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norzarita.samsudin\Desktop\"/>
    </mc:Choice>
  </mc:AlternateContent>
  <xr:revisionPtr revIDLastSave="0" documentId="8_{312C2963-58C2-44BB-A820-93D2F89F1EAB}" xr6:coauthVersionLast="36" xr6:coauthVersionMax="36" xr10:uidLastSave="{00000000-0000-0000-0000-000000000000}"/>
  <bookViews>
    <workbookView xWindow="0" yWindow="0" windowWidth="23040" windowHeight="9516" tabRatio="823" xr2:uid="{00000000-000D-0000-FFFF-FFFF00000000}"/>
  </bookViews>
  <sheets>
    <sheet name="database" sheetId="171" r:id="rId1"/>
    <sheet name="Cover 308 - ms 1" sheetId="139" r:id="rId2"/>
    <sheet name="Maklumat Utama" sheetId="167" r:id="rId3"/>
    <sheet name="Arahan - ms 2" sheetId="18" r:id="rId4"/>
    <sheet name="ms 3" sheetId="2" r:id="rId5"/>
    <sheet name="ms 4" sheetId="95" r:id="rId6"/>
    <sheet name="ms5" sheetId="174" r:id="rId7"/>
    <sheet name="ms 6" sheetId="42" r:id="rId8"/>
    <sheet name="ms 7" sheetId="43" r:id="rId9"/>
    <sheet name="ms 8 &amp; ms 9" sheetId="177" r:id="rId10"/>
    <sheet name="ms 10 - ms 11" sheetId="178" r:id="rId11"/>
    <sheet name="ms 12 - ms 13" sheetId="179" r:id="rId12"/>
    <sheet name="ms 14" sheetId="7" r:id="rId13"/>
    <sheet name="ms 15" sheetId="175" r:id="rId14"/>
    <sheet name="ms 16" sheetId="96" r:id="rId15"/>
    <sheet name="ms 17" sheetId="97" r:id="rId16"/>
    <sheet name="ms 18" sheetId="98" r:id="rId17"/>
    <sheet name="ms 19" sheetId="99" r:id="rId18"/>
    <sheet name="ms 20" sheetId="100" r:id="rId19"/>
    <sheet name="ms 21" sheetId="101" r:id="rId20"/>
    <sheet name="ms 22" sheetId="181" r:id="rId21"/>
    <sheet name="ms 23" sheetId="51" r:id="rId22"/>
    <sheet name="ms 24" sheetId="14" r:id="rId23"/>
    <sheet name="ms 25" sheetId="182" r:id="rId24"/>
    <sheet name="ms 26" sheetId="53" r:id="rId25"/>
    <sheet name="ms 27" sheetId="183" r:id="rId26"/>
    <sheet name="ms 28" sheetId="184" r:id="rId27"/>
    <sheet name="ms 29" sheetId="185" r:id="rId28"/>
    <sheet name="Daya Saing" sheetId="147" r:id="rId29"/>
    <sheet name="ms 32" sheetId="186" r:id="rId30"/>
    <sheet name="ms 33" sheetId="187" r:id="rId31"/>
    <sheet name="ms 34" sheetId="188" r:id="rId32"/>
    <sheet name="ms 35" sheetId="189" r:id="rId33"/>
    <sheet name="ms 36" sheetId="190" r:id="rId34"/>
    <sheet name="ms 37" sheetId="191" r:id="rId35"/>
    <sheet name="ms 38" sheetId="192" r:id="rId36"/>
    <sheet name="ms 39" sheetId="193" r:id="rId37"/>
    <sheet name="ms 40" sheetId="194" r:id="rId38"/>
    <sheet name="ms 41" sheetId="202" r:id="rId39"/>
    <sheet name="ms 42" sheetId="195" r:id="rId40"/>
    <sheet name="ms 43" sheetId="196" r:id="rId41"/>
    <sheet name="ms 44" sheetId="197" r:id="rId42"/>
    <sheet name="ms 45" sheetId="199" r:id="rId43"/>
    <sheet name="ms 46" sheetId="200" r:id="rId44"/>
    <sheet name="KEGUNAAN PEJABAT" sheetId="201" r:id="rId45"/>
  </sheets>
  <externalReferences>
    <externalReference r:id="rId46"/>
    <externalReference r:id="rId47"/>
    <externalReference r:id="rId48"/>
  </externalReferences>
  <definedNames>
    <definedName name="___10B_3" localSheetId="10">#REF!</definedName>
    <definedName name="___10B_3" localSheetId="11">#REF!</definedName>
    <definedName name="___10B_3" localSheetId="13">#REF!</definedName>
    <definedName name="___10B_3" localSheetId="20">#REF!</definedName>
    <definedName name="___10B_3" localSheetId="21">#REF!</definedName>
    <definedName name="___10B_3" localSheetId="23">#REF!</definedName>
    <definedName name="___10B_3" localSheetId="24">#REF!</definedName>
    <definedName name="___10B_3" localSheetId="29">#REF!</definedName>
    <definedName name="___10B_3" localSheetId="30">#REF!</definedName>
    <definedName name="___10B_3" localSheetId="31">#REF!</definedName>
    <definedName name="___10B_3" localSheetId="32">#REF!</definedName>
    <definedName name="___10B_3" localSheetId="33">#REF!</definedName>
    <definedName name="___10B_3" localSheetId="34">#REF!</definedName>
    <definedName name="___10B_3" localSheetId="35">#REF!</definedName>
    <definedName name="___10B_3" localSheetId="36">#REF!</definedName>
    <definedName name="___10B_3" localSheetId="5">#REF!</definedName>
    <definedName name="___10B_3" localSheetId="37">#REF!</definedName>
    <definedName name="___10B_3" localSheetId="38">#REF!</definedName>
    <definedName name="___10B_3" localSheetId="39">#REF!</definedName>
    <definedName name="___10B_3" localSheetId="40">#REF!</definedName>
    <definedName name="___10B_3" localSheetId="41">#REF!</definedName>
    <definedName name="___10B_3" localSheetId="42">#REF!</definedName>
    <definedName name="___10B_3" localSheetId="43">#REF!</definedName>
    <definedName name="___10B_3" localSheetId="7">#REF!</definedName>
    <definedName name="___10B_3" localSheetId="8">#REF!</definedName>
    <definedName name="___10B_3" localSheetId="9">#REF!</definedName>
    <definedName name="___10B_3" localSheetId="6">#REF!</definedName>
    <definedName name="___10B_3">#REF!</definedName>
    <definedName name="___11B_4" localSheetId="20">#REF!</definedName>
    <definedName name="___11B_4" localSheetId="21">#REF!</definedName>
    <definedName name="___11B_4" localSheetId="23">#REF!</definedName>
    <definedName name="___11B_4" localSheetId="24">#REF!</definedName>
    <definedName name="___11B_4" localSheetId="29">#REF!</definedName>
    <definedName name="___11B_4" localSheetId="30">#REF!</definedName>
    <definedName name="___11B_4" localSheetId="31">#REF!</definedName>
    <definedName name="___11B_4" localSheetId="32">#REF!</definedName>
    <definedName name="___11B_4" localSheetId="33">#REF!</definedName>
    <definedName name="___11B_4" localSheetId="34">#REF!</definedName>
    <definedName name="___11B_4" localSheetId="35">#REF!</definedName>
    <definedName name="___11B_4" localSheetId="36">#REF!</definedName>
    <definedName name="___11B_4" localSheetId="5">#REF!</definedName>
    <definedName name="___11B_4" localSheetId="37">#REF!</definedName>
    <definedName name="___11B_4" localSheetId="38">#REF!</definedName>
    <definedName name="___11B_4" localSheetId="39">#REF!</definedName>
    <definedName name="___11B_4" localSheetId="40">#REF!</definedName>
    <definedName name="___11B_4" localSheetId="41">#REF!</definedName>
    <definedName name="___11B_4" localSheetId="42">#REF!</definedName>
    <definedName name="___11B_4" localSheetId="43">#REF!</definedName>
    <definedName name="___11B_4" localSheetId="7">#REF!</definedName>
    <definedName name="___11B_4" localSheetId="8">#REF!</definedName>
    <definedName name="___11B_4">#REF!</definedName>
    <definedName name="___12B_5" localSheetId="20">#REF!</definedName>
    <definedName name="___12B_5" localSheetId="21">#REF!</definedName>
    <definedName name="___12B_5" localSheetId="23">#REF!</definedName>
    <definedName name="___12B_5" localSheetId="24">#REF!</definedName>
    <definedName name="___12B_5" localSheetId="29">#REF!</definedName>
    <definedName name="___12B_5" localSheetId="30">#REF!</definedName>
    <definedName name="___12B_5" localSheetId="31">#REF!</definedName>
    <definedName name="___12B_5" localSheetId="32">#REF!</definedName>
    <definedName name="___12B_5" localSheetId="33">#REF!</definedName>
    <definedName name="___12B_5" localSheetId="34">#REF!</definedName>
    <definedName name="___12B_5" localSheetId="35">#REF!</definedName>
    <definedName name="___12B_5" localSheetId="36">#REF!</definedName>
    <definedName name="___12B_5" localSheetId="5">#REF!</definedName>
    <definedName name="___12B_5" localSheetId="37">#REF!</definedName>
    <definedName name="___12B_5" localSheetId="38">#REF!</definedName>
    <definedName name="___12B_5" localSheetId="39">#REF!</definedName>
    <definedName name="___12B_5" localSheetId="40">#REF!</definedName>
    <definedName name="___12B_5" localSheetId="41">#REF!</definedName>
    <definedName name="___12B_5" localSheetId="42">#REF!</definedName>
    <definedName name="___12B_5" localSheetId="43">#REF!</definedName>
    <definedName name="___12B_5" localSheetId="7">#REF!</definedName>
    <definedName name="___12B_5" localSheetId="8">#REF!</definedName>
    <definedName name="___12B_5">#REF!</definedName>
    <definedName name="___13bb_1" localSheetId="20">#REF!</definedName>
    <definedName name="___13bb_1" localSheetId="21">#REF!</definedName>
    <definedName name="___13bb_1" localSheetId="23">#REF!</definedName>
    <definedName name="___13bb_1" localSheetId="24">#REF!</definedName>
    <definedName name="___13bb_1" localSheetId="29">#REF!</definedName>
    <definedName name="___13bb_1" localSheetId="30">#REF!</definedName>
    <definedName name="___13bb_1" localSheetId="31">#REF!</definedName>
    <definedName name="___13bb_1" localSheetId="32">#REF!</definedName>
    <definedName name="___13bb_1" localSheetId="33">#REF!</definedName>
    <definedName name="___13bb_1" localSheetId="34">#REF!</definedName>
    <definedName name="___13bb_1" localSheetId="35">#REF!</definedName>
    <definedName name="___13bb_1" localSheetId="36">#REF!</definedName>
    <definedName name="___13bb_1" localSheetId="5">#REF!</definedName>
    <definedName name="___13bb_1" localSheetId="37">#REF!</definedName>
    <definedName name="___13bb_1" localSheetId="38">#REF!</definedName>
    <definedName name="___13bb_1" localSheetId="39">#REF!</definedName>
    <definedName name="___13bb_1" localSheetId="40">#REF!</definedName>
    <definedName name="___13bb_1" localSheetId="41">#REF!</definedName>
    <definedName name="___13bb_1" localSheetId="42">#REF!</definedName>
    <definedName name="___13bb_1" localSheetId="43">#REF!</definedName>
    <definedName name="___13bb_1" localSheetId="7">#REF!</definedName>
    <definedName name="___13bb_1" localSheetId="8">#REF!</definedName>
    <definedName name="___13bb_1">#REF!</definedName>
    <definedName name="___14bb_2" localSheetId="20">#REF!</definedName>
    <definedName name="___14bb_2" localSheetId="21">#REF!</definedName>
    <definedName name="___14bb_2" localSheetId="23">#REF!</definedName>
    <definedName name="___14bb_2" localSheetId="24">#REF!</definedName>
    <definedName name="___14bb_2" localSheetId="29">#REF!</definedName>
    <definedName name="___14bb_2" localSheetId="30">#REF!</definedName>
    <definedName name="___14bb_2" localSheetId="31">#REF!</definedName>
    <definedName name="___14bb_2" localSheetId="32">#REF!</definedName>
    <definedName name="___14bb_2" localSheetId="33">#REF!</definedName>
    <definedName name="___14bb_2" localSheetId="34">#REF!</definedName>
    <definedName name="___14bb_2" localSheetId="35">#REF!</definedName>
    <definedName name="___14bb_2" localSheetId="36">#REF!</definedName>
    <definedName name="___14bb_2" localSheetId="5">#REF!</definedName>
    <definedName name="___14bb_2" localSheetId="37">#REF!</definedName>
    <definedName name="___14bb_2" localSheetId="38">#REF!</definedName>
    <definedName name="___14bb_2" localSheetId="39">#REF!</definedName>
    <definedName name="___14bb_2" localSheetId="40">#REF!</definedName>
    <definedName name="___14bb_2" localSheetId="41">#REF!</definedName>
    <definedName name="___14bb_2" localSheetId="42">#REF!</definedName>
    <definedName name="___14bb_2" localSheetId="43">#REF!</definedName>
    <definedName name="___14bb_2" localSheetId="7">#REF!</definedName>
    <definedName name="___14bb_2" localSheetId="8">#REF!</definedName>
    <definedName name="___14bb_2">#REF!</definedName>
    <definedName name="___15cc_1" localSheetId="20">#REF!</definedName>
    <definedName name="___15cc_1" localSheetId="21">#REF!</definedName>
    <definedName name="___15cc_1" localSheetId="23">#REF!</definedName>
    <definedName name="___15cc_1" localSheetId="24">#REF!</definedName>
    <definedName name="___15cc_1" localSheetId="29">#REF!</definedName>
    <definedName name="___15cc_1" localSheetId="30">#REF!</definedName>
    <definedName name="___15cc_1" localSheetId="31">#REF!</definedName>
    <definedName name="___15cc_1" localSheetId="32">#REF!</definedName>
    <definedName name="___15cc_1" localSheetId="33">#REF!</definedName>
    <definedName name="___15cc_1" localSheetId="34">#REF!</definedName>
    <definedName name="___15cc_1" localSheetId="35">#REF!</definedName>
    <definedName name="___15cc_1" localSheetId="36">#REF!</definedName>
    <definedName name="___15cc_1" localSheetId="5">#REF!</definedName>
    <definedName name="___15cc_1" localSheetId="37">#REF!</definedName>
    <definedName name="___15cc_1" localSheetId="38">#REF!</definedName>
    <definedName name="___15cc_1" localSheetId="39">#REF!</definedName>
    <definedName name="___15cc_1" localSheetId="40">#REF!</definedName>
    <definedName name="___15cc_1" localSheetId="41">#REF!</definedName>
    <definedName name="___15cc_1" localSheetId="42">#REF!</definedName>
    <definedName name="___15cc_1" localSheetId="43">#REF!</definedName>
    <definedName name="___15cc_1" localSheetId="7">#REF!</definedName>
    <definedName name="___15cc_1" localSheetId="8">#REF!</definedName>
    <definedName name="___15cc_1">#REF!</definedName>
    <definedName name="___16cc_2" localSheetId="20">#REF!</definedName>
    <definedName name="___16cc_2" localSheetId="21">#REF!</definedName>
    <definedName name="___16cc_2" localSheetId="23">#REF!</definedName>
    <definedName name="___16cc_2" localSheetId="24">#REF!</definedName>
    <definedName name="___16cc_2" localSheetId="29">#REF!</definedName>
    <definedName name="___16cc_2" localSheetId="30">#REF!</definedName>
    <definedName name="___16cc_2" localSheetId="31">#REF!</definedName>
    <definedName name="___16cc_2" localSheetId="32">#REF!</definedName>
    <definedName name="___16cc_2" localSheetId="33">#REF!</definedName>
    <definedName name="___16cc_2" localSheetId="34">#REF!</definedName>
    <definedName name="___16cc_2" localSheetId="35">#REF!</definedName>
    <definedName name="___16cc_2" localSheetId="36">#REF!</definedName>
    <definedName name="___16cc_2" localSheetId="5">#REF!</definedName>
    <definedName name="___16cc_2" localSheetId="37">#REF!</definedName>
    <definedName name="___16cc_2" localSheetId="38">#REF!</definedName>
    <definedName name="___16cc_2" localSheetId="39">#REF!</definedName>
    <definedName name="___16cc_2" localSheetId="40">#REF!</definedName>
    <definedName name="___16cc_2" localSheetId="41">#REF!</definedName>
    <definedName name="___16cc_2" localSheetId="42">#REF!</definedName>
    <definedName name="___16cc_2" localSheetId="43">#REF!</definedName>
    <definedName name="___16cc_2" localSheetId="7">#REF!</definedName>
    <definedName name="___16cc_2" localSheetId="8">#REF!</definedName>
    <definedName name="___16cc_2">#REF!</definedName>
    <definedName name="___17MukaDepan_1" localSheetId="20">#REF!</definedName>
    <definedName name="___17MukaDepan_1" localSheetId="21">#REF!</definedName>
    <definedName name="___17MukaDepan_1" localSheetId="23">#REF!</definedName>
    <definedName name="___17MukaDepan_1" localSheetId="24">#REF!</definedName>
    <definedName name="___17MukaDepan_1" localSheetId="29">#REF!</definedName>
    <definedName name="___17MukaDepan_1" localSheetId="30">#REF!</definedName>
    <definedName name="___17MukaDepan_1" localSheetId="31">#REF!</definedName>
    <definedName name="___17MukaDepan_1" localSheetId="32">#REF!</definedName>
    <definedName name="___17MukaDepan_1" localSheetId="33">#REF!</definedName>
    <definedName name="___17MukaDepan_1" localSheetId="34">#REF!</definedName>
    <definedName name="___17MukaDepan_1" localSheetId="35">#REF!</definedName>
    <definedName name="___17MukaDepan_1" localSheetId="36">#REF!</definedName>
    <definedName name="___17MukaDepan_1" localSheetId="5">#REF!</definedName>
    <definedName name="___17MukaDepan_1" localSheetId="37">#REF!</definedName>
    <definedName name="___17MukaDepan_1" localSheetId="38">#REF!</definedName>
    <definedName name="___17MukaDepan_1" localSheetId="39">#REF!</definedName>
    <definedName name="___17MukaDepan_1" localSheetId="40">#REF!</definedName>
    <definedName name="___17MukaDepan_1" localSheetId="41">#REF!</definedName>
    <definedName name="___17MukaDepan_1" localSheetId="42">#REF!</definedName>
    <definedName name="___17MukaDepan_1" localSheetId="43">#REF!</definedName>
    <definedName name="___17MukaDepan_1" localSheetId="7">#REF!</definedName>
    <definedName name="___17MukaDepan_1" localSheetId="8">#REF!</definedName>
    <definedName name="___17MukaDepan_1">#REF!</definedName>
    <definedName name="___18new_1" localSheetId="20">#REF!</definedName>
    <definedName name="___18new_1" localSheetId="21">#REF!</definedName>
    <definedName name="___18new_1" localSheetId="23">#REF!</definedName>
    <definedName name="___18new_1" localSheetId="24">#REF!</definedName>
    <definedName name="___18new_1" localSheetId="29">#REF!</definedName>
    <definedName name="___18new_1" localSheetId="30">#REF!</definedName>
    <definedName name="___18new_1" localSheetId="31">#REF!</definedName>
    <definedName name="___18new_1" localSheetId="32">#REF!</definedName>
    <definedName name="___18new_1" localSheetId="33">#REF!</definedName>
    <definedName name="___18new_1" localSheetId="34">#REF!</definedName>
    <definedName name="___18new_1" localSheetId="35">#REF!</definedName>
    <definedName name="___18new_1" localSheetId="36">#REF!</definedName>
    <definedName name="___18new_1" localSheetId="5">#REF!</definedName>
    <definedName name="___18new_1" localSheetId="37">#REF!</definedName>
    <definedName name="___18new_1" localSheetId="38">#REF!</definedName>
    <definedName name="___18new_1" localSheetId="39">#REF!</definedName>
    <definedName name="___18new_1" localSheetId="40">#REF!</definedName>
    <definedName name="___18new_1" localSheetId="41">#REF!</definedName>
    <definedName name="___18new_1" localSheetId="42">#REF!</definedName>
    <definedName name="___18new_1" localSheetId="43">#REF!</definedName>
    <definedName name="___18new_1" localSheetId="7">#REF!</definedName>
    <definedName name="___18new_1" localSheetId="8">#REF!</definedName>
    <definedName name="___18new_1">#REF!</definedName>
    <definedName name="___19new_2" localSheetId="20">#REF!</definedName>
    <definedName name="___19new_2" localSheetId="21">#REF!</definedName>
    <definedName name="___19new_2" localSheetId="23">#REF!</definedName>
    <definedName name="___19new_2" localSheetId="24">#REF!</definedName>
    <definedName name="___19new_2" localSheetId="29">#REF!</definedName>
    <definedName name="___19new_2" localSheetId="30">#REF!</definedName>
    <definedName name="___19new_2" localSheetId="31">#REF!</definedName>
    <definedName name="___19new_2" localSheetId="32">#REF!</definedName>
    <definedName name="___19new_2" localSheetId="33">#REF!</definedName>
    <definedName name="___19new_2" localSheetId="34">#REF!</definedName>
    <definedName name="___19new_2" localSheetId="35">#REF!</definedName>
    <definedName name="___19new_2" localSheetId="36">#REF!</definedName>
    <definedName name="___19new_2" localSheetId="5">#REF!</definedName>
    <definedName name="___19new_2" localSheetId="37">#REF!</definedName>
    <definedName name="___19new_2" localSheetId="38">#REF!</definedName>
    <definedName name="___19new_2" localSheetId="39">#REF!</definedName>
    <definedName name="___19new_2" localSheetId="40">#REF!</definedName>
    <definedName name="___19new_2" localSheetId="41">#REF!</definedName>
    <definedName name="___19new_2" localSheetId="42">#REF!</definedName>
    <definedName name="___19new_2" localSheetId="43">#REF!</definedName>
    <definedName name="___19new_2" localSheetId="7">#REF!</definedName>
    <definedName name="___19new_2" localSheetId="8">#REF!</definedName>
    <definedName name="___19new_2">#REF!</definedName>
    <definedName name="___1a_1" localSheetId="20">#REF!</definedName>
    <definedName name="___1a_1" localSheetId="21">#REF!</definedName>
    <definedName name="___1a_1" localSheetId="23">#REF!</definedName>
    <definedName name="___1a_1" localSheetId="24">#REF!</definedName>
    <definedName name="___1a_1" localSheetId="29">#REF!</definedName>
    <definedName name="___1a_1" localSheetId="30">#REF!</definedName>
    <definedName name="___1a_1" localSheetId="31">#REF!</definedName>
    <definedName name="___1a_1" localSheetId="32">#REF!</definedName>
    <definedName name="___1a_1" localSheetId="33">#REF!</definedName>
    <definedName name="___1a_1" localSheetId="34">#REF!</definedName>
    <definedName name="___1a_1" localSheetId="35">#REF!</definedName>
    <definedName name="___1a_1" localSheetId="36">#REF!</definedName>
    <definedName name="___1a_1" localSheetId="5">#REF!</definedName>
    <definedName name="___1a_1" localSheetId="37">#REF!</definedName>
    <definedName name="___1a_1" localSheetId="38">#REF!</definedName>
    <definedName name="___1a_1" localSheetId="39">#REF!</definedName>
    <definedName name="___1a_1" localSheetId="40">#REF!</definedName>
    <definedName name="___1a_1" localSheetId="41">#REF!</definedName>
    <definedName name="___1a_1" localSheetId="42">#REF!</definedName>
    <definedName name="___1a_1" localSheetId="43">#REF!</definedName>
    <definedName name="___1a_1" localSheetId="7">#REF!</definedName>
    <definedName name="___1a_1" localSheetId="8">#REF!</definedName>
    <definedName name="___1a_1">#REF!</definedName>
    <definedName name="___20Pg_1" localSheetId="20">#REF!</definedName>
    <definedName name="___20Pg_1" localSheetId="21">#REF!</definedName>
    <definedName name="___20Pg_1" localSheetId="23">#REF!</definedName>
    <definedName name="___20Pg_1" localSheetId="24">#REF!</definedName>
    <definedName name="___20Pg_1" localSheetId="29">#REF!</definedName>
    <definedName name="___20Pg_1" localSheetId="30">#REF!</definedName>
    <definedName name="___20Pg_1" localSheetId="31">#REF!</definedName>
    <definedName name="___20Pg_1" localSheetId="32">#REF!</definedName>
    <definedName name="___20Pg_1" localSheetId="33">#REF!</definedName>
    <definedName name="___20Pg_1" localSheetId="34">#REF!</definedName>
    <definedName name="___20Pg_1" localSheetId="35">#REF!</definedName>
    <definedName name="___20Pg_1" localSheetId="36">#REF!</definedName>
    <definedName name="___20Pg_1" localSheetId="5">#REF!</definedName>
    <definedName name="___20Pg_1" localSheetId="37">#REF!</definedName>
    <definedName name="___20Pg_1" localSheetId="38">#REF!</definedName>
    <definedName name="___20Pg_1" localSheetId="39">#REF!</definedName>
    <definedName name="___20Pg_1" localSheetId="40">#REF!</definedName>
    <definedName name="___20Pg_1" localSheetId="41">#REF!</definedName>
    <definedName name="___20Pg_1" localSheetId="42">#REF!</definedName>
    <definedName name="___20Pg_1" localSheetId="43">#REF!</definedName>
    <definedName name="___20Pg_1" localSheetId="7">#REF!</definedName>
    <definedName name="___20Pg_1" localSheetId="8">#REF!</definedName>
    <definedName name="___20Pg_1">#REF!</definedName>
    <definedName name="___2a_2" localSheetId="20">#REF!</definedName>
    <definedName name="___2a_2" localSheetId="21">#REF!</definedName>
    <definedName name="___2a_2" localSheetId="23">#REF!</definedName>
    <definedName name="___2a_2" localSheetId="24">#REF!</definedName>
    <definedName name="___2a_2" localSheetId="29">#REF!</definedName>
    <definedName name="___2a_2" localSheetId="30">#REF!</definedName>
    <definedName name="___2a_2" localSheetId="31">#REF!</definedName>
    <definedName name="___2a_2" localSheetId="32">#REF!</definedName>
    <definedName name="___2a_2" localSheetId="33">#REF!</definedName>
    <definedName name="___2a_2" localSheetId="34">#REF!</definedName>
    <definedName name="___2a_2" localSheetId="35">#REF!</definedName>
    <definedName name="___2a_2" localSheetId="36">#REF!</definedName>
    <definedName name="___2a_2" localSheetId="5">#REF!</definedName>
    <definedName name="___2a_2" localSheetId="37">#REF!</definedName>
    <definedName name="___2a_2" localSheetId="38">#REF!</definedName>
    <definedName name="___2a_2" localSheetId="39">#REF!</definedName>
    <definedName name="___2a_2" localSheetId="40">#REF!</definedName>
    <definedName name="___2a_2" localSheetId="41">#REF!</definedName>
    <definedName name="___2a_2" localSheetId="42">#REF!</definedName>
    <definedName name="___2a_2" localSheetId="43">#REF!</definedName>
    <definedName name="___2a_2" localSheetId="7">#REF!</definedName>
    <definedName name="___2a_2" localSheetId="8">#REF!</definedName>
    <definedName name="___2a_2">#REF!</definedName>
    <definedName name="___3AA_1" localSheetId="20">#REF!</definedName>
    <definedName name="___3AA_1" localSheetId="21">#REF!</definedName>
    <definedName name="___3AA_1" localSheetId="23">#REF!</definedName>
    <definedName name="___3AA_1" localSheetId="24">#REF!</definedName>
    <definedName name="___3AA_1" localSheetId="29">#REF!</definedName>
    <definedName name="___3AA_1" localSheetId="30">#REF!</definedName>
    <definedName name="___3AA_1" localSheetId="31">#REF!</definedName>
    <definedName name="___3AA_1" localSheetId="32">#REF!</definedName>
    <definedName name="___3AA_1" localSheetId="33">#REF!</definedName>
    <definedName name="___3AA_1" localSheetId="34">#REF!</definedName>
    <definedName name="___3AA_1" localSheetId="35">#REF!</definedName>
    <definedName name="___3AA_1" localSheetId="36">#REF!</definedName>
    <definedName name="___3AA_1" localSheetId="5">#REF!</definedName>
    <definedName name="___3AA_1" localSheetId="37">#REF!</definedName>
    <definedName name="___3AA_1" localSheetId="38">#REF!</definedName>
    <definedName name="___3AA_1" localSheetId="39">#REF!</definedName>
    <definedName name="___3AA_1" localSheetId="40">#REF!</definedName>
    <definedName name="___3AA_1" localSheetId="41">#REF!</definedName>
    <definedName name="___3AA_1" localSheetId="42">#REF!</definedName>
    <definedName name="___3AA_1" localSheetId="43">#REF!</definedName>
    <definedName name="___3AA_1" localSheetId="7">#REF!</definedName>
    <definedName name="___3AA_1" localSheetId="8">#REF!</definedName>
    <definedName name="___3AA_1">#REF!</definedName>
    <definedName name="___4AA_2" localSheetId="20">#REF!</definedName>
    <definedName name="___4AA_2" localSheetId="21">#REF!</definedName>
    <definedName name="___4AA_2" localSheetId="23">#REF!</definedName>
    <definedName name="___4AA_2" localSheetId="24">#REF!</definedName>
    <definedName name="___4AA_2" localSheetId="29">#REF!</definedName>
    <definedName name="___4AA_2" localSheetId="30">#REF!</definedName>
    <definedName name="___4AA_2" localSheetId="31">#REF!</definedName>
    <definedName name="___4AA_2" localSheetId="32">#REF!</definedName>
    <definedName name="___4AA_2" localSheetId="33">#REF!</definedName>
    <definedName name="___4AA_2" localSheetId="34">#REF!</definedName>
    <definedName name="___4AA_2" localSheetId="35">#REF!</definedName>
    <definedName name="___4AA_2" localSheetId="36">#REF!</definedName>
    <definedName name="___4AA_2" localSheetId="5">#REF!</definedName>
    <definedName name="___4AA_2" localSheetId="37">#REF!</definedName>
    <definedName name="___4AA_2" localSheetId="38">#REF!</definedName>
    <definedName name="___4AA_2" localSheetId="39">#REF!</definedName>
    <definedName name="___4AA_2" localSheetId="40">#REF!</definedName>
    <definedName name="___4AA_2" localSheetId="41">#REF!</definedName>
    <definedName name="___4AA_2" localSheetId="42">#REF!</definedName>
    <definedName name="___4AA_2" localSheetId="43">#REF!</definedName>
    <definedName name="___4AA_2" localSheetId="7">#REF!</definedName>
    <definedName name="___4AA_2" localSheetId="8">#REF!</definedName>
    <definedName name="___4AA_2">#REF!</definedName>
    <definedName name="___5AA_3" localSheetId="20">#REF!</definedName>
    <definedName name="___5AA_3" localSheetId="21">#REF!</definedName>
    <definedName name="___5AA_3" localSheetId="23">#REF!</definedName>
    <definedName name="___5AA_3" localSheetId="24">#REF!</definedName>
    <definedName name="___5AA_3" localSheetId="29">#REF!</definedName>
    <definedName name="___5AA_3" localSheetId="30">#REF!</definedName>
    <definedName name="___5AA_3" localSheetId="31">#REF!</definedName>
    <definedName name="___5AA_3" localSheetId="32">#REF!</definedName>
    <definedName name="___5AA_3" localSheetId="33">#REF!</definedName>
    <definedName name="___5AA_3" localSheetId="34">#REF!</definedName>
    <definedName name="___5AA_3" localSheetId="35">#REF!</definedName>
    <definedName name="___5AA_3" localSheetId="36">#REF!</definedName>
    <definedName name="___5AA_3" localSheetId="5">#REF!</definedName>
    <definedName name="___5AA_3" localSheetId="37">#REF!</definedName>
    <definedName name="___5AA_3" localSheetId="38">#REF!</definedName>
    <definedName name="___5AA_3" localSheetId="39">#REF!</definedName>
    <definedName name="___5AA_3" localSheetId="40">#REF!</definedName>
    <definedName name="___5AA_3" localSheetId="41">#REF!</definedName>
    <definedName name="___5AA_3" localSheetId="42">#REF!</definedName>
    <definedName name="___5AA_3" localSheetId="43">#REF!</definedName>
    <definedName name="___5AA_3" localSheetId="7">#REF!</definedName>
    <definedName name="___5AA_3" localSheetId="8">#REF!</definedName>
    <definedName name="___5AA_3">#REF!</definedName>
    <definedName name="___6AA_4" localSheetId="20">#REF!</definedName>
    <definedName name="___6AA_4" localSheetId="21">#REF!</definedName>
    <definedName name="___6AA_4" localSheetId="23">#REF!</definedName>
    <definedName name="___6AA_4" localSheetId="24">#REF!</definedName>
    <definedName name="___6AA_4" localSheetId="29">#REF!</definedName>
    <definedName name="___6AA_4" localSheetId="30">#REF!</definedName>
    <definedName name="___6AA_4" localSheetId="31">#REF!</definedName>
    <definedName name="___6AA_4" localSheetId="32">#REF!</definedName>
    <definedName name="___6AA_4" localSheetId="33">#REF!</definedName>
    <definedName name="___6AA_4" localSheetId="34">#REF!</definedName>
    <definedName name="___6AA_4" localSheetId="35">#REF!</definedName>
    <definedName name="___6AA_4" localSheetId="36">#REF!</definedName>
    <definedName name="___6AA_4" localSheetId="5">#REF!</definedName>
    <definedName name="___6AA_4" localSheetId="37">#REF!</definedName>
    <definedName name="___6AA_4" localSheetId="38">#REF!</definedName>
    <definedName name="___6AA_4" localSheetId="39">#REF!</definedName>
    <definedName name="___6AA_4" localSheetId="40">#REF!</definedName>
    <definedName name="___6AA_4" localSheetId="41">#REF!</definedName>
    <definedName name="___6AA_4" localSheetId="42">#REF!</definedName>
    <definedName name="___6AA_4" localSheetId="43">#REF!</definedName>
    <definedName name="___6AA_4" localSheetId="7">#REF!</definedName>
    <definedName name="___6AA_4" localSheetId="8">#REF!</definedName>
    <definedName name="___6AA_4">#REF!</definedName>
    <definedName name="___7AA_5" localSheetId="20">#REF!</definedName>
    <definedName name="___7AA_5" localSheetId="21">#REF!</definedName>
    <definedName name="___7AA_5" localSheetId="23">#REF!</definedName>
    <definedName name="___7AA_5" localSheetId="24">#REF!</definedName>
    <definedName name="___7AA_5" localSheetId="29">#REF!</definedName>
    <definedName name="___7AA_5" localSheetId="30">#REF!</definedName>
    <definedName name="___7AA_5" localSheetId="31">#REF!</definedName>
    <definedName name="___7AA_5" localSheetId="32">#REF!</definedName>
    <definedName name="___7AA_5" localSheetId="33">#REF!</definedName>
    <definedName name="___7AA_5" localSheetId="34">#REF!</definedName>
    <definedName name="___7AA_5" localSheetId="35">#REF!</definedName>
    <definedName name="___7AA_5" localSheetId="36">#REF!</definedName>
    <definedName name="___7AA_5" localSheetId="5">#REF!</definedName>
    <definedName name="___7AA_5" localSheetId="37">#REF!</definedName>
    <definedName name="___7AA_5" localSheetId="38">#REF!</definedName>
    <definedName name="___7AA_5" localSheetId="39">#REF!</definedName>
    <definedName name="___7AA_5" localSheetId="40">#REF!</definedName>
    <definedName name="___7AA_5" localSheetId="41">#REF!</definedName>
    <definedName name="___7AA_5" localSheetId="42">#REF!</definedName>
    <definedName name="___7AA_5" localSheetId="43">#REF!</definedName>
    <definedName name="___7AA_5" localSheetId="7">#REF!</definedName>
    <definedName name="___7AA_5" localSheetId="8">#REF!</definedName>
    <definedName name="___7AA_5">#REF!</definedName>
    <definedName name="___8B_1" localSheetId="20">#REF!</definedName>
    <definedName name="___8B_1" localSheetId="21">#REF!</definedName>
    <definedName name="___8B_1" localSheetId="23">#REF!</definedName>
    <definedName name="___8B_1" localSheetId="24">#REF!</definedName>
    <definedName name="___8B_1" localSheetId="29">#REF!</definedName>
    <definedName name="___8B_1" localSheetId="30">#REF!</definedName>
    <definedName name="___8B_1" localSheetId="31">#REF!</definedName>
    <definedName name="___8B_1" localSheetId="32">#REF!</definedName>
    <definedName name="___8B_1" localSheetId="33">#REF!</definedName>
    <definedName name="___8B_1" localSheetId="34">#REF!</definedName>
    <definedName name="___8B_1" localSheetId="35">#REF!</definedName>
    <definedName name="___8B_1" localSheetId="36">#REF!</definedName>
    <definedName name="___8B_1" localSheetId="5">#REF!</definedName>
    <definedName name="___8B_1" localSheetId="37">#REF!</definedName>
    <definedName name="___8B_1" localSheetId="38">#REF!</definedName>
    <definedName name="___8B_1" localSheetId="39">#REF!</definedName>
    <definedName name="___8B_1" localSheetId="40">#REF!</definedName>
    <definedName name="___8B_1" localSheetId="41">#REF!</definedName>
    <definedName name="___8B_1" localSheetId="42">#REF!</definedName>
    <definedName name="___8B_1" localSheetId="43">#REF!</definedName>
    <definedName name="___8B_1" localSheetId="7">#REF!</definedName>
    <definedName name="___8B_1" localSheetId="8">#REF!</definedName>
    <definedName name="___8B_1">#REF!</definedName>
    <definedName name="___9B_2" localSheetId="20">#REF!</definedName>
    <definedName name="___9B_2" localSheetId="21">#REF!</definedName>
    <definedName name="___9B_2" localSheetId="23">#REF!</definedName>
    <definedName name="___9B_2" localSheetId="24">#REF!</definedName>
    <definedName name="___9B_2" localSheetId="29">#REF!</definedName>
    <definedName name="___9B_2" localSheetId="30">#REF!</definedName>
    <definedName name="___9B_2" localSheetId="31">#REF!</definedName>
    <definedName name="___9B_2" localSheetId="32">#REF!</definedName>
    <definedName name="___9B_2" localSheetId="33">#REF!</definedName>
    <definedName name="___9B_2" localSheetId="34">#REF!</definedName>
    <definedName name="___9B_2" localSheetId="35">#REF!</definedName>
    <definedName name="___9B_2" localSheetId="36">#REF!</definedName>
    <definedName name="___9B_2" localSheetId="5">#REF!</definedName>
    <definedName name="___9B_2" localSheetId="37">#REF!</definedName>
    <definedName name="___9B_2" localSheetId="38">#REF!</definedName>
    <definedName name="___9B_2" localSheetId="39">#REF!</definedName>
    <definedName name="___9B_2" localSheetId="40">#REF!</definedName>
    <definedName name="___9B_2" localSheetId="41">#REF!</definedName>
    <definedName name="___9B_2" localSheetId="42">#REF!</definedName>
    <definedName name="___9B_2" localSheetId="43">#REF!</definedName>
    <definedName name="___9B_2" localSheetId="7">#REF!</definedName>
    <definedName name="___9B_2" localSheetId="8">#REF!</definedName>
    <definedName name="___9B_2">#REF!</definedName>
    <definedName name="__10B_3" localSheetId="20">#REF!</definedName>
    <definedName name="__10B_3" localSheetId="21">#REF!</definedName>
    <definedName name="__10B_3" localSheetId="23">#REF!</definedName>
    <definedName name="__10B_3" localSheetId="24">#REF!</definedName>
    <definedName name="__10B_3" localSheetId="29">#REF!</definedName>
    <definedName name="__10B_3" localSheetId="30">#REF!</definedName>
    <definedName name="__10B_3" localSheetId="31">#REF!</definedName>
    <definedName name="__10B_3" localSheetId="32">#REF!</definedName>
    <definedName name="__10B_3" localSheetId="33">#REF!</definedName>
    <definedName name="__10B_3" localSheetId="34">#REF!</definedName>
    <definedName name="__10B_3" localSheetId="35">#REF!</definedName>
    <definedName name="__10B_3" localSheetId="36">#REF!</definedName>
    <definedName name="__10B_3" localSheetId="5">#REF!</definedName>
    <definedName name="__10B_3" localSheetId="37">#REF!</definedName>
    <definedName name="__10B_3" localSheetId="38">#REF!</definedName>
    <definedName name="__10B_3" localSheetId="39">#REF!</definedName>
    <definedName name="__10B_3" localSheetId="40">#REF!</definedName>
    <definedName name="__10B_3" localSheetId="41">#REF!</definedName>
    <definedName name="__10B_3" localSheetId="42">#REF!</definedName>
    <definedName name="__10B_3" localSheetId="43">#REF!</definedName>
    <definedName name="__10B_3" localSheetId="7">#REF!</definedName>
    <definedName name="__10B_3" localSheetId="8">#REF!</definedName>
    <definedName name="__10B_3">#REF!</definedName>
    <definedName name="__11B_4" localSheetId="20">#REF!</definedName>
    <definedName name="__11B_4" localSheetId="21">#REF!</definedName>
    <definedName name="__11B_4" localSheetId="23">#REF!</definedName>
    <definedName name="__11B_4" localSheetId="24">#REF!</definedName>
    <definedName name="__11B_4" localSheetId="29">#REF!</definedName>
    <definedName name="__11B_4" localSheetId="30">#REF!</definedName>
    <definedName name="__11B_4" localSheetId="31">#REF!</definedName>
    <definedName name="__11B_4" localSheetId="32">#REF!</definedName>
    <definedName name="__11B_4" localSheetId="33">#REF!</definedName>
    <definedName name="__11B_4" localSheetId="34">#REF!</definedName>
    <definedName name="__11B_4" localSheetId="35">#REF!</definedName>
    <definedName name="__11B_4" localSheetId="36">#REF!</definedName>
    <definedName name="__11B_4" localSheetId="5">#REF!</definedName>
    <definedName name="__11B_4" localSheetId="37">#REF!</definedName>
    <definedName name="__11B_4" localSheetId="38">#REF!</definedName>
    <definedName name="__11B_4" localSheetId="39">#REF!</definedName>
    <definedName name="__11B_4" localSheetId="40">#REF!</definedName>
    <definedName name="__11B_4" localSheetId="41">#REF!</definedName>
    <definedName name="__11B_4" localSheetId="42">#REF!</definedName>
    <definedName name="__11B_4" localSheetId="43">#REF!</definedName>
    <definedName name="__11B_4" localSheetId="7">#REF!</definedName>
    <definedName name="__11B_4" localSheetId="8">#REF!</definedName>
    <definedName name="__11B_4">#REF!</definedName>
    <definedName name="__12B_5" localSheetId="20">#REF!</definedName>
    <definedName name="__12B_5" localSheetId="21">#REF!</definedName>
    <definedName name="__12B_5" localSheetId="23">#REF!</definedName>
    <definedName name="__12B_5" localSheetId="24">#REF!</definedName>
    <definedName name="__12B_5" localSheetId="29">#REF!</definedName>
    <definedName name="__12B_5" localSheetId="30">#REF!</definedName>
    <definedName name="__12B_5" localSheetId="31">#REF!</definedName>
    <definedName name="__12B_5" localSheetId="32">#REF!</definedName>
    <definedName name="__12B_5" localSheetId="33">#REF!</definedName>
    <definedName name="__12B_5" localSheetId="34">#REF!</definedName>
    <definedName name="__12B_5" localSheetId="35">#REF!</definedName>
    <definedName name="__12B_5" localSheetId="36">#REF!</definedName>
    <definedName name="__12B_5" localSheetId="5">#REF!</definedName>
    <definedName name="__12B_5" localSheetId="37">#REF!</definedName>
    <definedName name="__12B_5" localSheetId="38">#REF!</definedName>
    <definedName name="__12B_5" localSheetId="39">#REF!</definedName>
    <definedName name="__12B_5" localSheetId="40">#REF!</definedName>
    <definedName name="__12B_5" localSheetId="41">#REF!</definedName>
    <definedName name="__12B_5" localSheetId="42">#REF!</definedName>
    <definedName name="__12B_5" localSheetId="43">#REF!</definedName>
    <definedName name="__12B_5" localSheetId="7">#REF!</definedName>
    <definedName name="__12B_5" localSheetId="8">#REF!</definedName>
    <definedName name="__12B_5">#REF!</definedName>
    <definedName name="__13bb_1" localSheetId="20">#REF!</definedName>
    <definedName name="__13bb_1" localSheetId="21">#REF!</definedName>
    <definedName name="__13bb_1" localSheetId="23">#REF!</definedName>
    <definedName name="__13bb_1" localSheetId="24">#REF!</definedName>
    <definedName name="__13bb_1" localSheetId="29">#REF!</definedName>
    <definedName name="__13bb_1" localSheetId="30">#REF!</definedName>
    <definedName name="__13bb_1" localSheetId="31">#REF!</definedName>
    <definedName name="__13bb_1" localSheetId="32">#REF!</definedName>
    <definedName name="__13bb_1" localSheetId="33">#REF!</definedName>
    <definedName name="__13bb_1" localSheetId="34">#REF!</definedName>
    <definedName name="__13bb_1" localSheetId="35">#REF!</definedName>
    <definedName name="__13bb_1" localSheetId="36">#REF!</definedName>
    <definedName name="__13bb_1" localSheetId="5">#REF!</definedName>
    <definedName name="__13bb_1" localSheetId="37">#REF!</definedName>
    <definedName name="__13bb_1" localSheetId="38">#REF!</definedName>
    <definedName name="__13bb_1" localSheetId="39">#REF!</definedName>
    <definedName name="__13bb_1" localSheetId="40">#REF!</definedName>
    <definedName name="__13bb_1" localSheetId="41">#REF!</definedName>
    <definedName name="__13bb_1" localSheetId="42">#REF!</definedName>
    <definedName name="__13bb_1" localSheetId="43">#REF!</definedName>
    <definedName name="__13bb_1" localSheetId="7">#REF!</definedName>
    <definedName name="__13bb_1" localSheetId="8">#REF!</definedName>
    <definedName name="__13bb_1">#REF!</definedName>
    <definedName name="__14bb_2" localSheetId="20">#REF!</definedName>
    <definedName name="__14bb_2" localSheetId="21">#REF!</definedName>
    <definedName name="__14bb_2" localSheetId="23">#REF!</definedName>
    <definedName name="__14bb_2" localSheetId="24">#REF!</definedName>
    <definedName name="__14bb_2" localSheetId="29">#REF!</definedName>
    <definedName name="__14bb_2" localSheetId="30">#REF!</definedName>
    <definedName name="__14bb_2" localSheetId="31">#REF!</definedName>
    <definedName name="__14bb_2" localSheetId="32">#REF!</definedName>
    <definedName name="__14bb_2" localSheetId="33">#REF!</definedName>
    <definedName name="__14bb_2" localSheetId="34">#REF!</definedName>
    <definedName name="__14bb_2" localSheetId="35">#REF!</definedName>
    <definedName name="__14bb_2" localSheetId="36">#REF!</definedName>
    <definedName name="__14bb_2" localSheetId="5">#REF!</definedName>
    <definedName name="__14bb_2" localSheetId="37">#REF!</definedName>
    <definedName name="__14bb_2" localSheetId="38">#REF!</definedName>
    <definedName name="__14bb_2" localSheetId="39">#REF!</definedName>
    <definedName name="__14bb_2" localSheetId="40">#REF!</definedName>
    <definedName name="__14bb_2" localSheetId="41">#REF!</definedName>
    <definedName name="__14bb_2" localSheetId="42">#REF!</definedName>
    <definedName name="__14bb_2" localSheetId="43">#REF!</definedName>
    <definedName name="__14bb_2" localSheetId="7">#REF!</definedName>
    <definedName name="__14bb_2" localSheetId="8">#REF!</definedName>
    <definedName name="__14bb_2">#REF!</definedName>
    <definedName name="__15cc_1" localSheetId="20">#REF!</definedName>
    <definedName name="__15cc_1" localSheetId="21">#REF!</definedName>
    <definedName name="__15cc_1" localSheetId="23">#REF!</definedName>
    <definedName name="__15cc_1" localSheetId="24">#REF!</definedName>
    <definedName name="__15cc_1" localSheetId="29">#REF!</definedName>
    <definedName name="__15cc_1" localSheetId="30">#REF!</definedName>
    <definedName name="__15cc_1" localSheetId="31">#REF!</definedName>
    <definedName name="__15cc_1" localSheetId="32">#REF!</definedName>
    <definedName name="__15cc_1" localSheetId="33">#REF!</definedName>
    <definedName name="__15cc_1" localSheetId="34">#REF!</definedName>
    <definedName name="__15cc_1" localSheetId="35">#REF!</definedName>
    <definedName name="__15cc_1" localSheetId="36">#REF!</definedName>
    <definedName name="__15cc_1" localSheetId="5">#REF!</definedName>
    <definedName name="__15cc_1" localSheetId="37">#REF!</definedName>
    <definedName name="__15cc_1" localSheetId="38">#REF!</definedName>
    <definedName name="__15cc_1" localSheetId="39">#REF!</definedName>
    <definedName name="__15cc_1" localSheetId="40">#REF!</definedName>
    <definedName name="__15cc_1" localSheetId="41">#REF!</definedName>
    <definedName name="__15cc_1" localSheetId="42">#REF!</definedName>
    <definedName name="__15cc_1" localSheetId="43">#REF!</definedName>
    <definedName name="__15cc_1" localSheetId="7">#REF!</definedName>
    <definedName name="__15cc_1" localSheetId="8">#REF!</definedName>
    <definedName name="__15cc_1">#REF!</definedName>
    <definedName name="__16cc_2" localSheetId="20">#REF!</definedName>
    <definedName name="__16cc_2" localSheetId="21">#REF!</definedName>
    <definedName name="__16cc_2" localSheetId="23">#REF!</definedName>
    <definedName name="__16cc_2" localSheetId="24">#REF!</definedName>
    <definedName name="__16cc_2" localSheetId="29">#REF!</definedName>
    <definedName name="__16cc_2" localSheetId="30">#REF!</definedName>
    <definedName name="__16cc_2" localSheetId="31">#REF!</definedName>
    <definedName name="__16cc_2" localSheetId="32">#REF!</definedName>
    <definedName name="__16cc_2" localSheetId="33">#REF!</definedName>
    <definedName name="__16cc_2" localSheetId="34">#REF!</definedName>
    <definedName name="__16cc_2" localSheetId="35">#REF!</definedName>
    <definedName name="__16cc_2" localSheetId="36">#REF!</definedName>
    <definedName name="__16cc_2" localSheetId="5">#REF!</definedName>
    <definedName name="__16cc_2" localSheetId="37">#REF!</definedName>
    <definedName name="__16cc_2" localSheetId="38">#REF!</definedName>
    <definedName name="__16cc_2" localSheetId="39">#REF!</definedName>
    <definedName name="__16cc_2" localSheetId="40">#REF!</definedName>
    <definedName name="__16cc_2" localSheetId="41">#REF!</definedName>
    <definedName name="__16cc_2" localSheetId="42">#REF!</definedName>
    <definedName name="__16cc_2" localSheetId="43">#REF!</definedName>
    <definedName name="__16cc_2" localSheetId="7">#REF!</definedName>
    <definedName name="__16cc_2" localSheetId="8">#REF!</definedName>
    <definedName name="__16cc_2">#REF!</definedName>
    <definedName name="__17MukaDepan_1" localSheetId="20">#REF!</definedName>
    <definedName name="__17MukaDepan_1" localSheetId="21">#REF!</definedName>
    <definedName name="__17MukaDepan_1" localSheetId="23">#REF!</definedName>
    <definedName name="__17MukaDepan_1" localSheetId="24">#REF!</definedName>
    <definedName name="__17MukaDepan_1" localSheetId="29">#REF!</definedName>
    <definedName name="__17MukaDepan_1" localSheetId="30">#REF!</definedName>
    <definedName name="__17MukaDepan_1" localSheetId="31">#REF!</definedName>
    <definedName name="__17MukaDepan_1" localSheetId="32">#REF!</definedName>
    <definedName name="__17MukaDepan_1" localSheetId="33">#REF!</definedName>
    <definedName name="__17MukaDepan_1" localSheetId="34">#REF!</definedName>
    <definedName name="__17MukaDepan_1" localSheetId="35">#REF!</definedName>
    <definedName name="__17MukaDepan_1" localSheetId="36">#REF!</definedName>
    <definedName name="__17MukaDepan_1" localSheetId="5">#REF!</definedName>
    <definedName name="__17MukaDepan_1" localSheetId="37">#REF!</definedName>
    <definedName name="__17MukaDepan_1" localSheetId="38">#REF!</definedName>
    <definedName name="__17MukaDepan_1" localSheetId="39">#REF!</definedName>
    <definedName name="__17MukaDepan_1" localSheetId="40">#REF!</definedName>
    <definedName name="__17MukaDepan_1" localSheetId="41">#REF!</definedName>
    <definedName name="__17MukaDepan_1" localSheetId="42">#REF!</definedName>
    <definedName name="__17MukaDepan_1" localSheetId="43">#REF!</definedName>
    <definedName name="__17MukaDepan_1" localSheetId="7">#REF!</definedName>
    <definedName name="__17MukaDepan_1" localSheetId="8">#REF!</definedName>
    <definedName name="__17MukaDepan_1">#REF!</definedName>
    <definedName name="__18new_1" localSheetId="20">#REF!</definedName>
    <definedName name="__18new_1" localSheetId="21">#REF!</definedName>
    <definedName name="__18new_1" localSheetId="23">#REF!</definedName>
    <definedName name="__18new_1" localSheetId="24">#REF!</definedName>
    <definedName name="__18new_1" localSheetId="29">#REF!</definedName>
    <definedName name="__18new_1" localSheetId="30">#REF!</definedName>
    <definedName name="__18new_1" localSheetId="31">#REF!</definedName>
    <definedName name="__18new_1" localSheetId="32">#REF!</definedName>
    <definedName name="__18new_1" localSheetId="33">#REF!</definedName>
    <definedName name="__18new_1" localSheetId="34">#REF!</definedName>
    <definedName name="__18new_1" localSheetId="35">#REF!</definedName>
    <definedName name="__18new_1" localSheetId="36">#REF!</definedName>
    <definedName name="__18new_1" localSheetId="5">#REF!</definedName>
    <definedName name="__18new_1" localSheetId="37">#REF!</definedName>
    <definedName name="__18new_1" localSheetId="38">#REF!</definedName>
    <definedName name="__18new_1" localSheetId="39">#REF!</definedName>
    <definedName name="__18new_1" localSheetId="40">#REF!</definedName>
    <definedName name="__18new_1" localSheetId="41">#REF!</definedName>
    <definedName name="__18new_1" localSheetId="42">#REF!</definedName>
    <definedName name="__18new_1" localSheetId="43">#REF!</definedName>
    <definedName name="__18new_1" localSheetId="7">#REF!</definedName>
    <definedName name="__18new_1" localSheetId="8">#REF!</definedName>
    <definedName name="__18new_1">#REF!</definedName>
    <definedName name="__19new_2" localSheetId="20">#REF!</definedName>
    <definedName name="__19new_2" localSheetId="21">#REF!</definedName>
    <definedName name="__19new_2" localSheetId="23">#REF!</definedName>
    <definedName name="__19new_2" localSheetId="24">#REF!</definedName>
    <definedName name="__19new_2" localSheetId="29">#REF!</definedName>
    <definedName name="__19new_2" localSheetId="30">#REF!</definedName>
    <definedName name="__19new_2" localSheetId="31">#REF!</definedName>
    <definedName name="__19new_2" localSheetId="32">#REF!</definedName>
    <definedName name="__19new_2" localSheetId="33">#REF!</definedName>
    <definedName name="__19new_2" localSheetId="34">#REF!</definedName>
    <definedName name="__19new_2" localSheetId="35">#REF!</definedName>
    <definedName name="__19new_2" localSheetId="36">#REF!</definedName>
    <definedName name="__19new_2" localSheetId="5">#REF!</definedName>
    <definedName name="__19new_2" localSheetId="37">#REF!</definedName>
    <definedName name="__19new_2" localSheetId="38">#REF!</definedName>
    <definedName name="__19new_2" localSheetId="39">#REF!</definedName>
    <definedName name="__19new_2" localSheetId="40">#REF!</definedName>
    <definedName name="__19new_2" localSheetId="41">#REF!</definedName>
    <definedName name="__19new_2" localSheetId="42">#REF!</definedName>
    <definedName name="__19new_2" localSheetId="43">#REF!</definedName>
    <definedName name="__19new_2" localSheetId="7">#REF!</definedName>
    <definedName name="__19new_2" localSheetId="8">#REF!</definedName>
    <definedName name="__19new_2">#REF!</definedName>
    <definedName name="__1a_1" localSheetId="20">#REF!</definedName>
    <definedName name="__1a_1" localSheetId="21">#REF!</definedName>
    <definedName name="__1a_1" localSheetId="23">#REF!</definedName>
    <definedName name="__1a_1" localSheetId="24">#REF!</definedName>
    <definedName name="__1a_1" localSheetId="29">#REF!</definedName>
    <definedName name="__1a_1" localSheetId="30">#REF!</definedName>
    <definedName name="__1a_1" localSheetId="31">#REF!</definedName>
    <definedName name="__1a_1" localSheetId="32">#REF!</definedName>
    <definedName name="__1a_1" localSheetId="33">#REF!</definedName>
    <definedName name="__1a_1" localSheetId="34">#REF!</definedName>
    <definedName name="__1a_1" localSheetId="35">#REF!</definedName>
    <definedName name="__1a_1" localSheetId="36">#REF!</definedName>
    <definedName name="__1a_1" localSheetId="5">#REF!</definedName>
    <definedName name="__1a_1" localSheetId="37">#REF!</definedName>
    <definedName name="__1a_1" localSheetId="38">#REF!</definedName>
    <definedName name="__1a_1" localSheetId="39">#REF!</definedName>
    <definedName name="__1a_1" localSheetId="40">#REF!</definedName>
    <definedName name="__1a_1" localSheetId="41">#REF!</definedName>
    <definedName name="__1a_1" localSheetId="42">#REF!</definedName>
    <definedName name="__1a_1" localSheetId="43">#REF!</definedName>
    <definedName name="__1a_1" localSheetId="7">#REF!</definedName>
    <definedName name="__1a_1" localSheetId="8">#REF!</definedName>
    <definedName name="__1a_1">#REF!</definedName>
    <definedName name="__20Pg_1" localSheetId="20">#REF!</definedName>
    <definedName name="__20Pg_1" localSheetId="21">#REF!</definedName>
    <definedName name="__20Pg_1" localSheetId="23">#REF!</definedName>
    <definedName name="__20Pg_1" localSheetId="24">#REF!</definedName>
    <definedName name="__20Pg_1" localSheetId="29">#REF!</definedName>
    <definedName name="__20Pg_1" localSheetId="30">#REF!</definedName>
    <definedName name="__20Pg_1" localSheetId="31">#REF!</definedName>
    <definedName name="__20Pg_1" localSheetId="32">#REF!</definedName>
    <definedName name="__20Pg_1" localSheetId="33">#REF!</definedName>
    <definedName name="__20Pg_1" localSheetId="34">#REF!</definedName>
    <definedName name="__20Pg_1" localSheetId="35">#REF!</definedName>
    <definedName name="__20Pg_1" localSheetId="36">#REF!</definedName>
    <definedName name="__20Pg_1" localSheetId="5">#REF!</definedName>
    <definedName name="__20Pg_1" localSheetId="37">#REF!</definedName>
    <definedName name="__20Pg_1" localSheetId="38">#REF!</definedName>
    <definedName name="__20Pg_1" localSheetId="39">#REF!</definedName>
    <definedName name="__20Pg_1" localSheetId="40">#REF!</definedName>
    <definedName name="__20Pg_1" localSheetId="41">#REF!</definedName>
    <definedName name="__20Pg_1" localSheetId="42">#REF!</definedName>
    <definedName name="__20Pg_1" localSheetId="43">#REF!</definedName>
    <definedName name="__20Pg_1" localSheetId="7">#REF!</definedName>
    <definedName name="__20Pg_1" localSheetId="8">#REF!</definedName>
    <definedName name="__20Pg_1">#REF!</definedName>
    <definedName name="__21Z_8106A741_5A1C_11D7_A90D_00D0B7DB5195_.wvu.Cols_1" localSheetId="20">#REF!</definedName>
    <definedName name="__21Z_8106A741_5A1C_11D7_A90D_00D0B7DB5195_.wvu.Cols_1" localSheetId="21">#REF!</definedName>
    <definedName name="__21Z_8106A741_5A1C_11D7_A90D_00D0B7DB5195_.wvu.Cols_1" localSheetId="23">#REF!</definedName>
    <definedName name="__21Z_8106A741_5A1C_11D7_A90D_00D0B7DB5195_.wvu.Cols_1" localSheetId="24">#REF!</definedName>
    <definedName name="__21Z_8106A741_5A1C_11D7_A90D_00D0B7DB5195_.wvu.Cols_1" localSheetId="29">#REF!</definedName>
    <definedName name="__21Z_8106A741_5A1C_11D7_A90D_00D0B7DB5195_.wvu.Cols_1" localSheetId="30">#REF!</definedName>
    <definedName name="__21Z_8106A741_5A1C_11D7_A90D_00D0B7DB5195_.wvu.Cols_1" localSheetId="31">#REF!</definedName>
    <definedName name="__21Z_8106A741_5A1C_11D7_A90D_00D0B7DB5195_.wvu.Cols_1" localSheetId="32">#REF!</definedName>
    <definedName name="__21Z_8106A741_5A1C_11D7_A90D_00D0B7DB5195_.wvu.Cols_1" localSheetId="33">#REF!</definedName>
    <definedName name="__21Z_8106A741_5A1C_11D7_A90D_00D0B7DB5195_.wvu.Cols_1" localSheetId="34">#REF!</definedName>
    <definedName name="__21Z_8106A741_5A1C_11D7_A90D_00D0B7DB5195_.wvu.Cols_1" localSheetId="35">#REF!</definedName>
    <definedName name="__21Z_8106A741_5A1C_11D7_A90D_00D0B7DB5195_.wvu.Cols_1" localSheetId="36">#REF!</definedName>
    <definedName name="__21Z_8106A741_5A1C_11D7_A90D_00D0B7DB5195_.wvu.Cols_1" localSheetId="5">#REF!</definedName>
    <definedName name="__21Z_8106A741_5A1C_11D7_A90D_00D0B7DB5195_.wvu.Cols_1" localSheetId="37">#REF!</definedName>
    <definedName name="__21Z_8106A741_5A1C_11D7_A90D_00D0B7DB5195_.wvu.Cols_1" localSheetId="38">#REF!</definedName>
    <definedName name="__21Z_8106A741_5A1C_11D7_A90D_00D0B7DB5195_.wvu.Cols_1" localSheetId="39">#REF!</definedName>
    <definedName name="__21Z_8106A741_5A1C_11D7_A90D_00D0B7DB5195_.wvu.Cols_1" localSheetId="40">#REF!</definedName>
    <definedName name="__21Z_8106A741_5A1C_11D7_A90D_00D0B7DB5195_.wvu.Cols_1" localSheetId="41">#REF!</definedName>
    <definedName name="__21Z_8106A741_5A1C_11D7_A90D_00D0B7DB5195_.wvu.Cols_1" localSheetId="42">#REF!</definedName>
    <definedName name="__21Z_8106A741_5A1C_11D7_A90D_00D0B7DB5195_.wvu.Cols_1" localSheetId="43">#REF!</definedName>
    <definedName name="__21Z_8106A741_5A1C_11D7_A90D_00D0B7DB5195_.wvu.Cols_1" localSheetId="7">#REF!</definedName>
    <definedName name="__21Z_8106A741_5A1C_11D7_A90D_00D0B7DB5195_.wvu.Cols_1" localSheetId="8">#REF!</definedName>
    <definedName name="__21Z_8106A741_5A1C_11D7_A90D_00D0B7DB5195_.wvu.Cols_1">#REF!</definedName>
    <definedName name="__22Z_8106A741_5A1C_11D7_A90D_00D0B7DB5195_.wvu.PrintArea_1" localSheetId="20">#REF!</definedName>
    <definedName name="__22Z_8106A741_5A1C_11D7_A90D_00D0B7DB5195_.wvu.PrintArea_1" localSheetId="21">#REF!</definedName>
    <definedName name="__22Z_8106A741_5A1C_11D7_A90D_00D0B7DB5195_.wvu.PrintArea_1" localSheetId="23">#REF!</definedName>
    <definedName name="__22Z_8106A741_5A1C_11D7_A90D_00D0B7DB5195_.wvu.PrintArea_1" localSheetId="24">#REF!</definedName>
    <definedName name="__22Z_8106A741_5A1C_11D7_A90D_00D0B7DB5195_.wvu.PrintArea_1" localSheetId="29">#REF!</definedName>
    <definedName name="__22Z_8106A741_5A1C_11D7_A90D_00D0B7DB5195_.wvu.PrintArea_1" localSheetId="30">#REF!</definedName>
    <definedName name="__22Z_8106A741_5A1C_11D7_A90D_00D0B7DB5195_.wvu.PrintArea_1" localSheetId="31">#REF!</definedName>
    <definedName name="__22Z_8106A741_5A1C_11D7_A90D_00D0B7DB5195_.wvu.PrintArea_1" localSheetId="32">#REF!</definedName>
    <definedName name="__22Z_8106A741_5A1C_11D7_A90D_00D0B7DB5195_.wvu.PrintArea_1" localSheetId="33">#REF!</definedName>
    <definedName name="__22Z_8106A741_5A1C_11D7_A90D_00D0B7DB5195_.wvu.PrintArea_1" localSheetId="34">#REF!</definedName>
    <definedName name="__22Z_8106A741_5A1C_11D7_A90D_00D0B7DB5195_.wvu.PrintArea_1" localSheetId="35">#REF!</definedName>
    <definedName name="__22Z_8106A741_5A1C_11D7_A90D_00D0B7DB5195_.wvu.PrintArea_1" localSheetId="36">#REF!</definedName>
    <definedName name="__22Z_8106A741_5A1C_11D7_A90D_00D0B7DB5195_.wvu.PrintArea_1" localSheetId="5">#REF!</definedName>
    <definedName name="__22Z_8106A741_5A1C_11D7_A90D_00D0B7DB5195_.wvu.PrintArea_1" localSheetId="37">#REF!</definedName>
    <definedName name="__22Z_8106A741_5A1C_11D7_A90D_00D0B7DB5195_.wvu.PrintArea_1" localSheetId="38">#REF!</definedName>
    <definedName name="__22Z_8106A741_5A1C_11D7_A90D_00D0B7DB5195_.wvu.PrintArea_1" localSheetId="39">#REF!</definedName>
    <definedName name="__22Z_8106A741_5A1C_11D7_A90D_00D0B7DB5195_.wvu.PrintArea_1" localSheetId="40">#REF!</definedName>
    <definedName name="__22Z_8106A741_5A1C_11D7_A90D_00D0B7DB5195_.wvu.PrintArea_1" localSheetId="41">#REF!</definedName>
    <definedName name="__22Z_8106A741_5A1C_11D7_A90D_00D0B7DB5195_.wvu.PrintArea_1" localSheetId="42">#REF!</definedName>
    <definedName name="__22Z_8106A741_5A1C_11D7_A90D_00D0B7DB5195_.wvu.PrintArea_1" localSheetId="43">#REF!</definedName>
    <definedName name="__22Z_8106A741_5A1C_11D7_A90D_00D0B7DB5195_.wvu.PrintArea_1" localSheetId="7">#REF!</definedName>
    <definedName name="__22Z_8106A741_5A1C_11D7_A90D_00D0B7DB5195_.wvu.PrintArea_1" localSheetId="8">#REF!</definedName>
    <definedName name="__22Z_8106A741_5A1C_11D7_A90D_00D0B7DB5195_.wvu.PrintArea_1">#REF!</definedName>
    <definedName name="__23Z_8106A741_5A1C_11D7_A90D_00D0B7DB5195_.wvu.PrintArea_2" localSheetId="20">#REF!</definedName>
    <definedName name="__23Z_8106A741_5A1C_11D7_A90D_00D0B7DB5195_.wvu.PrintArea_2" localSheetId="21">#REF!</definedName>
    <definedName name="__23Z_8106A741_5A1C_11D7_A90D_00D0B7DB5195_.wvu.PrintArea_2" localSheetId="23">#REF!</definedName>
    <definedName name="__23Z_8106A741_5A1C_11D7_A90D_00D0B7DB5195_.wvu.PrintArea_2" localSheetId="24">#REF!</definedName>
    <definedName name="__23Z_8106A741_5A1C_11D7_A90D_00D0B7DB5195_.wvu.PrintArea_2" localSheetId="29">#REF!</definedName>
    <definedName name="__23Z_8106A741_5A1C_11D7_A90D_00D0B7DB5195_.wvu.PrintArea_2" localSheetId="30">#REF!</definedName>
    <definedName name="__23Z_8106A741_5A1C_11D7_A90D_00D0B7DB5195_.wvu.PrintArea_2" localSheetId="31">#REF!</definedName>
    <definedName name="__23Z_8106A741_5A1C_11D7_A90D_00D0B7DB5195_.wvu.PrintArea_2" localSheetId="32">#REF!</definedName>
    <definedName name="__23Z_8106A741_5A1C_11D7_A90D_00D0B7DB5195_.wvu.PrintArea_2" localSheetId="33">#REF!</definedName>
    <definedName name="__23Z_8106A741_5A1C_11D7_A90D_00D0B7DB5195_.wvu.PrintArea_2" localSheetId="34">#REF!</definedName>
    <definedName name="__23Z_8106A741_5A1C_11D7_A90D_00D0B7DB5195_.wvu.PrintArea_2" localSheetId="35">#REF!</definedName>
    <definedName name="__23Z_8106A741_5A1C_11D7_A90D_00D0B7DB5195_.wvu.PrintArea_2" localSheetId="36">#REF!</definedName>
    <definedName name="__23Z_8106A741_5A1C_11D7_A90D_00D0B7DB5195_.wvu.PrintArea_2" localSheetId="5">#REF!</definedName>
    <definedName name="__23Z_8106A741_5A1C_11D7_A90D_00D0B7DB5195_.wvu.PrintArea_2" localSheetId="37">#REF!</definedName>
    <definedName name="__23Z_8106A741_5A1C_11D7_A90D_00D0B7DB5195_.wvu.PrintArea_2" localSheetId="38">#REF!</definedName>
    <definedName name="__23Z_8106A741_5A1C_11D7_A90D_00D0B7DB5195_.wvu.PrintArea_2" localSheetId="39">#REF!</definedName>
    <definedName name="__23Z_8106A741_5A1C_11D7_A90D_00D0B7DB5195_.wvu.PrintArea_2" localSheetId="40">#REF!</definedName>
    <definedName name="__23Z_8106A741_5A1C_11D7_A90D_00D0B7DB5195_.wvu.PrintArea_2" localSheetId="41">#REF!</definedName>
    <definedName name="__23Z_8106A741_5A1C_11D7_A90D_00D0B7DB5195_.wvu.PrintArea_2" localSheetId="42">#REF!</definedName>
    <definedName name="__23Z_8106A741_5A1C_11D7_A90D_00D0B7DB5195_.wvu.PrintArea_2" localSheetId="43">#REF!</definedName>
    <definedName name="__23Z_8106A741_5A1C_11D7_A90D_00D0B7DB5195_.wvu.PrintArea_2" localSheetId="7">#REF!</definedName>
    <definedName name="__23Z_8106A741_5A1C_11D7_A90D_00D0B7DB5195_.wvu.PrintArea_2" localSheetId="8">#REF!</definedName>
    <definedName name="__23Z_8106A741_5A1C_11D7_A90D_00D0B7DB5195_.wvu.PrintArea_2">#REF!</definedName>
    <definedName name="__24Z_8106A741_5A1C_11D7_A90D_00D0B7DB5195_.wvu.PrintArea_3" localSheetId="20">#REF!</definedName>
    <definedName name="__24Z_8106A741_5A1C_11D7_A90D_00D0B7DB5195_.wvu.PrintArea_3" localSheetId="21">#REF!</definedName>
    <definedName name="__24Z_8106A741_5A1C_11D7_A90D_00D0B7DB5195_.wvu.PrintArea_3" localSheetId="23">#REF!</definedName>
    <definedName name="__24Z_8106A741_5A1C_11D7_A90D_00D0B7DB5195_.wvu.PrintArea_3" localSheetId="24">#REF!</definedName>
    <definedName name="__24Z_8106A741_5A1C_11D7_A90D_00D0B7DB5195_.wvu.PrintArea_3" localSheetId="29">#REF!</definedName>
    <definedName name="__24Z_8106A741_5A1C_11D7_A90D_00D0B7DB5195_.wvu.PrintArea_3" localSheetId="30">#REF!</definedName>
    <definedName name="__24Z_8106A741_5A1C_11D7_A90D_00D0B7DB5195_.wvu.PrintArea_3" localSheetId="31">#REF!</definedName>
    <definedName name="__24Z_8106A741_5A1C_11D7_A90D_00D0B7DB5195_.wvu.PrintArea_3" localSheetId="32">#REF!</definedName>
    <definedName name="__24Z_8106A741_5A1C_11D7_A90D_00D0B7DB5195_.wvu.PrintArea_3" localSheetId="33">#REF!</definedName>
    <definedName name="__24Z_8106A741_5A1C_11D7_A90D_00D0B7DB5195_.wvu.PrintArea_3" localSheetId="34">#REF!</definedName>
    <definedName name="__24Z_8106A741_5A1C_11D7_A90D_00D0B7DB5195_.wvu.PrintArea_3" localSheetId="35">#REF!</definedName>
    <definedName name="__24Z_8106A741_5A1C_11D7_A90D_00D0B7DB5195_.wvu.PrintArea_3" localSheetId="36">#REF!</definedName>
    <definedName name="__24Z_8106A741_5A1C_11D7_A90D_00D0B7DB5195_.wvu.PrintArea_3" localSheetId="5">#REF!</definedName>
    <definedName name="__24Z_8106A741_5A1C_11D7_A90D_00D0B7DB5195_.wvu.PrintArea_3" localSheetId="37">#REF!</definedName>
    <definedName name="__24Z_8106A741_5A1C_11D7_A90D_00D0B7DB5195_.wvu.PrintArea_3" localSheetId="38">#REF!</definedName>
    <definedName name="__24Z_8106A741_5A1C_11D7_A90D_00D0B7DB5195_.wvu.PrintArea_3" localSheetId="39">#REF!</definedName>
    <definedName name="__24Z_8106A741_5A1C_11D7_A90D_00D0B7DB5195_.wvu.PrintArea_3" localSheetId="40">#REF!</definedName>
    <definedName name="__24Z_8106A741_5A1C_11D7_A90D_00D0B7DB5195_.wvu.PrintArea_3" localSheetId="41">#REF!</definedName>
    <definedName name="__24Z_8106A741_5A1C_11D7_A90D_00D0B7DB5195_.wvu.PrintArea_3" localSheetId="42">#REF!</definedName>
    <definedName name="__24Z_8106A741_5A1C_11D7_A90D_00D0B7DB5195_.wvu.PrintArea_3" localSheetId="43">#REF!</definedName>
    <definedName name="__24Z_8106A741_5A1C_11D7_A90D_00D0B7DB5195_.wvu.PrintArea_3" localSheetId="7">#REF!</definedName>
    <definedName name="__24Z_8106A741_5A1C_11D7_A90D_00D0B7DB5195_.wvu.PrintArea_3" localSheetId="8">#REF!</definedName>
    <definedName name="__24Z_8106A741_5A1C_11D7_A90D_00D0B7DB5195_.wvu.PrintArea_3">#REF!</definedName>
    <definedName name="__25Z_8106A741_5A1C_11D7_A90D_00D0B7DB5195_.wvu.PrintArea_4" localSheetId="20">#REF!</definedName>
    <definedName name="__25Z_8106A741_5A1C_11D7_A90D_00D0B7DB5195_.wvu.PrintArea_4" localSheetId="21">#REF!</definedName>
    <definedName name="__25Z_8106A741_5A1C_11D7_A90D_00D0B7DB5195_.wvu.PrintArea_4" localSheetId="23">#REF!</definedName>
    <definedName name="__25Z_8106A741_5A1C_11D7_A90D_00D0B7DB5195_.wvu.PrintArea_4" localSheetId="24">#REF!</definedName>
    <definedName name="__25Z_8106A741_5A1C_11D7_A90D_00D0B7DB5195_.wvu.PrintArea_4" localSheetId="29">#REF!</definedName>
    <definedName name="__25Z_8106A741_5A1C_11D7_A90D_00D0B7DB5195_.wvu.PrintArea_4" localSheetId="30">#REF!</definedName>
    <definedName name="__25Z_8106A741_5A1C_11D7_A90D_00D0B7DB5195_.wvu.PrintArea_4" localSheetId="31">#REF!</definedName>
    <definedName name="__25Z_8106A741_5A1C_11D7_A90D_00D0B7DB5195_.wvu.PrintArea_4" localSheetId="32">#REF!</definedName>
    <definedName name="__25Z_8106A741_5A1C_11D7_A90D_00D0B7DB5195_.wvu.PrintArea_4" localSheetId="33">#REF!</definedName>
    <definedName name="__25Z_8106A741_5A1C_11D7_A90D_00D0B7DB5195_.wvu.PrintArea_4" localSheetId="34">#REF!</definedName>
    <definedName name="__25Z_8106A741_5A1C_11D7_A90D_00D0B7DB5195_.wvu.PrintArea_4" localSheetId="35">#REF!</definedName>
    <definedName name="__25Z_8106A741_5A1C_11D7_A90D_00D0B7DB5195_.wvu.PrintArea_4" localSheetId="36">#REF!</definedName>
    <definedName name="__25Z_8106A741_5A1C_11D7_A90D_00D0B7DB5195_.wvu.PrintArea_4" localSheetId="5">#REF!</definedName>
    <definedName name="__25Z_8106A741_5A1C_11D7_A90D_00D0B7DB5195_.wvu.PrintArea_4" localSheetId="37">#REF!</definedName>
    <definedName name="__25Z_8106A741_5A1C_11D7_A90D_00D0B7DB5195_.wvu.PrintArea_4" localSheetId="38">#REF!</definedName>
    <definedName name="__25Z_8106A741_5A1C_11D7_A90D_00D0B7DB5195_.wvu.PrintArea_4" localSheetId="39">#REF!</definedName>
    <definedName name="__25Z_8106A741_5A1C_11D7_A90D_00D0B7DB5195_.wvu.PrintArea_4" localSheetId="40">#REF!</definedName>
    <definedName name="__25Z_8106A741_5A1C_11D7_A90D_00D0B7DB5195_.wvu.PrintArea_4" localSheetId="41">#REF!</definedName>
    <definedName name="__25Z_8106A741_5A1C_11D7_A90D_00D0B7DB5195_.wvu.PrintArea_4" localSheetId="42">#REF!</definedName>
    <definedName name="__25Z_8106A741_5A1C_11D7_A90D_00D0B7DB5195_.wvu.PrintArea_4" localSheetId="43">#REF!</definedName>
    <definedName name="__25Z_8106A741_5A1C_11D7_A90D_00D0B7DB5195_.wvu.PrintArea_4" localSheetId="7">#REF!</definedName>
    <definedName name="__25Z_8106A741_5A1C_11D7_A90D_00D0B7DB5195_.wvu.PrintArea_4" localSheetId="8">#REF!</definedName>
    <definedName name="__25Z_8106A741_5A1C_11D7_A90D_00D0B7DB5195_.wvu.PrintArea_4">#REF!</definedName>
    <definedName name="__26Z_8106A741_5A1C_11D7_A90D_00D0B7DB5195_.wvu.PrintArea_5" localSheetId="20">#REF!</definedName>
    <definedName name="__26Z_8106A741_5A1C_11D7_A90D_00D0B7DB5195_.wvu.PrintArea_5" localSheetId="21">#REF!</definedName>
    <definedName name="__26Z_8106A741_5A1C_11D7_A90D_00D0B7DB5195_.wvu.PrintArea_5" localSheetId="23">#REF!</definedName>
    <definedName name="__26Z_8106A741_5A1C_11D7_A90D_00D0B7DB5195_.wvu.PrintArea_5" localSheetId="24">#REF!</definedName>
    <definedName name="__26Z_8106A741_5A1C_11D7_A90D_00D0B7DB5195_.wvu.PrintArea_5" localSheetId="29">#REF!</definedName>
    <definedName name="__26Z_8106A741_5A1C_11D7_A90D_00D0B7DB5195_.wvu.PrintArea_5" localSheetId="30">#REF!</definedName>
    <definedName name="__26Z_8106A741_5A1C_11D7_A90D_00D0B7DB5195_.wvu.PrintArea_5" localSheetId="31">#REF!</definedName>
    <definedName name="__26Z_8106A741_5A1C_11D7_A90D_00D0B7DB5195_.wvu.PrintArea_5" localSheetId="32">#REF!</definedName>
    <definedName name="__26Z_8106A741_5A1C_11D7_A90D_00D0B7DB5195_.wvu.PrintArea_5" localSheetId="33">#REF!</definedName>
    <definedName name="__26Z_8106A741_5A1C_11D7_A90D_00D0B7DB5195_.wvu.PrintArea_5" localSheetId="34">#REF!</definedName>
    <definedName name="__26Z_8106A741_5A1C_11D7_A90D_00D0B7DB5195_.wvu.PrintArea_5" localSheetId="35">#REF!</definedName>
    <definedName name="__26Z_8106A741_5A1C_11D7_A90D_00D0B7DB5195_.wvu.PrintArea_5" localSheetId="36">#REF!</definedName>
    <definedName name="__26Z_8106A741_5A1C_11D7_A90D_00D0B7DB5195_.wvu.PrintArea_5" localSheetId="5">#REF!</definedName>
    <definedName name="__26Z_8106A741_5A1C_11D7_A90D_00D0B7DB5195_.wvu.PrintArea_5" localSheetId="37">#REF!</definedName>
    <definedName name="__26Z_8106A741_5A1C_11D7_A90D_00D0B7DB5195_.wvu.PrintArea_5" localSheetId="38">#REF!</definedName>
    <definedName name="__26Z_8106A741_5A1C_11D7_A90D_00D0B7DB5195_.wvu.PrintArea_5" localSheetId="39">#REF!</definedName>
    <definedName name="__26Z_8106A741_5A1C_11D7_A90D_00D0B7DB5195_.wvu.PrintArea_5" localSheetId="40">#REF!</definedName>
    <definedName name="__26Z_8106A741_5A1C_11D7_A90D_00D0B7DB5195_.wvu.PrintArea_5" localSheetId="41">#REF!</definedName>
    <definedName name="__26Z_8106A741_5A1C_11D7_A90D_00D0B7DB5195_.wvu.PrintArea_5" localSheetId="42">#REF!</definedName>
    <definedName name="__26Z_8106A741_5A1C_11D7_A90D_00D0B7DB5195_.wvu.PrintArea_5" localSheetId="43">#REF!</definedName>
    <definedName name="__26Z_8106A741_5A1C_11D7_A90D_00D0B7DB5195_.wvu.PrintArea_5" localSheetId="7">#REF!</definedName>
    <definedName name="__26Z_8106A741_5A1C_11D7_A90D_00D0B7DB5195_.wvu.PrintArea_5" localSheetId="8">#REF!</definedName>
    <definedName name="__26Z_8106A741_5A1C_11D7_A90D_00D0B7DB5195_.wvu.PrintArea_5">#REF!</definedName>
    <definedName name="__2a_2" localSheetId="20">#REF!</definedName>
    <definedName name="__2a_2" localSheetId="21">#REF!</definedName>
    <definedName name="__2a_2" localSheetId="23">#REF!</definedName>
    <definedName name="__2a_2" localSheetId="24">#REF!</definedName>
    <definedName name="__2a_2" localSheetId="29">#REF!</definedName>
    <definedName name="__2a_2" localSheetId="30">#REF!</definedName>
    <definedName name="__2a_2" localSheetId="31">#REF!</definedName>
    <definedName name="__2a_2" localSheetId="32">#REF!</definedName>
    <definedName name="__2a_2" localSheetId="33">#REF!</definedName>
    <definedName name="__2a_2" localSheetId="34">#REF!</definedName>
    <definedName name="__2a_2" localSheetId="35">#REF!</definedName>
    <definedName name="__2a_2" localSheetId="36">#REF!</definedName>
    <definedName name="__2a_2" localSheetId="5">#REF!</definedName>
    <definedName name="__2a_2" localSheetId="37">#REF!</definedName>
    <definedName name="__2a_2" localSheetId="38">#REF!</definedName>
    <definedName name="__2a_2" localSheetId="39">#REF!</definedName>
    <definedName name="__2a_2" localSheetId="40">#REF!</definedName>
    <definedName name="__2a_2" localSheetId="41">#REF!</definedName>
    <definedName name="__2a_2" localSheetId="42">#REF!</definedName>
    <definedName name="__2a_2" localSheetId="43">#REF!</definedName>
    <definedName name="__2a_2" localSheetId="7">#REF!</definedName>
    <definedName name="__2a_2" localSheetId="8">#REF!</definedName>
    <definedName name="__2a_2">#REF!</definedName>
    <definedName name="__3AA_1" localSheetId="20">#REF!</definedName>
    <definedName name="__3AA_1" localSheetId="21">#REF!</definedName>
    <definedName name="__3AA_1" localSheetId="23">#REF!</definedName>
    <definedName name="__3AA_1" localSheetId="24">#REF!</definedName>
    <definedName name="__3AA_1" localSheetId="29">#REF!</definedName>
    <definedName name="__3AA_1" localSheetId="30">#REF!</definedName>
    <definedName name="__3AA_1" localSheetId="31">#REF!</definedName>
    <definedName name="__3AA_1" localSheetId="32">#REF!</definedName>
    <definedName name="__3AA_1" localSheetId="33">#REF!</definedName>
    <definedName name="__3AA_1" localSheetId="34">#REF!</definedName>
    <definedName name="__3AA_1" localSheetId="35">#REF!</definedName>
    <definedName name="__3AA_1" localSheetId="36">#REF!</definedName>
    <definedName name="__3AA_1" localSheetId="5">#REF!</definedName>
    <definedName name="__3AA_1" localSheetId="37">#REF!</definedName>
    <definedName name="__3AA_1" localSheetId="38">#REF!</definedName>
    <definedName name="__3AA_1" localSheetId="39">#REF!</definedName>
    <definedName name="__3AA_1" localSheetId="40">#REF!</definedName>
    <definedName name="__3AA_1" localSheetId="41">#REF!</definedName>
    <definedName name="__3AA_1" localSheetId="42">#REF!</definedName>
    <definedName name="__3AA_1" localSheetId="43">#REF!</definedName>
    <definedName name="__3AA_1" localSheetId="7">#REF!</definedName>
    <definedName name="__3AA_1" localSheetId="8">#REF!</definedName>
    <definedName name="__3AA_1">#REF!</definedName>
    <definedName name="__4AA_2" localSheetId="20">#REF!</definedName>
    <definedName name="__4AA_2" localSheetId="21">#REF!</definedName>
    <definedName name="__4AA_2" localSheetId="23">#REF!</definedName>
    <definedName name="__4AA_2" localSheetId="24">#REF!</definedName>
    <definedName name="__4AA_2" localSheetId="29">#REF!</definedName>
    <definedName name="__4AA_2" localSheetId="30">#REF!</definedName>
    <definedName name="__4AA_2" localSheetId="31">#REF!</definedName>
    <definedName name="__4AA_2" localSheetId="32">#REF!</definedName>
    <definedName name="__4AA_2" localSheetId="33">#REF!</definedName>
    <definedName name="__4AA_2" localSheetId="34">#REF!</definedName>
    <definedName name="__4AA_2" localSheetId="35">#REF!</definedName>
    <definedName name="__4AA_2" localSheetId="36">#REF!</definedName>
    <definedName name="__4AA_2" localSheetId="5">#REF!</definedName>
    <definedName name="__4AA_2" localSheetId="37">#REF!</definedName>
    <definedName name="__4AA_2" localSheetId="38">#REF!</definedName>
    <definedName name="__4AA_2" localSheetId="39">#REF!</definedName>
    <definedName name="__4AA_2" localSheetId="40">#REF!</definedName>
    <definedName name="__4AA_2" localSheetId="41">#REF!</definedName>
    <definedName name="__4AA_2" localSheetId="42">#REF!</definedName>
    <definedName name="__4AA_2" localSheetId="43">#REF!</definedName>
    <definedName name="__4AA_2" localSheetId="7">#REF!</definedName>
    <definedName name="__4AA_2" localSheetId="8">#REF!</definedName>
    <definedName name="__4AA_2">#REF!</definedName>
    <definedName name="__5AA_3" localSheetId="20">#REF!</definedName>
    <definedName name="__5AA_3" localSheetId="21">#REF!</definedName>
    <definedName name="__5AA_3" localSheetId="23">#REF!</definedName>
    <definedName name="__5AA_3" localSheetId="24">#REF!</definedName>
    <definedName name="__5AA_3" localSheetId="29">#REF!</definedName>
    <definedName name="__5AA_3" localSheetId="30">#REF!</definedName>
    <definedName name="__5AA_3" localSheetId="31">#REF!</definedName>
    <definedName name="__5AA_3" localSheetId="32">#REF!</definedName>
    <definedName name="__5AA_3" localSheetId="33">#REF!</definedName>
    <definedName name="__5AA_3" localSheetId="34">#REF!</definedName>
    <definedName name="__5AA_3" localSheetId="35">#REF!</definedName>
    <definedName name="__5AA_3" localSheetId="36">#REF!</definedName>
    <definedName name="__5AA_3" localSheetId="5">#REF!</definedName>
    <definedName name="__5AA_3" localSheetId="37">#REF!</definedName>
    <definedName name="__5AA_3" localSheetId="38">#REF!</definedName>
    <definedName name="__5AA_3" localSheetId="39">#REF!</definedName>
    <definedName name="__5AA_3" localSheetId="40">#REF!</definedName>
    <definedName name="__5AA_3" localSheetId="41">#REF!</definedName>
    <definedName name="__5AA_3" localSheetId="42">#REF!</definedName>
    <definedName name="__5AA_3" localSheetId="43">#REF!</definedName>
    <definedName name="__5AA_3" localSheetId="7">#REF!</definedName>
    <definedName name="__5AA_3" localSheetId="8">#REF!</definedName>
    <definedName name="__5AA_3">#REF!</definedName>
    <definedName name="__6AA_4" localSheetId="20">#REF!</definedName>
    <definedName name="__6AA_4" localSheetId="21">#REF!</definedName>
    <definedName name="__6AA_4" localSheetId="23">#REF!</definedName>
    <definedName name="__6AA_4" localSheetId="24">#REF!</definedName>
    <definedName name="__6AA_4" localSheetId="29">#REF!</definedName>
    <definedName name="__6AA_4" localSheetId="30">#REF!</definedName>
    <definedName name="__6AA_4" localSheetId="31">#REF!</definedName>
    <definedName name="__6AA_4" localSheetId="32">#REF!</definedName>
    <definedName name="__6AA_4" localSheetId="33">#REF!</definedName>
    <definedName name="__6AA_4" localSheetId="34">#REF!</definedName>
    <definedName name="__6AA_4" localSheetId="35">#REF!</definedName>
    <definedName name="__6AA_4" localSheetId="36">#REF!</definedName>
    <definedName name="__6AA_4" localSheetId="5">#REF!</definedName>
    <definedName name="__6AA_4" localSheetId="37">#REF!</definedName>
    <definedName name="__6AA_4" localSheetId="38">#REF!</definedName>
    <definedName name="__6AA_4" localSheetId="39">#REF!</definedName>
    <definedName name="__6AA_4" localSheetId="40">#REF!</definedName>
    <definedName name="__6AA_4" localSheetId="41">#REF!</definedName>
    <definedName name="__6AA_4" localSheetId="42">#REF!</definedName>
    <definedName name="__6AA_4" localSheetId="43">#REF!</definedName>
    <definedName name="__6AA_4" localSheetId="7">#REF!</definedName>
    <definedName name="__6AA_4" localSheetId="8">#REF!</definedName>
    <definedName name="__6AA_4">#REF!</definedName>
    <definedName name="__7AA_5" localSheetId="20">#REF!</definedName>
    <definedName name="__7AA_5" localSheetId="21">#REF!</definedName>
    <definedName name="__7AA_5" localSheetId="23">#REF!</definedName>
    <definedName name="__7AA_5" localSheetId="24">#REF!</definedName>
    <definedName name="__7AA_5" localSheetId="29">#REF!</definedName>
    <definedName name="__7AA_5" localSheetId="30">#REF!</definedName>
    <definedName name="__7AA_5" localSheetId="31">#REF!</definedName>
    <definedName name="__7AA_5" localSheetId="32">#REF!</definedName>
    <definedName name="__7AA_5" localSheetId="33">#REF!</definedName>
    <definedName name="__7AA_5" localSheetId="34">#REF!</definedName>
    <definedName name="__7AA_5" localSheetId="35">#REF!</definedName>
    <definedName name="__7AA_5" localSheetId="36">#REF!</definedName>
    <definedName name="__7AA_5" localSheetId="5">#REF!</definedName>
    <definedName name="__7AA_5" localSheetId="37">#REF!</definedName>
    <definedName name="__7AA_5" localSheetId="38">#REF!</definedName>
    <definedName name="__7AA_5" localSheetId="39">#REF!</definedName>
    <definedName name="__7AA_5" localSheetId="40">#REF!</definedName>
    <definedName name="__7AA_5" localSheetId="41">#REF!</definedName>
    <definedName name="__7AA_5" localSheetId="42">#REF!</definedName>
    <definedName name="__7AA_5" localSheetId="43">#REF!</definedName>
    <definedName name="__7AA_5" localSheetId="7">#REF!</definedName>
    <definedName name="__7AA_5" localSheetId="8">#REF!</definedName>
    <definedName name="__7AA_5">#REF!</definedName>
    <definedName name="__8B_1" localSheetId="20">#REF!</definedName>
    <definedName name="__8B_1" localSheetId="21">#REF!</definedName>
    <definedName name="__8B_1" localSheetId="23">#REF!</definedName>
    <definedName name="__8B_1" localSheetId="24">#REF!</definedName>
    <definedName name="__8B_1" localSheetId="29">#REF!</definedName>
    <definedName name="__8B_1" localSheetId="30">#REF!</definedName>
    <definedName name="__8B_1" localSheetId="31">#REF!</definedName>
    <definedName name="__8B_1" localSheetId="32">#REF!</definedName>
    <definedName name="__8B_1" localSheetId="33">#REF!</definedName>
    <definedName name="__8B_1" localSheetId="34">#REF!</definedName>
    <definedName name="__8B_1" localSheetId="35">#REF!</definedName>
    <definedName name="__8B_1" localSheetId="36">#REF!</definedName>
    <definedName name="__8B_1" localSheetId="5">#REF!</definedName>
    <definedName name="__8B_1" localSheetId="37">#REF!</definedName>
    <definedName name="__8B_1" localSheetId="38">#REF!</definedName>
    <definedName name="__8B_1" localSheetId="39">#REF!</definedName>
    <definedName name="__8B_1" localSheetId="40">#REF!</definedName>
    <definedName name="__8B_1" localSheetId="41">#REF!</definedName>
    <definedName name="__8B_1" localSheetId="42">#REF!</definedName>
    <definedName name="__8B_1" localSheetId="43">#REF!</definedName>
    <definedName name="__8B_1" localSheetId="7">#REF!</definedName>
    <definedName name="__8B_1" localSheetId="8">#REF!</definedName>
    <definedName name="__8B_1">#REF!</definedName>
    <definedName name="__9B_2" localSheetId="20">#REF!</definedName>
    <definedName name="__9B_2" localSheetId="21">#REF!</definedName>
    <definedName name="__9B_2" localSheetId="23">#REF!</definedName>
    <definedName name="__9B_2" localSheetId="24">#REF!</definedName>
    <definedName name="__9B_2" localSheetId="29">#REF!</definedName>
    <definedName name="__9B_2" localSheetId="30">#REF!</definedName>
    <definedName name="__9B_2" localSheetId="31">#REF!</definedName>
    <definedName name="__9B_2" localSheetId="32">#REF!</definedName>
    <definedName name="__9B_2" localSheetId="33">#REF!</definedName>
    <definedName name="__9B_2" localSheetId="34">#REF!</definedName>
    <definedName name="__9B_2" localSheetId="35">#REF!</definedName>
    <definedName name="__9B_2" localSheetId="36">#REF!</definedName>
    <definedName name="__9B_2" localSheetId="5">#REF!</definedName>
    <definedName name="__9B_2" localSheetId="37">#REF!</definedName>
    <definedName name="__9B_2" localSheetId="38">#REF!</definedName>
    <definedName name="__9B_2" localSheetId="39">#REF!</definedName>
    <definedName name="__9B_2" localSheetId="40">#REF!</definedName>
    <definedName name="__9B_2" localSheetId="41">#REF!</definedName>
    <definedName name="__9B_2" localSheetId="42">#REF!</definedName>
    <definedName name="__9B_2" localSheetId="43">#REF!</definedName>
    <definedName name="__9B_2" localSheetId="7">#REF!</definedName>
    <definedName name="__9B_2" localSheetId="8">#REF!</definedName>
    <definedName name="__9B_2">#REF!</definedName>
    <definedName name="_10B_3" localSheetId="20">#REF!</definedName>
    <definedName name="_10B_3" localSheetId="21">#REF!</definedName>
    <definedName name="_10B_3" localSheetId="23">#REF!</definedName>
    <definedName name="_10B_3" localSheetId="24">#REF!</definedName>
    <definedName name="_10B_3" localSheetId="29">#REF!</definedName>
    <definedName name="_10B_3" localSheetId="30">#REF!</definedName>
    <definedName name="_10B_3" localSheetId="31">#REF!</definedName>
    <definedName name="_10B_3" localSheetId="32">#REF!</definedName>
    <definedName name="_10B_3" localSheetId="33">#REF!</definedName>
    <definedName name="_10B_3" localSheetId="34">#REF!</definedName>
    <definedName name="_10B_3" localSheetId="35">#REF!</definedName>
    <definedName name="_10B_3" localSheetId="36">#REF!</definedName>
    <definedName name="_10B_3" localSheetId="5">#REF!</definedName>
    <definedName name="_10B_3" localSheetId="37">#REF!</definedName>
    <definedName name="_10B_3" localSheetId="38">#REF!</definedName>
    <definedName name="_10B_3" localSheetId="39">#REF!</definedName>
    <definedName name="_10B_3" localSheetId="40">#REF!</definedName>
    <definedName name="_10B_3" localSheetId="41">#REF!</definedName>
    <definedName name="_10B_3" localSheetId="42">#REF!</definedName>
    <definedName name="_10B_3" localSheetId="43">#REF!</definedName>
    <definedName name="_10B_3" localSheetId="7">#REF!</definedName>
    <definedName name="_10B_3" localSheetId="8">#REF!</definedName>
    <definedName name="_10B_3">#REF!</definedName>
    <definedName name="_11B_4" localSheetId="20">#REF!</definedName>
    <definedName name="_11B_4" localSheetId="21">#REF!</definedName>
    <definedName name="_11B_4" localSheetId="23">#REF!</definedName>
    <definedName name="_11B_4" localSheetId="24">#REF!</definedName>
    <definedName name="_11B_4" localSheetId="29">#REF!</definedName>
    <definedName name="_11B_4" localSheetId="30">#REF!</definedName>
    <definedName name="_11B_4" localSheetId="31">#REF!</definedName>
    <definedName name="_11B_4" localSheetId="32">#REF!</definedName>
    <definedName name="_11B_4" localSheetId="33">#REF!</definedName>
    <definedName name="_11B_4" localSheetId="34">#REF!</definedName>
    <definedName name="_11B_4" localSheetId="35">#REF!</definedName>
    <definedName name="_11B_4" localSheetId="36">#REF!</definedName>
    <definedName name="_11B_4" localSheetId="5">#REF!</definedName>
    <definedName name="_11B_4" localSheetId="37">#REF!</definedName>
    <definedName name="_11B_4" localSheetId="38">#REF!</definedName>
    <definedName name="_11B_4" localSheetId="39">#REF!</definedName>
    <definedName name="_11B_4" localSheetId="40">#REF!</definedName>
    <definedName name="_11B_4" localSheetId="41">#REF!</definedName>
    <definedName name="_11B_4" localSheetId="42">#REF!</definedName>
    <definedName name="_11B_4" localSheetId="43">#REF!</definedName>
    <definedName name="_11B_4" localSheetId="7">#REF!</definedName>
    <definedName name="_11B_4" localSheetId="8">#REF!</definedName>
    <definedName name="_11B_4">#REF!</definedName>
    <definedName name="_12B_5" localSheetId="20">#REF!</definedName>
    <definedName name="_12B_5" localSheetId="21">#REF!</definedName>
    <definedName name="_12B_5" localSheetId="23">#REF!</definedName>
    <definedName name="_12B_5" localSheetId="24">#REF!</definedName>
    <definedName name="_12B_5" localSheetId="29">#REF!</definedName>
    <definedName name="_12B_5" localSheetId="30">#REF!</definedName>
    <definedName name="_12B_5" localSheetId="31">#REF!</definedName>
    <definedName name="_12B_5" localSheetId="32">#REF!</definedName>
    <definedName name="_12B_5" localSheetId="33">#REF!</definedName>
    <definedName name="_12B_5" localSheetId="34">#REF!</definedName>
    <definedName name="_12B_5" localSheetId="35">#REF!</definedName>
    <definedName name="_12B_5" localSheetId="36">#REF!</definedName>
    <definedName name="_12B_5" localSheetId="5">#REF!</definedName>
    <definedName name="_12B_5" localSheetId="37">#REF!</definedName>
    <definedName name="_12B_5" localSheetId="38">#REF!</definedName>
    <definedName name="_12B_5" localSheetId="39">#REF!</definedName>
    <definedName name="_12B_5" localSheetId="40">#REF!</definedName>
    <definedName name="_12B_5" localSheetId="41">#REF!</definedName>
    <definedName name="_12B_5" localSheetId="42">#REF!</definedName>
    <definedName name="_12B_5" localSheetId="43">#REF!</definedName>
    <definedName name="_12B_5" localSheetId="7">#REF!</definedName>
    <definedName name="_12B_5" localSheetId="8">#REF!</definedName>
    <definedName name="_12B_5">#REF!</definedName>
    <definedName name="_13bb_1" localSheetId="20">#REF!</definedName>
    <definedName name="_13bb_1" localSheetId="21">#REF!</definedName>
    <definedName name="_13bb_1" localSheetId="23">#REF!</definedName>
    <definedName name="_13bb_1" localSheetId="24">#REF!</definedName>
    <definedName name="_13bb_1" localSheetId="29">#REF!</definedName>
    <definedName name="_13bb_1" localSheetId="30">#REF!</definedName>
    <definedName name="_13bb_1" localSheetId="31">#REF!</definedName>
    <definedName name="_13bb_1" localSheetId="32">#REF!</definedName>
    <definedName name="_13bb_1" localSheetId="33">#REF!</definedName>
    <definedName name="_13bb_1" localSheetId="34">#REF!</definedName>
    <definedName name="_13bb_1" localSheetId="35">#REF!</definedName>
    <definedName name="_13bb_1" localSheetId="36">#REF!</definedName>
    <definedName name="_13bb_1" localSheetId="5">#REF!</definedName>
    <definedName name="_13bb_1" localSheetId="37">#REF!</definedName>
    <definedName name="_13bb_1" localSheetId="38">#REF!</definedName>
    <definedName name="_13bb_1" localSheetId="39">#REF!</definedName>
    <definedName name="_13bb_1" localSheetId="40">#REF!</definedName>
    <definedName name="_13bb_1" localSheetId="41">#REF!</definedName>
    <definedName name="_13bb_1" localSheetId="42">#REF!</definedName>
    <definedName name="_13bb_1" localSheetId="43">#REF!</definedName>
    <definedName name="_13bb_1" localSheetId="7">#REF!</definedName>
    <definedName name="_13bb_1" localSheetId="8">#REF!</definedName>
    <definedName name="_13bb_1">#REF!</definedName>
    <definedName name="_14bb_2" localSheetId="20">#REF!</definedName>
    <definedName name="_14bb_2" localSheetId="21">#REF!</definedName>
    <definedName name="_14bb_2" localSheetId="23">#REF!</definedName>
    <definedName name="_14bb_2" localSheetId="24">#REF!</definedName>
    <definedName name="_14bb_2" localSheetId="29">#REF!</definedName>
    <definedName name="_14bb_2" localSheetId="30">#REF!</definedName>
    <definedName name="_14bb_2" localSheetId="31">#REF!</definedName>
    <definedName name="_14bb_2" localSheetId="32">#REF!</definedName>
    <definedName name="_14bb_2" localSheetId="33">#REF!</definedName>
    <definedName name="_14bb_2" localSheetId="34">#REF!</definedName>
    <definedName name="_14bb_2" localSheetId="35">#REF!</definedName>
    <definedName name="_14bb_2" localSheetId="36">#REF!</definedName>
    <definedName name="_14bb_2" localSheetId="5">#REF!</definedName>
    <definedName name="_14bb_2" localSheetId="37">#REF!</definedName>
    <definedName name="_14bb_2" localSheetId="38">#REF!</definedName>
    <definedName name="_14bb_2" localSheetId="39">#REF!</definedName>
    <definedName name="_14bb_2" localSheetId="40">#REF!</definedName>
    <definedName name="_14bb_2" localSheetId="41">#REF!</definedName>
    <definedName name="_14bb_2" localSheetId="42">#REF!</definedName>
    <definedName name="_14bb_2" localSheetId="43">#REF!</definedName>
    <definedName name="_14bb_2" localSheetId="7">#REF!</definedName>
    <definedName name="_14bb_2" localSheetId="8">#REF!</definedName>
    <definedName name="_14bb_2">#REF!</definedName>
    <definedName name="_15cc_1" localSheetId="20">#REF!</definedName>
    <definedName name="_15cc_1" localSheetId="21">#REF!</definedName>
    <definedName name="_15cc_1" localSheetId="23">#REF!</definedName>
    <definedName name="_15cc_1" localSheetId="24">#REF!</definedName>
    <definedName name="_15cc_1" localSheetId="29">#REF!</definedName>
    <definedName name="_15cc_1" localSheetId="30">#REF!</definedName>
    <definedName name="_15cc_1" localSheetId="31">#REF!</definedName>
    <definedName name="_15cc_1" localSheetId="32">#REF!</definedName>
    <definedName name="_15cc_1" localSheetId="33">#REF!</definedName>
    <definedName name="_15cc_1" localSheetId="34">#REF!</definedName>
    <definedName name="_15cc_1" localSheetId="35">#REF!</definedName>
    <definedName name="_15cc_1" localSheetId="36">#REF!</definedName>
    <definedName name="_15cc_1" localSheetId="5">#REF!</definedName>
    <definedName name="_15cc_1" localSheetId="37">#REF!</definedName>
    <definedName name="_15cc_1" localSheetId="38">#REF!</definedName>
    <definedName name="_15cc_1" localSheetId="39">#REF!</definedName>
    <definedName name="_15cc_1" localSheetId="40">#REF!</definedName>
    <definedName name="_15cc_1" localSheetId="41">#REF!</definedName>
    <definedName name="_15cc_1" localSheetId="42">#REF!</definedName>
    <definedName name="_15cc_1" localSheetId="43">#REF!</definedName>
    <definedName name="_15cc_1" localSheetId="7">#REF!</definedName>
    <definedName name="_15cc_1" localSheetId="8">#REF!</definedName>
    <definedName name="_15cc_1">#REF!</definedName>
    <definedName name="_16cc_2" localSheetId="20">#REF!</definedName>
    <definedName name="_16cc_2" localSheetId="21">#REF!</definedName>
    <definedName name="_16cc_2" localSheetId="23">#REF!</definedName>
    <definedName name="_16cc_2" localSheetId="24">#REF!</definedName>
    <definedName name="_16cc_2" localSheetId="29">#REF!</definedName>
    <definedName name="_16cc_2" localSheetId="30">#REF!</definedName>
    <definedName name="_16cc_2" localSheetId="31">#REF!</definedName>
    <definedName name="_16cc_2" localSheetId="32">#REF!</definedName>
    <definedName name="_16cc_2" localSheetId="33">#REF!</definedName>
    <definedName name="_16cc_2" localSheetId="34">#REF!</definedName>
    <definedName name="_16cc_2" localSheetId="35">#REF!</definedName>
    <definedName name="_16cc_2" localSheetId="36">#REF!</definedName>
    <definedName name="_16cc_2" localSheetId="5">#REF!</definedName>
    <definedName name="_16cc_2" localSheetId="37">#REF!</definedName>
    <definedName name="_16cc_2" localSheetId="38">#REF!</definedName>
    <definedName name="_16cc_2" localSheetId="39">#REF!</definedName>
    <definedName name="_16cc_2" localSheetId="40">#REF!</definedName>
    <definedName name="_16cc_2" localSheetId="41">#REF!</definedName>
    <definedName name="_16cc_2" localSheetId="42">#REF!</definedName>
    <definedName name="_16cc_2" localSheetId="43">#REF!</definedName>
    <definedName name="_16cc_2" localSheetId="7">#REF!</definedName>
    <definedName name="_16cc_2" localSheetId="8">#REF!</definedName>
    <definedName name="_16cc_2">#REF!</definedName>
    <definedName name="_17MukaDepan_1" localSheetId="20">#REF!</definedName>
    <definedName name="_17MukaDepan_1" localSheetId="21">#REF!</definedName>
    <definedName name="_17MukaDepan_1" localSheetId="23">#REF!</definedName>
    <definedName name="_17MukaDepan_1" localSheetId="24">#REF!</definedName>
    <definedName name="_17MukaDepan_1" localSheetId="29">#REF!</definedName>
    <definedName name="_17MukaDepan_1" localSheetId="30">#REF!</definedName>
    <definedName name="_17MukaDepan_1" localSheetId="31">#REF!</definedName>
    <definedName name="_17MukaDepan_1" localSheetId="32">#REF!</definedName>
    <definedName name="_17MukaDepan_1" localSheetId="33">#REF!</definedName>
    <definedName name="_17MukaDepan_1" localSheetId="34">#REF!</definedName>
    <definedName name="_17MukaDepan_1" localSheetId="35">#REF!</definedName>
    <definedName name="_17MukaDepan_1" localSheetId="36">#REF!</definedName>
    <definedName name="_17MukaDepan_1" localSheetId="5">#REF!</definedName>
    <definedName name="_17MukaDepan_1" localSheetId="37">#REF!</definedName>
    <definedName name="_17MukaDepan_1" localSheetId="38">#REF!</definedName>
    <definedName name="_17MukaDepan_1" localSheetId="39">#REF!</definedName>
    <definedName name="_17MukaDepan_1" localSheetId="40">#REF!</definedName>
    <definedName name="_17MukaDepan_1" localSheetId="41">#REF!</definedName>
    <definedName name="_17MukaDepan_1" localSheetId="42">#REF!</definedName>
    <definedName name="_17MukaDepan_1" localSheetId="43">#REF!</definedName>
    <definedName name="_17MukaDepan_1" localSheetId="7">#REF!</definedName>
    <definedName name="_17MukaDepan_1" localSheetId="8">#REF!</definedName>
    <definedName name="_17MukaDepan_1">#REF!</definedName>
    <definedName name="_18new_1" localSheetId="20">#REF!</definedName>
    <definedName name="_18new_1" localSheetId="21">#REF!</definedName>
    <definedName name="_18new_1" localSheetId="23">#REF!</definedName>
    <definedName name="_18new_1" localSheetId="24">#REF!</definedName>
    <definedName name="_18new_1" localSheetId="29">#REF!</definedName>
    <definedName name="_18new_1" localSheetId="30">#REF!</definedName>
    <definedName name="_18new_1" localSheetId="31">#REF!</definedName>
    <definedName name="_18new_1" localSheetId="32">#REF!</definedName>
    <definedName name="_18new_1" localSheetId="33">#REF!</definedName>
    <definedName name="_18new_1" localSheetId="34">#REF!</definedName>
    <definedName name="_18new_1" localSheetId="35">#REF!</definedName>
    <definedName name="_18new_1" localSheetId="36">#REF!</definedName>
    <definedName name="_18new_1" localSheetId="5">#REF!</definedName>
    <definedName name="_18new_1" localSheetId="37">#REF!</definedName>
    <definedName name="_18new_1" localSheetId="38">#REF!</definedName>
    <definedName name="_18new_1" localSheetId="39">#REF!</definedName>
    <definedName name="_18new_1" localSheetId="40">#REF!</definedName>
    <definedName name="_18new_1" localSheetId="41">#REF!</definedName>
    <definedName name="_18new_1" localSheetId="42">#REF!</definedName>
    <definedName name="_18new_1" localSheetId="43">#REF!</definedName>
    <definedName name="_18new_1" localSheetId="7">#REF!</definedName>
    <definedName name="_18new_1" localSheetId="8">#REF!</definedName>
    <definedName name="_18new_1">#REF!</definedName>
    <definedName name="_19new_2" localSheetId="20">#REF!</definedName>
    <definedName name="_19new_2" localSheetId="21">#REF!</definedName>
    <definedName name="_19new_2" localSheetId="23">#REF!</definedName>
    <definedName name="_19new_2" localSheetId="24">#REF!</definedName>
    <definedName name="_19new_2" localSheetId="29">#REF!</definedName>
    <definedName name="_19new_2" localSheetId="30">#REF!</definedName>
    <definedName name="_19new_2" localSheetId="31">#REF!</definedName>
    <definedName name="_19new_2" localSheetId="32">#REF!</definedName>
    <definedName name="_19new_2" localSheetId="33">#REF!</definedName>
    <definedName name="_19new_2" localSheetId="34">#REF!</definedName>
    <definedName name="_19new_2" localSheetId="35">#REF!</definedName>
    <definedName name="_19new_2" localSheetId="36">#REF!</definedName>
    <definedName name="_19new_2" localSheetId="5">#REF!</definedName>
    <definedName name="_19new_2" localSheetId="37">#REF!</definedName>
    <definedName name="_19new_2" localSheetId="38">#REF!</definedName>
    <definedName name="_19new_2" localSheetId="39">#REF!</definedName>
    <definedName name="_19new_2" localSheetId="40">#REF!</definedName>
    <definedName name="_19new_2" localSheetId="41">#REF!</definedName>
    <definedName name="_19new_2" localSheetId="42">#REF!</definedName>
    <definedName name="_19new_2" localSheetId="43">#REF!</definedName>
    <definedName name="_19new_2" localSheetId="7">#REF!</definedName>
    <definedName name="_19new_2" localSheetId="8">#REF!</definedName>
    <definedName name="_19new_2">#REF!</definedName>
    <definedName name="_1a_1" localSheetId="20">#REF!</definedName>
    <definedName name="_1a_1" localSheetId="21">#REF!</definedName>
    <definedName name="_1a_1" localSheetId="23">#REF!</definedName>
    <definedName name="_1a_1" localSheetId="24">#REF!</definedName>
    <definedName name="_1a_1" localSheetId="29">#REF!</definedName>
    <definedName name="_1a_1" localSheetId="30">#REF!</definedName>
    <definedName name="_1a_1" localSheetId="31">#REF!</definedName>
    <definedName name="_1a_1" localSheetId="32">#REF!</definedName>
    <definedName name="_1a_1" localSheetId="33">#REF!</definedName>
    <definedName name="_1a_1" localSheetId="34">#REF!</definedName>
    <definedName name="_1a_1" localSheetId="35">#REF!</definedName>
    <definedName name="_1a_1" localSheetId="36">#REF!</definedName>
    <definedName name="_1a_1" localSheetId="5">#REF!</definedName>
    <definedName name="_1a_1" localSheetId="37">#REF!</definedName>
    <definedName name="_1a_1" localSheetId="38">#REF!</definedName>
    <definedName name="_1a_1" localSheetId="39">#REF!</definedName>
    <definedName name="_1a_1" localSheetId="40">#REF!</definedName>
    <definedName name="_1a_1" localSheetId="41">#REF!</definedName>
    <definedName name="_1a_1" localSheetId="42">#REF!</definedName>
    <definedName name="_1a_1" localSheetId="43">#REF!</definedName>
    <definedName name="_1a_1" localSheetId="7">#REF!</definedName>
    <definedName name="_1a_1" localSheetId="8">#REF!</definedName>
    <definedName name="_1a_1">#REF!</definedName>
    <definedName name="_20Pg_1" localSheetId="20">#REF!</definedName>
    <definedName name="_20Pg_1" localSheetId="21">#REF!</definedName>
    <definedName name="_20Pg_1" localSheetId="23">#REF!</definedName>
    <definedName name="_20Pg_1" localSheetId="24">#REF!</definedName>
    <definedName name="_20Pg_1" localSheetId="29">#REF!</definedName>
    <definedName name="_20Pg_1" localSheetId="30">#REF!</definedName>
    <definedName name="_20Pg_1" localSheetId="31">#REF!</definedName>
    <definedName name="_20Pg_1" localSheetId="32">#REF!</definedName>
    <definedName name="_20Pg_1" localSheetId="33">#REF!</definedName>
    <definedName name="_20Pg_1" localSheetId="34">#REF!</definedName>
    <definedName name="_20Pg_1" localSheetId="35">#REF!</definedName>
    <definedName name="_20Pg_1" localSheetId="36">#REF!</definedName>
    <definedName name="_20Pg_1" localSheetId="5">#REF!</definedName>
    <definedName name="_20Pg_1" localSheetId="37">#REF!</definedName>
    <definedName name="_20Pg_1" localSheetId="38">#REF!</definedName>
    <definedName name="_20Pg_1" localSheetId="39">#REF!</definedName>
    <definedName name="_20Pg_1" localSheetId="40">#REF!</definedName>
    <definedName name="_20Pg_1" localSheetId="41">#REF!</definedName>
    <definedName name="_20Pg_1" localSheetId="42">#REF!</definedName>
    <definedName name="_20Pg_1" localSheetId="43">#REF!</definedName>
    <definedName name="_20Pg_1" localSheetId="7">#REF!</definedName>
    <definedName name="_20Pg_1" localSheetId="8">#REF!</definedName>
    <definedName name="_20Pg_1">#REF!</definedName>
    <definedName name="_21Z_8106A741_5A1C_11D7_A90D_00D0B7DB5195_.wvu.Cols_1" localSheetId="14">#REF!</definedName>
    <definedName name="_21Z_8106A741_5A1C_11D7_A90D_00D0B7DB5195_.wvu.Cols_1" localSheetId="15">#REF!</definedName>
    <definedName name="_21Z_8106A741_5A1C_11D7_A90D_00D0B7DB5195_.wvu.Cols_1" localSheetId="16">#REF!</definedName>
    <definedName name="_21Z_8106A741_5A1C_11D7_A90D_00D0B7DB5195_.wvu.Cols_1" localSheetId="17">#REF!</definedName>
    <definedName name="_21Z_8106A741_5A1C_11D7_A90D_00D0B7DB5195_.wvu.Cols_1" localSheetId="18">#REF!</definedName>
    <definedName name="_21Z_8106A741_5A1C_11D7_A90D_00D0B7DB5195_.wvu.Cols_1" localSheetId="19">#REF!</definedName>
    <definedName name="_21Z_8106A741_5A1C_11D7_A90D_00D0B7DB5195_.wvu.Cols_1" localSheetId="20">#REF!</definedName>
    <definedName name="_21Z_8106A741_5A1C_11D7_A90D_00D0B7DB5195_.wvu.Cols_1" localSheetId="21">#REF!</definedName>
    <definedName name="_21Z_8106A741_5A1C_11D7_A90D_00D0B7DB5195_.wvu.Cols_1" localSheetId="23">#REF!</definedName>
    <definedName name="_21Z_8106A741_5A1C_11D7_A90D_00D0B7DB5195_.wvu.Cols_1" localSheetId="24">#REF!</definedName>
    <definedName name="_21Z_8106A741_5A1C_11D7_A90D_00D0B7DB5195_.wvu.Cols_1" localSheetId="29">#REF!</definedName>
    <definedName name="_21Z_8106A741_5A1C_11D7_A90D_00D0B7DB5195_.wvu.Cols_1" localSheetId="30">#REF!</definedName>
    <definedName name="_21Z_8106A741_5A1C_11D7_A90D_00D0B7DB5195_.wvu.Cols_1" localSheetId="31">#REF!</definedName>
    <definedName name="_21Z_8106A741_5A1C_11D7_A90D_00D0B7DB5195_.wvu.Cols_1" localSheetId="32">#REF!</definedName>
    <definedName name="_21Z_8106A741_5A1C_11D7_A90D_00D0B7DB5195_.wvu.Cols_1" localSheetId="33">#REF!</definedName>
    <definedName name="_21Z_8106A741_5A1C_11D7_A90D_00D0B7DB5195_.wvu.Cols_1" localSheetId="34">#REF!</definedName>
    <definedName name="_21Z_8106A741_5A1C_11D7_A90D_00D0B7DB5195_.wvu.Cols_1" localSheetId="35">#REF!</definedName>
    <definedName name="_21Z_8106A741_5A1C_11D7_A90D_00D0B7DB5195_.wvu.Cols_1" localSheetId="36">#REF!</definedName>
    <definedName name="_21Z_8106A741_5A1C_11D7_A90D_00D0B7DB5195_.wvu.Cols_1" localSheetId="5">#REF!</definedName>
    <definedName name="_21Z_8106A741_5A1C_11D7_A90D_00D0B7DB5195_.wvu.Cols_1" localSheetId="37">#REF!</definedName>
    <definedName name="_21Z_8106A741_5A1C_11D7_A90D_00D0B7DB5195_.wvu.Cols_1" localSheetId="38">#REF!</definedName>
    <definedName name="_21Z_8106A741_5A1C_11D7_A90D_00D0B7DB5195_.wvu.Cols_1" localSheetId="39">#REF!</definedName>
    <definedName name="_21Z_8106A741_5A1C_11D7_A90D_00D0B7DB5195_.wvu.Cols_1" localSheetId="40">#REF!</definedName>
    <definedName name="_21Z_8106A741_5A1C_11D7_A90D_00D0B7DB5195_.wvu.Cols_1" localSheetId="41">#REF!</definedName>
    <definedName name="_21Z_8106A741_5A1C_11D7_A90D_00D0B7DB5195_.wvu.Cols_1" localSheetId="42">#REF!</definedName>
    <definedName name="_21Z_8106A741_5A1C_11D7_A90D_00D0B7DB5195_.wvu.Cols_1" localSheetId="43">#REF!</definedName>
    <definedName name="_21Z_8106A741_5A1C_11D7_A90D_00D0B7DB5195_.wvu.Cols_1" localSheetId="7">#REF!</definedName>
    <definedName name="_21Z_8106A741_5A1C_11D7_A90D_00D0B7DB5195_.wvu.Cols_1" localSheetId="8">#REF!</definedName>
    <definedName name="_21Z_8106A741_5A1C_11D7_A90D_00D0B7DB5195_.wvu.Cols_1">#REF!</definedName>
    <definedName name="_21Z_8106A741_5A1C_11D7_A90D_00D0B7DB5195_.wvu.PrintArea_2" localSheetId="20">#REF!</definedName>
    <definedName name="_21Z_8106A741_5A1C_11D7_A90D_00D0B7DB5195_.wvu.PrintArea_2" localSheetId="21">#REF!</definedName>
    <definedName name="_21Z_8106A741_5A1C_11D7_A90D_00D0B7DB5195_.wvu.PrintArea_2" localSheetId="23">#REF!</definedName>
    <definedName name="_21Z_8106A741_5A1C_11D7_A90D_00D0B7DB5195_.wvu.PrintArea_2" localSheetId="24">#REF!</definedName>
    <definedName name="_21Z_8106A741_5A1C_11D7_A90D_00D0B7DB5195_.wvu.PrintArea_2" localSheetId="29">#REF!</definedName>
    <definedName name="_21Z_8106A741_5A1C_11D7_A90D_00D0B7DB5195_.wvu.PrintArea_2" localSheetId="30">#REF!</definedName>
    <definedName name="_21Z_8106A741_5A1C_11D7_A90D_00D0B7DB5195_.wvu.PrintArea_2" localSheetId="31">#REF!</definedName>
    <definedName name="_21Z_8106A741_5A1C_11D7_A90D_00D0B7DB5195_.wvu.PrintArea_2" localSheetId="32">#REF!</definedName>
    <definedName name="_21Z_8106A741_5A1C_11D7_A90D_00D0B7DB5195_.wvu.PrintArea_2" localSheetId="33">#REF!</definedName>
    <definedName name="_21Z_8106A741_5A1C_11D7_A90D_00D0B7DB5195_.wvu.PrintArea_2" localSheetId="34">#REF!</definedName>
    <definedName name="_21Z_8106A741_5A1C_11D7_A90D_00D0B7DB5195_.wvu.PrintArea_2" localSheetId="35">#REF!</definedName>
    <definedName name="_21Z_8106A741_5A1C_11D7_A90D_00D0B7DB5195_.wvu.PrintArea_2" localSheetId="36">#REF!</definedName>
    <definedName name="_21Z_8106A741_5A1C_11D7_A90D_00D0B7DB5195_.wvu.PrintArea_2" localSheetId="5">#REF!</definedName>
    <definedName name="_21Z_8106A741_5A1C_11D7_A90D_00D0B7DB5195_.wvu.PrintArea_2" localSheetId="37">#REF!</definedName>
    <definedName name="_21Z_8106A741_5A1C_11D7_A90D_00D0B7DB5195_.wvu.PrintArea_2" localSheetId="38">#REF!</definedName>
    <definedName name="_21Z_8106A741_5A1C_11D7_A90D_00D0B7DB5195_.wvu.PrintArea_2" localSheetId="39">#REF!</definedName>
    <definedName name="_21Z_8106A741_5A1C_11D7_A90D_00D0B7DB5195_.wvu.PrintArea_2" localSheetId="40">#REF!</definedName>
    <definedName name="_21Z_8106A741_5A1C_11D7_A90D_00D0B7DB5195_.wvu.PrintArea_2" localSheetId="41">#REF!</definedName>
    <definedName name="_21Z_8106A741_5A1C_11D7_A90D_00D0B7DB5195_.wvu.PrintArea_2" localSheetId="42">#REF!</definedName>
    <definedName name="_21Z_8106A741_5A1C_11D7_A90D_00D0B7DB5195_.wvu.PrintArea_2" localSheetId="43">#REF!</definedName>
    <definedName name="_21Z_8106A741_5A1C_11D7_A90D_00D0B7DB5195_.wvu.PrintArea_2" localSheetId="7">#REF!</definedName>
    <definedName name="_21Z_8106A741_5A1C_11D7_A90D_00D0B7DB5195_.wvu.PrintArea_2" localSheetId="8">#REF!</definedName>
    <definedName name="_21Z_8106A741_5A1C_11D7_A90D_00D0B7DB5195_.wvu.PrintArea_2">#REF!</definedName>
    <definedName name="_22Z_8106A741_5A1C_11D7_A90D_00D0B7DB5195_.wvu.PrintArea_1" localSheetId="20">#REF!</definedName>
    <definedName name="_22Z_8106A741_5A1C_11D7_A90D_00D0B7DB5195_.wvu.PrintArea_1" localSheetId="21">#REF!</definedName>
    <definedName name="_22Z_8106A741_5A1C_11D7_A90D_00D0B7DB5195_.wvu.PrintArea_1" localSheetId="23">#REF!</definedName>
    <definedName name="_22Z_8106A741_5A1C_11D7_A90D_00D0B7DB5195_.wvu.PrintArea_1" localSheetId="24">#REF!</definedName>
    <definedName name="_22Z_8106A741_5A1C_11D7_A90D_00D0B7DB5195_.wvu.PrintArea_1" localSheetId="29">#REF!</definedName>
    <definedName name="_22Z_8106A741_5A1C_11D7_A90D_00D0B7DB5195_.wvu.PrintArea_1" localSheetId="30">#REF!</definedName>
    <definedName name="_22Z_8106A741_5A1C_11D7_A90D_00D0B7DB5195_.wvu.PrintArea_1" localSheetId="31">#REF!</definedName>
    <definedName name="_22Z_8106A741_5A1C_11D7_A90D_00D0B7DB5195_.wvu.PrintArea_1" localSheetId="32">#REF!</definedName>
    <definedName name="_22Z_8106A741_5A1C_11D7_A90D_00D0B7DB5195_.wvu.PrintArea_1" localSheetId="33">#REF!</definedName>
    <definedName name="_22Z_8106A741_5A1C_11D7_A90D_00D0B7DB5195_.wvu.PrintArea_1" localSheetId="34">#REF!</definedName>
    <definedName name="_22Z_8106A741_5A1C_11D7_A90D_00D0B7DB5195_.wvu.PrintArea_1" localSheetId="35">#REF!</definedName>
    <definedName name="_22Z_8106A741_5A1C_11D7_A90D_00D0B7DB5195_.wvu.PrintArea_1" localSheetId="36">#REF!</definedName>
    <definedName name="_22Z_8106A741_5A1C_11D7_A90D_00D0B7DB5195_.wvu.PrintArea_1" localSheetId="5">#REF!</definedName>
    <definedName name="_22Z_8106A741_5A1C_11D7_A90D_00D0B7DB5195_.wvu.PrintArea_1" localSheetId="37">#REF!</definedName>
    <definedName name="_22Z_8106A741_5A1C_11D7_A90D_00D0B7DB5195_.wvu.PrintArea_1" localSheetId="38">#REF!</definedName>
    <definedName name="_22Z_8106A741_5A1C_11D7_A90D_00D0B7DB5195_.wvu.PrintArea_1" localSheetId="39">#REF!</definedName>
    <definedName name="_22Z_8106A741_5A1C_11D7_A90D_00D0B7DB5195_.wvu.PrintArea_1" localSheetId="40">#REF!</definedName>
    <definedName name="_22Z_8106A741_5A1C_11D7_A90D_00D0B7DB5195_.wvu.PrintArea_1" localSheetId="41">#REF!</definedName>
    <definedName name="_22Z_8106A741_5A1C_11D7_A90D_00D0B7DB5195_.wvu.PrintArea_1" localSheetId="42">#REF!</definedName>
    <definedName name="_22Z_8106A741_5A1C_11D7_A90D_00D0B7DB5195_.wvu.PrintArea_1" localSheetId="43">#REF!</definedName>
    <definedName name="_22Z_8106A741_5A1C_11D7_A90D_00D0B7DB5195_.wvu.PrintArea_1" localSheetId="7">#REF!</definedName>
    <definedName name="_22Z_8106A741_5A1C_11D7_A90D_00D0B7DB5195_.wvu.PrintArea_1" localSheetId="8">#REF!</definedName>
    <definedName name="_22Z_8106A741_5A1C_11D7_A90D_00D0B7DB5195_.wvu.PrintArea_1">#REF!</definedName>
    <definedName name="_22Z_8106A741_5A1C_11D7_A90D_00D0B7DB5195_.wvu.PrintArea_2" localSheetId="20">#REF!</definedName>
    <definedName name="_22Z_8106A741_5A1C_11D7_A90D_00D0B7DB5195_.wvu.PrintArea_2" localSheetId="21">#REF!</definedName>
    <definedName name="_22Z_8106A741_5A1C_11D7_A90D_00D0B7DB5195_.wvu.PrintArea_2" localSheetId="23">#REF!</definedName>
    <definedName name="_22Z_8106A741_5A1C_11D7_A90D_00D0B7DB5195_.wvu.PrintArea_2" localSheetId="24">#REF!</definedName>
    <definedName name="_22Z_8106A741_5A1C_11D7_A90D_00D0B7DB5195_.wvu.PrintArea_2" localSheetId="29">#REF!</definedName>
    <definedName name="_22Z_8106A741_5A1C_11D7_A90D_00D0B7DB5195_.wvu.PrintArea_2" localSheetId="30">#REF!</definedName>
    <definedName name="_22Z_8106A741_5A1C_11D7_A90D_00D0B7DB5195_.wvu.PrintArea_2" localSheetId="31">#REF!</definedName>
    <definedName name="_22Z_8106A741_5A1C_11D7_A90D_00D0B7DB5195_.wvu.PrintArea_2" localSheetId="32">#REF!</definedName>
    <definedName name="_22Z_8106A741_5A1C_11D7_A90D_00D0B7DB5195_.wvu.PrintArea_2" localSheetId="33">#REF!</definedName>
    <definedName name="_22Z_8106A741_5A1C_11D7_A90D_00D0B7DB5195_.wvu.PrintArea_2" localSheetId="34">#REF!</definedName>
    <definedName name="_22Z_8106A741_5A1C_11D7_A90D_00D0B7DB5195_.wvu.PrintArea_2" localSheetId="35">#REF!</definedName>
    <definedName name="_22Z_8106A741_5A1C_11D7_A90D_00D0B7DB5195_.wvu.PrintArea_2" localSheetId="36">#REF!</definedName>
    <definedName name="_22Z_8106A741_5A1C_11D7_A90D_00D0B7DB5195_.wvu.PrintArea_2" localSheetId="5">#REF!</definedName>
    <definedName name="_22Z_8106A741_5A1C_11D7_A90D_00D0B7DB5195_.wvu.PrintArea_2" localSheetId="37">#REF!</definedName>
    <definedName name="_22Z_8106A741_5A1C_11D7_A90D_00D0B7DB5195_.wvu.PrintArea_2" localSheetId="38">#REF!</definedName>
    <definedName name="_22Z_8106A741_5A1C_11D7_A90D_00D0B7DB5195_.wvu.PrintArea_2" localSheetId="39">#REF!</definedName>
    <definedName name="_22Z_8106A741_5A1C_11D7_A90D_00D0B7DB5195_.wvu.PrintArea_2" localSheetId="40">#REF!</definedName>
    <definedName name="_22Z_8106A741_5A1C_11D7_A90D_00D0B7DB5195_.wvu.PrintArea_2" localSheetId="41">#REF!</definedName>
    <definedName name="_22Z_8106A741_5A1C_11D7_A90D_00D0B7DB5195_.wvu.PrintArea_2" localSheetId="42">#REF!</definedName>
    <definedName name="_22Z_8106A741_5A1C_11D7_A90D_00D0B7DB5195_.wvu.PrintArea_2" localSheetId="43">#REF!</definedName>
    <definedName name="_22Z_8106A741_5A1C_11D7_A90D_00D0B7DB5195_.wvu.PrintArea_2" localSheetId="7">#REF!</definedName>
    <definedName name="_22Z_8106A741_5A1C_11D7_A90D_00D0B7DB5195_.wvu.PrintArea_2" localSheetId="8">#REF!</definedName>
    <definedName name="_22Z_8106A741_5A1C_11D7_A90D_00D0B7DB5195_.wvu.PrintArea_2">#REF!</definedName>
    <definedName name="_23Z_8106A741_5A1C_11D7_A90D_00D0B7DB5195_.wvu.PrintArea_2" localSheetId="20">#REF!</definedName>
    <definedName name="_23Z_8106A741_5A1C_11D7_A90D_00D0B7DB5195_.wvu.PrintArea_2" localSheetId="21">#REF!</definedName>
    <definedName name="_23Z_8106A741_5A1C_11D7_A90D_00D0B7DB5195_.wvu.PrintArea_2" localSheetId="23">#REF!</definedName>
    <definedName name="_23Z_8106A741_5A1C_11D7_A90D_00D0B7DB5195_.wvu.PrintArea_2" localSheetId="24">#REF!</definedName>
    <definedName name="_23Z_8106A741_5A1C_11D7_A90D_00D0B7DB5195_.wvu.PrintArea_2" localSheetId="29">#REF!</definedName>
    <definedName name="_23Z_8106A741_5A1C_11D7_A90D_00D0B7DB5195_.wvu.PrintArea_2" localSheetId="30">#REF!</definedName>
    <definedName name="_23Z_8106A741_5A1C_11D7_A90D_00D0B7DB5195_.wvu.PrintArea_2" localSheetId="31">#REF!</definedName>
    <definedName name="_23Z_8106A741_5A1C_11D7_A90D_00D0B7DB5195_.wvu.PrintArea_2" localSheetId="32">#REF!</definedName>
    <definedName name="_23Z_8106A741_5A1C_11D7_A90D_00D0B7DB5195_.wvu.PrintArea_2" localSheetId="33">#REF!</definedName>
    <definedName name="_23Z_8106A741_5A1C_11D7_A90D_00D0B7DB5195_.wvu.PrintArea_2" localSheetId="34">#REF!</definedName>
    <definedName name="_23Z_8106A741_5A1C_11D7_A90D_00D0B7DB5195_.wvu.PrintArea_2" localSheetId="35">#REF!</definedName>
    <definedName name="_23Z_8106A741_5A1C_11D7_A90D_00D0B7DB5195_.wvu.PrintArea_2" localSheetId="36">#REF!</definedName>
    <definedName name="_23Z_8106A741_5A1C_11D7_A90D_00D0B7DB5195_.wvu.PrintArea_2" localSheetId="5">#REF!</definedName>
    <definedName name="_23Z_8106A741_5A1C_11D7_A90D_00D0B7DB5195_.wvu.PrintArea_2" localSheetId="37">#REF!</definedName>
    <definedName name="_23Z_8106A741_5A1C_11D7_A90D_00D0B7DB5195_.wvu.PrintArea_2" localSheetId="38">#REF!</definedName>
    <definedName name="_23Z_8106A741_5A1C_11D7_A90D_00D0B7DB5195_.wvu.PrintArea_2" localSheetId="39">#REF!</definedName>
    <definedName name="_23Z_8106A741_5A1C_11D7_A90D_00D0B7DB5195_.wvu.PrintArea_2" localSheetId="40">#REF!</definedName>
    <definedName name="_23Z_8106A741_5A1C_11D7_A90D_00D0B7DB5195_.wvu.PrintArea_2" localSheetId="41">#REF!</definedName>
    <definedName name="_23Z_8106A741_5A1C_11D7_A90D_00D0B7DB5195_.wvu.PrintArea_2" localSheetId="42">#REF!</definedName>
    <definedName name="_23Z_8106A741_5A1C_11D7_A90D_00D0B7DB5195_.wvu.PrintArea_2" localSheetId="43">#REF!</definedName>
    <definedName name="_23Z_8106A741_5A1C_11D7_A90D_00D0B7DB5195_.wvu.PrintArea_2" localSheetId="7">#REF!</definedName>
    <definedName name="_23Z_8106A741_5A1C_11D7_A90D_00D0B7DB5195_.wvu.PrintArea_2" localSheetId="8">#REF!</definedName>
    <definedName name="_23Z_8106A741_5A1C_11D7_A90D_00D0B7DB5195_.wvu.PrintArea_2">#REF!</definedName>
    <definedName name="_23Z_8106A741_5A1C_11D7_A90D_00D0B7DB5195_.wvu.PrintArea_3" localSheetId="20">#REF!</definedName>
    <definedName name="_23Z_8106A741_5A1C_11D7_A90D_00D0B7DB5195_.wvu.PrintArea_3" localSheetId="23">#REF!</definedName>
    <definedName name="_23Z_8106A741_5A1C_11D7_A90D_00D0B7DB5195_.wvu.PrintArea_3" localSheetId="38">#REF!</definedName>
    <definedName name="_23Z_8106A741_5A1C_11D7_A90D_00D0B7DB5195_.wvu.PrintArea_3">#REF!</definedName>
    <definedName name="_24Z_8106A741_5A1C_11D7_A90D_00D0B7DB5195_.wvu.PrintArea_3" localSheetId="20">#REF!</definedName>
    <definedName name="_24Z_8106A741_5A1C_11D7_A90D_00D0B7DB5195_.wvu.PrintArea_3" localSheetId="21">#REF!</definedName>
    <definedName name="_24Z_8106A741_5A1C_11D7_A90D_00D0B7DB5195_.wvu.PrintArea_3" localSheetId="23">#REF!</definedName>
    <definedName name="_24Z_8106A741_5A1C_11D7_A90D_00D0B7DB5195_.wvu.PrintArea_3" localSheetId="24">#REF!</definedName>
    <definedName name="_24Z_8106A741_5A1C_11D7_A90D_00D0B7DB5195_.wvu.PrintArea_3" localSheetId="29">#REF!</definedName>
    <definedName name="_24Z_8106A741_5A1C_11D7_A90D_00D0B7DB5195_.wvu.PrintArea_3" localSheetId="30">#REF!</definedName>
    <definedName name="_24Z_8106A741_5A1C_11D7_A90D_00D0B7DB5195_.wvu.PrintArea_3" localSheetId="31">#REF!</definedName>
    <definedName name="_24Z_8106A741_5A1C_11D7_A90D_00D0B7DB5195_.wvu.PrintArea_3" localSheetId="32">#REF!</definedName>
    <definedName name="_24Z_8106A741_5A1C_11D7_A90D_00D0B7DB5195_.wvu.PrintArea_3" localSheetId="33">#REF!</definedName>
    <definedName name="_24Z_8106A741_5A1C_11D7_A90D_00D0B7DB5195_.wvu.PrintArea_3" localSheetId="34">#REF!</definedName>
    <definedName name="_24Z_8106A741_5A1C_11D7_A90D_00D0B7DB5195_.wvu.PrintArea_3" localSheetId="35">#REF!</definedName>
    <definedName name="_24Z_8106A741_5A1C_11D7_A90D_00D0B7DB5195_.wvu.PrintArea_3" localSheetId="36">#REF!</definedName>
    <definedName name="_24Z_8106A741_5A1C_11D7_A90D_00D0B7DB5195_.wvu.PrintArea_3" localSheetId="5">#REF!</definedName>
    <definedName name="_24Z_8106A741_5A1C_11D7_A90D_00D0B7DB5195_.wvu.PrintArea_3" localSheetId="37">#REF!</definedName>
    <definedName name="_24Z_8106A741_5A1C_11D7_A90D_00D0B7DB5195_.wvu.PrintArea_3" localSheetId="38">#REF!</definedName>
    <definedName name="_24Z_8106A741_5A1C_11D7_A90D_00D0B7DB5195_.wvu.PrintArea_3" localSheetId="39">#REF!</definedName>
    <definedName name="_24Z_8106A741_5A1C_11D7_A90D_00D0B7DB5195_.wvu.PrintArea_3" localSheetId="40">#REF!</definedName>
    <definedName name="_24Z_8106A741_5A1C_11D7_A90D_00D0B7DB5195_.wvu.PrintArea_3" localSheetId="41">#REF!</definedName>
    <definedName name="_24Z_8106A741_5A1C_11D7_A90D_00D0B7DB5195_.wvu.PrintArea_3" localSheetId="42">#REF!</definedName>
    <definedName name="_24Z_8106A741_5A1C_11D7_A90D_00D0B7DB5195_.wvu.PrintArea_3" localSheetId="43">#REF!</definedName>
    <definedName name="_24Z_8106A741_5A1C_11D7_A90D_00D0B7DB5195_.wvu.PrintArea_3" localSheetId="7">#REF!</definedName>
    <definedName name="_24Z_8106A741_5A1C_11D7_A90D_00D0B7DB5195_.wvu.PrintArea_3" localSheetId="8">#REF!</definedName>
    <definedName name="_24Z_8106A741_5A1C_11D7_A90D_00D0B7DB5195_.wvu.PrintArea_3">#REF!</definedName>
    <definedName name="_24Z_8106A741_5A1C_11D7_A90D_00D0B7DB5195_.wvu.PrintArea_4" localSheetId="14">#REF!</definedName>
    <definedName name="_24Z_8106A741_5A1C_11D7_A90D_00D0B7DB5195_.wvu.PrintArea_4" localSheetId="15">#REF!</definedName>
    <definedName name="_24Z_8106A741_5A1C_11D7_A90D_00D0B7DB5195_.wvu.PrintArea_4" localSheetId="16">#REF!</definedName>
    <definedName name="_24Z_8106A741_5A1C_11D7_A90D_00D0B7DB5195_.wvu.PrintArea_4" localSheetId="17">#REF!</definedName>
    <definedName name="_24Z_8106A741_5A1C_11D7_A90D_00D0B7DB5195_.wvu.PrintArea_4" localSheetId="18">#REF!</definedName>
    <definedName name="_24Z_8106A741_5A1C_11D7_A90D_00D0B7DB5195_.wvu.PrintArea_4" localSheetId="19">#REF!</definedName>
    <definedName name="_24Z_8106A741_5A1C_11D7_A90D_00D0B7DB5195_.wvu.PrintArea_4" localSheetId="20">#REF!</definedName>
    <definedName name="_24Z_8106A741_5A1C_11D7_A90D_00D0B7DB5195_.wvu.PrintArea_4" localSheetId="21">#REF!</definedName>
    <definedName name="_24Z_8106A741_5A1C_11D7_A90D_00D0B7DB5195_.wvu.PrintArea_4" localSheetId="23">#REF!</definedName>
    <definedName name="_24Z_8106A741_5A1C_11D7_A90D_00D0B7DB5195_.wvu.PrintArea_4" localSheetId="24">#REF!</definedName>
    <definedName name="_24Z_8106A741_5A1C_11D7_A90D_00D0B7DB5195_.wvu.PrintArea_4" localSheetId="29">#REF!</definedName>
    <definedName name="_24Z_8106A741_5A1C_11D7_A90D_00D0B7DB5195_.wvu.PrintArea_4" localSheetId="30">#REF!</definedName>
    <definedName name="_24Z_8106A741_5A1C_11D7_A90D_00D0B7DB5195_.wvu.PrintArea_4" localSheetId="31">#REF!</definedName>
    <definedName name="_24Z_8106A741_5A1C_11D7_A90D_00D0B7DB5195_.wvu.PrintArea_4" localSheetId="32">#REF!</definedName>
    <definedName name="_24Z_8106A741_5A1C_11D7_A90D_00D0B7DB5195_.wvu.PrintArea_4" localSheetId="33">#REF!</definedName>
    <definedName name="_24Z_8106A741_5A1C_11D7_A90D_00D0B7DB5195_.wvu.PrintArea_4" localSheetId="34">#REF!</definedName>
    <definedName name="_24Z_8106A741_5A1C_11D7_A90D_00D0B7DB5195_.wvu.PrintArea_4" localSheetId="35">#REF!</definedName>
    <definedName name="_24Z_8106A741_5A1C_11D7_A90D_00D0B7DB5195_.wvu.PrintArea_4" localSheetId="36">#REF!</definedName>
    <definedName name="_24Z_8106A741_5A1C_11D7_A90D_00D0B7DB5195_.wvu.PrintArea_4" localSheetId="5">#REF!</definedName>
    <definedName name="_24Z_8106A741_5A1C_11D7_A90D_00D0B7DB5195_.wvu.PrintArea_4" localSheetId="37">#REF!</definedName>
    <definedName name="_24Z_8106A741_5A1C_11D7_A90D_00D0B7DB5195_.wvu.PrintArea_4" localSheetId="38">#REF!</definedName>
    <definedName name="_24Z_8106A741_5A1C_11D7_A90D_00D0B7DB5195_.wvu.PrintArea_4" localSheetId="39">#REF!</definedName>
    <definedName name="_24Z_8106A741_5A1C_11D7_A90D_00D0B7DB5195_.wvu.PrintArea_4" localSheetId="40">#REF!</definedName>
    <definedName name="_24Z_8106A741_5A1C_11D7_A90D_00D0B7DB5195_.wvu.PrintArea_4" localSheetId="41">#REF!</definedName>
    <definedName name="_24Z_8106A741_5A1C_11D7_A90D_00D0B7DB5195_.wvu.PrintArea_4" localSheetId="42">#REF!</definedName>
    <definedName name="_24Z_8106A741_5A1C_11D7_A90D_00D0B7DB5195_.wvu.PrintArea_4" localSheetId="43">#REF!</definedName>
    <definedName name="_24Z_8106A741_5A1C_11D7_A90D_00D0B7DB5195_.wvu.PrintArea_4" localSheetId="7">#REF!</definedName>
    <definedName name="_24Z_8106A741_5A1C_11D7_A90D_00D0B7DB5195_.wvu.PrintArea_4" localSheetId="8">#REF!</definedName>
    <definedName name="_24Z_8106A741_5A1C_11D7_A90D_00D0B7DB5195_.wvu.PrintArea_4">#REF!</definedName>
    <definedName name="_25Z_8106A741_5A1C_11D7_A90D_00D0B7DB5195_.wvu.PrintArea_4" localSheetId="20">#REF!</definedName>
    <definedName name="_25Z_8106A741_5A1C_11D7_A90D_00D0B7DB5195_.wvu.PrintArea_4" localSheetId="21">#REF!</definedName>
    <definedName name="_25Z_8106A741_5A1C_11D7_A90D_00D0B7DB5195_.wvu.PrintArea_4" localSheetId="23">#REF!</definedName>
    <definedName name="_25Z_8106A741_5A1C_11D7_A90D_00D0B7DB5195_.wvu.PrintArea_4" localSheetId="24">#REF!</definedName>
    <definedName name="_25Z_8106A741_5A1C_11D7_A90D_00D0B7DB5195_.wvu.PrintArea_4" localSheetId="29">#REF!</definedName>
    <definedName name="_25Z_8106A741_5A1C_11D7_A90D_00D0B7DB5195_.wvu.PrintArea_4" localSheetId="30">#REF!</definedName>
    <definedName name="_25Z_8106A741_5A1C_11D7_A90D_00D0B7DB5195_.wvu.PrintArea_4" localSheetId="31">#REF!</definedName>
    <definedName name="_25Z_8106A741_5A1C_11D7_A90D_00D0B7DB5195_.wvu.PrintArea_4" localSheetId="32">#REF!</definedName>
    <definedName name="_25Z_8106A741_5A1C_11D7_A90D_00D0B7DB5195_.wvu.PrintArea_4" localSheetId="33">#REF!</definedName>
    <definedName name="_25Z_8106A741_5A1C_11D7_A90D_00D0B7DB5195_.wvu.PrintArea_4" localSheetId="34">#REF!</definedName>
    <definedName name="_25Z_8106A741_5A1C_11D7_A90D_00D0B7DB5195_.wvu.PrintArea_4" localSheetId="35">#REF!</definedName>
    <definedName name="_25Z_8106A741_5A1C_11D7_A90D_00D0B7DB5195_.wvu.PrintArea_4" localSheetId="36">#REF!</definedName>
    <definedName name="_25Z_8106A741_5A1C_11D7_A90D_00D0B7DB5195_.wvu.PrintArea_4" localSheetId="5">#REF!</definedName>
    <definedName name="_25Z_8106A741_5A1C_11D7_A90D_00D0B7DB5195_.wvu.PrintArea_4" localSheetId="37">#REF!</definedName>
    <definedName name="_25Z_8106A741_5A1C_11D7_A90D_00D0B7DB5195_.wvu.PrintArea_4" localSheetId="38">#REF!</definedName>
    <definedName name="_25Z_8106A741_5A1C_11D7_A90D_00D0B7DB5195_.wvu.PrintArea_4" localSheetId="39">#REF!</definedName>
    <definedName name="_25Z_8106A741_5A1C_11D7_A90D_00D0B7DB5195_.wvu.PrintArea_4" localSheetId="40">#REF!</definedName>
    <definedName name="_25Z_8106A741_5A1C_11D7_A90D_00D0B7DB5195_.wvu.PrintArea_4" localSheetId="41">#REF!</definedName>
    <definedName name="_25Z_8106A741_5A1C_11D7_A90D_00D0B7DB5195_.wvu.PrintArea_4" localSheetId="42">#REF!</definedName>
    <definedName name="_25Z_8106A741_5A1C_11D7_A90D_00D0B7DB5195_.wvu.PrintArea_4" localSheetId="43">#REF!</definedName>
    <definedName name="_25Z_8106A741_5A1C_11D7_A90D_00D0B7DB5195_.wvu.PrintArea_4" localSheetId="7">#REF!</definedName>
    <definedName name="_25Z_8106A741_5A1C_11D7_A90D_00D0B7DB5195_.wvu.PrintArea_4" localSheetId="8">#REF!</definedName>
    <definedName name="_25Z_8106A741_5A1C_11D7_A90D_00D0B7DB5195_.wvu.PrintArea_4">#REF!</definedName>
    <definedName name="_26Z_8106A741_5A1C_11D7_A90D_00D0B7DB5195_.wvu.PrintArea_5" localSheetId="20">#REF!</definedName>
    <definedName name="_26Z_8106A741_5A1C_11D7_A90D_00D0B7DB5195_.wvu.PrintArea_5" localSheetId="21">#REF!</definedName>
    <definedName name="_26Z_8106A741_5A1C_11D7_A90D_00D0B7DB5195_.wvu.PrintArea_5" localSheetId="23">#REF!</definedName>
    <definedName name="_26Z_8106A741_5A1C_11D7_A90D_00D0B7DB5195_.wvu.PrintArea_5" localSheetId="24">#REF!</definedName>
    <definedName name="_26Z_8106A741_5A1C_11D7_A90D_00D0B7DB5195_.wvu.PrintArea_5" localSheetId="29">#REF!</definedName>
    <definedName name="_26Z_8106A741_5A1C_11D7_A90D_00D0B7DB5195_.wvu.PrintArea_5" localSheetId="30">#REF!</definedName>
    <definedName name="_26Z_8106A741_5A1C_11D7_A90D_00D0B7DB5195_.wvu.PrintArea_5" localSheetId="31">#REF!</definedName>
    <definedName name="_26Z_8106A741_5A1C_11D7_A90D_00D0B7DB5195_.wvu.PrintArea_5" localSheetId="32">#REF!</definedName>
    <definedName name="_26Z_8106A741_5A1C_11D7_A90D_00D0B7DB5195_.wvu.PrintArea_5" localSheetId="33">#REF!</definedName>
    <definedName name="_26Z_8106A741_5A1C_11D7_A90D_00D0B7DB5195_.wvu.PrintArea_5" localSheetId="34">#REF!</definedName>
    <definedName name="_26Z_8106A741_5A1C_11D7_A90D_00D0B7DB5195_.wvu.PrintArea_5" localSheetId="35">#REF!</definedName>
    <definedName name="_26Z_8106A741_5A1C_11D7_A90D_00D0B7DB5195_.wvu.PrintArea_5" localSheetId="36">#REF!</definedName>
    <definedName name="_26Z_8106A741_5A1C_11D7_A90D_00D0B7DB5195_.wvu.PrintArea_5" localSheetId="5">#REF!</definedName>
    <definedName name="_26Z_8106A741_5A1C_11D7_A90D_00D0B7DB5195_.wvu.PrintArea_5" localSheetId="37">#REF!</definedName>
    <definedName name="_26Z_8106A741_5A1C_11D7_A90D_00D0B7DB5195_.wvu.PrintArea_5" localSheetId="38">#REF!</definedName>
    <definedName name="_26Z_8106A741_5A1C_11D7_A90D_00D0B7DB5195_.wvu.PrintArea_5" localSheetId="39">#REF!</definedName>
    <definedName name="_26Z_8106A741_5A1C_11D7_A90D_00D0B7DB5195_.wvu.PrintArea_5" localSheetId="40">#REF!</definedName>
    <definedName name="_26Z_8106A741_5A1C_11D7_A90D_00D0B7DB5195_.wvu.PrintArea_5" localSheetId="41">#REF!</definedName>
    <definedName name="_26Z_8106A741_5A1C_11D7_A90D_00D0B7DB5195_.wvu.PrintArea_5" localSheetId="42">#REF!</definedName>
    <definedName name="_26Z_8106A741_5A1C_11D7_A90D_00D0B7DB5195_.wvu.PrintArea_5" localSheetId="43">#REF!</definedName>
    <definedName name="_26Z_8106A741_5A1C_11D7_A90D_00D0B7DB5195_.wvu.PrintArea_5" localSheetId="7">#REF!</definedName>
    <definedName name="_26Z_8106A741_5A1C_11D7_A90D_00D0B7DB5195_.wvu.PrintArea_5" localSheetId="8">#REF!</definedName>
    <definedName name="_26Z_8106A741_5A1C_11D7_A90D_00D0B7DB5195_.wvu.PrintArea_5">#REF!</definedName>
    <definedName name="_2a_2" localSheetId="20">#REF!</definedName>
    <definedName name="_2a_2" localSheetId="21">#REF!</definedName>
    <definedName name="_2a_2" localSheetId="23">#REF!</definedName>
    <definedName name="_2a_2" localSheetId="24">#REF!</definedName>
    <definedName name="_2a_2" localSheetId="29">#REF!</definedName>
    <definedName name="_2a_2" localSheetId="30">#REF!</definedName>
    <definedName name="_2a_2" localSheetId="31">#REF!</definedName>
    <definedName name="_2a_2" localSheetId="32">#REF!</definedName>
    <definedName name="_2a_2" localSheetId="33">#REF!</definedName>
    <definedName name="_2a_2" localSheetId="34">#REF!</definedName>
    <definedName name="_2a_2" localSheetId="35">#REF!</definedName>
    <definedName name="_2a_2" localSheetId="36">#REF!</definedName>
    <definedName name="_2a_2" localSheetId="5">#REF!</definedName>
    <definedName name="_2a_2" localSheetId="37">#REF!</definedName>
    <definedName name="_2a_2" localSheetId="38">#REF!</definedName>
    <definedName name="_2a_2" localSheetId="39">#REF!</definedName>
    <definedName name="_2a_2" localSheetId="40">#REF!</definedName>
    <definedName name="_2a_2" localSheetId="41">#REF!</definedName>
    <definedName name="_2a_2" localSheetId="42">#REF!</definedName>
    <definedName name="_2a_2" localSheetId="43">#REF!</definedName>
    <definedName name="_2a_2" localSheetId="7">#REF!</definedName>
    <definedName name="_2a_2" localSheetId="8">#REF!</definedName>
    <definedName name="_2a_2">#REF!</definedName>
    <definedName name="_3AA_1" localSheetId="20">#REF!</definedName>
    <definedName name="_3AA_1" localSheetId="21">#REF!</definedName>
    <definedName name="_3AA_1" localSheetId="23">#REF!</definedName>
    <definedName name="_3AA_1" localSheetId="24">#REF!</definedName>
    <definedName name="_3AA_1" localSheetId="29">#REF!</definedName>
    <definedName name="_3AA_1" localSheetId="30">#REF!</definedName>
    <definedName name="_3AA_1" localSheetId="31">#REF!</definedName>
    <definedName name="_3AA_1" localSheetId="32">#REF!</definedName>
    <definedName name="_3AA_1" localSheetId="33">#REF!</definedName>
    <definedName name="_3AA_1" localSheetId="34">#REF!</definedName>
    <definedName name="_3AA_1" localSheetId="35">#REF!</definedName>
    <definedName name="_3AA_1" localSheetId="36">#REF!</definedName>
    <definedName name="_3AA_1" localSheetId="5">#REF!</definedName>
    <definedName name="_3AA_1" localSheetId="37">#REF!</definedName>
    <definedName name="_3AA_1" localSheetId="38">#REF!</definedName>
    <definedName name="_3AA_1" localSheetId="39">#REF!</definedName>
    <definedName name="_3AA_1" localSheetId="40">#REF!</definedName>
    <definedName name="_3AA_1" localSheetId="41">#REF!</definedName>
    <definedName name="_3AA_1" localSheetId="42">#REF!</definedName>
    <definedName name="_3AA_1" localSheetId="43">#REF!</definedName>
    <definedName name="_3AA_1" localSheetId="7">#REF!</definedName>
    <definedName name="_3AA_1" localSheetId="8">#REF!</definedName>
    <definedName name="_3AA_1">#REF!</definedName>
    <definedName name="_4" localSheetId="20">#REF!</definedName>
    <definedName name="_4" localSheetId="23">#REF!</definedName>
    <definedName name="_4" localSheetId="38">#REF!</definedName>
    <definedName name="_4">#REF!</definedName>
    <definedName name="_4AA_2" localSheetId="20">#REF!</definedName>
    <definedName name="_4AA_2" localSheetId="21">#REF!</definedName>
    <definedName name="_4AA_2" localSheetId="23">#REF!</definedName>
    <definedName name="_4AA_2" localSheetId="24">#REF!</definedName>
    <definedName name="_4AA_2" localSheetId="29">#REF!</definedName>
    <definedName name="_4AA_2" localSheetId="30">#REF!</definedName>
    <definedName name="_4AA_2" localSheetId="31">#REF!</definedName>
    <definedName name="_4AA_2" localSheetId="32">#REF!</definedName>
    <definedName name="_4AA_2" localSheetId="33">#REF!</definedName>
    <definedName name="_4AA_2" localSheetId="34">#REF!</definedName>
    <definedName name="_4AA_2" localSheetId="35">#REF!</definedName>
    <definedName name="_4AA_2" localSheetId="36">#REF!</definedName>
    <definedName name="_4AA_2" localSheetId="5">#REF!</definedName>
    <definedName name="_4AA_2" localSheetId="37">#REF!</definedName>
    <definedName name="_4AA_2" localSheetId="38">#REF!</definedName>
    <definedName name="_4AA_2" localSheetId="39">#REF!</definedName>
    <definedName name="_4AA_2" localSheetId="40">#REF!</definedName>
    <definedName name="_4AA_2" localSheetId="41">#REF!</definedName>
    <definedName name="_4AA_2" localSheetId="42">#REF!</definedName>
    <definedName name="_4AA_2" localSheetId="43">#REF!</definedName>
    <definedName name="_4AA_2" localSheetId="7">#REF!</definedName>
    <definedName name="_4AA_2" localSheetId="8">#REF!</definedName>
    <definedName name="_4AA_2">#REF!</definedName>
    <definedName name="_5" localSheetId="20">#REF!</definedName>
    <definedName name="_5" localSheetId="23">#REF!</definedName>
    <definedName name="_5" localSheetId="38">#REF!</definedName>
    <definedName name="_5">#REF!</definedName>
    <definedName name="_5AA_3" localSheetId="20">#REF!</definedName>
    <definedName name="_5AA_3" localSheetId="21">#REF!</definedName>
    <definedName name="_5AA_3" localSheetId="23">#REF!</definedName>
    <definedName name="_5AA_3" localSheetId="24">#REF!</definedName>
    <definedName name="_5AA_3" localSheetId="29">#REF!</definedName>
    <definedName name="_5AA_3" localSheetId="30">#REF!</definedName>
    <definedName name="_5AA_3" localSheetId="31">#REF!</definedName>
    <definedName name="_5AA_3" localSheetId="32">#REF!</definedName>
    <definedName name="_5AA_3" localSheetId="33">#REF!</definedName>
    <definedName name="_5AA_3" localSheetId="34">#REF!</definedName>
    <definedName name="_5AA_3" localSheetId="35">#REF!</definedName>
    <definedName name="_5AA_3" localSheetId="36">#REF!</definedName>
    <definedName name="_5AA_3" localSheetId="5">#REF!</definedName>
    <definedName name="_5AA_3" localSheetId="37">#REF!</definedName>
    <definedName name="_5AA_3" localSheetId="38">#REF!</definedName>
    <definedName name="_5AA_3" localSheetId="39">#REF!</definedName>
    <definedName name="_5AA_3" localSheetId="40">#REF!</definedName>
    <definedName name="_5AA_3" localSheetId="41">#REF!</definedName>
    <definedName name="_5AA_3" localSheetId="42">#REF!</definedName>
    <definedName name="_5AA_3" localSheetId="43">#REF!</definedName>
    <definedName name="_5AA_3" localSheetId="7">#REF!</definedName>
    <definedName name="_5AA_3" localSheetId="8">#REF!</definedName>
    <definedName name="_5AA_3">#REF!</definedName>
    <definedName name="_6AA_4" localSheetId="20">#REF!</definedName>
    <definedName name="_6AA_4" localSheetId="21">#REF!</definedName>
    <definedName name="_6AA_4" localSheetId="23">#REF!</definedName>
    <definedName name="_6AA_4" localSheetId="24">#REF!</definedName>
    <definedName name="_6AA_4" localSheetId="29">#REF!</definedName>
    <definedName name="_6AA_4" localSheetId="30">#REF!</definedName>
    <definedName name="_6AA_4" localSheetId="31">#REF!</definedName>
    <definedName name="_6AA_4" localSheetId="32">#REF!</definedName>
    <definedName name="_6AA_4" localSheetId="33">#REF!</definedName>
    <definedName name="_6AA_4" localSheetId="34">#REF!</definedName>
    <definedName name="_6AA_4" localSheetId="35">#REF!</definedName>
    <definedName name="_6AA_4" localSheetId="36">#REF!</definedName>
    <definedName name="_6AA_4" localSheetId="5">#REF!</definedName>
    <definedName name="_6AA_4" localSheetId="37">#REF!</definedName>
    <definedName name="_6AA_4" localSheetId="38">#REF!</definedName>
    <definedName name="_6AA_4" localSheetId="39">#REF!</definedName>
    <definedName name="_6AA_4" localSheetId="40">#REF!</definedName>
    <definedName name="_6AA_4" localSheetId="41">#REF!</definedName>
    <definedName name="_6AA_4" localSheetId="42">#REF!</definedName>
    <definedName name="_6AA_4" localSheetId="43">#REF!</definedName>
    <definedName name="_6AA_4" localSheetId="7">#REF!</definedName>
    <definedName name="_6AA_4" localSheetId="8">#REF!</definedName>
    <definedName name="_6AA_4">#REF!</definedName>
    <definedName name="_7AA_5" localSheetId="20">#REF!</definedName>
    <definedName name="_7AA_5" localSheetId="21">#REF!</definedName>
    <definedName name="_7AA_5" localSheetId="23">#REF!</definedName>
    <definedName name="_7AA_5" localSheetId="24">#REF!</definedName>
    <definedName name="_7AA_5" localSheetId="29">#REF!</definedName>
    <definedName name="_7AA_5" localSheetId="30">#REF!</definedName>
    <definedName name="_7AA_5" localSheetId="31">#REF!</definedName>
    <definedName name="_7AA_5" localSheetId="32">#REF!</definedName>
    <definedName name="_7AA_5" localSheetId="33">#REF!</definedName>
    <definedName name="_7AA_5" localSheetId="34">#REF!</definedName>
    <definedName name="_7AA_5" localSheetId="35">#REF!</definedName>
    <definedName name="_7AA_5" localSheetId="36">#REF!</definedName>
    <definedName name="_7AA_5" localSheetId="5">#REF!</definedName>
    <definedName name="_7AA_5" localSheetId="37">#REF!</definedName>
    <definedName name="_7AA_5" localSheetId="38">#REF!</definedName>
    <definedName name="_7AA_5" localSheetId="39">#REF!</definedName>
    <definedName name="_7AA_5" localSheetId="40">#REF!</definedName>
    <definedName name="_7AA_5" localSheetId="41">#REF!</definedName>
    <definedName name="_7AA_5" localSheetId="42">#REF!</definedName>
    <definedName name="_7AA_5" localSheetId="43">#REF!</definedName>
    <definedName name="_7AA_5" localSheetId="7">#REF!</definedName>
    <definedName name="_7AA_5" localSheetId="8">#REF!</definedName>
    <definedName name="_7AA_5">#REF!</definedName>
    <definedName name="_8B_1" localSheetId="20">#REF!</definedName>
    <definedName name="_8B_1" localSheetId="21">#REF!</definedName>
    <definedName name="_8B_1" localSheetId="23">#REF!</definedName>
    <definedName name="_8B_1" localSheetId="24">#REF!</definedName>
    <definedName name="_8B_1" localSheetId="29">#REF!</definedName>
    <definedName name="_8B_1" localSheetId="30">#REF!</definedName>
    <definedName name="_8B_1" localSheetId="31">#REF!</definedName>
    <definedName name="_8B_1" localSheetId="32">#REF!</definedName>
    <definedName name="_8B_1" localSheetId="33">#REF!</definedName>
    <definedName name="_8B_1" localSheetId="34">#REF!</definedName>
    <definedName name="_8B_1" localSheetId="35">#REF!</definedName>
    <definedName name="_8B_1" localSheetId="36">#REF!</definedName>
    <definedName name="_8B_1" localSheetId="5">#REF!</definedName>
    <definedName name="_8B_1" localSheetId="37">#REF!</definedName>
    <definedName name="_8B_1" localSheetId="38">#REF!</definedName>
    <definedName name="_8B_1" localSheetId="39">#REF!</definedName>
    <definedName name="_8B_1" localSheetId="40">#REF!</definedName>
    <definedName name="_8B_1" localSheetId="41">#REF!</definedName>
    <definedName name="_8B_1" localSheetId="42">#REF!</definedName>
    <definedName name="_8B_1" localSheetId="43">#REF!</definedName>
    <definedName name="_8B_1" localSheetId="7">#REF!</definedName>
    <definedName name="_8B_1" localSheetId="8">#REF!</definedName>
    <definedName name="_8B_1">#REF!</definedName>
    <definedName name="_9B_2" localSheetId="20">#REF!</definedName>
    <definedName name="_9B_2" localSheetId="21">#REF!</definedName>
    <definedName name="_9B_2" localSheetId="23">#REF!</definedName>
    <definedName name="_9B_2" localSheetId="24">#REF!</definedName>
    <definedName name="_9B_2" localSheetId="29">#REF!</definedName>
    <definedName name="_9B_2" localSheetId="30">#REF!</definedName>
    <definedName name="_9B_2" localSheetId="31">#REF!</definedName>
    <definedName name="_9B_2" localSheetId="32">#REF!</definedName>
    <definedName name="_9B_2" localSheetId="33">#REF!</definedName>
    <definedName name="_9B_2" localSheetId="34">#REF!</definedName>
    <definedName name="_9B_2" localSheetId="35">#REF!</definedName>
    <definedName name="_9B_2" localSheetId="36">#REF!</definedName>
    <definedName name="_9B_2" localSheetId="5">#REF!</definedName>
    <definedName name="_9B_2" localSheetId="37">#REF!</definedName>
    <definedName name="_9B_2" localSheetId="38">#REF!</definedName>
    <definedName name="_9B_2" localSheetId="39">#REF!</definedName>
    <definedName name="_9B_2" localSheetId="40">#REF!</definedName>
    <definedName name="_9B_2" localSheetId="41">#REF!</definedName>
    <definedName name="_9B_2" localSheetId="42">#REF!</definedName>
    <definedName name="_9B_2" localSheetId="43">#REF!</definedName>
    <definedName name="_9B_2" localSheetId="7">#REF!</definedName>
    <definedName name="_9B_2" localSheetId="8">#REF!</definedName>
    <definedName name="_9B_2">#REF!</definedName>
    <definedName name="_hhh" localSheetId="20">#REF!</definedName>
    <definedName name="_hhh" localSheetId="23">#REF!</definedName>
    <definedName name="_hhh" localSheetId="38">#REF!</definedName>
    <definedName name="_hhh">#REF!</definedName>
    <definedName name="_new1" localSheetId="20">#REF!</definedName>
    <definedName name="_new1" localSheetId="21">#REF!</definedName>
    <definedName name="_new1" localSheetId="23">#REF!</definedName>
    <definedName name="_new1" localSheetId="24">#REF!</definedName>
    <definedName name="_new1" localSheetId="29">#REF!</definedName>
    <definedName name="_new1" localSheetId="30">#REF!</definedName>
    <definedName name="_new1" localSheetId="31">#REF!</definedName>
    <definedName name="_new1" localSheetId="32">#REF!</definedName>
    <definedName name="_new1" localSheetId="33">#REF!</definedName>
    <definedName name="_new1" localSheetId="34">#REF!</definedName>
    <definedName name="_new1" localSheetId="35">#REF!</definedName>
    <definedName name="_new1" localSheetId="36">#REF!</definedName>
    <definedName name="_new1" localSheetId="5">#REF!</definedName>
    <definedName name="_new1" localSheetId="37">#REF!</definedName>
    <definedName name="_new1" localSheetId="38">#REF!</definedName>
    <definedName name="_new1" localSheetId="39">#REF!</definedName>
    <definedName name="_new1" localSheetId="40">#REF!</definedName>
    <definedName name="_new1" localSheetId="41">#REF!</definedName>
    <definedName name="_new1" localSheetId="42">#REF!</definedName>
    <definedName name="_new1" localSheetId="43">#REF!</definedName>
    <definedName name="_new1" localSheetId="7">#REF!</definedName>
    <definedName name="_new1" localSheetId="8">#REF!</definedName>
    <definedName name="_new1" localSheetId="9">#REF!</definedName>
    <definedName name="_new1">#REF!</definedName>
    <definedName name="_nombor4" localSheetId="20">#REF!</definedName>
    <definedName name="_nombor4" localSheetId="23">#REF!</definedName>
    <definedName name="_nombor4" localSheetId="38">#REF!</definedName>
    <definedName name="_nombor4">#REF!</definedName>
    <definedName name="a" localSheetId="20">#REF!</definedName>
    <definedName name="a" localSheetId="21">#REF!</definedName>
    <definedName name="a" localSheetId="23">#REF!</definedName>
    <definedName name="a" localSheetId="24">#REF!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5">#REF!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7">#REF!</definedName>
    <definedName name="a" localSheetId="8">#REF!</definedName>
    <definedName name="a" localSheetId="9">#REF!</definedName>
    <definedName name="a">#REF!</definedName>
    <definedName name="AA" localSheetId="13">#REF!</definedName>
    <definedName name="AA" localSheetId="14">#REF!</definedName>
    <definedName name="AA" localSheetId="20">#REF!</definedName>
    <definedName name="AA" localSheetId="21">#REF!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4">#REF!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5">#REF!</definedName>
    <definedName name="AA" localSheetId="37">#REF!</definedName>
    <definedName name="AA" localSheetId="38">#REF!</definedName>
    <definedName name="AA" localSheetId="39">#REF!</definedName>
    <definedName name="AA" localSheetId="40">#REF!</definedName>
    <definedName name="AA" localSheetId="41">#REF!</definedName>
    <definedName name="AA" localSheetId="42">#REF!</definedName>
    <definedName name="AA" localSheetId="43">#REF!</definedName>
    <definedName name="AA" localSheetId="7">#REF!</definedName>
    <definedName name="AA" localSheetId="8">#REF!</definedName>
    <definedName name="AA" localSheetId="9">#REF!</definedName>
    <definedName name="AA" localSheetId="6">#REF!</definedName>
    <definedName name="AA">#REF!</definedName>
    <definedName name="AAAAAAAAAA" localSheetId="20">#REF!</definedName>
    <definedName name="AAAAAAAAAA" localSheetId="23">#REF!</definedName>
    <definedName name="AAAAAAAAAA" localSheetId="38">#REF!</definedName>
    <definedName name="AAAAAAAAAA">#REF!</definedName>
    <definedName name="ABC" localSheetId="20">#REF!</definedName>
    <definedName name="ABC" localSheetId="23">#REF!</definedName>
    <definedName name="ABC" localSheetId="38">#REF!</definedName>
    <definedName name="ABC">#REF!</definedName>
    <definedName name="ARAHAN" localSheetId="20">#REF!</definedName>
    <definedName name="ARAHAN" localSheetId="23">#REF!</definedName>
    <definedName name="ARAHAN" localSheetId="38">#REF!</definedName>
    <definedName name="ARAHAN">#REF!</definedName>
    <definedName name="ARAHAN2" localSheetId="20">#REF!</definedName>
    <definedName name="ARAHAN2" localSheetId="23">#REF!</definedName>
    <definedName name="ARAHAN2" localSheetId="38">#REF!</definedName>
    <definedName name="ARAHAN2">#REF!</definedName>
    <definedName name="asas" localSheetId="20">#REF!</definedName>
    <definedName name="asas" localSheetId="23">#REF!</definedName>
    <definedName name="asas" localSheetId="38">#REF!</definedName>
    <definedName name="asas">#REF!</definedName>
    <definedName name="B" localSheetId="14">#REF!</definedName>
    <definedName name="B" localSheetId="20">#REF!</definedName>
    <definedName name="B" localSheetId="21">#REF!</definedName>
    <definedName name="B" localSheetId="23">#REF!</definedName>
    <definedName name="B" localSheetId="24">#REF!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5">#REF!</definedName>
    <definedName name="B" localSheetId="37">#REF!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3">#REF!</definedName>
    <definedName name="B" localSheetId="7">#REF!</definedName>
    <definedName name="B" localSheetId="8">#REF!</definedName>
    <definedName name="B" localSheetId="9">#REF!</definedName>
    <definedName name="B">#REF!</definedName>
    <definedName name="bb" localSheetId="20">#REF!</definedName>
    <definedName name="bb" localSheetId="21">#REF!</definedName>
    <definedName name="bb" localSheetId="23">#REF!</definedName>
    <definedName name="bb" localSheetId="24">#REF!</definedName>
    <definedName name="bb" localSheetId="29">#REF!</definedName>
    <definedName name="bb" localSheetId="30">#REF!</definedName>
    <definedName name="bb" localSheetId="31">#REF!</definedName>
    <definedName name="bb" localSheetId="32">#REF!</definedName>
    <definedName name="bb" localSheetId="33">#REF!</definedName>
    <definedName name="bb" localSheetId="34">#REF!</definedName>
    <definedName name="bb" localSheetId="35">#REF!</definedName>
    <definedName name="bb" localSheetId="36">#REF!</definedName>
    <definedName name="bb" localSheetId="5">#REF!</definedName>
    <definedName name="bb" localSheetId="37">#REF!</definedName>
    <definedName name="bb" localSheetId="38">#REF!</definedName>
    <definedName name="bb" localSheetId="39">#REF!</definedName>
    <definedName name="bb" localSheetId="40">#REF!</definedName>
    <definedName name="bb" localSheetId="41">#REF!</definedName>
    <definedName name="bb" localSheetId="42">#REF!</definedName>
    <definedName name="bb" localSheetId="43">#REF!</definedName>
    <definedName name="bb" localSheetId="7">#REF!</definedName>
    <definedName name="bb" localSheetId="8">#REF!</definedName>
    <definedName name="bb" localSheetId="9">#REF!</definedName>
    <definedName name="bb">#REF!</definedName>
    <definedName name="bbb" localSheetId="20">#REF!</definedName>
    <definedName name="bbb" localSheetId="21">#REF!</definedName>
    <definedName name="bbb" localSheetId="23">#REF!</definedName>
    <definedName name="bbb" localSheetId="24">#REF!</definedName>
    <definedName name="bbb" localSheetId="29">#REF!</definedName>
    <definedName name="bbb" localSheetId="30">#REF!</definedName>
    <definedName name="bbb" localSheetId="31">#REF!</definedName>
    <definedName name="bbb" localSheetId="32">#REF!</definedName>
    <definedName name="bbb" localSheetId="33">#REF!</definedName>
    <definedName name="bbb" localSheetId="34">#REF!</definedName>
    <definedName name="bbb" localSheetId="35">#REF!</definedName>
    <definedName name="bbb" localSheetId="36">#REF!</definedName>
    <definedName name="bbb" localSheetId="5">#REF!</definedName>
    <definedName name="bbb" localSheetId="37">#REF!</definedName>
    <definedName name="bbb" localSheetId="38">#REF!</definedName>
    <definedName name="bbb" localSheetId="39">#REF!</definedName>
    <definedName name="bbb" localSheetId="40">#REF!</definedName>
    <definedName name="bbb" localSheetId="41">#REF!</definedName>
    <definedName name="bbb" localSheetId="42">#REF!</definedName>
    <definedName name="bbb" localSheetId="43">#REF!</definedName>
    <definedName name="bbb" localSheetId="7">#REF!</definedName>
    <definedName name="bbb" localSheetId="8">#REF!</definedName>
    <definedName name="bbb">#REF!</definedName>
    <definedName name="bbbbb" localSheetId="20">#REF!</definedName>
    <definedName name="bbbbb" localSheetId="23">#REF!</definedName>
    <definedName name="bbbbb" localSheetId="38">#REF!</definedName>
    <definedName name="bbbbb">#REF!</definedName>
    <definedName name="br" localSheetId="20">#REF!</definedName>
    <definedName name="br" localSheetId="21">#REF!</definedName>
    <definedName name="br" localSheetId="23">#REF!</definedName>
    <definedName name="br" localSheetId="24">#REF!</definedName>
    <definedName name="br" localSheetId="29">#REF!</definedName>
    <definedName name="br" localSheetId="30">#REF!</definedName>
    <definedName name="br" localSheetId="31">#REF!</definedName>
    <definedName name="br" localSheetId="32">#REF!</definedName>
    <definedName name="br" localSheetId="33">#REF!</definedName>
    <definedName name="br" localSheetId="34">#REF!</definedName>
    <definedName name="br" localSheetId="35">#REF!</definedName>
    <definedName name="br" localSheetId="36">#REF!</definedName>
    <definedName name="br" localSheetId="5">#REF!</definedName>
    <definedName name="br" localSheetId="37">#REF!</definedName>
    <definedName name="br" localSheetId="38">#REF!</definedName>
    <definedName name="br" localSheetId="39">#REF!</definedName>
    <definedName name="br" localSheetId="40">#REF!</definedName>
    <definedName name="br" localSheetId="41">#REF!</definedName>
    <definedName name="br" localSheetId="42">#REF!</definedName>
    <definedName name="br" localSheetId="43">#REF!</definedName>
    <definedName name="br" localSheetId="7">#REF!</definedName>
    <definedName name="br" localSheetId="8">#REF!</definedName>
    <definedName name="br">#REF!</definedName>
    <definedName name="cc" localSheetId="20">#REF!</definedName>
    <definedName name="cc" localSheetId="21">#REF!</definedName>
    <definedName name="cc" localSheetId="23">#REF!</definedName>
    <definedName name="cc" localSheetId="24">#REF!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5">#REF!</definedName>
    <definedName name="cc" localSheetId="37">#REF!</definedName>
    <definedName name="cc" localSheetId="38">#REF!</definedName>
    <definedName name="cc" localSheetId="39">#REF!</definedName>
    <definedName name="cc" localSheetId="40">#REF!</definedName>
    <definedName name="cc" localSheetId="41">#REF!</definedName>
    <definedName name="cc" localSheetId="42">#REF!</definedName>
    <definedName name="cc" localSheetId="43">#REF!</definedName>
    <definedName name="cc" localSheetId="7">#REF!</definedName>
    <definedName name="cc" localSheetId="8">#REF!</definedName>
    <definedName name="cc" localSheetId="9">#REF!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14">#REF!</definedName>
    <definedName name="cons_12p" localSheetId="15">#REF!</definedName>
    <definedName name="cons_12p" localSheetId="16">#REF!</definedName>
    <definedName name="cons_12p" localSheetId="17">#REF!</definedName>
    <definedName name="cons_12p" localSheetId="18">#REF!</definedName>
    <definedName name="cons_12p" localSheetId="19">#REF!</definedName>
    <definedName name="cons_12p" localSheetId="20">#REF!</definedName>
    <definedName name="cons_12p" localSheetId="21">#REF!</definedName>
    <definedName name="cons_12p" localSheetId="23">#REF!</definedName>
    <definedName name="cons_12p" localSheetId="24">#REF!</definedName>
    <definedName name="cons_12p" localSheetId="29">#REF!</definedName>
    <definedName name="cons_12p" localSheetId="30">#REF!</definedName>
    <definedName name="cons_12p" localSheetId="31">#REF!</definedName>
    <definedName name="cons_12p" localSheetId="32">#REF!</definedName>
    <definedName name="cons_12p" localSheetId="33">#REF!</definedName>
    <definedName name="cons_12p" localSheetId="34">#REF!</definedName>
    <definedName name="cons_12p" localSheetId="35">#REF!</definedName>
    <definedName name="cons_12p" localSheetId="36">#REF!</definedName>
    <definedName name="cons_12p" localSheetId="5">#REF!</definedName>
    <definedName name="cons_12p" localSheetId="37">#REF!</definedName>
    <definedName name="cons_12p" localSheetId="38">#REF!</definedName>
    <definedName name="cons_12p" localSheetId="39">#REF!</definedName>
    <definedName name="cons_12p" localSheetId="40">#REF!</definedName>
    <definedName name="cons_12p" localSheetId="41">#REF!</definedName>
    <definedName name="cons_12p" localSheetId="42">#REF!</definedName>
    <definedName name="cons_12p" localSheetId="43">#REF!</definedName>
    <definedName name="cons_12p" localSheetId="7">#REF!</definedName>
    <definedName name="cons_12p" localSheetId="8">#REF!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14">#REF!</definedName>
    <definedName name="cons_2013p" localSheetId="15">#REF!</definedName>
    <definedName name="cons_2013p" localSheetId="16">#REF!</definedName>
    <definedName name="cons_2013p" localSheetId="17">#REF!</definedName>
    <definedName name="cons_2013p" localSheetId="18">#REF!</definedName>
    <definedName name="cons_2013p" localSheetId="19">#REF!</definedName>
    <definedName name="cons_2013p" localSheetId="20">#REF!</definedName>
    <definedName name="cons_2013p" localSheetId="21">#REF!</definedName>
    <definedName name="cons_2013p" localSheetId="23">#REF!</definedName>
    <definedName name="cons_2013p" localSheetId="24">#REF!</definedName>
    <definedName name="cons_2013p" localSheetId="29">#REF!</definedName>
    <definedName name="cons_2013p" localSheetId="30">#REF!</definedName>
    <definedName name="cons_2013p" localSheetId="31">#REF!</definedName>
    <definedName name="cons_2013p" localSheetId="32">#REF!</definedName>
    <definedName name="cons_2013p" localSheetId="33">#REF!</definedName>
    <definedName name="cons_2013p" localSheetId="34">#REF!</definedName>
    <definedName name="cons_2013p" localSheetId="35">#REF!</definedName>
    <definedName name="cons_2013p" localSheetId="36">#REF!</definedName>
    <definedName name="cons_2013p" localSheetId="5">#REF!</definedName>
    <definedName name="cons_2013p" localSheetId="37">#REF!</definedName>
    <definedName name="cons_2013p" localSheetId="38">#REF!</definedName>
    <definedName name="cons_2013p" localSheetId="39">#REF!</definedName>
    <definedName name="cons_2013p" localSheetId="40">#REF!</definedName>
    <definedName name="cons_2013p" localSheetId="41">#REF!</definedName>
    <definedName name="cons_2013p" localSheetId="42">#REF!</definedName>
    <definedName name="cons_2013p" localSheetId="43">#REF!</definedName>
    <definedName name="cons_2013p" localSheetId="7">#REF!</definedName>
    <definedName name="cons_2013p" localSheetId="8">#REF!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14">#REF!</definedName>
    <definedName name="cur_12p" localSheetId="15">#REF!</definedName>
    <definedName name="cur_12p" localSheetId="16">#REF!</definedName>
    <definedName name="cur_12p" localSheetId="17">#REF!</definedName>
    <definedName name="cur_12p" localSheetId="18">#REF!</definedName>
    <definedName name="cur_12p" localSheetId="19">#REF!</definedName>
    <definedName name="cur_12p" localSheetId="20">#REF!</definedName>
    <definedName name="cur_12p" localSheetId="21">#REF!</definedName>
    <definedName name="cur_12p" localSheetId="23">#REF!</definedName>
    <definedName name="cur_12p" localSheetId="24">#REF!</definedName>
    <definedName name="cur_12p" localSheetId="29">#REF!</definedName>
    <definedName name="cur_12p" localSheetId="30">#REF!</definedName>
    <definedName name="cur_12p" localSheetId="31">#REF!</definedName>
    <definedName name="cur_12p" localSheetId="32">#REF!</definedName>
    <definedName name="cur_12p" localSheetId="33">#REF!</definedName>
    <definedName name="cur_12p" localSheetId="34">#REF!</definedName>
    <definedName name="cur_12p" localSheetId="35">#REF!</definedName>
    <definedName name="cur_12p" localSheetId="36">#REF!</definedName>
    <definedName name="cur_12p" localSheetId="5">#REF!</definedName>
    <definedName name="cur_12p" localSheetId="37">#REF!</definedName>
    <definedName name="cur_12p" localSheetId="38">#REF!</definedName>
    <definedName name="cur_12p" localSheetId="39">#REF!</definedName>
    <definedName name="cur_12p" localSheetId="40">#REF!</definedName>
    <definedName name="cur_12p" localSheetId="41">#REF!</definedName>
    <definedName name="cur_12p" localSheetId="42">#REF!</definedName>
    <definedName name="cur_12p" localSheetId="43">#REF!</definedName>
    <definedName name="cur_12p" localSheetId="7">#REF!</definedName>
    <definedName name="cur_12p" localSheetId="8">#REF!</definedName>
    <definedName name="cur_12p">#REF!</definedName>
    <definedName name="cur_2013p" localSheetId="20">#REF!</definedName>
    <definedName name="cur_2013p" localSheetId="21">#REF!</definedName>
    <definedName name="cur_2013p" localSheetId="23">#REF!</definedName>
    <definedName name="cur_2013p" localSheetId="24">#REF!</definedName>
    <definedName name="cur_2013p" localSheetId="29">#REF!</definedName>
    <definedName name="cur_2013p" localSheetId="30">#REF!</definedName>
    <definedName name="cur_2013p" localSheetId="31">#REF!</definedName>
    <definedName name="cur_2013p" localSheetId="32">#REF!</definedName>
    <definedName name="cur_2013p" localSheetId="33">#REF!</definedName>
    <definedName name="cur_2013p" localSheetId="34">#REF!</definedName>
    <definedName name="cur_2013p" localSheetId="35">#REF!</definedName>
    <definedName name="cur_2013p" localSheetId="36">#REF!</definedName>
    <definedName name="cur_2013p" localSheetId="5">#REF!</definedName>
    <definedName name="cur_2013p" localSheetId="37">#REF!</definedName>
    <definedName name="cur_2013p" localSheetId="38">#REF!</definedName>
    <definedName name="cur_2013p" localSheetId="39">#REF!</definedName>
    <definedName name="cur_2013p" localSheetId="40">#REF!</definedName>
    <definedName name="cur_2013p" localSheetId="41">#REF!</definedName>
    <definedName name="cur_2013p" localSheetId="42">#REF!</definedName>
    <definedName name="cur_2013p" localSheetId="43">#REF!</definedName>
    <definedName name="cur_2013p" localSheetId="7">#REF!</definedName>
    <definedName name="cur_2013p" localSheetId="8">#REF!</definedName>
    <definedName name="cur_2013p">#REF!</definedName>
    <definedName name="DAAFDsfgr" localSheetId="20">#REF!</definedName>
    <definedName name="DAAFDsfgr" localSheetId="23">#REF!</definedName>
    <definedName name="DAAFDsfgr" localSheetId="38">#REF!</definedName>
    <definedName name="DAAFDsfgr">#REF!</definedName>
    <definedName name="dd" localSheetId="20">#REF!</definedName>
    <definedName name="dd" localSheetId="21">#REF!</definedName>
    <definedName name="dd" localSheetId="23">#REF!</definedName>
    <definedName name="dd" localSheetId="24">#REF!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5">#REF!</definedName>
    <definedName name="dd" localSheetId="37">#REF!</definedName>
    <definedName name="dd" localSheetId="38">#REF!</definedName>
    <definedName name="dd" localSheetId="39">#REF!</definedName>
    <definedName name="dd" localSheetId="40">#REF!</definedName>
    <definedName name="dd" localSheetId="41">#REF!</definedName>
    <definedName name="dd" localSheetId="42">#REF!</definedName>
    <definedName name="dd" localSheetId="43">#REF!</definedName>
    <definedName name="dd" localSheetId="7">#REF!</definedName>
    <definedName name="dd" localSheetId="8">#REF!</definedName>
    <definedName name="dd" localSheetId="9">#REF!</definedName>
    <definedName name="dd">#REF!</definedName>
    <definedName name="dregftrf" localSheetId="20">#REF!</definedName>
    <definedName name="dregftrf" localSheetId="23">#REF!</definedName>
    <definedName name="dregftrf" localSheetId="38">#REF!</definedName>
    <definedName name="dregftrf">#REF!</definedName>
    <definedName name="dw" localSheetId="20">#REF!</definedName>
    <definedName name="dw" localSheetId="21">#REF!</definedName>
    <definedName name="dw" localSheetId="23">#REF!</definedName>
    <definedName name="dw" localSheetId="24">#REF!</definedName>
    <definedName name="dw" localSheetId="29">#REF!</definedName>
    <definedName name="dw" localSheetId="30">#REF!</definedName>
    <definedName name="dw" localSheetId="31">#REF!</definedName>
    <definedName name="dw" localSheetId="32">#REF!</definedName>
    <definedName name="dw" localSheetId="33">#REF!</definedName>
    <definedName name="dw" localSheetId="34">#REF!</definedName>
    <definedName name="dw" localSheetId="35">#REF!</definedName>
    <definedName name="dw" localSheetId="36">#REF!</definedName>
    <definedName name="dw" localSheetId="5">#REF!</definedName>
    <definedName name="dw" localSheetId="37">#REF!</definedName>
    <definedName name="dw" localSheetId="38">#REF!</definedName>
    <definedName name="dw" localSheetId="39">#REF!</definedName>
    <definedName name="dw" localSheetId="40">#REF!</definedName>
    <definedName name="dw" localSheetId="41">#REF!</definedName>
    <definedName name="dw" localSheetId="42">#REF!</definedName>
    <definedName name="dw" localSheetId="43">#REF!</definedName>
    <definedName name="dw" localSheetId="7">#REF!</definedName>
    <definedName name="dw" localSheetId="8">#REF!</definedName>
    <definedName name="dw" localSheetId="9">#REF!</definedName>
    <definedName name="dw">#REF!</definedName>
    <definedName name="e" localSheetId="20">#REF!</definedName>
    <definedName name="e" localSheetId="21">#REF!</definedName>
    <definedName name="e" localSheetId="23">#REF!</definedName>
    <definedName name="e" localSheetId="24">#REF!</definedName>
    <definedName name="e" localSheetId="29">#REF!</definedName>
    <definedName name="e" localSheetId="30">#REF!</definedName>
    <definedName name="e" localSheetId="31">#REF!</definedName>
    <definedName name="e" localSheetId="32">#REF!</definedName>
    <definedName name="e" localSheetId="33">#REF!</definedName>
    <definedName name="e" localSheetId="34">#REF!</definedName>
    <definedName name="e" localSheetId="35">#REF!</definedName>
    <definedName name="e" localSheetId="36">#REF!</definedName>
    <definedName name="e" localSheetId="5">#REF!</definedName>
    <definedName name="e" localSheetId="37">#REF!</definedName>
    <definedName name="e" localSheetId="38">#REF!</definedName>
    <definedName name="e" localSheetId="39">#REF!</definedName>
    <definedName name="e" localSheetId="40">#REF!</definedName>
    <definedName name="e" localSheetId="41">#REF!</definedName>
    <definedName name="e" localSheetId="42">#REF!</definedName>
    <definedName name="e" localSheetId="43">#REF!</definedName>
    <definedName name="e" localSheetId="7">#REF!</definedName>
    <definedName name="e" localSheetId="8">#REF!</definedName>
    <definedName name="e" localSheetId="9">#REF!</definedName>
    <definedName name="e">#REF!</definedName>
    <definedName name="front" localSheetId="20">#REF!</definedName>
    <definedName name="front" localSheetId="21">#REF!</definedName>
    <definedName name="front" localSheetId="23">#REF!</definedName>
    <definedName name="front" localSheetId="24">#REF!</definedName>
    <definedName name="front" localSheetId="29">#REF!</definedName>
    <definedName name="front" localSheetId="30">#REF!</definedName>
    <definedName name="front" localSheetId="31">#REF!</definedName>
    <definedName name="front" localSheetId="32">#REF!</definedName>
    <definedName name="front" localSheetId="33">#REF!</definedName>
    <definedName name="front" localSheetId="34">#REF!</definedName>
    <definedName name="front" localSheetId="35">#REF!</definedName>
    <definedName name="front" localSheetId="36">#REF!</definedName>
    <definedName name="front" localSheetId="5">#REF!</definedName>
    <definedName name="front" localSheetId="37">#REF!</definedName>
    <definedName name="front" localSheetId="38">#REF!</definedName>
    <definedName name="front" localSheetId="39">#REF!</definedName>
    <definedName name="front" localSheetId="40">#REF!</definedName>
    <definedName name="front" localSheetId="41">#REF!</definedName>
    <definedName name="front" localSheetId="42">#REF!</definedName>
    <definedName name="front" localSheetId="43">#REF!</definedName>
    <definedName name="front" localSheetId="7">#REF!</definedName>
    <definedName name="front" localSheetId="8">#REF!</definedName>
    <definedName name="front" localSheetId="9">#REF!</definedName>
    <definedName name="front">#REF!</definedName>
    <definedName name="ftfgjnh" localSheetId="20">#REF!</definedName>
    <definedName name="ftfgjnh" localSheetId="23">#REF!</definedName>
    <definedName name="ftfgjnh" localSheetId="38">#REF!</definedName>
    <definedName name="ftfgjnh">#REF!</definedName>
    <definedName name="gfd" localSheetId="20">#REF!</definedName>
    <definedName name="gfd" localSheetId="23">#REF!</definedName>
    <definedName name="gfd" localSheetId="38">#REF!</definedName>
    <definedName name="gfd">#REF!</definedName>
    <definedName name="gjytgujryjfrtry" localSheetId="20">#REF!</definedName>
    <definedName name="gjytgujryjfrtry" localSheetId="23">#REF!</definedName>
    <definedName name="gjytgujryjfrtry" localSheetId="38">#REF!</definedName>
    <definedName name="gjytgujryjfrtry">#REF!</definedName>
    <definedName name="grgttgtrt" localSheetId="20">#REF!</definedName>
    <definedName name="grgttgtrt" localSheetId="23">#REF!</definedName>
    <definedName name="grgttgtrt" localSheetId="38">#REF!</definedName>
    <definedName name="grgttgtrt">#REF!</definedName>
    <definedName name="head">'[1]VA-curr'!$B$4:$B$21</definedName>
    <definedName name="hghdhurhnfgjurnhjg" localSheetId="10">#REF!</definedName>
    <definedName name="hghdhurhnfgjurnhjg" localSheetId="11">#REF!</definedName>
    <definedName name="hghdhurhnfgjurnhjg" localSheetId="13">#REF!</definedName>
    <definedName name="hghdhurhnfgjurnhjg" localSheetId="20">#REF!</definedName>
    <definedName name="hghdhurhnfgjurnhjg" localSheetId="23">#REF!</definedName>
    <definedName name="hghdhurhnfgjurnhjg" localSheetId="38">#REF!</definedName>
    <definedName name="hghdhurhnfgjurnhjg" localSheetId="9">#REF!</definedName>
    <definedName name="hghdhurhnfgjurnhjg">#REF!</definedName>
    <definedName name="hi" localSheetId="13">#REF!</definedName>
    <definedName name="hi" localSheetId="20">#REF!</definedName>
    <definedName name="hi" localSheetId="23">#REF!</definedName>
    <definedName name="hi" localSheetId="38">#REF!</definedName>
    <definedName name="hi" localSheetId="9">#REF!</definedName>
    <definedName name="hi">#REF!</definedName>
    <definedName name="iiiiiiiiiiiiiiii" localSheetId="20">#REF!</definedName>
    <definedName name="iiiiiiiiiiiiiiii" localSheetId="23">#REF!</definedName>
    <definedName name="iiiiiiiiiiiiiiii" localSheetId="38">#REF!</definedName>
    <definedName name="iiiiiiiiiiiiiiii" localSheetId="6">#REF!</definedName>
    <definedName name="iiiiiiiiiiiiiiii">#REF!</definedName>
    <definedName name="INSTRUCTION" localSheetId="20">#REF!</definedName>
    <definedName name="INSTRUCTION" localSheetId="23">#REF!</definedName>
    <definedName name="INSTRUCTION" localSheetId="38">#REF!</definedName>
    <definedName name="INSTRUCTION">#REF!</definedName>
    <definedName name="jjyjyuh" localSheetId="20">#REF!</definedName>
    <definedName name="jjyjyuh" localSheetId="23">#REF!</definedName>
    <definedName name="jjyjyuh" localSheetId="38">#REF!</definedName>
    <definedName name="jjyjyuh">#REF!</definedName>
    <definedName name="jknyg" localSheetId="20">#REF!</definedName>
    <definedName name="jknyg" localSheetId="23">#REF!</definedName>
    <definedName name="jknyg" localSheetId="38">#REF!</definedName>
    <definedName name="jknyg">#REF!</definedName>
    <definedName name="k" localSheetId="20">#REF!</definedName>
    <definedName name="k" localSheetId="21">#REF!</definedName>
    <definedName name="k" localSheetId="23">#REF!</definedName>
    <definedName name="k" localSheetId="24">#REF!</definedName>
    <definedName name="k" localSheetId="29">#REF!</definedName>
    <definedName name="k" localSheetId="30">#REF!</definedName>
    <definedName name="k" localSheetId="31">#REF!</definedName>
    <definedName name="k" localSheetId="32">#REF!</definedName>
    <definedName name="k" localSheetId="33">#REF!</definedName>
    <definedName name="k" localSheetId="34">#REF!</definedName>
    <definedName name="k" localSheetId="35">#REF!</definedName>
    <definedName name="k" localSheetId="36">#REF!</definedName>
    <definedName name="k" localSheetId="5">#REF!</definedName>
    <definedName name="k" localSheetId="37">#REF!</definedName>
    <definedName name="k" localSheetId="38">#REF!</definedName>
    <definedName name="k" localSheetId="39">#REF!</definedName>
    <definedName name="k" localSheetId="40">#REF!</definedName>
    <definedName name="k" localSheetId="41">#REF!</definedName>
    <definedName name="k" localSheetId="42">#REF!</definedName>
    <definedName name="k" localSheetId="43">#REF!</definedName>
    <definedName name="k" localSheetId="7">#REF!</definedName>
    <definedName name="k" localSheetId="8">#REF!</definedName>
    <definedName name="k" localSheetId="9">#REF!</definedName>
    <definedName name="k">#REF!</definedName>
    <definedName name="l" localSheetId="20">#REF!</definedName>
    <definedName name="l" localSheetId="21">#REF!</definedName>
    <definedName name="l" localSheetId="23">#REF!</definedName>
    <definedName name="l" localSheetId="24">#REF!</definedName>
    <definedName name="l" localSheetId="29">#REF!</definedName>
    <definedName name="l" localSheetId="30">#REF!</definedName>
    <definedName name="l" localSheetId="31">#REF!</definedName>
    <definedName name="l" localSheetId="32">#REF!</definedName>
    <definedName name="l" localSheetId="33">#REF!</definedName>
    <definedName name="l" localSheetId="34">#REF!</definedName>
    <definedName name="l" localSheetId="35">#REF!</definedName>
    <definedName name="l" localSheetId="36">#REF!</definedName>
    <definedName name="l" localSheetId="5">#REF!</definedName>
    <definedName name="l" localSheetId="37">#REF!</definedName>
    <definedName name="l" localSheetId="38">#REF!</definedName>
    <definedName name="l" localSheetId="39">#REF!</definedName>
    <definedName name="l" localSheetId="40">#REF!</definedName>
    <definedName name="l" localSheetId="41">#REF!</definedName>
    <definedName name="l" localSheetId="42">#REF!</definedName>
    <definedName name="l" localSheetId="43">#REF!</definedName>
    <definedName name="l" localSheetId="7">#REF!</definedName>
    <definedName name="l" localSheetId="8">#REF!</definedName>
    <definedName name="l" localSheetId="9">#REF!</definedName>
    <definedName name="l">#REF!</definedName>
    <definedName name="lljkh" localSheetId="20">#REF!</definedName>
    <definedName name="lljkh" localSheetId="23">#REF!</definedName>
    <definedName name="lljkh" localSheetId="38">#REF!</definedName>
    <definedName name="lljkh">#REF!</definedName>
    <definedName name="MKJHGFDE5DR6FTGUY" localSheetId="20">#REF!</definedName>
    <definedName name="MKJHGFDE5DR6FTGUY" localSheetId="23">#REF!</definedName>
    <definedName name="MKJHGFDE5DR6FTGUY" localSheetId="38">#REF!</definedName>
    <definedName name="MKJHGFDE5DR6FTGUY">#REF!</definedName>
    <definedName name="motor" localSheetId="20">#REF!</definedName>
    <definedName name="motor" localSheetId="23">#REF!</definedName>
    <definedName name="motor" localSheetId="38">#REF!</definedName>
    <definedName name="motor">#REF!</definedName>
    <definedName name="MukaDepan" localSheetId="20">#REF!</definedName>
    <definedName name="MukaDepan" localSheetId="21">#REF!</definedName>
    <definedName name="MukaDepan" localSheetId="23">#REF!</definedName>
    <definedName name="MukaDepan" localSheetId="24">#REF!</definedName>
    <definedName name="MukaDepan" localSheetId="29">#REF!</definedName>
    <definedName name="MukaDepan" localSheetId="30">#REF!</definedName>
    <definedName name="MukaDepan" localSheetId="31">#REF!</definedName>
    <definedName name="MukaDepan" localSheetId="32">#REF!</definedName>
    <definedName name="MukaDepan" localSheetId="33">#REF!</definedName>
    <definedName name="MukaDepan" localSheetId="34">#REF!</definedName>
    <definedName name="MukaDepan" localSheetId="35">#REF!</definedName>
    <definedName name="MukaDepan" localSheetId="36">#REF!</definedName>
    <definedName name="MukaDepan" localSheetId="5">#REF!</definedName>
    <definedName name="MukaDepan" localSheetId="37">#REF!</definedName>
    <definedName name="MukaDepan" localSheetId="38">#REF!</definedName>
    <definedName name="MukaDepan" localSheetId="39">#REF!</definedName>
    <definedName name="MukaDepan" localSheetId="40">#REF!</definedName>
    <definedName name="MukaDepan" localSheetId="41">#REF!</definedName>
    <definedName name="MukaDepan" localSheetId="42">#REF!</definedName>
    <definedName name="MukaDepan" localSheetId="43">#REF!</definedName>
    <definedName name="MukaDepan" localSheetId="7">#REF!</definedName>
    <definedName name="MukaDepan" localSheetId="8">#REF!</definedName>
    <definedName name="MukaDepan">#REF!</definedName>
    <definedName name="new" localSheetId="20">#REF!</definedName>
    <definedName name="new" localSheetId="21">#REF!</definedName>
    <definedName name="new" localSheetId="23">#REF!</definedName>
    <definedName name="new" localSheetId="24">#REF!</definedName>
    <definedName name="new" localSheetId="29">#REF!</definedName>
    <definedName name="new" localSheetId="30">#REF!</definedName>
    <definedName name="new" localSheetId="31">#REF!</definedName>
    <definedName name="new" localSheetId="32">#REF!</definedName>
    <definedName name="new" localSheetId="33">#REF!</definedName>
    <definedName name="new" localSheetId="34">#REF!</definedName>
    <definedName name="new" localSheetId="35">#REF!</definedName>
    <definedName name="new" localSheetId="36">#REF!</definedName>
    <definedName name="new" localSheetId="5">#REF!</definedName>
    <definedName name="new" localSheetId="37">#REF!</definedName>
    <definedName name="new" localSheetId="38">#REF!</definedName>
    <definedName name="new" localSheetId="39">#REF!</definedName>
    <definedName name="new" localSheetId="40">#REF!</definedName>
    <definedName name="new" localSheetId="41">#REF!</definedName>
    <definedName name="new" localSheetId="42">#REF!</definedName>
    <definedName name="new" localSheetId="43">#REF!</definedName>
    <definedName name="new" localSheetId="7">#REF!</definedName>
    <definedName name="new" localSheetId="8">#REF!</definedName>
    <definedName name="new" localSheetId="9">#REF!</definedName>
    <definedName name="new">#REF!</definedName>
    <definedName name="nik" localSheetId="20">#REF!</definedName>
    <definedName name="nik" localSheetId="23">#REF!</definedName>
    <definedName name="nik" localSheetId="38">#REF!</definedName>
    <definedName name="nik">#REF!</definedName>
    <definedName name="o" localSheetId="20">#REF!</definedName>
    <definedName name="o" localSheetId="21">#REF!</definedName>
    <definedName name="o" localSheetId="23">#REF!</definedName>
    <definedName name="o" localSheetId="24">#REF!</definedName>
    <definedName name="o" localSheetId="29">#REF!</definedName>
    <definedName name="o" localSheetId="30">#REF!</definedName>
    <definedName name="o" localSheetId="31">#REF!</definedName>
    <definedName name="o" localSheetId="32">#REF!</definedName>
    <definedName name="o" localSheetId="33">#REF!</definedName>
    <definedName name="o" localSheetId="34">#REF!</definedName>
    <definedName name="o" localSheetId="35">#REF!</definedName>
    <definedName name="o" localSheetId="36">#REF!</definedName>
    <definedName name="o" localSheetId="5">#REF!</definedName>
    <definedName name="o" localSheetId="37">#REF!</definedName>
    <definedName name="o" localSheetId="38">#REF!</definedName>
    <definedName name="o" localSheetId="39">#REF!</definedName>
    <definedName name="o" localSheetId="40">#REF!</definedName>
    <definedName name="o" localSheetId="41">#REF!</definedName>
    <definedName name="o" localSheetId="42">#REF!</definedName>
    <definedName name="o" localSheetId="43">#REF!</definedName>
    <definedName name="o" localSheetId="7">#REF!</definedName>
    <definedName name="o" localSheetId="8">#REF!</definedName>
    <definedName name="o" localSheetId="9">#REF!</definedName>
    <definedName name="o">#REF!</definedName>
    <definedName name="old" localSheetId="20">#REF!</definedName>
    <definedName name="old" localSheetId="23">#REF!</definedName>
    <definedName name="old" localSheetId="38">#REF!</definedName>
    <definedName name="old">#REF!</definedName>
    <definedName name="p" localSheetId="20">#REF!</definedName>
    <definedName name="p" localSheetId="21">#REF!</definedName>
    <definedName name="p" localSheetId="23">#REF!</definedName>
    <definedName name="p" localSheetId="24">#REF!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5">#REF!</definedName>
    <definedName name="p" localSheetId="37">#REF!</definedName>
    <definedName name="p" localSheetId="38">#REF!</definedName>
    <definedName name="p" localSheetId="39">#REF!</definedName>
    <definedName name="p" localSheetId="40">#REF!</definedName>
    <definedName name="p" localSheetId="41">#REF!</definedName>
    <definedName name="p" localSheetId="42">#REF!</definedName>
    <definedName name="p" localSheetId="43">#REF!</definedName>
    <definedName name="p" localSheetId="7">#REF!</definedName>
    <definedName name="p" localSheetId="8">#REF!</definedName>
    <definedName name="p" localSheetId="9">#REF!</definedName>
    <definedName name="p">#REF!</definedName>
    <definedName name="Perempuan" localSheetId="20">#REF!</definedName>
    <definedName name="Perempuan" localSheetId="23">#REF!</definedName>
    <definedName name="Perempuan" localSheetId="38">#REF!</definedName>
    <definedName name="Perempuan">#REF!</definedName>
    <definedName name="Pg" localSheetId="20">#REF!</definedName>
    <definedName name="Pg" localSheetId="21">#REF!</definedName>
    <definedName name="Pg" localSheetId="23">#REF!</definedName>
    <definedName name="Pg" localSheetId="24">#REF!</definedName>
    <definedName name="Pg" localSheetId="29">#REF!</definedName>
    <definedName name="Pg" localSheetId="30">#REF!</definedName>
    <definedName name="Pg" localSheetId="31">#REF!</definedName>
    <definedName name="Pg" localSheetId="32">#REF!</definedName>
    <definedName name="Pg" localSheetId="33">#REF!</definedName>
    <definedName name="Pg" localSheetId="34">#REF!</definedName>
    <definedName name="Pg" localSheetId="35">#REF!</definedName>
    <definedName name="Pg" localSheetId="36">#REF!</definedName>
    <definedName name="Pg" localSheetId="5">#REF!</definedName>
    <definedName name="Pg" localSheetId="37">#REF!</definedName>
    <definedName name="Pg" localSheetId="38">#REF!</definedName>
    <definedName name="Pg" localSheetId="39">#REF!</definedName>
    <definedName name="Pg" localSheetId="40">#REF!</definedName>
    <definedName name="Pg" localSheetId="41">#REF!</definedName>
    <definedName name="Pg" localSheetId="42">#REF!</definedName>
    <definedName name="Pg" localSheetId="43">#REF!</definedName>
    <definedName name="Pg" localSheetId="7">#REF!</definedName>
    <definedName name="Pg" localSheetId="8">#REF!</definedName>
    <definedName name="Pg">#REF!</definedName>
    <definedName name="pp" localSheetId="20">#REF!</definedName>
    <definedName name="pp" localSheetId="21">#REF!</definedName>
    <definedName name="pp" localSheetId="23">#REF!</definedName>
    <definedName name="pp" localSheetId="24">#REF!</definedName>
    <definedName name="pp" localSheetId="29">#REF!</definedName>
    <definedName name="pp" localSheetId="30">#REF!</definedName>
    <definedName name="pp" localSheetId="31">#REF!</definedName>
    <definedName name="pp" localSheetId="32">#REF!</definedName>
    <definedName name="pp" localSheetId="33">#REF!</definedName>
    <definedName name="pp" localSheetId="34">#REF!</definedName>
    <definedName name="pp" localSheetId="35">#REF!</definedName>
    <definedName name="pp" localSheetId="36">#REF!</definedName>
    <definedName name="pp" localSheetId="5">#REF!</definedName>
    <definedName name="pp" localSheetId="37">#REF!</definedName>
    <definedName name="pp" localSheetId="38">#REF!</definedName>
    <definedName name="pp" localSheetId="39">#REF!</definedName>
    <definedName name="pp" localSheetId="40">#REF!</definedName>
    <definedName name="pp" localSheetId="41">#REF!</definedName>
    <definedName name="pp" localSheetId="42">#REF!</definedName>
    <definedName name="pp" localSheetId="43">#REF!</definedName>
    <definedName name="pp" localSheetId="7">#REF!</definedName>
    <definedName name="pp" localSheetId="8">#REF!</definedName>
    <definedName name="pp" localSheetId="9">#REF!</definedName>
    <definedName name="pp">#REF!</definedName>
    <definedName name="_xlnm.Print_Area" localSheetId="3">'Arahan - ms 2'!$A$1:$BT$79</definedName>
    <definedName name="_xlnm.Print_Area" localSheetId="28">'Daya Saing'!$B$1:$V$66</definedName>
    <definedName name="_xlnm.Print_Area" localSheetId="44">'KEGUNAAN PEJABAT'!$A$1:$AB$91</definedName>
    <definedName name="_xlnm.Print_Area" localSheetId="10">'ms 10 - ms 11'!$A$2:$AZ$89</definedName>
    <definedName name="_xlnm.Print_Area" localSheetId="11">'ms 12 - ms 13'!$A$2:$AZ$89</definedName>
    <definedName name="_xlnm.Print_Area" localSheetId="12">'ms 14'!$A$1:$Y$77</definedName>
    <definedName name="_xlnm.Print_Area" localSheetId="13">'ms 15'!$A$1:$CE$100</definedName>
    <definedName name="_xlnm.Print_Area" localSheetId="14">'ms 16'!$A$1:$Z$102</definedName>
    <definedName name="_xlnm.Print_Area" localSheetId="15">'ms 17'!$A$1:$AA$90</definedName>
    <definedName name="_xlnm.Print_Area" localSheetId="16">'ms 18'!$A$1:$Y$100</definedName>
    <definedName name="_xlnm.Print_Area" localSheetId="17">'ms 19'!$A$1:$AA$89</definedName>
    <definedName name="_xlnm.Print_Area" localSheetId="18">'ms 20'!$A$1:$AA$87</definedName>
    <definedName name="_xlnm.Print_Area" localSheetId="19">'ms 21'!$A$1:$AA$89</definedName>
    <definedName name="_xlnm.Print_Area" localSheetId="20">'ms 22'!$A$1:$AA$80</definedName>
    <definedName name="_xlnm.Print_Area" localSheetId="21">'ms 23'!$A$1:$CC$85</definedName>
    <definedName name="_xlnm.Print_Area" localSheetId="22">'ms 24'!$D$2:$AP$115</definedName>
    <definedName name="_xlnm.Print_Area" localSheetId="23">'ms 25'!$C$1:$AP$68</definedName>
    <definedName name="_xlnm.Print_Area" localSheetId="24">'ms 26'!$A$1:$AM$68</definedName>
    <definedName name="_xlnm.Print_Area" localSheetId="25">'ms 27'!$A$1:$CG$82</definedName>
    <definedName name="_xlnm.Print_Area" localSheetId="26">'ms 28'!$A$1:$CE$102</definedName>
    <definedName name="_xlnm.Print_Area" localSheetId="27">'ms 29'!$A$1:$CF$90</definedName>
    <definedName name="_xlnm.Print_Area" localSheetId="4">'ms 3'!$A$1:$BT$78</definedName>
    <definedName name="_xlnm.Print_Area" localSheetId="29">'ms 32'!$A$1:$CE$99</definedName>
    <definedName name="_xlnm.Print_Area" localSheetId="30">'ms 33'!$A$1:$CD$96</definedName>
    <definedName name="_xlnm.Print_Area" localSheetId="31">'ms 34'!$A$1:$CD$94</definedName>
    <definedName name="_xlnm.Print_Area" localSheetId="32">'ms 35'!$A$1:$CD$92</definedName>
    <definedName name="_xlnm.Print_Area" localSheetId="33">'ms 36'!$A$1:$CD$100</definedName>
    <definedName name="_xlnm.Print_Area" localSheetId="34">'ms 37'!$A$1:$CD$97</definedName>
    <definedName name="_xlnm.Print_Area" localSheetId="35">'ms 38'!$A$1:$CD$91</definedName>
    <definedName name="_xlnm.Print_Area" localSheetId="36">'ms 39'!$A$1:$CD$97</definedName>
    <definedName name="_xlnm.Print_Area" localSheetId="5">'ms 4'!$A$1:$BW$97</definedName>
    <definedName name="_xlnm.Print_Area" localSheetId="37">'ms 40'!$A$1:$CD$90</definedName>
    <definedName name="_xlnm.Print_Area" localSheetId="38">'ms 41'!$A$1:$CD$82</definedName>
    <definedName name="_xlnm.Print_Area" localSheetId="39">'ms 42'!$A$2:$CD$96</definedName>
    <definedName name="_xlnm.Print_Area" localSheetId="40">'ms 43'!$A$1:$CD$102</definedName>
    <definedName name="_xlnm.Print_Area" localSheetId="41">'ms 44'!$A$1:$CD$101</definedName>
    <definedName name="_xlnm.Print_Area" localSheetId="42">'ms 45'!$A$1:$CD$94</definedName>
    <definedName name="_xlnm.Print_Area" localSheetId="43">'ms 46'!$A$1:$CE$47</definedName>
    <definedName name="_xlnm.Print_Area" localSheetId="7">'ms 6'!$A$1:$BV$78</definedName>
    <definedName name="_xlnm.Print_Area" localSheetId="8">'ms 7'!$A$1:$CF$80</definedName>
    <definedName name="_xlnm.Print_Area" localSheetId="9">'ms 8 &amp; ms 9'!$A$1:$X$102</definedName>
    <definedName name="_xlnm.Print_Area" localSheetId="6">'ms5'!$A$1:$CE$103</definedName>
    <definedName name="Print_Titles_MI" localSheetId="18">'[3]Soalan 9_2'!#REF!</definedName>
    <definedName name="Print_Titles_MI" localSheetId="19">'ms 21'!#REF!</definedName>
    <definedName name="Print_Titles_MI" localSheetId="20">'ms 22'!#REF!</definedName>
    <definedName name="row_no">[2]ref!$B$3:$K$20</definedName>
    <definedName name="row_no_head">[2]ref!$B$3:$K$3</definedName>
    <definedName name="rozi" localSheetId="10">#REF!</definedName>
    <definedName name="rozi" localSheetId="11">#REF!</definedName>
    <definedName name="rozi" localSheetId="13">#REF!</definedName>
    <definedName name="rozi" localSheetId="20">#REF!</definedName>
    <definedName name="rozi" localSheetId="23">#REF!</definedName>
    <definedName name="rozi" localSheetId="38">#REF!</definedName>
    <definedName name="rozi" localSheetId="9">#REF!</definedName>
    <definedName name="rozi" localSheetId="6">#REF!</definedName>
    <definedName name="rozi">#REF!</definedName>
    <definedName name="rtuyjhnuh" localSheetId="10">#REF!</definedName>
    <definedName name="rtuyjhnuh" localSheetId="11">#REF!</definedName>
    <definedName name="rtuyjhnuh" localSheetId="13">#REF!</definedName>
    <definedName name="rtuyjhnuh" localSheetId="20">#REF!</definedName>
    <definedName name="rtuyjhnuh" localSheetId="23">#REF!</definedName>
    <definedName name="rtuyjhnuh" localSheetId="38">#REF!</definedName>
    <definedName name="rtuyjhnuh" localSheetId="9">#REF!</definedName>
    <definedName name="rtuyjhnuh">#REF!</definedName>
    <definedName name="runcit" localSheetId="20">#REF!</definedName>
    <definedName name="runcit" localSheetId="23">#REF!</definedName>
    <definedName name="runcit" localSheetId="38">#REF!</definedName>
    <definedName name="runcit">#REF!</definedName>
    <definedName name="s_3" localSheetId="20">#REF!</definedName>
    <definedName name="s_3" localSheetId="23">#REF!</definedName>
    <definedName name="s_3" localSheetId="38">#REF!</definedName>
    <definedName name="s_3">#REF!</definedName>
    <definedName name="sec.C" localSheetId="20">#REF!</definedName>
    <definedName name="sec.C" localSheetId="23">#REF!</definedName>
    <definedName name="sec.C" localSheetId="38">#REF!</definedName>
    <definedName name="sec.C">#REF!</definedName>
    <definedName name="Sec.F_" localSheetId="20">#REF!</definedName>
    <definedName name="Sec.F_" localSheetId="23">#REF!</definedName>
    <definedName name="Sec.F_" localSheetId="38">#REF!</definedName>
    <definedName name="Sec.F_">#REF!</definedName>
    <definedName name="sec_11" localSheetId="20">#REF!</definedName>
    <definedName name="sec_11" localSheetId="23">#REF!</definedName>
    <definedName name="sec_11" localSheetId="38">#REF!</definedName>
    <definedName name="sec_11">#REF!</definedName>
    <definedName name="soalan12" localSheetId="20">#REF!</definedName>
    <definedName name="soalan12" localSheetId="21">#REF!</definedName>
    <definedName name="soalan12" localSheetId="23">#REF!</definedName>
    <definedName name="soalan12" localSheetId="24">#REF!</definedName>
    <definedName name="soalan12" localSheetId="29">#REF!</definedName>
    <definedName name="soalan12" localSheetId="30">#REF!</definedName>
    <definedName name="soalan12" localSheetId="31">#REF!</definedName>
    <definedName name="soalan12" localSheetId="32">#REF!</definedName>
    <definedName name="soalan12" localSheetId="33">#REF!</definedName>
    <definedName name="soalan12" localSheetId="34">#REF!</definedName>
    <definedName name="soalan12" localSheetId="35">#REF!</definedName>
    <definedName name="soalan12" localSheetId="36">#REF!</definedName>
    <definedName name="soalan12" localSheetId="5">#REF!</definedName>
    <definedName name="soalan12" localSheetId="37">#REF!</definedName>
    <definedName name="soalan12" localSheetId="38">#REF!</definedName>
    <definedName name="soalan12" localSheetId="39">#REF!</definedName>
    <definedName name="soalan12" localSheetId="40">#REF!</definedName>
    <definedName name="soalan12" localSheetId="41">#REF!</definedName>
    <definedName name="soalan12" localSheetId="42">#REF!</definedName>
    <definedName name="soalan12" localSheetId="43">#REF!</definedName>
    <definedName name="soalan12" localSheetId="7">#REF!</definedName>
    <definedName name="soalan12" localSheetId="8">#REF!</definedName>
    <definedName name="soalan12" localSheetId="9">#REF!</definedName>
    <definedName name="soalan12">#REF!</definedName>
    <definedName name="state">[2]ref!$B$23:$C$38</definedName>
    <definedName name="table_no">[2]ref!$B$23:$E$38</definedName>
    <definedName name="test" localSheetId="10">#REF!</definedName>
    <definedName name="test" localSheetId="11">#REF!</definedName>
    <definedName name="test" localSheetId="13">#REF!</definedName>
    <definedName name="test" localSheetId="20">#REF!</definedName>
    <definedName name="test" localSheetId="23">#REF!</definedName>
    <definedName name="test" localSheetId="38">#REF!</definedName>
    <definedName name="test" localSheetId="9">#REF!</definedName>
    <definedName name="test">#REF!</definedName>
    <definedName name="x" localSheetId="20">#REF!</definedName>
    <definedName name="x" localSheetId="21">#REF!</definedName>
    <definedName name="x" localSheetId="23">#REF!</definedName>
    <definedName name="x" localSheetId="24">#REF!</definedName>
    <definedName name="x" localSheetId="29">#REF!</definedName>
    <definedName name="x" localSheetId="30">#REF!</definedName>
    <definedName name="x" localSheetId="31">#REF!</definedName>
    <definedName name="x" localSheetId="32">#REF!</definedName>
    <definedName name="x" localSheetId="33">#REF!</definedName>
    <definedName name="x" localSheetId="34">#REF!</definedName>
    <definedName name="x" localSheetId="35">#REF!</definedName>
    <definedName name="x" localSheetId="36">#REF!</definedName>
    <definedName name="x" localSheetId="5">#REF!</definedName>
    <definedName name="x" localSheetId="37">#REF!</definedName>
    <definedName name="x" localSheetId="38">#REF!</definedName>
    <definedName name="x" localSheetId="39">#REF!</definedName>
    <definedName name="x" localSheetId="40">#REF!</definedName>
    <definedName name="x" localSheetId="41">#REF!</definedName>
    <definedName name="x" localSheetId="42">#REF!</definedName>
    <definedName name="x" localSheetId="43">#REF!</definedName>
    <definedName name="x" localSheetId="7">#REF!</definedName>
    <definedName name="x" localSheetId="8">#REF!</definedName>
    <definedName name="x" localSheetId="9">#REF!</definedName>
    <definedName name="x">#REF!</definedName>
    <definedName name="xx" localSheetId="20">#REF!</definedName>
    <definedName name="xx" localSheetId="21">#REF!</definedName>
    <definedName name="xx" localSheetId="23">#REF!</definedName>
    <definedName name="xx" localSheetId="24">#REF!</definedName>
    <definedName name="xx" localSheetId="29">#REF!</definedName>
    <definedName name="xx" localSheetId="30">#REF!</definedName>
    <definedName name="xx" localSheetId="31">#REF!</definedName>
    <definedName name="xx" localSheetId="32">#REF!</definedName>
    <definedName name="xx" localSheetId="33">#REF!</definedName>
    <definedName name="xx" localSheetId="34">#REF!</definedName>
    <definedName name="xx" localSheetId="35">#REF!</definedName>
    <definedName name="xx" localSheetId="36">#REF!</definedName>
    <definedName name="xx" localSheetId="5">#REF!</definedName>
    <definedName name="xx" localSheetId="37">#REF!</definedName>
    <definedName name="xx" localSheetId="38">#REF!</definedName>
    <definedName name="xx" localSheetId="39">#REF!</definedName>
    <definedName name="xx" localSheetId="40">#REF!</definedName>
    <definedName name="xx" localSheetId="41">#REF!</definedName>
    <definedName name="xx" localSheetId="42">#REF!</definedName>
    <definedName name="xx" localSheetId="43">#REF!</definedName>
    <definedName name="xx" localSheetId="7">#REF!</definedName>
    <definedName name="xx" localSheetId="8">#REF!</definedName>
    <definedName name="xx" localSheetId="9">#REF!</definedName>
    <definedName name="xx">#REF!</definedName>
    <definedName name="y" localSheetId="20">#REF!</definedName>
    <definedName name="y" localSheetId="21">#REF!</definedName>
    <definedName name="y" localSheetId="23">#REF!</definedName>
    <definedName name="y" localSheetId="24">#REF!</definedName>
    <definedName name="y" localSheetId="29">#REF!</definedName>
    <definedName name="y" localSheetId="30">#REF!</definedName>
    <definedName name="y" localSheetId="31">#REF!</definedName>
    <definedName name="y" localSheetId="32">#REF!</definedName>
    <definedName name="y" localSheetId="33">#REF!</definedName>
    <definedName name="y" localSheetId="34">#REF!</definedName>
    <definedName name="y" localSheetId="35">#REF!</definedName>
    <definedName name="y" localSheetId="36">#REF!</definedName>
    <definedName name="y" localSheetId="5">#REF!</definedName>
    <definedName name="y" localSheetId="37">#REF!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3">#REF!</definedName>
    <definedName name="y" localSheetId="7">#REF!</definedName>
    <definedName name="y" localSheetId="8">#REF!</definedName>
    <definedName name="y" localSheetId="9">#REF!</definedName>
    <definedName name="y">#REF!</definedName>
    <definedName name="y7y787687tr5" localSheetId="20">#REF!</definedName>
    <definedName name="y7y787687tr5" localSheetId="23">#REF!</definedName>
    <definedName name="y7y787687tr5" localSheetId="38">#REF!</definedName>
    <definedName name="y7y787687tr5">#REF!</definedName>
    <definedName name="yhhtf" localSheetId="20">#REF!</definedName>
    <definedName name="yhhtf" localSheetId="23">#REF!</definedName>
    <definedName name="yhhtf" localSheetId="38">#REF!</definedName>
    <definedName name="yhhtf">#REF!</definedName>
    <definedName name="yz" localSheetId="20">#REF!</definedName>
    <definedName name="yz" localSheetId="23">#REF!</definedName>
    <definedName name="yz" localSheetId="38">#REF!</definedName>
    <definedName name="yz">#REF!</definedName>
    <definedName name="z" localSheetId="20">#REF!</definedName>
    <definedName name="z" localSheetId="21">#REF!</definedName>
    <definedName name="z" localSheetId="23">#REF!</definedName>
    <definedName name="z" localSheetId="24">#REF!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5">#REF!</definedName>
    <definedName name="z" localSheetId="37">#REF!</definedName>
    <definedName name="z" localSheetId="38">#REF!</definedName>
    <definedName name="z" localSheetId="39">#REF!</definedName>
    <definedName name="z" localSheetId="40">#REF!</definedName>
    <definedName name="z" localSheetId="41">#REF!</definedName>
    <definedName name="z" localSheetId="42">#REF!</definedName>
    <definedName name="z" localSheetId="43">#REF!</definedName>
    <definedName name="z" localSheetId="7">#REF!</definedName>
    <definedName name="z" localSheetId="8">#REF!</definedName>
    <definedName name="z" localSheetId="9">#REF!</definedName>
    <definedName name="z">#REF!</definedName>
    <definedName name="Z_8106A741_5A1C_11D7_A90D_00D0B7DB5195_.wvu.Cols" localSheetId="14">#REF!</definedName>
    <definedName name="Z_8106A741_5A1C_11D7_A90D_00D0B7DB5195_.wvu.Cols" localSheetId="15">#REF!</definedName>
    <definedName name="Z_8106A741_5A1C_11D7_A90D_00D0B7DB5195_.wvu.Cols" localSheetId="16">#REF!</definedName>
    <definedName name="Z_8106A741_5A1C_11D7_A90D_00D0B7DB5195_.wvu.Cols" localSheetId="17">#REF!</definedName>
    <definedName name="Z_8106A741_5A1C_11D7_A90D_00D0B7DB5195_.wvu.Cols" localSheetId="18">#REF!</definedName>
    <definedName name="Z_8106A741_5A1C_11D7_A90D_00D0B7DB5195_.wvu.Cols" localSheetId="19">#REF!</definedName>
    <definedName name="Z_8106A741_5A1C_11D7_A90D_00D0B7DB5195_.wvu.Cols" localSheetId="20">#REF!</definedName>
    <definedName name="Z_8106A741_5A1C_11D7_A90D_00D0B7DB5195_.wvu.Cols" localSheetId="21">#REF!</definedName>
    <definedName name="Z_8106A741_5A1C_11D7_A90D_00D0B7DB5195_.wvu.Cols" localSheetId="23">#REF!</definedName>
    <definedName name="Z_8106A741_5A1C_11D7_A90D_00D0B7DB5195_.wvu.Cols" localSheetId="24">#REF!</definedName>
    <definedName name="Z_8106A741_5A1C_11D7_A90D_00D0B7DB5195_.wvu.Cols" localSheetId="29">#REF!</definedName>
    <definedName name="Z_8106A741_5A1C_11D7_A90D_00D0B7DB5195_.wvu.Cols" localSheetId="30">#REF!</definedName>
    <definedName name="Z_8106A741_5A1C_11D7_A90D_00D0B7DB5195_.wvu.Cols" localSheetId="31">#REF!</definedName>
    <definedName name="Z_8106A741_5A1C_11D7_A90D_00D0B7DB5195_.wvu.Cols" localSheetId="32">#REF!</definedName>
    <definedName name="Z_8106A741_5A1C_11D7_A90D_00D0B7DB5195_.wvu.Cols" localSheetId="33">#REF!</definedName>
    <definedName name="Z_8106A741_5A1C_11D7_A90D_00D0B7DB5195_.wvu.Cols" localSheetId="34">#REF!</definedName>
    <definedName name="Z_8106A741_5A1C_11D7_A90D_00D0B7DB5195_.wvu.Cols" localSheetId="35">#REF!</definedName>
    <definedName name="Z_8106A741_5A1C_11D7_A90D_00D0B7DB5195_.wvu.Cols" localSheetId="36">#REF!</definedName>
    <definedName name="Z_8106A741_5A1C_11D7_A90D_00D0B7DB5195_.wvu.Cols" localSheetId="5">#REF!</definedName>
    <definedName name="Z_8106A741_5A1C_11D7_A90D_00D0B7DB5195_.wvu.Cols" localSheetId="37">#REF!</definedName>
    <definedName name="Z_8106A741_5A1C_11D7_A90D_00D0B7DB5195_.wvu.Cols" localSheetId="38">#REF!</definedName>
    <definedName name="Z_8106A741_5A1C_11D7_A90D_00D0B7DB5195_.wvu.Cols" localSheetId="39">#REF!</definedName>
    <definedName name="Z_8106A741_5A1C_11D7_A90D_00D0B7DB5195_.wvu.Cols" localSheetId="40">#REF!</definedName>
    <definedName name="Z_8106A741_5A1C_11D7_A90D_00D0B7DB5195_.wvu.Cols" localSheetId="41">#REF!</definedName>
    <definedName name="Z_8106A741_5A1C_11D7_A90D_00D0B7DB5195_.wvu.Cols" localSheetId="42">#REF!</definedName>
    <definedName name="Z_8106A741_5A1C_11D7_A90D_00D0B7DB5195_.wvu.Cols" localSheetId="43">#REF!</definedName>
    <definedName name="Z_8106A741_5A1C_11D7_A90D_00D0B7DB5195_.wvu.Cols" localSheetId="7">#REF!</definedName>
    <definedName name="Z_8106A741_5A1C_11D7_A90D_00D0B7DB5195_.wvu.Cols" localSheetId="8">#REF!</definedName>
    <definedName name="Z_8106A741_5A1C_11D7_A90D_00D0B7DB5195_.wvu.Cols">#REF!</definedName>
    <definedName name="Z_8106A741_5A1C_11D7_A90D_00D0B7DB5195_.wvu.PrintArea" localSheetId="20">#REF!</definedName>
    <definedName name="Z_8106A741_5A1C_11D7_A90D_00D0B7DB5195_.wvu.PrintArea" localSheetId="21">#REF!</definedName>
    <definedName name="Z_8106A741_5A1C_11D7_A90D_00D0B7DB5195_.wvu.PrintArea" localSheetId="23">#REF!</definedName>
    <definedName name="Z_8106A741_5A1C_11D7_A90D_00D0B7DB5195_.wvu.PrintArea" localSheetId="24">#REF!</definedName>
    <definedName name="Z_8106A741_5A1C_11D7_A90D_00D0B7DB5195_.wvu.PrintArea" localSheetId="29">#REF!</definedName>
    <definedName name="Z_8106A741_5A1C_11D7_A90D_00D0B7DB5195_.wvu.PrintArea" localSheetId="30">#REF!</definedName>
    <definedName name="Z_8106A741_5A1C_11D7_A90D_00D0B7DB5195_.wvu.PrintArea" localSheetId="31">#REF!</definedName>
    <definedName name="Z_8106A741_5A1C_11D7_A90D_00D0B7DB5195_.wvu.PrintArea" localSheetId="32">#REF!</definedName>
    <definedName name="Z_8106A741_5A1C_11D7_A90D_00D0B7DB5195_.wvu.PrintArea" localSheetId="33">#REF!</definedName>
    <definedName name="Z_8106A741_5A1C_11D7_A90D_00D0B7DB5195_.wvu.PrintArea" localSheetId="34">#REF!</definedName>
    <definedName name="Z_8106A741_5A1C_11D7_A90D_00D0B7DB5195_.wvu.PrintArea" localSheetId="35">#REF!</definedName>
    <definedName name="Z_8106A741_5A1C_11D7_A90D_00D0B7DB5195_.wvu.PrintArea" localSheetId="36">#REF!</definedName>
    <definedName name="Z_8106A741_5A1C_11D7_A90D_00D0B7DB5195_.wvu.PrintArea" localSheetId="5">#REF!</definedName>
    <definedName name="Z_8106A741_5A1C_11D7_A90D_00D0B7DB5195_.wvu.PrintArea" localSheetId="37">#REF!</definedName>
    <definedName name="Z_8106A741_5A1C_11D7_A90D_00D0B7DB5195_.wvu.PrintArea" localSheetId="38">#REF!</definedName>
    <definedName name="Z_8106A741_5A1C_11D7_A90D_00D0B7DB5195_.wvu.PrintArea" localSheetId="39">#REF!</definedName>
    <definedName name="Z_8106A741_5A1C_11D7_A90D_00D0B7DB5195_.wvu.PrintArea" localSheetId="40">#REF!</definedName>
    <definedName name="Z_8106A741_5A1C_11D7_A90D_00D0B7DB5195_.wvu.PrintArea" localSheetId="41">#REF!</definedName>
    <definedName name="Z_8106A741_5A1C_11D7_A90D_00D0B7DB5195_.wvu.PrintArea" localSheetId="42">#REF!</definedName>
    <definedName name="Z_8106A741_5A1C_11D7_A90D_00D0B7DB5195_.wvu.PrintArea" localSheetId="43">#REF!</definedName>
    <definedName name="Z_8106A741_5A1C_11D7_A90D_00D0B7DB5195_.wvu.PrintArea" localSheetId="7">#REF!</definedName>
    <definedName name="Z_8106A741_5A1C_11D7_A90D_00D0B7DB5195_.wvu.PrintArea" localSheetId="8">#REF!</definedName>
    <definedName name="Z_8106A741_5A1C_11D7_A90D_00D0B7DB5195_.wvu.PrintArea">#REF!</definedName>
    <definedName name="Z_8106A741_5A1C_11D7_A90D_00D0B7DB5195_.wvu.Rows" localSheetId="20">#REF!</definedName>
    <definedName name="Z_8106A741_5A1C_11D7_A90D_00D0B7DB5195_.wvu.Rows" localSheetId="21">#REF!</definedName>
    <definedName name="Z_8106A741_5A1C_11D7_A90D_00D0B7DB5195_.wvu.Rows" localSheetId="23">#REF!</definedName>
    <definedName name="Z_8106A741_5A1C_11D7_A90D_00D0B7DB5195_.wvu.Rows" localSheetId="24">#REF!</definedName>
    <definedName name="Z_8106A741_5A1C_11D7_A90D_00D0B7DB5195_.wvu.Rows" localSheetId="29">#REF!</definedName>
    <definedName name="Z_8106A741_5A1C_11D7_A90D_00D0B7DB5195_.wvu.Rows" localSheetId="30">#REF!</definedName>
    <definedName name="Z_8106A741_5A1C_11D7_A90D_00D0B7DB5195_.wvu.Rows" localSheetId="31">#REF!</definedName>
    <definedName name="Z_8106A741_5A1C_11D7_A90D_00D0B7DB5195_.wvu.Rows" localSheetId="32">#REF!</definedName>
    <definedName name="Z_8106A741_5A1C_11D7_A90D_00D0B7DB5195_.wvu.Rows" localSheetId="33">#REF!</definedName>
    <definedName name="Z_8106A741_5A1C_11D7_A90D_00D0B7DB5195_.wvu.Rows" localSheetId="34">#REF!</definedName>
    <definedName name="Z_8106A741_5A1C_11D7_A90D_00D0B7DB5195_.wvu.Rows" localSheetId="35">#REF!</definedName>
    <definedName name="Z_8106A741_5A1C_11D7_A90D_00D0B7DB5195_.wvu.Rows" localSheetId="36">#REF!</definedName>
    <definedName name="Z_8106A741_5A1C_11D7_A90D_00D0B7DB5195_.wvu.Rows" localSheetId="5">#REF!</definedName>
    <definedName name="Z_8106A741_5A1C_11D7_A90D_00D0B7DB5195_.wvu.Rows" localSheetId="37">#REF!</definedName>
    <definedName name="Z_8106A741_5A1C_11D7_A90D_00D0B7DB5195_.wvu.Rows" localSheetId="38">#REF!</definedName>
    <definedName name="Z_8106A741_5A1C_11D7_A90D_00D0B7DB5195_.wvu.Rows" localSheetId="39">#REF!</definedName>
    <definedName name="Z_8106A741_5A1C_11D7_A90D_00D0B7DB5195_.wvu.Rows" localSheetId="40">#REF!</definedName>
    <definedName name="Z_8106A741_5A1C_11D7_A90D_00D0B7DB5195_.wvu.Rows" localSheetId="41">#REF!</definedName>
    <definedName name="Z_8106A741_5A1C_11D7_A90D_00D0B7DB5195_.wvu.Rows" localSheetId="42">#REF!</definedName>
    <definedName name="Z_8106A741_5A1C_11D7_A90D_00D0B7DB5195_.wvu.Rows" localSheetId="43">#REF!</definedName>
    <definedName name="Z_8106A741_5A1C_11D7_A90D_00D0B7DB5195_.wvu.Rows" localSheetId="7">#REF!</definedName>
    <definedName name="Z_8106A741_5A1C_11D7_A90D_00D0B7DB5195_.wvu.Rows" localSheetId="8">#REF!</definedName>
    <definedName name="Z_8106A741_5A1C_11D7_A90D_00D0B7DB5195_.wvu.Rows">#REF!</definedName>
    <definedName name="zz" localSheetId="20">#REF!</definedName>
    <definedName name="zz" localSheetId="21">#REF!</definedName>
    <definedName name="zz" localSheetId="23">#REF!</definedName>
    <definedName name="zz" localSheetId="24">#REF!</definedName>
    <definedName name="zz" localSheetId="29">#REF!</definedName>
    <definedName name="zz" localSheetId="30">#REF!</definedName>
    <definedName name="zz" localSheetId="31">#REF!</definedName>
    <definedName name="zz" localSheetId="32">#REF!</definedName>
    <definedName name="zz" localSheetId="33">#REF!</definedName>
    <definedName name="zz" localSheetId="34">#REF!</definedName>
    <definedName name="zz" localSheetId="35">#REF!</definedName>
    <definedName name="zz" localSheetId="36">#REF!</definedName>
    <definedName name="zz" localSheetId="5">#REF!</definedName>
    <definedName name="zz" localSheetId="37">#REF!</definedName>
    <definedName name="zz" localSheetId="38">#REF!</definedName>
    <definedName name="zz" localSheetId="39">#REF!</definedName>
    <definedName name="zz" localSheetId="40">#REF!</definedName>
    <definedName name="zz" localSheetId="41">#REF!</definedName>
    <definedName name="zz" localSheetId="42">#REF!</definedName>
    <definedName name="zz" localSheetId="43">#REF!</definedName>
    <definedName name="zz" localSheetId="7">#REF!</definedName>
    <definedName name="zz" localSheetId="8">#REF!</definedName>
    <definedName name="zz">#REF!</definedName>
  </definedNames>
  <calcPr calcId="191029"/>
</workbook>
</file>

<file path=xl/calcChain.xml><?xml version="1.0" encoding="utf-8"?>
<calcChain xmlns="http://schemas.openxmlformats.org/spreadsheetml/2006/main">
  <c r="AKB3" i="171" l="1"/>
  <c r="AKA3" i="171"/>
  <c r="BB78" i="185" l="1"/>
  <c r="XM3" i="171" l="1"/>
  <c r="XL3" i="171"/>
  <c r="XK3" i="171"/>
  <c r="XJ3" i="171"/>
  <c r="XI3" i="171"/>
  <c r="WY3" i="171"/>
  <c r="WX3" i="171"/>
  <c r="WW3" i="171"/>
  <c r="WV3" i="171"/>
  <c r="WU3" i="171"/>
  <c r="K3" i="171"/>
  <c r="J3" i="171"/>
  <c r="ADP3" i="171" l="1"/>
  <c r="G13" i="167" l="1"/>
  <c r="AHW3" i="171"/>
  <c r="AHV3" i="171"/>
  <c r="AHU3" i="171"/>
  <c r="AHT3" i="171"/>
  <c r="AHS3" i="171"/>
  <c r="AHR3" i="171"/>
  <c r="AHQ3" i="171"/>
  <c r="AHP3" i="171"/>
  <c r="AHO3" i="171"/>
  <c r="AHN3" i="171"/>
  <c r="AHM3" i="171"/>
  <c r="AHL3" i="171"/>
  <c r="AHK3" i="171"/>
  <c r="AHJ3" i="171"/>
  <c r="AHI3" i="171"/>
  <c r="AHH3" i="171"/>
  <c r="AHG3" i="171"/>
  <c r="AHF3" i="171"/>
  <c r="AHE3" i="171"/>
  <c r="AHD3" i="171"/>
  <c r="AHC3" i="171"/>
  <c r="AHB3" i="171" l="1"/>
  <c r="AHA3" i="171"/>
  <c r="AGZ3" i="171"/>
  <c r="AGY3" i="171"/>
  <c r="AGX3" i="171"/>
  <c r="AGW3" i="171"/>
  <c r="AGV3" i="171"/>
  <c r="AGU3" i="171"/>
  <c r="AGT3" i="171"/>
  <c r="AGS3" i="171"/>
  <c r="AGR3" i="171"/>
  <c r="AGQ3" i="171"/>
  <c r="AGP3" i="171"/>
  <c r="AGO3" i="171"/>
  <c r="AGN3" i="171"/>
  <c r="AGM3" i="171"/>
  <c r="AGL3" i="171"/>
  <c r="AGK3" i="171"/>
  <c r="AGJ3" i="171"/>
  <c r="AGI3" i="171"/>
  <c r="AGH3" i="171"/>
  <c r="AGG3" i="171"/>
  <c r="AGF3" i="171"/>
  <c r="AGE3" i="171"/>
  <c r="AGD3" i="171"/>
  <c r="AGC3" i="171"/>
  <c r="AGB3" i="171"/>
  <c r="AGA3" i="171" l="1"/>
  <c r="AFZ3" i="171"/>
  <c r="AFY3" i="171"/>
  <c r="AFX3" i="171"/>
  <c r="AFW3" i="171"/>
  <c r="AFV3" i="171"/>
  <c r="AFU3" i="171"/>
  <c r="AFT3" i="171"/>
  <c r="AFS3" i="171"/>
  <c r="AFR3" i="171"/>
  <c r="AFQ3" i="171"/>
  <c r="AFP3" i="171"/>
  <c r="AFO3" i="171"/>
  <c r="AFN3" i="171"/>
  <c r="AFM3" i="171"/>
  <c r="AFL3" i="171"/>
  <c r="AFK3" i="171"/>
  <c r="AFJ3" i="171"/>
  <c r="AFI3" i="171"/>
  <c r="AFH3" i="171"/>
  <c r="AFG3" i="171"/>
  <c r="AFF3" i="171"/>
  <c r="AFE3" i="171"/>
  <c r="AFD3" i="171"/>
  <c r="AFC3" i="171"/>
  <c r="AFB3" i="171"/>
  <c r="AFA3" i="171"/>
  <c r="AEZ3" i="171"/>
  <c r="AJI3" i="171"/>
  <c r="AJH3" i="171"/>
  <c r="AJG3" i="171"/>
  <c r="AJF3" i="171"/>
  <c r="AJE3" i="171"/>
  <c r="AJD3" i="171"/>
  <c r="AJC3" i="171"/>
  <c r="AJB3" i="171"/>
  <c r="AJA3" i="171"/>
  <c r="AIZ3" i="171"/>
  <c r="AIY3" i="171"/>
  <c r="AIX3" i="171"/>
  <c r="AIW3" i="171"/>
  <c r="AIV3" i="171"/>
  <c r="AIU3" i="171"/>
  <c r="AIT3" i="171"/>
  <c r="AIS3" i="171"/>
  <c r="AIR3" i="171"/>
  <c r="AIQ3" i="171"/>
  <c r="AIP3" i="171"/>
  <c r="AIO3" i="171"/>
  <c r="AIN3" i="171"/>
  <c r="AIM3" i="171"/>
  <c r="AIL3" i="171"/>
  <c r="AIK3" i="171"/>
  <c r="AIJ3" i="171"/>
  <c r="AII3" i="171"/>
  <c r="AIH3" i="171"/>
  <c r="AIG3" i="171"/>
  <c r="AIF3" i="171"/>
  <c r="AIE3" i="171"/>
  <c r="AID3" i="171"/>
  <c r="AIC3" i="171"/>
  <c r="AIB3" i="171"/>
  <c r="AIA3" i="171"/>
  <c r="AHZ3" i="171"/>
  <c r="AHY3" i="171"/>
  <c r="AHX3" i="171"/>
  <c r="AEY3" i="171"/>
  <c r="AEX3" i="171"/>
  <c r="AEW3" i="171"/>
  <c r="AEV3" i="171"/>
  <c r="AEU3" i="171"/>
  <c r="AET3" i="171"/>
  <c r="AES3" i="171"/>
  <c r="AER3" i="171"/>
  <c r="AEQ3" i="171"/>
  <c r="AEP3" i="171"/>
  <c r="AEO3" i="171"/>
  <c r="AEN3" i="171"/>
  <c r="AEM3" i="171"/>
  <c r="AEL3" i="171"/>
  <c r="AEK3" i="171"/>
  <c r="AEJ3" i="171"/>
  <c r="AEI3" i="171"/>
  <c r="AEH3" i="171"/>
  <c r="AEG3" i="171"/>
  <c r="AEF3" i="171"/>
  <c r="AEE3" i="171"/>
  <c r="AED3" i="171"/>
  <c r="AEC3" i="171"/>
  <c r="AEB3" i="171"/>
  <c r="AEA3" i="171"/>
  <c r="ADZ3" i="171"/>
  <c r="ADY3" i="171"/>
  <c r="ADX3" i="171"/>
  <c r="ADW3" i="171"/>
  <c r="ADV3" i="171"/>
  <c r="ADU3" i="171"/>
  <c r="ADT3" i="171"/>
  <c r="ADS3" i="171"/>
  <c r="ADR3" i="171"/>
  <c r="ADQ3" i="171"/>
  <c r="ADO3" i="171"/>
  <c r="ADN3" i="171"/>
  <c r="ADM3" i="171"/>
  <c r="ADL3" i="171"/>
  <c r="ADK3" i="171"/>
  <c r="ADJ3" i="171"/>
  <c r="ADI3" i="171"/>
  <c r="ADH3" i="171"/>
  <c r="ADG3" i="171"/>
  <c r="ADF3" i="171"/>
  <c r="ADE3" i="171"/>
  <c r="ADD3" i="171"/>
  <c r="ADC3" i="171"/>
  <c r="ADB3" i="171"/>
  <c r="ADA3" i="171"/>
  <c r="ACZ3" i="171"/>
  <c r="ACY3" i="171"/>
  <c r="ACX3" i="171"/>
  <c r="ACW3" i="171"/>
  <c r="ACV3" i="171"/>
  <c r="ACU3" i="171"/>
  <c r="ACT3" i="171"/>
  <c r="ACS3" i="171"/>
  <c r="ACR3" i="171"/>
  <c r="ACQ3" i="171"/>
  <c r="ACP3" i="171"/>
  <c r="ACO3" i="171"/>
  <c r="ACN3" i="171"/>
  <c r="ACM3" i="171"/>
  <c r="ACL3" i="171"/>
  <c r="ACK3" i="171"/>
  <c r="ACJ3" i="171"/>
  <c r="ACI3" i="171"/>
  <c r="ACH3" i="171"/>
  <c r="ACG3" i="171"/>
  <c r="ACF3" i="171"/>
  <c r="ACE3" i="171"/>
  <c r="ACD3" i="171"/>
  <c r="ACC3" i="171"/>
  <c r="ACB3" i="171"/>
  <c r="ACA3" i="171"/>
  <c r="ABZ3" i="171"/>
  <c r="ABY3" i="171"/>
  <c r="ABX3" i="171"/>
  <c r="ABW3" i="171"/>
  <c r="ABV3" i="171"/>
  <c r="ABU3" i="171"/>
  <c r="ABT3" i="171"/>
  <c r="ABS3" i="171"/>
  <c r="ABR3" i="171"/>
  <c r="ABQ3" i="171"/>
  <c r="ABP3" i="171"/>
  <c r="ABO3" i="171"/>
  <c r="ABN3" i="171"/>
  <c r="ABM3" i="171"/>
  <c r="ABL3" i="171"/>
  <c r="ABK3" i="171"/>
  <c r="ABJ3" i="171"/>
  <c r="ABI3" i="171"/>
  <c r="ABH3" i="171"/>
  <c r="ABG3" i="171"/>
  <c r="ABF3" i="171"/>
  <c r="ABE3" i="171"/>
  <c r="ABD3" i="171"/>
  <c r="ABC3" i="171"/>
  <c r="ABB3" i="171"/>
  <c r="ABA3" i="171"/>
  <c r="AAZ3" i="171"/>
  <c r="AAY3" i="171"/>
  <c r="AAX3" i="171"/>
  <c r="AAW3" i="171"/>
  <c r="AAV3" i="171"/>
  <c r="AAU3" i="171"/>
  <c r="AAT3" i="171"/>
  <c r="AAS3" i="171"/>
  <c r="AAR3" i="171"/>
  <c r="AAQ3" i="171"/>
  <c r="AAP3" i="171"/>
  <c r="AAO3" i="171"/>
  <c r="AAN3" i="171"/>
  <c r="AAM3" i="171"/>
  <c r="AAL3" i="171"/>
  <c r="AAK3" i="171"/>
  <c r="AAJ3" i="171"/>
  <c r="AAI3" i="171"/>
  <c r="AAH3" i="171"/>
  <c r="AAG3" i="171"/>
  <c r="AAF3" i="171"/>
  <c r="AAE3" i="171"/>
  <c r="AAD3" i="171"/>
  <c r="AAC3" i="171"/>
  <c r="AAB3" i="171"/>
  <c r="AAA3" i="171"/>
  <c r="ZZ3" i="171"/>
  <c r="ZY3" i="171"/>
  <c r="ZX3" i="171"/>
  <c r="ZW3" i="171"/>
  <c r="ZV3" i="171"/>
  <c r="ZU3" i="171"/>
  <c r="ZS3" i="171"/>
  <c r="ZR3" i="171"/>
  <c r="ZQ3" i="171"/>
  <c r="ZP3" i="171"/>
  <c r="ZO3" i="171"/>
  <c r="ZN3" i="171"/>
  <c r="ZM3" i="171"/>
  <c r="ZL3" i="171"/>
  <c r="ZK3" i="171"/>
  <c r="ZJ3" i="171"/>
  <c r="ZI3" i="171"/>
  <c r="ZH3" i="171"/>
  <c r="ZG3" i="171"/>
  <c r="ZF3" i="171"/>
  <c r="ZE3" i="171"/>
  <c r="ZD3" i="171"/>
  <c r="ZC3" i="171"/>
  <c r="ZB3" i="171"/>
  <c r="ZA3" i="171"/>
  <c r="YZ3" i="171"/>
  <c r="YY3" i="171"/>
  <c r="YX3" i="171"/>
  <c r="YW3" i="171"/>
  <c r="YV3" i="171"/>
  <c r="YU3" i="171"/>
  <c r="YT3" i="171"/>
  <c r="YS3" i="171"/>
  <c r="YR3" i="171"/>
  <c r="YQ3" i="171"/>
  <c r="YP3" i="171"/>
  <c r="YO3" i="171"/>
  <c r="YN3" i="171"/>
  <c r="YM3" i="171"/>
  <c r="YL3" i="171"/>
  <c r="YK3" i="171"/>
  <c r="YJ3" i="171"/>
  <c r="YI3" i="171"/>
  <c r="YH3" i="171"/>
  <c r="YG3" i="171"/>
  <c r="YF3" i="171"/>
  <c r="YE3" i="171"/>
  <c r="YD3" i="171"/>
  <c r="YC3" i="171"/>
  <c r="YB3" i="171"/>
  <c r="YA3" i="171"/>
  <c r="XZ3" i="171"/>
  <c r="XY3" i="171"/>
  <c r="XX3" i="171"/>
  <c r="XW3" i="171"/>
  <c r="XV3" i="171"/>
  <c r="XU3" i="171"/>
  <c r="XT3" i="171"/>
  <c r="XS3" i="171"/>
  <c r="XR3" i="171"/>
  <c r="XQ3" i="171"/>
  <c r="XP3" i="171"/>
  <c r="XO3" i="171"/>
  <c r="XN3" i="171"/>
  <c r="XH3" i="171"/>
  <c r="XG3" i="171"/>
  <c r="XF3" i="171"/>
  <c r="XE3" i="171"/>
  <c r="XD3" i="171"/>
  <c r="XC3" i="171"/>
  <c r="XB3" i="171"/>
  <c r="XA3" i="171"/>
  <c r="WZ3" i="171"/>
  <c r="WT3" i="171"/>
  <c r="WS3" i="171"/>
  <c r="WR3" i="171"/>
  <c r="WQ3" i="171"/>
  <c r="WP3" i="171"/>
  <c r="WO3" i="171"/>
  <c r="WN3" i="171"/>
  <c r="WM3" i="171"/>
  <c r="WL3" i="171"/>
  <c r="WK3" i="171"/>
  <c r="WJ3" i="171"/>
  <c r="WI3" i="171"/>
  <c r="WH3" i="171"/>
  <c r="WG3" i="171"/>
  <c r="WF3" i="171"/>
  <c r="WE3" i="171"/>
  <c r="WD3" i="171"/>
  <c r="WC3" i="171"/>
  <c r="WB3" i="171"/>
  <c r="WA3" i="171"/>
  <c r="VZ3" i="171"/>
  <c r="VY3" i="171"/>
  <c r="VX3" i="171"/>
  <c r="VW3" i="171"/>
  <c r="VV3" i="171"/>
  <c r="VU3" i="171"/>
  <c r="VT3" i="171"/>
  <c r="VS3" i="171"/>
  <c r="VR3" i="171"/>
  <c r="VQ3" i="171"/>
  <c r="VP3" i="171"/>
  <c r="VO3" i="171"/>
  <c r="VN3" i="171"/>
  <c r="VM3" i="171"/>
  <c r="VL3" i="171"/>
  <c r="VK3" i="171"/>
  <c r="VJ3" i="171"/>
  <c r="VI3" i="171"/>
  <c r="VH3" i="171"/>
  <c r="VG3" i="171"/>
  <c r="VF3" i="171"/>
  <c r="VE3" i="171"/>
  <c r="VD3" i="171"/>
  <c r="VC3" i="171"/>
  <c r="VB3" i="171"/>
  <c r="VA3" i="171"/>
  <c r="UZ3" i="171"/>
  <c r="UY3" i="171"/>
  <c r="UX3" i="171"/>
  <c r="UW3" i="171"/>
  <c r="UV3" i="171"/>
  <c r="UU3" i="171"/>
  <c r="UT3" i="171"/>
  <c r="US3" i="171"/>
  <c r="UR3" i="171"/>
  <c r="UQ3" i="171"/>
  <c r="UP3" i="171"/>
  <c r="UO3" i="171"/>
  <c r="UN3" i="171"/>
  <c r="UM3" i="171"/>
  <c r="UL3" i="171"/>
  <c r="UK3" i="171"/>
  <c r="UJ3" i="171"/>
  <c r="UI3" i="171"/>
  <c r="UH3" i="171"/>
  <c r="UG3" i="171"/>
  <c r="UF3" i="171"/>
  <c r="UE3" i="171"/>
  <c r="UD3" i="171"/>
  <c r="UC3" i="171"/>
  <c r="UA3" i="171"/>
  <c r="TZ3" i="171"/>
  <c r="TY3" i="171"/>
  <c r="TX3" i="171"/>
  <c r="TV3" i="171"/>
  <c r="TU3" i="171"/>
  <c r="TT3" i="171"/>
  <c r="TS3" i="171"/>
  <c r="TR3" i="171"/>
  <c r="TQ3" i="171"/>
  <c r="TP3" i="171"/>
  <c r="TO3" i="171"/>
  <c r="TN3" i="171"/>
  <c r="TM3" i="171"/>
  <c r="TL3" i="171"/>
  <c r="TK3" i="171"/>
  <c r="TJ3" i="171"/>
  <c r="TI3" i="171"/>
  <c r="TH3" i="171"/>
  <c r="TG3" i="171"/>
  <c r="TF3" i="171"/>
  <c r="TE3" i="171"/>
  <c r="TD3" i="171"/>
  <c r="TC3" i="171"/>
  <c r="TB3" i="171"/>
  <c r="TA3" i="171"/>
  <c r="SZ3" i="171"/>
  <c r="SY3" i="171"/>
  <c r="SX3" i="171"/>
  <c r="SW3" i="171"/>
  <c r="SV3" i="171"/>
  <c r="SU3" i="171"/>
  <c r="ST3" i="171"/>
  <c r="SS3" i="171"/>
  <c r="SR3" i="171"/>
  <c r="SQ3" i="171"/>
  <c r="SP3" i="171"/>
  <c r="SO3" i="171"/>
  <c r="SN3" i="171"/>
  <c r="SM3" i="171"/>
  <c r="SL3" i="171"/>
  <c r="SK3" i="171"/>
  <c r="SJ3" i="171"/>
  <c r="SI3" i="171"/>
  <c r="SH3" i="171"/>
  <c r="SG3" i="171"/>
  <c r="SF3" i="171"/>
  <c r="SE3" i="171"/>
  <c r="SD3" i="171"/>
  <c r="SC3" i="171"/>
  <c r="SB3" i="171"/>
  <c r="SA3" i="171"/>
  <c r="RZ3" i="171"/>
  <c r="RY3" i="171"/>
  <c r="RX3" i="171"/>
  <c r="RW3" i="171"/>
  <c r="RV3" i="171"/>
  <c r="RU3" i="171"/>
  <c r="RT3" i="171"/>
  <c r="RS3" i="171"/>
  <c r="RR3" i="171"/>
  <c r="RQ3" i="171"/>
  <c r="RP3" i="171"/>
  <c r="RO3" i="171"/>
  <c r="RN3" i="171"/>
  <c r="RM3" i="171"/>
  <c r="AJS3" i="171" l="1"/>
  <c r="RL3" i="171"/>
  <c r="RK3" i="171"/>
  <c r="RJ3" i="171"/>
  <c r="RI3" i="171"/>
  <c r="RH3" i="171"/>
  <c r="RG3" i="171"/>
  <c r="RF3" i="171"/>
  <c r="RE3" i="171"/>
  <c r="RD3" i="171"/>
  <c r="AKC3" i="171" s="1"/>
  <c r="RC3" i="171"/>
  <c r="RB3" i="171"/>
  <c r="RA3" i="171"/>
  <c r="QZ3" i="171"/>
  <c r="QY3" i="171"/>
  <c r="QX3" i="171"/>
  <c r="QW3" i="171"/>
  <c r="AJN3" i="171" s="1"/>
  <c r="QV3" i="171"/>
  <c r="QU3" i="171"/>
  <c r="QT3" i="171"/>
  <c r="QS3" i="171"/>
  <c r="QQ3" i="171"/>
  <c r="QO3" i="171"/>
  <c r="QN3" i="171"/>
  <c r="QM3" i="171"/>
  <c r="QL3" i="171"/>
  <c r="QK3" i="171"/>
  <c r="QJ3" i="171"/>
  <c r="QI3" i="171"/>
  <c r="QH3" i="171"/>
  <c r="QG3" i="171"/>
  <c r="QF3" i="171"/>
  <c r="QE3" i="171"/>
  <c r="QD3" i="171"/>
  <c r="QC3" i="171"/>
  <c r="QB3" i="171"/>
  <c r="QA3" i="171"/>
  <c r="PZ3" i="171"/>
  <c r="PY3" i="171"/>
  <c r="PX3" i="171"/>
  <c r="PW3" i="171"/>
  <c r="PV3" i="171"/>
  <c r="PU3" i="171"/>
  <c r="PT3" i="171"/>
  <c r="PS3" i="171"/>
  <c r="PR3" i="171"/>
  <c r="PQ3" i="171"/>
  <c r="PP3" i="171"/>
  <c r="PO3" i="171"/>
  <c r="PN3" i="171"/>
  <c r="PM3" i="171"/>
  <c r="PL3" i="171"/>
  <c r="PK3" i="171"/>
  <c r="PJ3" i="171"/>
  <c r="PI3" i="171"/>
  <c r="PH3" i="171"/>
  <c r="PG3" i="171"/>
  <c r="PF3" i="171"/>
  <c r="PE3" i="171"/>
  <c r="PD3" i="171"/>
  <c r="PC3" i="171"/>
  <c r="PB3" i="171"/>
  <c r="PA3" i="171"/>
  <c r="OZ3" i="171"/>
  <c r="OY3" i="171"/>
  <c r="OX3" i="171"/>
  <c r="OW3" i="171"/>
  <c r="OV3" i="171"/>
  <c r="OU3" i="171"/>
  <c r="OT3" i="171"/>
  <c r="OS3" i="171"/>
  <c r="OR3" i="171"/>
  <c r="OQ3" i="171"/>
  <c r="OP3" i="171"/>
  <c r="OO3" i="171"/>
  <c r="ON3" i="171"/>
  <c r="OM3" i="171"/>
  <c r="OL3" i="171"/>
  <c r="OK3" i="171"/>
  <c r="OJ3" i="171"/>
  <c r="OI3" i="171"/>
  <c r="OH3" i="171"/>
  <c r="OG3" i="171"/>
  <c r="OF3" i="171"/>
  <c r="OE3" i="171"/>
  <c r="OD3" i="171"/>
  <c r="OC3" i="171"/>
  <c r="OB3" i="171"/>
  <c r="OA3" i="171"/>
  <c r="NZ3" i="171"/>
  <c r="NY3" i="171"/>
  <c r="NX3" i="171"/>
  <c r="NW3" i="171"/>
  <c r="NV3" i="171"/>
  <c r="NU3" i="171"/>
  <c r="NT3" i="171"/>
  <c r="NS3" i="171"/>
  <c r="NR3" i="171"/>
  <c r="NQ3" i="171"/>
  <c r="NO3" i="171"/>
  <c r="NM3" i="171"/>
  <c r="NL3" i="171"/>
  <c r="NK3" i="171"/>
  <c r="NJ3" i="171"/>
  <c r="NI3" i="171"/>
  <c r="NH3" i="171"/>
  <c r="NG3" i="171"/>
  <c r="NF3" i="171"/>
  <c r="ND3" i="171"/>
  <c r="NC3" i="171"/>
  <c r="NB3" i="171"/>
  <c r="NA3" i="171"/>
  <c r="MZ3" i="171"/>
  <c r="MY3" i="171"/>
  <c r="MX3" i="171"/>
  <c r="MW3" i="171"/>
  <c r="MV3" i="171"/>
  <c r="MU3" i="171"/>
  <c r="MT3" i="171"/>
  <c r="MS3" i="171"/>
  <c r="MQ3" i="171"/>
  <c r="MO3" i="171"/>
  <c r="MN3" i="171"/>
  <c r="MM3" i="171"/>
  <c r="ML3" i="171"/>
  <c r="MK3" i="171"/>
  <c r="MJ3" i="171"/>
  <c r="MI3" i="171"/>
  <c r="MH3" i="171"/>
  <c r="MG3" i="171"/>
  <c r="MF3" i="171"/>
  <c r="ME3" i="171"/>
  <c r="MD3" i="171"/>
  <c r="MC3" i="171"/>
  <c r="MB3" i="171"/>
  <c r="MA3" i="171"/>
  <c r="LZ3" i="171"/>
  <c r="LY3" i="171"/>
  <c r="LX3" i="171"/>
  <c r="LW3" i="171"/>
  <c r="LV3" i="171"/>
  <c r="LT3" i="171"/>
  <c r="LR3" i="171"/>
  <c r="LQ3" i="171"/>
  <c r="LP3" i="171"/>
  <c r="LO3" i="171"/>
  <c r="LN3" i="171"/>
  <c r="LM3" i="171"/>
  <c r="LL3" i="171"/>
  <c r="LK3" i="171"/>
  <c r="LI3" i="171"/>
  <c r="LH3" i="171"/>
  <c r="LF3" i="171"/>
  <c r="LE3" i="171"/>
  <c r="LD3" i="171"/>
  <c r="LC3" i="171"/>
  <c r="LB3" i="171"/>
  <c r="LA3" i="171"/>
  <c r="KZ3" i="171"/>
  <c r="KY3" i="171"/>
  <c r="KX3" i="171"/>
  <c r="KW3" i="171"/>
  <c r="KV3" i="171"/>
  <c r="KU3" i="171"/>
  <c r="KT3" i="171"/>
  <c r="KR3" i="171"/>
  <c r="KP3" i="171"/>
  <c r="KO3" i="171"/>
  <c r="KN3" i="171"/>
  <c r="KM3" i="171"/>
  <c r="KL3" i="171"/>
  <c r="KK3" i="171"/>
  <c r="KJ3" i="171"/>
  <c r="KI3" i="171"/>
  <c r="KH3" i="171"/>
  <c r="KG3" i="171"/>
  <c r="KF3" i="171"/>
  <c r="KD3" i="171"/>
  <c r="KB3" i="171"/>
  <c r="KA3" i="171"/>
  <c r="JZ3" i="171"/>
  <c r="JY3" i="171"/>
  <c r="JW3" i="171"/>
  <c r="JV3" i="171"/>
  <c r="JU3" i="171"/>
  <c r="JR3" i="171"/>
  <c r="JP3" i="171"/>
  <c r="JO3" i="171"/>
  <c r="JN3" i="171"/>
  <c r="JM3" i="171"/>
  <c r="JL3" i="171"/>
  <c r="JK3" i="171"/>
  <c r="JJ3" i="171"/>
  <c r="JI3" i="171"/>
  <c r="JH3" i="171"/>
  <c r="JF3" i="171"/>
  <c r="JD3" i="171"/>
  <c r="JC3" i="171"/>
  <c r="JB3" i="171"/>
  <c r="JA3" i="171"/>
  <c r="IZ3" i="171"/>
  <c r="IY3" i="171"/>
  <c r="IX3" i="171"/>
  <c r="IW3" i="171"/>
  <c r="IV3" i="171"/>
  <c r="IU3" i="171"/>
  <c r="IT3" i="171"/>
  <c r="IS3" i="171"/>
  <c r="IR3" i="171"/>
  <c r="IQ3" i="171"/>
  <c r="IP3" i="171"/>
  <c r="IO3" i="171"/>
  <c r="IN3" i="171"/>
  <c r="IM3" i="171"/>
  <c r="IL3" i="171"/>
  <c r="IK3" i="171"/>
  <c r="II3" i="171"/>
  <c r="IG3" i="171"/>
  <c r="IF3" i="171"/>
  <c r="IE3" i="171"/>
  <c r="ID3" i="171"/>
  <c r="IB3" i="171"/>
  <c r="IA3" i="171"/>
  <c r="HZ3" i="171"/>
  <c r="HY3" i="171"/>
  <c r="HX3" i="171"/>
  <c r="HU3" i="171"/>
  <c r="HT3" i="171"/>
  <c r="HS3" i="171"/>
  <c r="HR3" i="171"/>
  <c r="HQ3" i="171"/>
  <c r="HP3" i="171"/>
  <c r="HO3" i="171"/>
  <c r="HN3" i="171"/>
  <c r="HM3" i="171"/>
  <c r="HL3" i="171"/>
  <c r="HK3" i="171"/>
  <c r="HJ3" i="171"/>
  <c r="HI3" i="171"/>
  <c r="HG3" i="171"/>
  <c r="HE3" i="171"/>
  <c r="HD3" i="171"/>
  <c r="HC3" i="171"/>
  <c r="HB3" i="171"/>
  <c r="HA3" i="171"/>
  <c r="GZ3" i="171"/>
  <c r="GY3" i="171"/>
  <c r="GX3" i="171"/>
  <c r="GW3" i="171"/>
  <c r="GV3" i="171"/>
  <c r="GU3" i="171"/>
  <c r="GT3" i="171"/>
  <c r="GS3" i="171"/>
  <c r="GR3" i="171"/>
  <c r="GQ3" i="171"/>
  <c r="GP3" i="171"/>
  <c r="GO3" i="171"/>
  <c r="GN3" i="171"/>
  <c r="GM3" i="171"/>
  <c r="GB3" i="171"/>
  <c r="FR3" i="171"/>
  <c r="FQ3" i="171"/>
  <c r="FP3" i="171"/>
  <c r="FO3" i="171"/>
  <c r="FN3" i="171"/>
  <c r="FM3" i="171"/>
  <c r="FL3" i="171"/>
  <c r="FK3" i="171"/>
  <c r="FJ3" i="171"/>
  <c r="FI3" i="171"/>
  <c r="FH3" i="171"/>
  <c r="FG3" i="171"/>
  <c r="FF3" i="171"/>
  <c r="FE3" i="171"/>
  <c r="FD3" i="171"/>
  <c r="FC3" i="171"/>
  <c r="FB3" i="171"/>
  <c r="EZ3" i="171"/>
  <c r="EY3" i="171"/>
  <c r="EX3" i="171"/>
  <c r="EW3" i="171"/>
  <c r="EV3" i="171"/>
  <c r="EU3" i="171"/>
  <c r="ET3" i="171"/>
  <c r="ES3" i="171"/>
  <c r="ER3" i="171"/>
  <c r="EQ3" i="171"/>
  <c r="EP3" i="171"/>
  <c r="EO3" i="171"/>
  <c r="EN3" i="171"/>
  <c r="EM3" i="171"/>
  <c r="EL3" i="171"/>
  <c r="EK3" i="171"/>
  <c r="EJ3" i="171"/>
  <c r="EI3" i="171"/>
  <c r="EG3" i="171"/>
  <c r="EF3" i="171"/>
  <c r="EE3" i="171"/>
  <c r="ED3" i="171"/>
  <c r="EC3" i="171"/>
  <c r="EB3" i="171"/>
  <c r="EA3" i="171"/>
  <c r="DZ3" i="171"/>
  <c r="DY3" i="171"/>
  <c r="DX3" i="171"/>
  <c r="DW3" i="171"/>
  <c r="DV3" i="171"/>
  <c r="DU3" i="171"/>
  <c r="DT3" i="171"/>
  <c r="DS3" i="171"/>
  <c r="DR3" i="171"/>
  <c r="DQ3" i="171"/>
  <c r="DP3" i="171"/>
  <c r="DN3" i="171"/>
  <c r="DM3" i="171"/>
  <c r="DL3" i="171"/>
  <c r="DK3" i="171"/>
  <c r="DJ3" i="171"/>
  <c r="DI3" i="171"/>
  <c r="DH3" i="171"/>
  <c r="DG3" i="171"/>
  <c r="DF3" i="171"/>
  <c r="DE3" i="171"/>
  <c r="DD3" i="171"/>
  <c r="DC3" i="171"/>
  <c r="DB3" i="171"/>
  <c r="DA3" i="171"/>
  <c r="CY3" i="171"/>
  <c r="CX3" i="171"/>
  <c r="CW3" i="171"/>
  <c r="CV3" i="171"/>
  <c r="CU3" i="171"/>
  <c r="CT3" i="171"/>
  <c r="CS3" i="171"/>
  <c r="CR3" i="171"/>
  <c r="CQ3" i="171"/>
  <c r="CP3" i="171"/>
  <c r="CO3" i="171"/>
  <c r="CN3" i="171"/>
  <c r="CL3" i="171"/>
  <c r="CK3" i="171"/>
  <c r="CJ3" i="171"/>
  <c r="CI3" i="171"/>
  <c r="CH3" i="171"/>
  <c r="CG3" i="171"/>
  <c r="CF3" i="171"/>
  <c r="CE3" i="171"/>
  <c r="CD3" i="171"/>
  <c r="CC3" i="171"/>
  <c r="CB3" i="171"/>
  <c r="CA3" i="171"/>
  <c r="BZ3" i="171"/>
  <c r="BY3" i="171"/>
  <c r="BX3" i="171"/>
  <c r="BW3" i="171"/>
  <c r="BV3" i="171"/>
  <c r="BU3" i="171"/>
  <c r="BS3" i="171"/>
  <c r="BR3" i="171"/>
  <c r="BQ3" i="171"/>
  <c r="BP3" i="171"/>
  <c r="BO3" i="171"/>
  <c r="BN3" i="171"/>
  <c r="BM3" i="171"/>
  <c r="BL3" i="171"/>
  <c r="BK3" i="171"/>
  <c r="BJ3" i="171"/>
  <c r="BI3" i="171"/>
  <c r="BH3" i="171"/>
  <c r="BG3" i="171"/>
  <c r="BF3" i="171"/>
  <c r="BE3" i="171"/>
  <c r="BD3" i="171"/>
  <c r="BC3" i="171"/>
  <c r="BB3" i="171"/>
  <c r="BA3" i="171"/>
  <c r="AZ3" i="171"/>
  <c r="AY3" i="171"/>
  <c r="AX3" i="171"/>
  <c r="AW3" i="171"/>
  <c r="AV3" i="171"/>
  <c r="AU3" i="171"/>
  <c r="AT3" i="171"/>
  <c r="AS3" i="171"/>
  <c r="AR3" i="171"/>
  <c r="AQ3" i="171"/>
  <c r="AP3" i="171"/>
  <c r="AO3" i="171"/>
  <c r="AN3" i="171"/>
  <c r="AM3" i="171"/>
  <c r="AL3" i="171"/>
  <c r="AK3" i="171"/>
  <c r="AJ3" i="171"/>
  <c r="AI3" i="171"/>
  <c r="AH3" i="171"/>
  <c r="AG3" i="171"/>
  <c r="AF3" i="171"/>
  <c r="AE3" i="171"/>
  <c r="AD3" i="171"/>
  <c r="AC3" i="171"/>
  <c r="AB3" i="171"/>
  <c r="AA3" i="171"/>
  <c r="Z3" i="171"/>
  <c r="Y3" i="171"/>
  <c r="AJM3" i="171" s="1"/>
  <c r="X3" i="171"/>
  <c r="W3" i="171"/>
  <c r="V3" i="171"/>
  <c r="U3" i="171"/>
  <c r="T3" i="171"/>
  <c r="S3" i="171"/>
  <c r="R3" i="171"/>
  <c r="Q3" i="171"/>
  <c r="P3" i="171"/>
  <c r="O3" i="171"/>
  <c r="N3" i="171"/>
  <c r="M3" i="171"/>
  <c r="L3" i="171"/>
  <c r="I3" i="171"/>
  <c r="H3" i="171"/>
  <c r="G3" i="171"/>
  <c r="F3" i="171"/>
  <c r="E3" i="171"/>
  <c r="D3" i="171"/>
  <c r="AT15" i="2"/>
  <c r="B3" i="171" s="1"/>
  <c r="A3" i="171"/>
  <c r="AJJ3" i="171" l="1"/>
  <c r="AJT3" i="171"/>
  <c r="ZT3" i="171"/>
  <c r="AB106" i="14"/>
  <c r="U106" i="14"/>
  <c r="U40" i="181"/>
  <c r="G7" i="167" s="1"/>
  <c r="G17" i="167" s="1"/>
  <c r="R78" i="97"/>
  <c r="S50" i="97"/>
  <c r="BA24" i="175"/>
  <c r="BP37" i="175" s="1"/>
  <c r="T65" i="7"/>
  <c r="L65" i="7"/>
  <c r="U76" i="178"/>
  <c r="S85" i="177"/>
  <c r="FA3" i="171" s="1"/>
  <c r="Q85" i="177"/>
  <c r="EH3" i="171" s="1"/>
  <c r="M85" i="177"/>
  <c r="DO3" i="171" s="1"/>
  <c r="AJO3" i="171" s="1"/>
  <c r="K85" i="177"/>
  <c r="CZ3" i="171" s="1"/>
  <c r="U85" i="177"/>
  <c r="FS3" i="171" s="1"/>
  <c r="AJW3" i="171" s="1"/>
  <c r="W15" i="177"/>
  <c r="FU3" i="171" s="1"/>
  <c r="W11" i="177"/>
  <c r="G85" i="177"/>
  <c r="BT3" i="171" s="1"/>
  <c r="BO23" i="2"/>
  <c r="C3" i="171" s="1"/>
  <c r="AKF3" i="171" l="1"/>
  <c r="AJU3" i="171"/>
  <c r="R86" i="97"/>
  <c r="QR3" i="171" s="1"/>
  <c r="G5" i="167"/>
  <c r="G15" i="167" s="1"/>
  <c r="QP3" i="171"/>
  <c r="U60" i="181"/>
  <c r="UB3" i="171" s="1"/>
  <c r="TW3" i="171"/>
  <c r="AJL3" i="171" s="1"/>
  <c r="FT3" i="171"/>
  <c r="L67" i="179"/>
  <c r="KQ3" i="171" s="1"/>
  <c r="AF67" i="179"/>
  <c r="AF76" i="179" s="1"/>
  <c r="AA67" i="179"/>
  <c r="MP3" i="171" s="1"/>
  <c r="U67" i="179"/>
  <c r="O67" i="179"/>
  <c r="O76" i="179" s="1"/>
  <c r="U67" i="178"/>
  <c r="AF67" i="178"/>
  <c r="AA67" i="178"/>
  <c r="JE3" i="171" s="1"/>
  <c r="AO28" i="178"/>
  <c r="JT3" i="171" s="1"/>
  <c r="O67" i="178"/>
  <c r="L67" i="178"/>
  <c r="R32" i="178"/>
  <c r="R18" i="178"/>
  <c r="HW3" i="171" s="1"/>
  <c r="AO72" i="179"/>
  <c r="R72" i="179"/>
  <c r="U76" i="179"/>
  <c r="AO63" i="179"/>
  <c r="R63" i="179"/>
  <c r="AO58" i="179"/>
  <c r="R58" i="179"/>
  <c r="AO54" i="179"/>
  <c r="R54" i="179"/>
  <c r="AO50" i="179"/>
  <c r="R50" i="179"/>
  <c r="AO46" i="179"/>
  <c r="R46" i="179"/>
  <c r="AO42" i="179"/>
  <c r="R42" i="179"/>
  <c r="AO38" i="179"/>
  <c r="R38" i="179"/>
  <c r="AO32" i="179"/>
  <c r="R32" i="179"/>
  <c r="AO28" i="179"/>
  <c r="NE3" i="171" s="1"/>
  <c r="R28" i="179"/>
  <c r="LJ3" i="171" s="1"/>
  <c r="R22" i="179"/>
  <c r="R18" i="179"/>
  <c r="AO72" i="178"/>
  <c r="R72" i="178"/>
  <c r="AO63" i="178"/>
  <c r="R63" i="178"/>
  <c r="AO58" i="178"/>
  <c r="R58" i="178"/>
  <c r="AO54" i="178"/>
  <c r="R54" i="178"/>
  <c r="AO50" i="178"/>
  <c r="R50" i="178"/>
  <c r="AO46" i="178"/>
  <c r="JX3" i="171" s="1"/>
  <c r="R46" i="178"/>
  <c r="IC3" i="171" s="1"/>
  <c r="AO42" i="178"/>
  <c r="R42" i="178"/>
  <c r="AO38" i="178"/>
  <c r="R38" i="178"/>
  <c r="AO32" i="178"/>
  <c r="R22" i="178"/>
  <c r="W81" i="177"/>
  <c r="GL3" i="171" s="1"/>
  <c r="W65" i="177"/>
  <c r="GH3" i="171" s="1"/>
  <c r="W57" i="177"/>
  <c r="GF3" i="171" s="1"/>
  <c r="W61" i="177"/>
  <c r="GG3" i="171" s="1"/>
  <c r="W53" i="177"/>
  <c r="GE3" i="171" s="1"/>
  <c r="W43" i="177"/>
  <c r="GC3" i="171" s="1"/>
  <c r="W69" i="177"/>
  <c r="GI3" i="171" s="1"/>
  <c r="W49" i="177"/>
  <c r="GD3" i="171" s="1"/>
  <c r="W39" i="177"/>
  <c r="GA3" i="171" s="1"/>
  <c r="W35" i="177"/>
  <c r="FZ3" i="171" s="1"/>
  <c r="W31" i="177"/>
  <c r="FY3" i="171" s="1"/>
  <c r="W27" i="177"/>
  <c r="FX3" i="171" s="1"/>
  <c r="W23" i="177"/>
  <c r="FW3" i="171" s="1"/>
  <c r="W19" i="177"/>
  <c r="FV3" i="171" s="1"/>
  <c r="W73" i="177"/>
  <c r="GJ3" i="171" s="1"/>
  <c r="W77" i="177"/>
  <c r="GK3" i="171" s="1"/>
  <c r="W95" i="177"/>
  <c r="AA76" i="179" l="1"/>
  <c r="MR3" i="171" s="1"/>
  <c r="L76" i="179"/>
  <c r="R76" i="179" s="1"/>
  <c r="LU3" i="171" s="1"/>
  <c r="HF3" i="171"/>
  <c r="L76" i="178"/>
  <c r="HH3" i="171" s="1"/>
  <c r="AKD3" i="171"/>
  <c r="AJK3" i="171"/>
  <c r="AF76" i="178"/>
  <c r="JS3" i="171" s="1"/>
  <c r="JQ3" i="171"/>
  <c r="AA76" i="178"/>
  <c r="JG3" i="171" s="1"/>
  <c r="W85" i="177"/>
  <c r="AO76" i="179"/>
  <c r="NP3" i="171" s="1"/>
  <c r="AO67" i="179"/>
  <c r="NN3" i="171" s="1"/>
  <c r="R28" i="178"/>
  <c r="R67" i="179"/>
  <c r="LS3" i="171" s="1"/>
  <c r="O76" i="178"/>
  <c r="AO67" i="178"/>
  <c r="KC3" i="171" s="1"/>
  <c r="I85" i="177"/>
  <c r="CM3" i="171" s="1"/>
  <c r="KS3" i="171" l="1"/>
  <c r="LG3" i="171"/>
  <c r="AO76" i="178"/>
  <c r="HV3" i="171"/>
  <c r="R76" i="178"/>
  <c r="R67" i="178"/>
  <c r="IH3" i="171" s="1"/>
  <c r="AJQ3" i="171" s="1"/>
  <c r="G9" i="167" l="1"/>
  <c r="KE3" i="171"/>
  <c r="AJR3" i="171" s="1"/>
  <c r="AJZ3" i="171" s="1"/>
  <c r="AJV3" i="171"/>
  <c r="G11" i="167"/>
  <c r="IJ3" i="171"/>
  <c r="AJP3" i="171" s="1"/>
  <c r="AJY3" i="171" s="1"/>
  <c r="AJX3" i="171" l="1"/>
  <c r="AKE3" i="171"/>
  <c r="AKG3" i="171"/>
</calcChain>
</file>

<file path=xl/sharedStrings.xml><?xml version="1.0" encoding="utf-8"?>
<sst xmlns="http://schemas.openxmlformats.org/spreadsheetml/2006/main" count="4134" uniqueCount="2870">
  <si>
    <t>1</t>
  </si>
  <si>
    <t>OFFICE USE</t>
  </si>
  <si>
    <t>Bebas</t>
  </si>
  <si>
    <t>2</t>
  </si>
  <si>
    <t>Ibu Pejabat</t>
  </si>
  <si>
    <t>3</t>
  </si>
  <si>
    <t>Cawangan / Pejabat Operasi</t>
  </si>
  <si>
    <t>Independent</t>
  </si>
  <si>
    <t>Branch / Operations Office</t>
  </si>
  <si>
    <t xml:space="preserve"> </t>
  </si>
  <si>
    <t>/</t>
  </si>
  <si>
    <t>1.3</t>
  </si>
  <si>
    <t>Sila tanda (X) dalam satu kotak sahaja</t>
  </si>
  <si>
    <t>Please mark (X) in one box only</t>
  </si>
  <si>
    <t>KEGUNAAN PEJABAT</t>
  </si>
  <si>
    <t>Dana Pemegang Saham:</t>
  </si>
  <si>
    <t xml:space="preserve">Shareholders' Fund: </t>
  </si>
  <si>
    <t>RM</t>
  </si>
  <si>
    <t>(a)</t>
  </si>
  <si>
    <t>(b)</t>
  </si>
  <si>
    <r>
      <t>Rizab</t>
    </r>
    <r>
      <rPr>
        <sz val="22"/>
        <rFont val="Arial"/>
        <family val="2"/>
      </rPr>
      <t xml:space="preserve"> /</t>
    </r>
    <r>
      <rPr>
        <b/>
        <i/>
        <sz val="22"/>
        <rFont val="Arial"/>
        <family val="2"/>
      </rPr>
      <t xml:space="preserve"> </t>
    </r>
    <r>
      <rPr>
        <i/>
        <sz val="22"/>
        <rFont val="Arial"/>
        <family val="2"/>
      </rPr>
      <t>Reserves</t>
    </r>
  </si>
  <si>
    <t>Peratus</t>
  </si>
  <si>
    <t>Percentage</t>
  </si>
  <si>
    <t>(%)</t>
  </si>
  <si>
    <t>48</t>
  </si>
  <si>
    <t>44</t>
  </si>
  <si>
    <t>Dipegang secara langsung oleh bukan residen Malaysia</t>
  </si>
  <si>
    <t>45</t>
  </si>
  <si>
    <t>02</t>
  </si>
  <si>
    <t>03</t>
  </si>
  <si>
    <t>04</t>
  </si>
  <si>
    <t>05</t>
  </si>
  <si>
    <t>06</t>
  </si>
  <si>
    <t>07</t>
  </si>
  <si>
    <t>09</t>
  </si>
  <si>
    <t>(c)</t>
  </si>
  <si>
    <t>80</t>
  </si>
  <si>
    <t>Jentera dan kelengkapan</t>
  </si>
  <si>
    <t>Machinery and equipment</t>
  </si>
  <si>
    <t>Furniture and fittings</t>
  </si>
  <si>
    <t>01</t>
  </si>
  <si>
    <t>11</t>
  </si>
  <si>
    <t>*</t>
  </si>
  <si>
    <t>21</t>
  </si>
  <si>
    <t>22</t>
  </si>
  <si>
    <t>23</t>
  </si>
  <si>
    <t>24</t>
  </si>
  <si>
    <t>25</t>
  </si>
  <si>
    <t>26</t>
  </si>
  <si>
    <t>BILANGAN PEKERJA MENGIKUT KELULUSAN</t>
  </si>
  <si>
    <t>NUMBER OF PERSONS ENGAGED BY QUALIFICATION</t>
  </si>
  <si>
    <t>Kelulusan</t>
  </si>
  <si>
    <t>Qualification</t>
  </si>
  <si>
    <t>Lelaki</t>
  </si>
  <si>
    <t>Perempuan</t>
  </si>
  <si>
    <t>Male</t>
  </si>
  <si>
    <t>Female</t>
  </si>
  <si>
    <t>15</t>
  </si>
  <si>
    <t>16</t>
  </si>
  <si>
    <t>Pascasiswazah</t>
  </si>
  <si>
    <t>Postgraduate</t>
  </si>
  <si>
    <t>STPM atau yang setaraf</t>
  </si>
  <si>
    <t>STPM or equivalent</t>
  </si>
  <si>
    <t>SPM / SPM(V) atau yang setaraf</t>
  </si>
  <si>
    <t>SPM / SPM(V) or equivalent</t>
  </si>
  <si>
    <t>Di bawah taraf kelulusan SPM / SPM(V)</t>
  </si>
  <si>
    <t>Below SPM / SPM(V) qualification</t>
  </si>
  <si>
    <r>
      <t xml:space="preserve">Nilai </t>
    </r>
    <r>
      <rPr>
        <sz val="22"/>
        <rFont val="Arial"/>
        <family val="2"/>
      </rPr>
      <t xml:space="preserve">/ </t>
    </r>
    <r>
      <rPr>
        <i/>
        <sz val="22"/>
        <rFont val="Arial"/>
        <family val="2"/>
      </rPr>
      <t>Value</t>
    </r>
  </si>
  <si>
    <t>20</t>
  </si>
  <si>
    <t>08</t>
  </si>
  <si>
    <t>10</t>
  </si>
  <si>
    <t>Pendapatan daripada perkhidmatan pengurusan</t>
  </si>
  <si>
    <t>Tanah</t>
  </si>
  <si>
    <t>29</t>
  </si>
  <si>
    <t>Land</t>
  </si>
  <si>
    <t>Bangunan tempat kediaman</t>
  </si>
  <si>
    <t>30</t>
  </si>
  <si>
    <t>31</t>
  </si>
  <si>
    <t>(d)</t>
  </si>
  <si>
    <t>Lain-lain</t>
  </si>
  <si>
    <t>34</t>
  </si>
  <si>
    <t>Others</t>
  </si>
  <si>
    <t>35</t>
  </si>
  <si>
    <t>37</t>
  </si>
  <si>
    <t>Pindahan modal yang diterima</t>
  </si>
  <si>
    <t>99</t>
  </si>
  <si>
    <t>Bahan untuk pembaikan dan penyelenggaraan</t>
  </si>
  <si>
    <t>Materials for repairs and maintenance</t>
  </si>
  <si>
    <t>Alat tulis dan bekalan pejabat</t>
  </si>
  <si>
    <t>Stationery and office supplies</t>
  </si>
  <si>
    <t>Kos percetakan</t>
  </si>
  <si>
    <t>Cost of printing</t>
  </si>
  <si>
    <t>Air yang dibeli</t>
  </si>
  <si>
    <t>Water purchased</t>
  </si>
  <si>
    <t>Tenaga elektrik yang dibeli</t>
  </si>
  <si>
    <t>12</t>
  </si>
  <si>
    <t>Electricity purchased</t>
  </si>
  <si>
    <t>Bahan pembakar, pelincir dan gas</t>
  </si>
  <si>
    <t>13</t>
  </si>
  <si>
    <t>17</t>
  </si>
  <si>
    <t>Perbelanjaan penyelidikan dan pembangunan</t>
  </si>
  <si>
    <t>Research and development expenditure</t>
  </si>
  <si>
    <t>Pembelian perkhidmatan pengangkutan</t>
  </si>
  <si>
    <t>Entertainment expenses</t>
  </si>
  <si>
    <t>Bayaran perakaunan, kesetiausahaan dan audit</t>
  </si>
  <si>
    <t>Accounting, secretarial and audit fees</t>
  </si>
  <si>
    <t>Bayaran guaman</t>
  </si>
  <si>
    <t>Legal fees</t>
  </si>
  <si>
    <t>27</t>
  </si>
  <si>
    <t>Bayaran pengurusan</t>
  </si>
  <si>
    <t>28</t>
  </si>
  <si>
    <t>Management fees</t>
  </si>
  <si>
    <t>Komisen dan bayaran agensi</t>
  </si>
  <si>
    <t>Pengiklanan dan promosi</t>
  </si>
  <si>
    <t>32</t>
  </si>
  <si>
    <t>Advertising and promotion</t>
  </si>
  <si>
    <t>33</t>
  </si>
  <si>
    <t>Bank charges</t>
  </si>
  <si>
    <t>Bayaran faedah</t>
  </si>
  <si>
    <t>Interest paid</t>
  </si>
  <si>
    <t>47</t>
  </si>
  <si>
    <t>49</t>
  </si>
  <si>
    <t>Bayaran royalti kepada:</t>
  </si>
  <si>
    <t>Royalties paid to:</t>
  </si>
  <si>
    <t>50</t>
  </si>
  <si>
    <t>51</t>
  </si>
  <si>
    <t>Kos pekerjaan:</t>
  </si>
  <si>
    <t>Gaji &amp; upah dibayar</t>
  </si>
  <si>
    <t>63</t>
  </si>
  <si>
    <t>Salaries &amp; wages paid</t>
  </si>
  <si>
    <t>Rawatan perubatan percuma</t>
  </si>
  <si>
    <t>Free medical attention</t>
  </si>
  <si>
    <t>Bayaran pampasan, persaraan / pemberhentian kepada pekerja</t>
  </si>
  <si>
    <t>Kumpulan Wang Simpanan Pekerja (KWSP)</t>
  </si>
  <si>
    <t>67</t>
  </si>
  <si>
    <t>Kumpulan wang simpanan lain</t>
  </si>
  <si>
    <t>Pertubuhan Keselamatan Sosial (PERKESO)</t>
  </si>
  <si>
    <t>Skim bayaran pampasan, persaraan / pemberhentian</t>
  </si>
  <si>
    <t>(e)</t>
  </si>
  <si>
    <t>(f)</t>
  </si>
  <si>
    <t>(g)</t>
  </si>
  <si>
    <t>(h)</t>
  </si>
  <si>
    <t>(i)</t>
  </si>
  <si>
    <t>Keuntungan / Kerugian</t>
  </si>
  <si>
    <t>Profit / Loss</t>
  </si>
  <si>
    <t>MAKLUMAT TAMBAHAN KE ATAS IBU PEJABAT / CAWANGAN</t>
  </si>
  <si>
    <t>ADDITIONAL INFORMATION ON HEADQUARTERS / BRANCHES</t>
  </si>
  <si>
    <t>Nama dan Alamat Ibu Pejabat</t>
  </si>
  <si>
    <t>Name and Address of Headquarters</t>
  </si>
  <si>
    <r>
      <t xml:space="preserve">Bil.
</t>
    </r>
    <r>
      <rPr>
        <i/>
        <sz val="22"/>
        <rFont val="Arial"/>
        <family val="2"/>
      </rPr>
      <t>No.</t>
    </r>
  </si>
  <si>
    <t>1.</t>
  </si>
  <si>
    <t>2.</t>
  </si>
  <si>
    <t>3.</t>
  </si>
  <si>
    <t>Kedah</t>
  </si>
  <si>
    <t>4.</t>
  </si>
  <si>
    <t>Kelantan</t>
  </si>
  <si>
    <t>5.</t>
  </si>
  <si>
    <t>Melaka</t>
  </si>
  <si>
    <t>6.</t>
  </si>
  <si>
    <t>7.</t>
  </si>
  <si>
    <t>Pahang</t>
  </si>
  <si>
    <t>8.</t>
  </si>
  <si>
    <t>Pulau Pinang</t>
  </si>
  <si>
    <t>9.</t>
  </si>
  <si>
    <t>Perak</t>
  </si>
  <si>
    <t>10.</t>
  </si>
  <si>
    <t>Perlis</t>
  </si>
  <si>
    <t>11.</t>
  </si>
  <si>
    <t>Selangor</t>
  </si>
  <si>
    <t>12.</t>
  </si>
  <si>
    <t>Terengganu</t>
  </si>
  <si>
    <t>13.</t>
  </si>
  <si>
    <t>Sabah</t>
  </si>
  <si>
    <t>14.</t>
  </si>
  <si>
    <t>Sarawak</t>
  </si>
  <si>
    <t>15.</t>
  </si>
  <si>
    <t>W.P. Kuala Lumpur</t>
  </si>
  <si>
    <t>14</t>
  </si>
  <si>
    <t>16.</t>
  </si>
  <si>
    <t>17.</t>
  </si>
  <si>
    <t>Menghantar informasi atau pesanan dengan segera</t>
  </si>
  <si>
    <t>Mendapatkan maklumat berkenaan barangan atau perkhidmatan</t>
  </si>
  <si>
    <t>Mengakses perkhidmatan kewangan yang lain (cth. pembelian insurans)</t>
  </si>
  <si>
    <t>Penyediaan perkhidmatan pelanggan</t>
  </si>
  <si>
    <t>Pemberitahuan jawatan kosong dalaman atau luaran</t>
  </si>
  <si>
    <t>(Boleh pilih lebih daripada satu)</t>
  </si>
  <si>
    <t>(May choose more than one)</t>
  </si>
  <si>
    <t>Local area network (LAN)</t>
  </si>
  <si>
    <t>Wide area network (WAN)</t>
  </si>
  <si>
    <t>Contoh:</t>
  </si>
  <si>
    <t>X</t>
  </si>
  <si>
    <t>Please refer the following instruction:</t>
  </si>
  <si>
    <t>Example:</t>
  </si>
  <si>
    <t>A.     KERJA LUAR</t>
  </si>
  <si>
    <t>i.</t>
  </si>
  <si>
    <t>NAMA PEGAWAI LUAR</t>
  </si>
  <si>
    <t>:</t>
  </si>
  <si>
    <t>ii.</t>
  </si>
  <si>
    <t>TANDATANGAN PEGAWAI LUAR</t>
  </si>
  <si>
    <t>iii.</t>
  </si>
  <si>
    <t>iv.</t>
  </si>
  <si>
    <t>CATATAN</t>
  </si>
  <si>
    <t>B.     SUNTINGAN</t>
  </si>
  <si>
    <t>NAMA</t>
  </si>
  <si>
    <t>TARIKH</t>
  </si>
  <si>
    <t>T/TANGAN</t>
  </si>
  <si>
    <t>SUNTINGAN PERTAMA</t>
  </si>
  <si>
    <t>SUNTINGAN  KEDUA</t>
  </si>
  <si>
    <t>PERTANYAAN</t>
  </si>
  <si>
    <t>PENYELESAIAN</t>
  </si>
  <si>
    <t>v.</t>
  </si>
  <si>
    <t>PENYEMAKAN TERAKHIR</t>
  </si>
  <si>
    <t>C.     PERBANDINGAN DENGAN BORANG LEPAS</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</si>
  <si>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</si>
  <si>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</si>
  <si>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</si>
  <si>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</si>
  <si>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</si>
  <si>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</si>
  <si>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</si>
  <si>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</si>
  <si>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</si>
  <si>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</si>
  <si>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</si>
  <si>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</si>
  <si>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</si>
  <si>
    <t>TOTAL</t>
  </si>
  <si>
    <t>Royalties, copyrights, licensing and franchise fees</t>
  </si>
  <si>
    <t>(ii)</t>
  </si>
  <si>
    <t>Jumlah</t>
  </si>
  <si>
    <t>Total</t>
  </si>
  <si>
    <t>Perbelanjaan bukan operasi</t>
  </si>
  <si>
    <t>9.30</t>
  </si>
  <si>
    <t>(sila nyatakan jenis royalti)</t>
  </si>
  <si>
    <t>(iii)</t>
  </si>
  <si>
    <t>(iv)</t>
  </si>
  <si>
    <t>(v)</t>
  </si>
  <si>
    <t>Akademik</t>
  </si>
  <si>
    <t>Academic</t>
  </si>
  <si>
    <t xml:space="preserve">Teknikal * </t>
  </si>
  <si>
    <t xml:space="preserve">Technical  </t>
  </si>
  <si>
    <t>41</t>
  </si>
  <si>
    <t>42</t>
  </si>
  <si>
    <t>Teknikal dan Vokasional (TVET)</t>
  </si>
  <si>
    <t>Technical and Vocational (TVET)</t>
  </si>
  <si>
    <t>43</t>
  </si>
  <si>
    <t>Sijil Kemahiran (TVET)</t>
  </si>
  <si>
    <t>Skills Certificate (TVET)</t>
  </si>
  <si>
    <t>Sijil Kemahiran Lain</t>
  </si>
  <si>
    <t>Other Skills Certificate</t>
  </si>
  <si>
    <t>46</t>
  </si>
  <si>
    <t>JUMLAH (6.1 hingga 6.7) **</t>
  </si>
  <si>
    <t xml:space="preserve">TOTAL (6.1  to  6.7) </t>
  </si>
  <si>
    <t>4.1.1</t>
  </si>
  <si>
    <t>4.1.2</t>
  </si>
  <si>
    <t>Residential</t>
  </si>
  <si>
    <t>4.1.3</t>
  </si>
  <si>
    <t>Computer hardware</t>
  </si>
  <si>
    <t>Computer software</t>
  </si>
  <si>
    <t>4.1.6</t>
  </si>
  <si>
    <t>4.2.1</t>
  </si>
  <si>
    <t>Patent</t>
  </si>
  <si>
    <t>4.2.2</t>
  </si>
  <si>
    <t>4.1.5</t>
  </si>
  <si>
    <t>Goodwill</t>
  </si>
  <si>
    <t>4.2.3</t>
  </si>
  <si>
    <t>5.1</t>
  </si>
  <si>
    <t>5.2</t>
  </si>
  <si>
    <t>5.3</t>
  </si>
  <si>
    <t>Pengurus</t>
  </si>
  <si>
    <t>5.3.1</t>
  </si>
  <si>
    <t>5.3.2</t>
  </si>
  <si>
    <t>Profesional</t>
  </si>
  <si>
    <t>Professionals</t>
  </si>
  <si>
    <t>5.3.3</t>
  </si>
  <si>
    <t>5.3.4</t>
  </si>
  <si>
    <t xml:space="preserve">Pekerja Sokongan Perkeranian </t>
  </si>
  <si>
    <t xml:space="preserve">Clerical Support Workers </t>
  </si>
  <si>
    <t>5.3.5</t>
  </si>
  <si>
    <t>Service and Sales Workers</t>
  </si>
  <si>
    <t>Craft and Related Trades Workers</t>
  </si>
  <si>
    <t>5.3.6</t>
  </si>
  <si>
    <t>5.3.7</t>
  </si>
  <si>
    <t>5.3.8</t>
  </si>
  <si>
    <t xml:space="preserve">Pekerja Asas </t>
  </si>
  <si>
    <t>Elementary Occupations</t>
  </si>
  <si>
    <t>Pekerja Kemahiran dan Pekerja</t>
  </si>
  <si>
    <t>5.4</t>
  </si>
  <si>
    <t>5.5</t>
  </si>
  <si>
    <t>JUMLAH (5.1 + 5.2 + 5.3.9 + 5.4)</t>
  </si>
  <si>
    <t>5.3.9</t>
  </si>
  <si>
    <t>TOTAL (5.1 + 5.2 + 5.3.9 + 5.4)</t>
  </si>
  <si>
    <t>Held directly by Malaysian resident</t>
  </si>
  <si>
    <t>Nombor Pendaftaran Syarikat / Perniagaan (SSM) atau lain-lain (sila nyatakan)</t>
  </si>
  <si>
    <t>Registration Number of Company / Business (CCM) or others (please specify)</t>
  </si>
  <si>
    <t>Tahun mula perniagaan sekarang</t>
  </si>
  <si>
    <t>Commencement year of present business</t>
  </si>
  <si>
    <t>1.4</t>
  </si>
  <si>
    <t>Poskod</t>
  </si>
  <si>
    <t>Postcode</t>
  </si>
  <si>
    <r>
      <t xml:space="preserve">Tidak / </t>
    </r>
    <r>
      <rPr>
        <i/>
        <sz val="22"/>
        <rFont val="Arial"/>
        <family val="2"/>
      </rPr>
      <t>No</t>
    </r>
  </si>
  <si>
    <t>DAYA SAING</t>
  </si>
  <si>
    <t>COMPETITIVENESS</t>
  </si>
  <si>
    <t>A</t>
  </si>
  <si>
    <t xml:space="preserve">Bahagian: </t>
  </si>
  <si>
    <t>Part:</t>
  </si>
  <si>
    <t>Penggunaan Teknologi Maklumat dan Komunikasi (TMK)</t>
  </si>
  <si>
    <t>4</t>
  </si>
  <si>
    <t>5</t>
  </si>
  <si>
    <t xml:space="preserve">Menghantar atau menerima e-mel </t>
  </si>
  <si>
    <t xml:space="preserve">Sending or receiving email </t>
  </si>
  <si>
    <t xml:space="preserve">Getting information about goods or services </t>
  </si>
  <si>
    <t xml:space="preserve">Getting information from government organisations </t>
  </si>
  <si>
    <t>6</t>
  </si>
  <si>
    <t>7</t>
  </si>
  <si>
    <t>9</t>
  </si>
  <si>
    <t xml:space="preserve">Internet banking </t>
  </si>
  <si>
    <t xml:space="preserve">Accessing other financial services (e.g. purchases of insurance) </t>
  </si>
  <si>
    <t xml:space="preserve">Providing customer service </t>
  </si>
  <si>
    <t xml:space="preserve">Others </t>
  </si>
  <si>
    <t>18</t>
  </si>
  <si>
    <t>19</t>
  </si>
  <si>
    <t>38</t>
  </si>
  <si>
    <t>Tempatan</t>
  </si>
  <si>
    <t>JUMLAH</t>
  </si>
  <si>
    <t>B2B</t>
  </si>
  <si>
    <t>B2C</t>
  </si>
  <si>
    <t>B2G</t>
  </si>
  <si>
    <t>39</t>
  </si>
  <si>
    <t>40</t>
  </si>
  <si>
    <t>B</t>
  </si>
  <si>
    <t>(Pembiayaan daripada luar antaranya termasuk sebarang permohonan untuk pembiayaan, pinjaman, kemudahan kredit, kad kredit,</t>
  </si>
  <si>
    <t>kredit daripada pembekal, geran / pinjaman kerajaan, modal usaha niaga dan pembiayaan ekuiti)</t>
  </si>
  <si>
    <t>Apakah tujuan pembiayaan yang dipohon? (Boleh pilih lebih daripada satu)</t>
  </si>
  <si>
    <t xml:space="preserve">Modal kerja (stok, bahan mentah, kos pekerja dsb.)  </t>
  </si>
  <si>
    <t xml:space="preserve">Penambahbaikan / naik taraf proses pengeluaran  </t>
  </si>
  <si>
    <t xml:space="preserve">Pembelian / penyewaan tanah / bangunan (termasuk pembesaran dan pengubahsuaian)  </t>
  </si>
  <si>
    <t xml:space="preserve">Pembelian / penyewaan peralatan / mesin / kenderaan / perkakasan dan perisian komputer  </t>
  </si>
  <si>
    <t xml:space="preserve">Penyatuan hutang / pembiayaan semula </t>
  </si>
  <si>
    <t>Research and product development</t>
  </si>
  <si>
    <t>Penyelidikan dan pembangunan produk</t>
  </si>
  <si>
    <t>Purchase a business</t>
  </si>
  <si>
    <t xml:space="preserve">Others  </t>
  </si>
  <si>
    <t xml:space="preserve">Improvement / upgrade of production processes </t>
  </si>
  <si>
    <t xml:space="preserve">Purchase / lease of land / building (include extension and renovation) </t>
  </si>
  <si>
    <t xml:space="preserve">Purchase / lease of equipment / machinery / vehicles / computer hardware and software </t>
  </si>
  <si>
    <t xml:space="preserve">Debt consolidation / refinancing </t>
  </si>
  <si>
    <t>Membeli perniagaan</t>
  </si>
  <si>
    <t>KEMUDAHAN PEMBIAYAAN (samb.)</t>
  </si>
  <si>
    <t>ACCESS TO FINANCING (cont'd)</t>
  </si>
  <si>
    <t xml:space="preserve">Financing from banks </t>
  </si>
  <si>
    <t>Pembiayaan daripada bank</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</si>
  <si>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</si>
  <si>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</si>
  <si>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</si>
  <si>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</si>
  <si>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 xml:space="preserve">Financing from co-operatives </t>
  </si>
  <si>
    <t>Pembiayaan daripada koperasi</t>
  </si>
  <si>
    <t>Pembiayaan daripada pembekal / kredit perdagangan daripada pembekal / individu yang tiada hubungan</t>
  </si>
  <si>
    <t>Retained earnings / internally generated funds / shareholders’ own contribution / personal savings of business owner</t>
  </si>
  <si>
    <t>Borrowings from friends or relatives</t>
  </si>
  <si>
    <t>Pinjaman daripada rakan-rakan atau saudara-mara</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</si>
  <si>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</si>
  <si>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</si>
  <si>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</si>
  <si>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</si>
  <si>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Akaun deposit</t>
  </si>
  <si>
    <t xml:space="preserve">Credit card  </t>
  </si>
  <si>
    <t>Kad kredit</t>
  </si>
  <si>
    <t>Online banking</t>
  </si>
  <si>
    <t xml:space="preserve">Insurance     </t>
  </si>
  <si>
    <t>Export’s facilities</t>
  </si>
  <si>
    <t>Fasiliti eksport</t>
  </si>
  <si>
    <t>C</t>
  </si>
  <si>
    <t>Lain-lain (cth. Reka bentuk perindustrian, Petunjuk geografi, Reka bentuk susun atur litar bersepadu)</t>
  </si>
  <si>
    <t>Institusi Pengajian Tinggi</t>
  </si>
  <si>
    <t>None</t>
  </si>
  <si>
    <t>Tiada</t>
  </si>
  <si>
    <t>Paten</t>
  </si>
  <si>
    <t>Copyright</t>
  </si>
  <si>
    <t>Hakcipta</t>
  </si>
  <si>
    <t>D</t>
  </si>
  <si>
    <t>Not applicable</t>
  </si>
  <si>
    <t>Tidak berkenaan</t>
  </si>
  <si>
    <t>E</t>
  </si>
  <si>
    <t>Goods</t>
  </si>
  <si>
    <t xml:space="preserve">Perkhidmatan </t>
  </si>
  <si>
    <t>Services</t>
  </si>
  <si>
    <t>61</t>
  </si>
  <si>
    <t>F</t>
  </si>
  <si>
    <t>Kod alamat tempat perniagaan</t>
  </si>
  <si>
    <t>Address code of business operation</t>
  </si>
  <si>
    <t>Kod alamat pos</t>
  </si>
  <si>
    <t>Postal address code</t>
  </si>
  <si>
    <t>Negeri</t>
  </si>
  <si>
    <t>State</t>
  </si>
  <si>
    <t>No. BP</t>
  </si>
  <si>
    <t>Strata</t>
  </si>
  <si>
    <t>Sila rujuk kepada arahan berikut:</t>
  </si>
  <si>
    <t>Tinggalkan kotak jawapan kosong sekiranya tiada maklumat.</t>
  </si>
  <si>
    <t>Sekiranya terdapat nilai kerugian, sila tandakan dengan tanda negatif.</t>
  </si>
  <si>
    <t>Sila kemukakan sebarang komen dan cadangan:</t>
  </si>
  <si>
    <t>Keep each number, letter or tick within the data entry boxes provided.</t>
  </si>
  <si>
    <t>Leave answer boxes blank where you have no response or data to enter.</t>
  </si>
  <si>
    <t>Show a loss (deficit) with a negative sign.</t>
  </si>
  <si>
    <t>Headquarters</t>
  </si>
  <si>
    <r>
      <t>Modal Berbayar *</t>
    </r>
    <r>
      <rPr>
        <sz val="22"/>
        <rFont val="Arial"/>
        <family val="2"/>
      </rPr>
      <t xml:space="preserve"> / </t>
    </r>
    <r>
      <rPr>
        <i/>
        <sz val="22"/>
        <rFont val="Arial"/>
        <family val="2"/>
      </rPr>
      <t>Paid-Up Capital</t>
    </r>
  </si>
  <si>
    <t>36</t>
  </si>
  <si>
    <t xml:space="preserve">  </t>
  </si>
  <si>
    <t>or if not enough space, write next to the relevant item. Do not use correction pen.</t>
  </si>
  <si>
    <t>Telecommunication fees (e.g. telephone, internet etc.)</t>
  </si>
  <si>
    <t xml:space="preserve">Working capital (stocks, raw materials, labour costs etc.) </t>
  </si>
  <si>
    <t>Buildings and other construction:</t>
  </si>
  <si>
    <t>Sila tanda (X) bagi jenis pertubuhan ini dalam satu kotak sahaja</t>
  </si>
  <si>
    <t>Please mark (X) for this type of establishment in one box only</t>
  </si>
  <si>
    <t>010003</t>
  </si>
  <si>
    <t>010004</t>
  </si>
  <si>
    <t>010005</t>
  </si>
  <si>
    <t xml:space="preserve">(c) </t>
  </si>
  <si>
    <t xml:space="preserve">(e) </t>
  </si>
  <si>
    <t>0100</t>
  </si>
  <si>
    <t>010053</t>
  </si>
  <si>
    <t>010015</t>
  </si>
  <si>
    <t>Sila nyatakan alamat laman web pertubuhan ini sekiranya ada</t>
  </si>
  <si>
    <t>010014</t>
  </si>
  <si>
    <t>Daerah Pentadbiran</t>
  </si>
  <si>
    <t>Daerah Banci</t>
  </si>
  <si>
    <t>Administrative District</t>
  </si>
  <si>
    <t>Census District</t>
  </si>
  <si>
    <t>010017</t>
  </si>
  <si>
    <t>010018</t>
  </si>
  <si>
    <t>010019</t>
  </si>
  <si>
    <t>010020</t>
  </si>
  <si>
    <t>010021</t>
  </si>
  <si>
    <t>010022</t>
  </si>
  <si>
    <t>010023</t>
  </si>
  <si>
    <t>010024</t>
  </si>
  <si>
    <t>010025</t>
  </si>
  <si>
    <t>010026</t>
  </si>
  <si>
    <t>010016</t>
  </si>
  <si>
    <r>
      <t xml:space="preserve">Ya / </t>
    </r>
    <r>
      <rPr>
        <i/>
        <sz val="22"/>
        <color theme="1"/>
        <rFont val="Arial"/>
        <family val="2"/>
      </rPr>
      <t>Yes</t>
    </r>
  </si>
  <si>
    <t>010028</t>
  </si>
  <si>
    <t>Kod Industri (semasa mel)</t>
  </si>
  <si>
    <t>010033</t>
  </si>
  <si>
    <t>Kod Industri Sekunder</t>
  </si>
  <si>
    <t>Secondary Industry Code</t>
  </si>
  <si>
    <t>010035</t>
  </si>
  <si>
    <t>020001</t>
  </si>
  <si>
    <t>Sila tanda (X) bagi jenis taraf sah organisasi dalam satu kotak sahaja</t>
  </si>
  <si>
    <t>Please mark (X) for type of legal organisation in one box only</t>
  </si>
  <si>
    <t>020002</t>
  </si>
  <si>
    <t>Adakah pertubuhan ini milikan belia? Sila tanda (X) dalam satu kotak sahaja</t>
  </si>
  <si>
    <t>020003</t>
  </si>
  <si>
    <t>0300</t>
  </si>
  <si>
    <t>3.2.1</t>
  </si>
  <si>
    <t>Dipegang secara langsung oleh residen Malaysia</t>
  </si>
  <si>
    <t>3.2.1.1</t>
  </si>
  <si>
    <r>
      <rPr>
        <b/>
        <sz val="22"/>
        <rFont val="Arial"/>
        <family val="2"/>
      </rPr>
      <t xml:space="preserve">Individu / </t>
    </r>
    <r>
      <rPr>
        <i/>
        <sz val="22"/>
        <rFont val="Arial"/>
        <family val="2"/>
      </rPr>
      <t>Individual:</t>
    </r>
  </si>
  <si>
    <r>
      <t xml:space="preserve">Warganegara / </t>
    </r>
    <r>
      <rPr>
        <i/>
        <sz val="22"/>
        <rFont val="Arial"/>
        <family val="2"/>
      </rPr>
      <t>Citizen</t>
    </r>
  </si>
  <si>
    <t>3.2.2</t>
  </si>
  <si>
    <t>Dipegang secara langsung oleh Agensi Kerajaan Persekutuan, Negeri dan Tempatan</t>
  </si>
  <si>
    <t>3.2.3</t>
  </si>
  <si>
    <t>Held directly by non-Malaysian resident</t>
  </si>
  <si>
    <t>030013</t>
  </si>
  <si>
    <t>060199</t>
  </si>
  <si>
    <t>061499</t>
  </si>
  <si>
    <t>060299</t>
  </si>
  <si>
    <t>060399</t>
  </si>
  <si>
    <t>060499</t>
  </si>
  <si>
    <t>060599</t>
  </si>
  <si>
    <t>060699</t>
  </si>
  <si>
    <t>060799</t>
  </si>
  <si>
    <t>061099</t>
  </si>
  <si>
    <t>061199</t>
  </si>
  <si>
    <t>061299</t>
  </si>
  <si>
    <t>061399</t>
  </si>
  <si>
    <t>061599</t>
  </si>
  <si>
    <t>061699</t>
  </si>
  <si>
    <t>061799</t>
  </si>
  <si>
    <t>061899</t>
  </si>
  <si>
    <t>061999</t>
  </si>
  <si>
    <t>062099</t>
  </si>
  <si>
    <t>062399</t>
  </si>
  <si>
    <t>062499</t>
  </si>
  <si>
    <t>062599</t>
  </si>
  <si>
    <t>062699</t>
  </si>
  <si>
    <t>0800</t>
  </si>
  <si>
    <t>Transport equipment</t>
  </si>
  <si>
    <t>Subsidi gaji dan upah</t>
  </si>
  <si>
    <t>Subsidies on salaries and wages</t>
  </si>
  <si>
    <t>Subsidi produk</t>
  </si>
  <si>
    <t>Subsidies on products</t>
  </si>
  <si>
    <t>Subsidi pengeluaran</t>
  </si>
  <si>
    <t>Subsidies on production</t>
  </si>
  <si>
    <t>Tuntutan dan pampasan yang diterima</t>
  </si>
  <si>
    <t>Claims and compensation received</t>
  </si>
  <si>
    <t>Pemulihan hutang lapuk</t>
  </si>
  <si>
    <t>Pendapatan daripada faedah</t>
  </si>
  <si>
    <t>Income from interest</t>
  </si>
  <si>
    <t>Pendapatan daripada dividen</t>
  </si>
  <si>
    <t>Income from dividend</t>
  </si>
  <si>
    <t>Keuntungan daripada jualan / penilaian semula harta</t>
  </si>
  <si>
    <t>Gain from sales / revaluation of assets</t>
  </si>
  <si>
    <t>Keuntungan daripada pertukaran mata wang asing / aset kewangan</t>
  </si>
  <si>
    <t>Gain from foreign exchange / financial assets</t>
  </si>
  <si>
    <t>Kiriman wang, hadiah atau geran yang diterima</t>
  </si>
  <si>
    <t>Remittances, gifts or grant received</t>
  </si>
  <si>
    <t>Lain-lain pendapatan bukan operasi (sila nyatakan)</t>
  </si>
  <si>
    <t>8.10</t>
  </si>
  <si>
    <t>Lain-lain pendapatan operasi (sila nyatakan)</t>
  </si>
  <si>
    <t>Others operating income (please specify)</t>
  </si>
  <si>
    <t>Perbelanjaan keraian</t>
  </si>
  <si>
    <t>0900</t>
  </si>
  <si>
    <t>0901</t>
  </si>
  <si>
    <t>0910</t>
  </si>
  <si>
    <t>Bayaran sewa:</t>
  </si>
  <si>
    <t>Rental payments:</t>
  </si>
  <si>
    <t>Bayaran bank</t>
  </si>
  <si>
    <t>Current depreciation / amortisation on fixed assets</t>
  </si>
  <si>
    <t>Kerugian daripada pertukaran wang asing / aset kewangan</t>
  </si>
  <si>
    <t>Losses from foreign exchange / financial assets</t>
  </si>
  <si>
    <t>Losses from sales / revaluation of assets</t>
  </si>
  <si>
    <t>Hutang lapuk dihapuskan</t>
  </si>
  <si>
    <t>Current transfers such as remittances, gifts, donations, fine, etc.</t>
  </si>
  <si>
    <t>Lain-lain perbelanjaan bukan operasi (sila nyatakan)</t>
  </si>
  <si>
    <t>Others non-operating expenditure (please specify)</t>
  </si>
  <si>
    <t>Lain-lain perbelanjaan operasi (sila nyatakan)</t>
  </si>
  <si>
    <t>(k)</t>
  </si>
  <si>
    <t>(j)</t>
  </si>
  <si>
    <r>
      <t xml:space="preserve">KEUNTUNGAN / KERUGIAN SEBELUM CUKAI
</t>
    </r>
    <r>
      <rPr>
        <i/>
        <sz val="26"/>
        <rFont val="Arial"/>
        <family val="2"/>
      </rPr>
      <t>PROFIT / LOSS BEFORE TAX</t>
    </r>
  </si>
  <si>
    <t>11.1</t>
  </si>
  <si>
    <t>Sila laporkan keuntungan / kerugian bersih seperti yang dilaporkan dalam akaun pertubuhan ini:</t>
  </si>
  <si>
    <t>Please report net profit / loss as reported in the account of this establishment:</t>
  </si>
  <si>
    <r>
      <t xml:space="preserve">Tahun semasa / </t>
    </r>
    <r>
      <rPr>
        <i/>
        <sz val="22"/>
        <rFont val="Arial"/>
        <family val="2"/>
      </rPr>
      <t>Current year</t>
    </r>
  </si>
  <si>
    <t>1100</t>
  </si>
  <si>
    <r>
      <t xml:space="preserve">Tahun sebelum / </t>
    </r>
    <r>
      <rPr>
        <i/>
        <sz val="22"/>
        <rFont val="Arial"/>
        <family val="2"/>
      </rPr>
      <t>Previous year</t>
    </r>
  </si>
  <si>
    <t>11.2</t>
  </si>
  <si>
    <t>(l)</t>
  </si>
  <si>
    <t>(m)</t>
  </si>
  <si>
    <t>(n)</t>
  </si>
  <si>
    <t>(o)</t>
  </si>
  <si>
    <t>(p)</t>
  </si>
  <si>
    <t>(q)</t>
  </si>
  <si>
    <t>110019</t>
  </si>
  <si>
    <t>121801</t>
  </si>
  <si>
    <t>12.1</t>
  </si>
  <si>
    <t>121802</t>
  </si>
  <si>
    <t>12.2</t>
  </si>
  <si>
    <r>
      <t xml:space="preserve">Ibu pejabat dan Cawangan
</t>
    </r>
    <r>
      <rPr>
        <i/>
        <sz val="22"/>
        <rFont val="Arial"/>
        <family val="2"/>
      </rPr>
      <t>Headquarters and Branches</t>
    </r>
  </si>
  <si>
    <t>1270</t>
  </si>
  <si>
    <t>1271</t>
  </si>
  <si>
    <r>
      <t xml:space="preserve">Ibu Pejabat 
</t>
    </r>
    <r>
      <rPr>
        <i/>
        <sz val="22"/>
        <rFont val="Arial"/>
        <family val="2"/>
      </rPr>
      <t>Headquarters</t>
    </r>
  </si>
  <si>
    <t>Johor</t>
  </si>
  <si>
    <t>Negeri Sembilan</t>
  </si>
  <si>
    <t>W.P Labuan</t>
  </si>
  <si>
    <t>W.P Putrajaya</t>
  </si>
  <si>
    <r>
      <t xml:space="preserve">JUMLAH
</t>
    </r>
    <r>
      <rPr>
        <i/>
        <sz val="22"/>
        <rFont val="Arial"/>
        <family val="2"/>
      </rPr>
      <t>TOTAL</t>
    </r>
  </si>
  <si>
    <r>
      <rPr>
        <b/>
        <sz val="22"/>
        <rFont val="Arial"/>
        <family val="2"/>
      </rPr>
      <t xml:space="preserve">Ya / </t>
    </r>
    <r>
      <rPr>
        <i/>
        <sz val="22"/>
        <rFont val="Arial"/>
        <family val="2"/>
      </rPr>
      <t>Yes</t>
    </r>
  </si>
  <si>
    <r>
      <rPr>
        <b/>
        <sz val="22"/>
        <rFont val="Arial"/>
        <family val="2"/>
      </rPr>
      <t xml:space="preserve">Tidak / </t>
    </r>
    <r>
      <rPr>
        <i/>
        <sz val="22"/>
        <rFont val="Arial"/>
        <family val="2"/>
      </rPr>
      <t>No</t>
    </r>
  </si>
  <si>
    <t>0410</t>
  </si>
  <si>
    <t>0411</t>
  </si>
  <si>
    <t>0412</t>
  </si>
  <si>
    <t>0413</t>
  </si>
  <si>
    <t>0414</t>
  </si>
  <si>
    <t>0415</t>
  </si>
  <si>
    <t>0416</t>
  </si>
  <si>
    <t>Pembangunan tanah</t>
  </si>
  <si>
    <t>Land improvement</t>
  </si>
  <si>
    <t xml:space="preserve">(b) </t>
  </si>
  <si>
    <t>Drone</t>
  </si>
  <si>
    <t>4.1.7</t>
  </si>
  <si>
    <t>0419</t>
  </si>
  <si>
    <t>0420</t>
  </si>
  <si>
    <t>0421</t>
  </si>
  <si>
    <t>0422</t>
  </si>
  <si>
    <t>0499</t>
  </si>
  <si>
    <r>
      <t xml:space="preserve">KEGUNAAN PEJABAT
</t>
    </r>
    <r>
      <rPr>
        <i/>
        <sz val="20"/>
        <rFont val="Arial"/>
        <family val="2"/>
      </rPr>
      <t>OFFICE USE</t>
    </r>
  </si>
  <si>
    <t>0520</t>
  </si>
  <si>
    <t>0506</t>
  </si>
  <si>
    <t>0507</t>
  </si>
  <si>
    <t>0509</t>
  </si>
  <si>
    <t>Pekerja bergaji (sepenuh masa):</t>
  </si>
  <si>
    <t>0523</t>
  </si>
  <si>
    <t>0515</t>
  </si>
  <si>
    <t>0516</t>
  </si>
  <si>
    <t>0518</t>
  </si>
  <si>
    <t>0526</t>
  </si>
  <si>
    <t>0527</t>
  </si>
  <si>
    <t>0528</t>
  </si>
  <si>
    <t>0508</t>
  </si>
  <si>
    <t>0529</t>
  </si>
  <si>
    <t>0517</t>
  </si>
  <si>
    <t>Overtime paid during the reference year</t>
  </si>
  <si>
    <t>0701</t>
  </si>
  <si>
    <t>0705</t>
  </si>
  <si>
    <t>15.1</t>
  </si>
  <si>
    <t>Air</t>
  </si>
  <si>
    <t>Water</t>
  </si>
  <si>
    <t>15.1.1</t>
  </si>
  <si>
    <t>Kuantiti</t>
  </si>
  <si>
    <t>Quantity</t>
  </si>
  <si>
    <t>Nilai</t>
  </si>
  <si>
    <t>Value</t>
  </si>
  <si>
    <t>15.1.2</t>
  </si>
  <si>
    <t>Air yang diabstrak</t>
  </si>
  <si>
    <t>Water abstracted</t>
  </si>
  <si>
    <t>Air bawah tanah</t>
  </si>
  <si>
    <t>Groundwater</t>
  </si>
  <si>
    <t>Air laut</t>
  </si>
  <si>
    <t>Sea water</t>
  </si>
  <si>
    <t>15.1.3</t>
  </si>
  <si>
    <t>15.1.4</t>
  </si>
  <si>
    <t>Air yang dimasukkan ke dalam produk</t>
  </si>
  <si>
    <t>Water incorporated into product</t>
  </si>
  <si>
    <t>Air sisa yang dilepaskan / dibuang</t>
  </si>
  <si>
    <t>Wastewater discharged / removal</t>
  </si>
  <si>
    <t>Dilepaskan ke sistem pembentungan</t>
  </si>
  <si>
    <t>Discharged to sewerage system</t>
  </si>
  <si>
    <t>Dilepaskan ke air permukaan, air bawah tanah</t>
  </si>
  <si>
    <t>Discharged to surface water, groundwater</t>
  </si>
  <si>
    <t>Dilepaskan ke laut</t>
  </si>
  <si>
    <t>Discharged to sea</t>
  </si>
  <si>
    <t>Unit Kuantiti</t>
  </si>
  <si>
    <t>Unit of Quantity</t>
  </si>
  <si>
    <t>Pelincir</t>
  </si>
  <si>
    <t>15.3</t>
  </si>
  <si>
    <t>Bahan pembakar</t>
  </si>
  <si>
    <t>Fuels</t>
  </si>
  <si>
    <t>Diesel</t>
  </si>
  <si>
    <t>Biodiesel</t>
  </si>
  <si>
    <t>Petrol</t>
  </si>
  <si>
    <t>Furnace oil / Fuel oil</t>
  </si>
  <si>
    <t>Gas petroleum cecair</t>
  </si>
  <si>
    <t>Minyak mentah</t>
  </si>
  <si>
    <t>Kerosin</t>
  </si>
  <si>
    <t>Kerosene</t>
  </si>
  <si>
    <t>Liter</t>
  </si>
  <si>
    <t>Litre</t>
  </si>
  <si>
    <t>15.4</t>
  </si>
  <si>
    <t>Tenaga elektrik</t>
  </si>
  <si>
    <t>Electricity</t>
  </si>
  <si>
    <t>Electricity generated</t>
  </si>
  <si>
    <t>Kuasa hidro</t>
  </si>
  <si>
    <t>Hydropower</t>
  </si>
  <si>
    <t>Solar</t>
  </si>
  <si>
    <t>Biomass</t>
  </si>
  <si>
    <t>Biogas</t>
  </si>
  <si>
    <t>Arang batu</t>
  </si>
  <si>
    <t>Coal</t>
  </si>
  <si>
    <t>Gas asli</t>
  </si>
  <si>
    <t>Natural gas</t>
  </si>
  <si>
    <t>Lain-lain (sila nyatakan)</t>
  </si>
  <si>
    <t>Others (please specify)</t>
  </si>
  <si>
    <t>TARIKH SELESAI (KES A1)</t>
  </si>
  <si>
    <t>MODUL EKONOMI DIGITAL</t>
  </si>
  <si>
    <t>DIGITAL ECONOMIC MODULE</t>
  </si>
  <si>
    <r>
      <rPr>
        <b/>
        <sz val="28"/>
        <rFont val="Arial"/>
        <family val="2"/>
      </rPr>
      <t xml:space="preserve">Seksyen / </t>
    </r>
    <r>
      <rPr>
        <i/>
        <sz val="28"/>
        <rFont val="Arial"/>
        <family val="2"/>
      </rPr>
      <t>Section</t>
    </r>
  </si>
  <si>
    <t>Usage of Information and Communication Technology (ICT)</t>
  </si>
  <si>
    <t>A.1</t>
  </si>
  <si>
    <t>Did this establishment use the internet for business purposes?</t>
  </si>
  <si>
    <t>A.3</t>
  </si>
  <si>
    <t>A.4</t>
  </si>
  <si>
    <t>A.5</t>
  </si>
  <si>
    <t>MODUL EKONOMI DIGITAL (samb.)</t>
  </si>
  <si>
    <t>DIGITAL ECONOMIC MODULE (cont'd)</t>
  </si>
  <si>
    <t>A.6</t>
  </si>
  <si>
    <t>A.8</t>
  </si>
  <si>
    <t>A.7</t>
  </si>
  <si>
    <t>Rangkaian kawasan setempat tanpa wayar</t>
  </si>
  <si>
    <t>Laman web kepunyaan pertubuhan ini</t>
  </si>
  <si>
    <t>Website owned by this establishment</t>
  </si>
  <si>
    <t>Laman web di entiti lain</t>
  </si>
  <si>
    <t>Presence on another entity's website</t>
  </si>
  <si>
    <t>E-Pasaran (cth. Lazada, Zalora, Shopee)</t>
  </si>
  <si>
    <t>E-Marketplace (e.g. Lazada, Zalora, Shopee)</t>
  </si>
  <si>
    <t>A.9</t>
  </si>
  <si>
    <t>What is the purpose of this establishment using the internet? (May choose more than one)</t>
  </si>
  <si>
    <t xml:space="preserve">Sending information or instant messaging  </t>
  </si>
  <si>
    <t>Liaise with government organisations (includes downloading / requesting forms, making online payments)</t>
  </si>
  <si>
    <t xml:space="preserve">Delivering online products (refers to products delivered via the internet in digital form, e.g. report, sotfware, computer games </t>
  </si>
  <si>
    <t xml:space="preserve">Internal or external vacant information </t>
  </si>
  <si>
    <t>Latihan untuk kakitangan (cth. aplikasi e-pembelajaran yang didapati melalui intranet atau daripada laman web)</t>
  </si>
  <si>
    <t>A.10</t>
  </si>
  <si>
    <t xml:space="preserve">Laman web </t>
  </si>
  <si>
    <t>Website</t>
  </si>
  <si>
    <t>Mobile internet and technologies (e.g. mobile broadband, laptop, smartphone, tablet etc.)</t>
  </si>
  <si>
    <t>Analitik data (cth. Tableau, Analitik Data Raya, Mobile Business Intelligence dsb.)</t>
  </si>
  <si>
    <t>Perisian pengurusan (cth. Human Resources Management System, Accounting Information System dsb.)</t>
  </si>
  <si>
    <r>
      <rPr>
        <b/>
        <sz val="24"/>
        <rFont val="Arial"/>
        <family val="2"/>
      </rPr>
      <t>TEMPOH LAPORAN</t>
    </r>
    <r>
      <rPr>
        <sz val="24"/>
        <rFont val="Arial"/>
        <family val="2"/>
      </rPr>
      <t xml:space="preserve"> / </t>
    </r>
    <r>
      <rPr>
        <i/>
        <sz val="24"/>
        <rFont val="Arial"/>
        <family val="2"/>
      </rPr>
      <t>REPORTING PERIOD</t>
    </r>
  </si>
  <si>
    <t>310001</t>
  </si>
  <si>
    <t>310003</t>
  </si>
  <si>
    <t>3100</t>
  </si>
  <si>
    <t>310017</t>
  </si>
  <si>
    <t>83</t>
  </si>
  <si>
    <t>A.11</t>
  </si>
  <si>
    <t>Perkhidmatan dalam talian dan transaksi e-dagang</t>
  </si>
  <si>
    <t>Online services and e-commerce transactions</t>
  </si>
  <si>
    <t>A.12</t>
  </si>
  <si>
    <t>310036</t>
  </si>
  <si>
    <t>A.13</t>
  </si>
  <si>
    <t>Laman web kepunyaan sendiri</t>
  </si>
  <si>
    <t>Website owned by your establishment</t>
  </si>
  <si>
    <t>Designated private network (e.g. extranet, EDI)</t>
  </si>
  <si>
    <t>A.14</t>
  </si>
  <si>
    <t>Cash on delivery</t>
  </si>
  <si>
    <t>3101</t>
  </si>
  <si>
    <t>Bayaran tunai semasa penghantaran</t>
  </si>
  <si>
    <t>A.15</t>
  </si>
  <si>
    <t>Adakah pertubuhan ini menerima pesanan (jualan) barangan atau perkhidmatan menggunakan e-dagang?</t>
  </si>
  <si>
    <t>310043</t>
  </si>
  <si>
    <t>A.16</t>
  </si>
  <si>
    <t>atau perkhidmatan menggunakan e-dagang</t>
  </si>
  <si>
    <t>Sila nyatakan anggaran peratusan jumlah pendapatan yang diterima daripada jualan barangan</t>
  </si>
  <si>
    <t>or services via e-commerce</t>
  </si>
  <si>
    <t>Perkhidmatan dalam talian dan transaksi e-dagang (samb.)</t>
  </si>
  <si>
    <t>Online services and e-commerce transactions (cont'd)</t>
  </si>
  <si>
    <t>A.17</t>
  </si>
  <si>
    <t>A.18</t>
  </si>
  <si>
    <t>Sila nyatakan peratusan pendapatan e-dagang mengikut jenis pelanggan</t>
  </si>
  <si>
    <t>Please indicate the percentage of e-commerce income by type of customers</t>
  </si>
  <si>
    <r>
      <rPr>
        <b/>
        <sz val="22"/>
        <rFont val="Arial"/>
        <family val="2"/>
      </rPr>
      <t xml:space="preserve">Perniagaan lain / </t>
    </r>
    <r>
      <rPr>
        <i/>
        <sz val="22"/>
        <rFont val="Arial"/>
        <family val="2"/>
      </rPr>
      <t>Other businesses</t>
    </r>
  </si>
  <si>
    <t>Perniagaan kepada Perniagaan</t>
  </si>
  <si>
    <t>Business to Business</t>
  </si>
  <si>
    <r>
      <rPr>
        <b/>
        <sz val="22"/>
        <rFont val="Arial"/>
        <family val="2"/>
      </rPr>
      <t xml:space="preserve">Pengguna individu / </t>
    </r>
    <r>
      <rPr>
        <i/>
        <sz val="22"/>
        <rFont val="Arial"/>
        <family val="2"/>
      </rPr>
      <t>Individual consumers</t>
    </r>
  </si>
  <si>
    <t>Perniagaan kepada Pengguna</t>
  </si>
  <si>
    <t>Business to Consumers</t>
  </si>
  <si>
    <t>Perniagaan kepada Kerajaan</t>
  </si>
  <si>
    <t>Business to Government</t>
  </si>
  <si>
    <t>A.19</t>
  </si>
  <si>
    <t>Sila nyatakan peratusan pendapatan e-dagang mengikut jenis pasaran</t>
  </si>
  <si>
    <t>Please indicate the percentage of e-commerce income by types of market</t>
  </si>
  <si>
    <t xml:space="preserve"> Domestic</t>
  </si>
  <si>
    <t xml:space="preserve"> Antarabangsa</t>
  </si>
  <si>
    <t xml:space="preserve"> International</t>
  </si>
  <si>
    <t>Adakah pertubuhan ini membuat pesanan (pembelian) barangan atau perkhidmatan menggunakan e-dagang?</t>
  </si>
  <si>
    <t>310062</t>
  </si>
  <si>
    <t>perkhidmatan menggunakan e-dagang</t>
  </si>
  <si>
    <t>Please indicate an estimate percentage of total expenditure for purchases of goods or</t>
  </si>
  <si>
    <t>services via e-commerce</t>
  </si>
  <si>
    <t>Sila nyatakan peratusan perbelanjaan e-dagang mengikut jenis pelanggan</t>
  </si>
  <si>
    <t>Please indicate the percentage of e-commerce expenditure by type of customers</t>
  </si>
  <si>
    <t>KEMUDAHAN PEMBIAYAAN</t>
  </si>
  <si>
    <t>ACCESS TO FINANCING</t>
  </si>
  <si>
    <t>B.1</t>
  </si>
  <si>
    <t>B.2</t>
  </si>
  <si>
    <t>350001</t>
  </si>
  <si>
    <t>B.3</t>
  </si>
  <si>
    <t>3500</t>
  </si>
  <si>
    <t>What were the purposes of the financing? (May choose more than one)</t>
  </si>
  <si>
    <t>(NOTA: Termasuk sebarang sumber yang digunakan, tanpa mengira bila ia diluluskan atau diperoleh)</t>
  </si>
  <si>
    <t>Pendapatan terkumpul / dana dalaman / sumbangan daripada pemegang saham / simpanan peribadi pemilik perniagaan</t>
  </si>
  <si>
    <t>Adakah pertubuhan ini memiliki / menggunakan fasiliti dan produk kewangan berikut bagi tujuan perniagaan?</t>
  </si>
  <si>
    <t>Deposit account</t>
  </si>
  <si>
    <t>INOVASI DAN PENYELIDIKAN &amp; PEMBANGUNAN</t>
  </si>
  <si>
    <t>INNOVATION AND RESEARCH &amp; DEVELOPMENT</t>
  </si>
  <si>
    <t>C.1</t>
  </si>
  <si>
    <t>Did this establishment comply with any local and / or international accreditation? (May choose more than one)</t>
  </si>
  <si>
    <t>Adakah pertubuhan ini mematuhi sebarang pengiktirafan tempatan dan / atau antarabangsa? (Boleh pilih lebih daripada satu)</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</si>
  <si>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</si>
  <si>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</si>
  <si>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</si>
  <si>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</si>
  <si>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Halal</t>
  </si>
  <si>
    <t>3300</t>
  </si>
  <si>
    <t>C.2</t>
  </si>
  <si>
    <t>Adakah pertubuhan ini mempunyai Sistem Perlindungan Harta Intelek (HI)? (Boleh pilih lebih daripada satu)</t>
  </si>
  <si>
    <t>Did this establishment have any Intellectual Property (IP) Protection System? (May choose more than one)</t>
  </si>
  <si>
    <t>C.3</t>
  </si>
  <si>
    <t>C.4</t>
  </si>
  <si>
    <t>C.5</t>
  </si>
  <si>
    <t>Dana sendiri</t>
  </si>
  <si>
    <t>Syarikat Swasta</t>
  </si>
  <si>
    <t>Kerajaan</t>
  </si>
  <si>
    <t>Government</t>
  </si>
  <si>
    <t>Dana luar negara</t>
  </si>
  <si>
    <t>Foreign funds</t>
  </si>
  <si>
    <t>Private companies</t>
  </si>
  <si>
    <t>INOVASI DAN PENYELIDIKAN &amp; PEMBANGUNAN (samb.)</t>
  </si>
  <si>
    <t>INNOVATION AND RESEARCH &amp; DEVELOPMENT (cont'd)</t>
  </si>
  <si>
    <t>C.6</t>
  </si>
  <si>
    <t>C.7</t>
  </si>
  <si>
    <t>330035</t>
  </si>
  <si>
    <t>C.8</t>
  </si>
  <si>
    <t>Kos buruh</t>
  </si>
  <si>
    <t>Labour cost</t>
  </si>
  <si>
    <t>Kos operasi</t>
  </si>
  <si>
    <t>Operating cost</t>
  </si>
  <si>
    <t>Kos berulang lain</t>
  </si>
  <si>
    <t>Other recurrent cost</t>
  </si>
  <si>
    <t>C.9</t>
  </si>
  <si>
    <t>Tanah, bangunan &amp; struktur lain</t>
  </si>
  <si>
    <t>Land, building &amp; other structures</t>
  </si>
  <si>
    <t>Kenderaan, loji, perisian, jentera &amp; peralatan</t>
  </si>
  <si>
    <t>Vehicles, plant, software, machinery &amp; equipment</t>
  </si>
  <si>
    <t>C.10</t>
  </si>
  <si>
    <t>Dana lain (sila nyatakan)</t>
  </si>
  <si>
    <t>Penyelidikan asas</t>
  </si>
  <si>
    <t>Basic research</t>
  </si>
  <si>
    <t>Penyelidikan gunaan</t>
  </si>
  <si>
    <t>Applied research</t>
  </si>
  <si>
    <t>Sila nyatakan maklumat pekerja yang terlibat dengan R&amp;D</t>
  </si>
  <si>
    <t>Please state the information of employee involved with R&amp;D</t>
  </si>
  <si>
    <t>Gaji &amp; upah tahunan</t>
  </si>
  <si>
    <t>Annual salaries &amp; wages</t>
  </si>
  <si>
    <t>Penyelidik</t>
  </si>
  <si>
    <t>Researcher</t>
  </si>
  <si>
    <t>Juruteknik dan profesional bersekutu</t>
  </si>
  <si>
    <t>Pekerja sokongan perkeranian</t>
  </si>
  <si>
    <t>Clerical support worker</t>
  </si>
  <si>
    <t>Bilangan pekerja</t>
  </si>
  <si>
    <t>Number of workers</t>
  </si>
  <si>
    <t>D.1</t>
  </si>
  <si>
    <t>E.1</t>
  </si>
  <si>
    <r>
      <t xml:space="preserve">Import / </t>
    </r>
    <r>
      <rPr>
        <i/>
        <sz val="22"/>
        <rFont val="Arial"/>
        <family val="2"/>
      </rPr>
      <t>Imports</t>
    </r>
  </si>
  <si>
    <t>E.2</t>
  </si>
  <si>
    <t>Nama negara</t>
  </si>
  <si>
    <t>Name of country</t>
  </si>
  <si>
    <t>E.3</t>
  </si>
  <si>
    <t>F.1</t>
  </si>
  <si>
    <t>F.2</t>
  </si>
  <si>
    <t>Air permukaan</t>
  </si>
  <si>
    <t>Surface water</t>
  </si>
  <si>
    <t>F.3</t>
  </si>
  <si>
    <t>F.4</t>
  </si>
  <si>
    <t>F.5</t>
  </si>
  <si>
    <t>F.6</t>
  </si>
  <si>
    <t>F.7</t>
  </si>
  <si>
    <t>F.8</t>
  </si>
  <si>
    <t>F.9</t>
  </si>
  <si>
    <t>G</t>
  </si>
  <si>
    <t>G.1</t>
  </si>
  <si>
    <t>Automasi Pintar (Bersepadu)</t>
  </si>
  <si>
    <t>Smart Automation (Integrated)</t>
  </si>
  <si>
    <t xml:space="preserve">Automasi sepenuhnya </t>
  </si>
  <si>
    <t xml:space="preserve">Fully automation </t>
  </si>
  <si>
    <t>Automasi mod campuran</t>
  </si>
  <si>
    <t xml:space="preserve">Separa automasi </t>
  </si>
  <si>
    <t>Semi-automation</t>
  </si>
  <si>
    <t>Manual</t>
  </si>
  <si>
    <t>G.2</t>
  </si>
  <si>
    <t>370002</t>
  </si>
  <si>
    <t>Nanoteknologi</t>
  </si>
  <si>
    <t>Nanotechnology</t>
  </si>
  <si>
    <t>3700</t>
  </si>
  <si>
    <t xml:space="preserve">Pengurusan Rantaian Bekalan (PRB) </t>
  </si>
  <si>
    <t>Supply Chain Management (SCM)</t>
  </si>
  <si>
    <t xml:space="preserve">Internet Benda </t>
  </si>
  <si>
    <t>Internet-of-thing (IoT)</t>
  </si>
  <si>
    <t xml:space="preserve">Analitis Data Raya </t>
  </si>
  <si>
    <t xml:space="preserve">Kecerdasan Buatan </t>
  </si>
  <si>
    <t>Artificial Intelligence</t>
  </si>
  <si>
    <t xml:space="preserve">Simulasi </t>
  </si>
  <si>
    <t>Simulation</t>
  </si>
  <si>
    <t xml:space="preserve">Lain-lain (sila nyatakan) </t>
  </si>
  <si>
    <t xml:space="preserve">Pengendalian Bahan Automatik </t>
  </si>
  <si>
    <t>Automated Material Handling</t>
  </si>
  <si>
    <t>Word processing (MS Word, Google Docs, Pages etc.)</t>
  </si>
  <si>
    <t>Spreadsheet (MS Excel, Numbers, etc)</t>
  </si>
  <si>
    <t>Presentation (Powerpoint, Keynote, Prezi, etc.)</t>
  </si>
  <si>
    <t xml:space="preserve">Kewangan &amp; Perakaunan </t>
  </si>
  <si>
    <t>Finance &amp; Accounting</t>
  </si>
  <si>
    <t xml:space="preserve">Pengurusan Sumber Manusia </t>
  </si>
  <si>
    <t>Human resources management</t>
  </si>
  <si>
    <t xml:space="preserve">Pengurusan Perhubungan Pelanggan (CRM) </t>
  </si>
  <si>
    <t>Customer Relationship Management (CRM)</t>
  </si>
  <si>
    <t xml:space="preserve">Reka Bentuk Berbantu Komputer (RBBK) </t>
  </si>
  <si>
    <t>Computer-Aided Design (CAD)</t>
  </si>
  <si>
    <t xml:space="preserve">Prototaip </t>
  </si>
  <si>
    <t>Prototyping</t>
  </si>
  <si>
    <t xml:space="preserve">Penyelesaian makmal </t>
  </si>
  <si>
    <t>3701</t>
  </si>
  <si>
    <t>Productivity</t>
  </si>
  <si>
    <t>370108</t>
  </si>
  <si>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</si>
  <si>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</si>
  <si>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</si>
  <si>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Increase productivity level and products quality</t>
  </si>
  <si>
    <t xml:space="preserve">Meningkatkan tahap automasi dalam pengeluaran </t>
  </si>
  <si>
    <t>Increase level of automation in production</t>
  </si>
  <si>
    <t xml:space="preserve">Mengikuti trend global Revolusi Perindustrian Keempat </t>
  </si>
  <si>
    <t>Follow the global trend of Fourth Industrial Revolution</t>
  </si>
  <si>
    <t xml:space="preserve">Transformasi dan bertahan sebagai pengilang </t>
  </si>
  <si>
    <t>Transform and survive as a manufacturer</t>
  </si>
  <si>
    <t xml:space="preserve">Layak mendapat insentif kerajaan </t>
  </si>
  <si>
    <t>Eligible for government incentives</t>
  </si>
  <si>
    <t xml:space="preserve">Mengurangkan kebergantungan kepada tenaga buruh </t>
  </si>
  <si>
    <t>Reduce dependency on labour</t>
  </si>
  <si>
    <t>i)</t>
  </si>
  <si>
    <t>ii)</t>
  </si>
  <si>
    <t>370116</t>
  </si>
  <si>
    <t>370117</t>
  </si>
  <si>
    <t>370118</t>
  </si>
  <si>
    <t>370119</t>
  </si>
  <si>
    <t>370120</t>
  </si>
  <si>
    <t>370121</t>
  </si>
  <si>
    <t>370122</t>
  </si>
  <si>
    <t>Meningkat</t>
  </si>
  <si>
    <t>Improve</t>
  </si>
  <si>
    <t>Tiada Perubahan</t>
  </si>
  <si>
    <t>No change</t>
  </si>
  <si>
    <t>Menurun</t>
  </si>
  <si>
    <t>Decline</t>
  </si>
  <si>
    <t>Bagaimana operasi pintar mempengaruhi pertubuhan ini?</t>
  </si>
  <si>
    <t>How smart operating affect this establishment?</t>
  </si>
  <si>
    <t>Hasil</t>
  </si>
  <si>
    <t>Revenue</t>
  </si>
  <si>
    <t>Operation cost</t>
  </si>
  <si>
    <t>Produktiviti</t>
  </si>
  <si>
    <t>Sumber manusia:</t>
  </si>
  <si>
    <t>Human resources:</t>
  </si>
  <si>
    <t>Pemasaran</t>
  </si>
  <si>
    <t>Marketing</t>
  </si>
  <si>
    <t>Kos bahan mentah</t>
  </si>
  <si>
    <t>Raw material cost</t>
  </si>
  <si>
    <t>Pekerja tempatan</t>
  </si>
  <si>
    <t>Local worker</t>
  </si>
  <si>
    <t>Pekerja asing</t>
  </si>
  <si>
    <t>Foreign worker</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</si>
  <si>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</si>
  <si>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</si>
  <si>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</si>
  <si>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</si>
  <si>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MITI</t>
  </si>
  <si>
    <t>MOSTI</t>
  </si>
  <si>
    <t>MIDA</t>
  </si>
  <si>
    <t>MIDF</t>
  </si>
  <si>
    <t>MATRADE</t>
  </si>
  <si>
    <t>Bank Pembangunan</t>
  </si>
  <si>
    <t>Bank Negara Malaysia</t>
  </si>
  <si>
    <t>CIDB</t>
  </si>
  <si>
    <t>EXIM Bank</t>
  </si>
  <si>
    <t>HRDF</t>
  </si>
  <si>
    <t>KPM</t>
  </si>
  <si>
    <t>MIGHT</t>
  </si>
  <si>
    <t>MOF</t>
  </si>
  <si>
    <t>370140</t>
  </si>
  <si>
    <t>370143</t>
  </si>
  <si>
    <t>Jika Ya, berapa peratusan sumber berikut akan diperuntukkan untuk menjayakan pelan tersebut?</t>
  </si>
  <si>
    <t xml:space="preserve">Sumber manusia </t>
  </si>
  <si>
    <t>Human resources</t>
  </si>
  <si>
    <t xml:space="preserve">Sumber kewangan </t>
  </si>
  <si>
    <t>Financial resources</t>
  </si>
  <si>
    <t>Artificial Intelligence / Machine Learning / Deep Learning</t>
  </si>
  <si>
    <t>Big Data Analytics / Data Analytics</t>
  </si>
  <si>
    <t xml:space="preserve">Pengaturcaraan / Sains Komputer </t>
  </si>
  <si>
    <t>Programming / Computer Science</t>
  </si>
  <si>
    <t xml:space="preserve">Robotik / Peranti Autonomi </t>
  </si>
  <si>
    <t>Robotics / Autonomous Devices</t>
  </si>
  <si>
    <t xml:space="preserve">Keselamatan siber </t>
  </si>
  <si>
    <t>Cybersecurity</t>
  </si>
  <si>
    <t xml:space="preserve">Penciptaan Kandungan AR / VR </t>
  </si>
  <si>
    <t>AR / VR Content Creation</t>
  </si>
  <si>
    <t xml:space="preserve">Rangkaian </t>
  </si>
  <si>
    <t>Networking</t>
  </si>
  <si>
    <t>PLC / SCADA</t>
  </si>
  <si>
    <t>Kecerdasan Buatan / Pembelajaran Mesin /</t>
  </si>
  <si>
    <t xml:space="preserve">Pembelajaran Dalam </t>
  </si>
  <si>
    <t>H</t>
  </si>
  <si>
    <t>EB No.</t>
  </si>
  <si>
    <t>Held directly by Federal, State and Local Government Agencies</t>
  </si>
  <si>
    <t>Pastikan setiap nombor, abjad atau tanda berada di dalam kotak yang telah disediakan.</t>
  </si>
  <si>
    <t>J</t>
  </si>
  <si>
    <t>L</t>
  </si>
  <si>
    <t>N</t>
  </si>
  <si>
    <r>
      <t xml:space="preserve">Ya/ </t>
    </r>
    <r>
      <rPr>
        <i/>
        <sz val="22"/>
        <rFont val="Arial"/>
        <family val="2"/>
      </rPr>
      <t>Yes</t>
    </r>
  </si>
  <si>
    <t xml:space="preserve">Do not use 'nil', 'n/a' or draw a line in the data entry boxes. </t>
  </si>
  <si>
    <t>atau</t>
  </si>
  <si>
    <t>b)</t>
  </si>
  <si>
    <t xml:space="preserve">a) </t>
  </si>
  <si>
    <t>8 6 0 0</t>
  </si>
  <si>
    <t>-</t>
  </si>
  <si>
    <t>Jika anda menandakan petak yang salah, hitamkan petak yang salah seperti ini</t>
  </si>
  <si>
    <t xml:space="preserve">dan tandakan </t>
  </si>
  <si>
    <t>di dalam petak yang betul.</t>
  </si>
  <si>
    <t>If you have marked the wrong box, shade the box as shown here</t>
  </si>
  <si>
    <t>and mark</t>
  </si>
  <si>
    <t>in the relevent box.</t>
  </si>
  <si>
    <t>Please provide any comments and suggestions</t>
  </si>
  <si>
    <r>
      <t xml:space="preserve">ARAHAN
</t>
    </r>
    <r>
      <rPr>
        <i/>
        <sz val="26"/>
        <rFont val="Arial"/>
        <family val="2"/>
      </rPr>
      <t>INSTRUCTION</t>
    </r>
  </si>
  <si>
    <t>Insuran</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</si>
  <si>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</si>
  <si>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</si>
  <si>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Jangan menulis 'nil', 'n/a' atau garisan di dalam kotak berkenaan.</t>
  </si>
  <si>
    <t>senarai yang lengkap.</t>
  </si>
  <si>
    <r>
      <rPr>
        <b/>
        <sz val="18"/>
        <rFont val="Arial"/>
        <family val="2"/>
      </rPr>
      <t>Tahun</t>
    </r>
    <r>
      <rPr>
        <sz val="18"/>
        <rFont val="Arial"/>
        <family val="2"/>
      </rPr>
      <t xml:space="preserve"> /</t>
    </r>
    <r>
      <rPr>
        <i/>
        <sz val="18"/>
        <rFont val="Arial"/>
        <family val="2"/>
      </rPr>
      <t xml:space="preserve"> Year</t>
    </r>
  </si>
  <si>
    <r>
      <rPr>
        <b/>
        <sz val="18"/>
        <rFont val="Arial"/>
        <family val="2"/>
      </rPr>
      <t xml:space="preserve">Hari </t>
    </r>
    <r>
      <rPr>
        <sz val="18"/>
        <rFont val="Arial"/>
        <family val="2"/>
      </rPr>
      <t xml:space="preserve">/ </t>
    </r>
    <r>
      <rPr>
        <i/>
        <sz val="18"/>
        <rFont val="Arial"/>
        <family val="2"/>
      </rPr>
      <t>Day</t>
    </r>
  </si>
  <si>
    <r>
      <rPr>
        <b/>
        <sz val="18"/>
        <rFont val="Arial"/>
        <family val="2"/>
      </rPr>
      <t>Bulan</t>
    </r>
    <r>
      <rPr>
        <sz val="18"/>
        <rFont val="Arial"/>
        <family val="2"/>
      </rPr>
      <t xml:space="preserve"> / </t>
    </r>
    <r>
      <rPr>
        <i/>
        <sz val="18"/>
        <rFont val="Arial"/>
        <family val="2"/>
      </rPr>
      <t>Month</t>
    </r>
  </si>
  <si>
    <t>3.2.1.2</t>
  </si>
  <si>
    <t>4.1.4</t>
  </si>
  <si>
    <t xml:space="preserve">**
</t>
  </si>
  <si>
    <r>
      <t xml:space="preserve">PERBELANJAAN (samb.)
</t>
    </r>
    <r>
      <rPr>
        <i/>
        <sz val="26"/>
        <rFont val="Arial"/>
        <family val="2"/>
      </rPr>
      <t>EXPENDITURE (cont'd)</t>
    </r>
  </si>
  <si>
    <t>Cukai perkhidmatan atau cukai jualan</t>
  </si>
  <si>
    <t>Others operating expenditure (please specify)</t>
  </si>
  <si>
    <t>A.2</t>
  </si>
  <si>
    <t>Adakah pertubuhan ini menggunakan internet untuk tujuan perniagaan?</t>
  </si>
  <si>
    <t>Perbankan melalui internet</t>
  </si>
  <si>
    <t xml:space="preserve">Staff training (e.g. e-learning applications available on intranet or website) </t>
  </si>
  <si>
    <t>Internet mudah alih dan teknologi (cth. jalur lebar mudah alih, komputer riba, telefon pintar, tablet dsb.)</t>
  </si>
  <si>
    <t>Rangkaian persendirian yang ditetapkan (cth. extranet, EDI)</t>
  </si>
  <si>
    <t xml:space="preserve">Cap dagangan (termasuk: Jenama yang didaftarkan / dilindungi) </t>
  </si>
  <si>
    <t>Trademark (include: Registered / protected brand name)</t>
  </si>
  <si>
    <t>Owned funds</t>
  </si>
  <si>
    <t>0878</t>
  </si>
  <si>
    <t xml:space="preserve">PEROLEHAN / PENDAPATAN </t>
  </si>
  <si>
    <t xml:space="preserve">TURNOVER / INCOME </t>
  </si>
  <si>
    <t>8.1</t>
  </si>
  <si>
    <t>Komisen dan brokeraj yang diterima atas jualan:</t>
  </si>
  <si>
    <t>Commissions and brokerage received on sales of:</t>
  </si>
  <si>
    <t xml:space="preserve">(a) </t>
  </si>
  <si>
    <t>Bangunan tempat kediaman dan bukan tempat kediaman</t>
  </si>
  <si>
    <t>Residential and non-residential buildings</t>
  </si>
  <si>
    <t>Harta-harta lain</t>
  </si>
  <si>
    <t>Other properties</t>
  </si>
  <si>
    <t>Commissions and brokerage received on rental / lease transactions of:</t>
  </si>
  <si>
    <t>8.3</t>
  </si>
  <si>
    <t>Residential building</t>
  </si>
  <si>
    <t>Bangunan bukan tempat kediaman</t>
  </si>
  <si>
    <t>Non-residential building</t>
  </si>
  <si>
    <t>Alat Pengangkutan</t>
  </si>
  <si>
    <t>Perabot dan pemasangan</t>
  </si>
  <si>
    <t>8.4</t>
  </si>
  <si>
    <t>Residential buildings</t>
  </si>
  <si>
    <t>Non-residential buildings</t>
  </si>
  <si>
    <t>Income receive from valuers / appraiser of real estate</t>
  </si>
  <si>
    <t>Pendapatan daripada pengurusan hartanah</t>
  </si>
  <si>
    <t>Lain-lain (cth. lot kedai, ruang dsb.)</t>
  </si>
  <si>
    <t>PEROLEHAN / PENDAPATAN (samb.)</t>
  </si>
  <si>
    <t>TURNOVER / INCOME (cont'd)</t>
  </si>
  <si>
    <t>Capital transfers received</t>
  </si>
  <si>
    <t xml:space="preserve">PERBELANJAAN </t>
  </si>
  <si>
    <t xml:space="preserve">EXPENDITURE </t>
  </si>
  <si>
    <t xml:space="preserve">Kos pembangunan: </t>
  </si>
  <si>
    <t>Development cost:</t>
  </si>
  <si>
    <t>0978</t>
  </si>
  <si>
    <t xml:space="preserve">Bangunan tempat kediaman </t>
  </si>
  <si>
    <t xml:space="preserve">Kos pembelian tanah </t>
  </si>
  <si>
    <t>Nilai bekalan-bekalan lain yang digunakan:</t>
  </si>
  <si>
    <t>Value of other supplies consumed:</t>
  </si>
  <si>
    <t>Fuel, lubricants and gas</t>
  </si>
  <si>
    <t>Bayaran pembaikan dan penyelenggaraan semasa yang dibuat oleh</t>
  </si>
  <si>
    <t xml:space="preserve">pihak lain bagi harta tetap pertubuhan ini </t>
  </si>
  <si>
    <t xml:space="preserve">Payments for current repairs and maintenance work done by others on this </t>
  </si>
  <si>
    <t xml:space="preserve">establishment's fixed assets </t>
  </si>
  <si>
    <t>PERBELANJAAN (samb.)</t>
  </si>
  <si>
    <t>EXPENDITURE (cont'd)</t>
  </si>
  <si>
    <t>technology</t>
  </si>
  <si>
    <t xml:space="preserve">RM </t>
  </si>
  <si>
    <t>Kerajaan  / Badan Berkanun (sila nyatakan jenis royalti)</t>
  </si>
  <si>
    <t>Government / Statutory Bodies (please specify types of royalties)</t>
  </si>
  <si>
    <t xml:space="preserve">Organisasi bukan kerajaan / tajaan korporat </t>
  </si>
  <si>
    <t>Non-government organisations / corporate sponsorship</t>
  </si>
  <si>
    <t xml:space="preserve"> (please specify types of royalties)</t>
  </si>
  <si>
    <t>Non-operating expenditure</t>
  </si>
  <si>
    <t>Kerugian daripada jualan / penilaian semula harta</t>
  </si>
  <si>
    <t>Services tax or sales tax</t>
  </si>
  <si>
    <t>Bad debts written-off</t>
  </si>
  <si>
    <t>Caruman majikan kepada:</t>
  </si>
  <si>
    <t>Employer's contribution to:</t>
  </si>
  <si>
    <t>Gratuity, retirement / retrenchment benefits schemes</t>
  </si>
  <si>
    <t xml:space="preserve">Please indicate an estimate of the percentage of total income that receive orders from sales of goods </t>
  </si>
  <si>
    <r>
      <t xml:space="preserve">individual, </t>
    </r>
    <r>
      <rPr>
        <b/>
        <i/>
        <u/>
        <sz val="22"/>
        <rFont val="Arial"/>
        <family val="2"/>
      </rPr>
      <t>please specify the country of the ultimate parent company</t>
    </r>
  </si>
  <si>
    <t>Others non-operating income (please specify)</t>
  </si>
  <si>
    <t>DANA PEMEGANG SAHAM DAN STRUKTUR HAK MILIK</t>
  </si>
  <si>
    <t>SHAREHOLDERS' FUND AND OWNERSHIP STRUCTURE</t>
  </si>
  <si>
    <t>OFFICE USE:</t>
  </si>
  <si>
    <t>KEGUNAAN PEJABAT:</t>
  </si>
  <si>
    <t>Nilai yang dilaporkan di medan 080016 TIDAK boleh melebihi 5% daripada nilai di medan 080089</t>
  </si>
  <si>
    <t>Value reported in field 080016 must NOT be greater than 5% of field 080089</t>
  </si>
  <si>
    <t>Other fuels (please specify)</t>
  </si>
  <si>
    <t>Keperluan penggunaan internet dan teknologi 5G</t>
  </si>
  <si>
    <t>E.4</t>
  </si>
  <si>
    <t>E.5</t>
  </si>
  <si>
    <t>E.6</t>
  </si>
  <si>
    <t>E.7</t>
  </si>
  <si>
    <t>PENERIMAGUNAAN TEKNOLOGI</t>
  </si>
  <si>
    <t>PENERIMAGUNAAN TEKNOLOGI (samb.)</t>
  </si>
  <si>
    <t>Sila nyatakan bilangan affiliate mengikut negara</t>
  </si>
  <si>
    <t>PERKHIDMATAN DAN PERALATAN MINYAK &amp; GAS (OGSE)</t>
  </si>
  <si>
    <t>H.1</t>
  </si>
  <si>
    <t>H.2</t>
  </si>
  <si>
    <t>Sila nyatakan nilai pendapatan yang diterima daripada aktiviti OGSE</t>
  </si>
  <si>
    <t>Please state the income received from the OGSE activities</t>
  </si>
  <si>
    <t>Jika pertubuhan ini tidak dapat membekalkan nilai, sila nyatakan peratusan (%) pendapatan</t>
  </si>
  <si>
    <t>or</t>
  </si>
  <si>
    <t>010040</t>
  </si>
  <si>
    <r>
      <t xml:space="preserve">Sulit selepas data diisi
</t>
    </r>
    <r>
      <rPr>
        <i/>
        <sz val="24"/>
        <rFont val="Arial"/>
        <family val="2"/>
      </rPr>
      <t>Confidential when filled with data</t>
    </r>
  </si>
  <si>
    <r>
      <t xml:space="preserve">Sila buat satu salinan untuk rekod tuan
</t>
    </r>
    <r>
      <rPr>
        <i/>
        <sz val="24"/>
        <rFont val="Arial"/>
        <family val="2"/>
      </rPr>
      <t>Please make a copy for your record</t>
    </r>
  </si>
  <si>
    <t>NG</t>
  </si>
  <si>
    <t>NO. BATCH</t>
  </si>
  <si>
    <t>BIL</t>
  </si>
  <si>
    <r>
      <t xml:space="preserve">JABATAN PERANGKAAN MALAYSIA
</t>
    </r>
    <r>
      <rPr>
        <i/>
        <sz val="36"/>
        <rFont val="Arial"/>
        <family val="2"/>
      </rPr>
      <t>DEPARTMENT OF STATISTICS MALAYSIA</t>
    </r>
    <r>
      <rPr>
        <b/>
        <sz val="36"/>
        <rFont val="Arial"/>
        <family val="2"/>
      </rPr>
      <t xml:space="preserve">
</t>
    </r>
    <r>
      <rPr>
        <b/>
        <sz val="28"/>
        <rFont val="Arial"/>
        <family val="2"/>
      </rPr>
      <t>www.dosm.gov.my</t>
    </r>
  </si>
  <si>
    <r>
      <t xml:space="preserve">Sila kembalikan soal selidik dalam masa 30 hari
</t>
    </r>
    <r>
      <rPr>
        <i/>
        <sz val="24"/>
        <rFont val="Arial"/>
        <family val="2"/>
      </rPr>
      <t>Please return the questionnaire within 30 days</t>
    </r>
  </si>
  <si>
    <r>
      <t xml:space="preserve">KEGUNAAN PEJABAT / </t>
    </r>
    <r>
      <rPr>
        <i/>
        <sz val="28"/>
        <rFont val="Arial"/>
        <family val="2"/>
      </rPr>
      <t>OFFICE USE</t>
    </r>
  </si>
  <si>
    <r>
      <rPr>
        <b/>
        <sz val="28"/>
        <rFont val="Arial"/>
        <family val="2"/>
      </rPr>
      <t xml:space="preserve">Nombor Siri </t>
    </r>
    <r>
      <rPr>
        <sz val="28"/>
        <rFont val="Arial"/>
        <family val="2"/>
      </rPr>
      <t xml:space="preserve">/ </t>
    </r>
    <r>
      <rPr>
        <i/>
        <sz val="28"/>
        <rFont val="Arial"/>
        <family val="2"/>
      </rPr>
      <t xml:space="preserve">Serial Number </t>
    </r>
  </si>
  <si>
    <r>
      <t xml:space="preserve">Nama pertubuhan dan alamat pos
</t>
    </r>
    <r>
      <rPr>
        <i/>
        <sz val="24"/>
        <rFont val="Arial"/>
        <family val="2"/>
      </rPr>
      <t>Name of establishment and postal address</t>
    </r>
  </si>
  <si>
    <r>
      <t xml:space="preserve">PENGAKUAN / </t>
    </r>
    <r>
      <rPr>
        <i/>
        <sz val="26"/>
        <rFont val="Arial"/>
        <family val="2"/>
      </rPr>
      <t>DECLARATION</t>
    </r>
  </si>
  <si>
    <t>Nama :</t>
  </si>
  <si>
    <t>Name</t>
  </si>
  <si>
    <t>Jawatan :</t>
  </si>
  <si>
    <t>Designation :</t>
  </si>
  <si>
    <t>Telefon :</t>
  </si>
  <si>
    <t>Telephone :</t>
  </si>
  <si>
    <r>
      <t xml:space="preserve">Jika alamat pos di atas tidak betul, sila pinda
</t>
    </r>
    <r>
      <rPr>
        <i/>
        <sz val="22"/>
        <rFont val="Arial"/>
        <family val="2"/>
      </rPr>
      <t>If the above postal address is incorrect, please amend</t>
    </r>
  </si>
  <si>
    <t>No. Faks :</t>
  </si>
  <si>
    <t>Fax. No. :</t>
  </si>
  <si>
    <r>
      <t xml:space="preserve">Sila lengkap dan kembalikan dalam tempoh 30 hari dari tarikh soal selidik ini kepada :
</t>
    </r>
    <r>
      <rPr>
        <i/>
        <sz val="24"/>
        <rFont val="Arial"/>
        <family val="2"/>
      </rPr>
      <t>Please complete and return within 30 days from the date of this questionnaire to :</t>
    </r>
  </si>
  <si>
    <t>E-mel :</t>
  </si>
  <si>
    <t>Email :</t>
  </si>
  <si>
    <t>Dengan ini saya mengesahkan bahawa maklumat yang diberi adalah</t>
  </si>
  <si>
    <t>lengkap dan betul sepanjang pengetahuan dan kepercayaan saya.</t>
  </si>
  <si>
    <t>I hereby declare that the information given in this return is complete</t>
  </si>
  <si>
    <t>and correct to the best of my knowledge and belief.</t>
  </si>
  <si>
    <t>Bagi sebarang pertanyaan, sila hubungi :</t>
  </si>
  <si>
    <t>Tandatangan :</t>
  </si>
  <si>
    <t>For enquiries, please contact :</t>
  </si>
  <si>
    <t>Signature :</t>
  </si>
  <si>
    <r>
      <rPr>
        <b/>
        <i/>
        <sz val="26"/>
        <rFont val="Arial"/>
        <family val="2"/>
      </rPr>
      <t>No. Tel</t>
    </r>
    <r>
      <rPr>
        <i/>
        <sz val="26"/>
        <rFont val="Arial"/>
        <family val="2"/>
      </rPr>
      <t>/ Tel. No. :</t>
    </r>
  </si>
  <si>
    <t>Tarikh</t>
  </si>
  <si>
    <r>
      <rPr>
        <b/>
        <sz val="26"/>
        <rFont val="Arial"/>
        <family val="2"/>
      </rPr>
      <t>No.Faks</t>
    </r>
    <r>
      <rPr>
        <sz val="26"/>
        <rFont val="Arial"/>
        <family val="2"/>
      </rPr>
      <t xml:space="preserve">. / </t>
    </r>
    <r>
      <rPr>
        <i/>
        <sz val="26"/>
        <rFont val="Arial"/>
        <family val="2"/>
      </rPr>
      <t>Fax. No.</t>
    </r>
  </si>
  <si>
    <t>Date :</t>
  </si>
  <si>
    <r>
      <rPr>
        <b/>
        <sz val="26"/>
        <rFont val="Arial"/>
        <family val="2"/>
      </rPr>
      <t>E-mel</t>
    </r>
    <r>
      <rPr>
        <sz val="26"/>
        <rFont val="Arial"/>
        <family val="2"/>
      </rPr>
      <t xml:space="preserve"> /</t>
    </r>
    <r>
      <rPr>
        <i/>
        <sz val="26"/>
        <rFont val="Arial"/>
        <family val="2"/>
      </rPr>
      <t xml:space="preserve"> E-mail</t>
    </r>
  </si>
  <si>
    <r>
      <t xml:space="preserve">MAKLUMAN AM / </t>
    </r>
    <r>
      <rPr>
        <i/>
        <sz val="28"/>
        <rFont val="Arial"/>
        <family val="2"/>
      </rPr>
      <t>GENERAL INFORMATION</t>
    </r>
  </si>
  <si>
    <t>a.</t>
  </si>
  <si>
    <t>b.</t>
  </si>
  <si>
    <t>Tujuan utama ialah untuk menyediakan menyediakan maklumat agregat dan profil sektor ini yang diperlukan oleh kerajaan bagi membentuk program dan polisi ekonomi di peringkat nasional</t>
  </si>
  <si>
    <t>c.</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</si>
  <si>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</si>
  <si>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d.</t>
  </si>
  <si>
    <t>Tuan diminta melaporkan butir-butir yang berkaitan dengan pertubuhan ini seperti tercatat di atas dan mengembalikan soal selidik yang lengkap ke Jabatan ini.</t>
  </si>
  <si>
    <t>The main objective is to provide aggregated information and profile of the sectors required by the government to formulate national economic programmes and policies</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</si>
  <si>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CONFIDENTIAL and will not be divulged to any person or institution outside this Department. Meanwhile, Section 7 under the same Act provides a penalty should the respondent failed to furnish the required information</t>
  </si>
  <si>
    <t>You are requested to provide information related to this establishment as stated above and return the completed questionnaire to the Department.</t>
  </si>
  <si>
    <t>DATO’ SRI DR. MOHD UZIR MAHIDIN</t>
  </si>
  <si>
    <r>
      <rPr>
        <b/>
        <sz val="28"/>
        <rFont val="Arial"/>
        <family val="2"/>
      </rPr>
      <t>Tarikh</t>
    </r>
    <r>
      <rPr>
        <sz val="28"/>
        <rFont val="Arial"/>
        <family val="2"/>
      </rPr>
      <t xml:space="preserve"> /</t>
    </r>
    <r>
      <rPr>
        <i/>
        <sz val="28"/>
        <rFont val="Arial"/>
        <family val="2"/>
      </rPr>
      <t xml:space="preserve"> Date</t>
    </r>
    <r>
      <rPr>
        <sz val="28"/>
        <rFont val="Arial"/>
        <family val="2"/>
      </rPr>
      <t xml:space="preserve"> :</t>
    </r>
  </si>
  <si>
    <t>KETUA PERANGKAWAN MALAYSIA</t>
  </si>
  <si>
    <t>CHIEF STATISTICIAN, MALAYSIA</t>
  </si>
  <si>
    <r>
      <rPr>
        <b/>
        <sz val="28"/>
        <rFont val="Arial"/>
        <family val="2"/>
      </rPr>
      <t xml:space="preserve">Kerjasama tuan dalam menjayakan banci ini amatlah dihargai / </t>
    </r>
    <r>
      <rPr>
        <i/>
        <sz val="28"/>
        <rFont val="Arial"/>
        <family val="2"/>
      </rPr>
      <t>Your cooperation in ensuring the success of this census is very much appreciated</t>
    </r>
  </si>
  <si>
    <r>
      <t xml:space="preserve">Soal selidik ini akan diproses menggunakan teknologi ICR (Intelligent Character Recognition).
Sila JANGAN LIPAT, gunakan </t>
    </r>
    <r>
      <rPr>
        <b/>
        <u/>
        <sz val="28"/>
        <rFont val="Arial"/>
        <family val="2"/>
      </rPr>
      <t>pen bulat HITAM</t>
    </r>
    <r>
      <rPr>
        <b/>
        <sz val="28"/>
        <rFont val="Arial"/>
        <family val="2"/>
      </rPr>
      <t xml:space="preserve"> semasa melengkapkan soal selidik ini.
</t>
    </r>
    <r>
      <rPr>
        <i/>
        <sz val="28"/>
        <rFont val="Arial"/>
        <family val="2"/>
      </rPr>
      <t xml:space="preserve">This questionnaire will be processed using ICR technology (Intelligent Character Recognition).
Please DO NOT FOLD, use </t>
    </r>
    <r>
      <rPr>
        <i/>
        <u/>
        <sz val="28"/>
        <rFont val="Arial"/>
        <family val="2"/>
      </rPr>
      <t>BLACK ball pen</t>
    </r>
    <r>
      <rPr>
        <i/>
        <sz val="28"/>
        <rFont val="Arial"/>
        <family val="2"/>
      </rPr>
      <t xml:space="preserve"> when completing this questionnaire.</t>
    </r>
  </si>
  <si>
    <r>
      <t xml:space="preserve">Muat turun soal selidik boleh dibuat melalui </t>
    </r>
    <r>
      <rPr>
        <b/>
        <u/>
        <sz val="28"/>
        <rFont val="Arial"/>
        <family val="2"/>
      </rPr>
      <t>www.dosm.gov.my.</t>
    </r>
    <r>
      <rPr>
        <b/>
        <sz val="28"/>
        <rFont val="Arial"/>
        <family val="2"/>
      </rPr>
      <t xml:space="preserve"> Tulis dengan kemas di dalam kotak menggunakan </t>
    </r>
    <r>
      <rPr>
        <b/>
        <u/>
        <sz val="28"/>
        <rFont val="Arial"/>
        <family val="2"/>
      </rPr>
      <t>HURUF BESAR</t>
    </r>
    <r>
      <rPr>
        <b/>
        <sz val="28"/>
        <rFont val="Arial"/>
        <family val="2"/>
      </rPr>
      <t xml:space="preserve"> atau tanda (X) pada kotak yang berkenaan.
</t>
    </r>
    <r>
      <rPr>
        <i/>
        <sz val="28"/>
        <rFont val="Arial"/>
        <family val="2"/>
      </rPr>
      <t xml:space="preserve">Downloading of the questionnaire can be made through </t>
    </r>
    <r>
      <rPr>
        <i/>
        <u/>
        <sz val="28"/>
        <rFont val="Arial"/>
        <family val="2"/>
      </rPr>
      <t>www.dosm.gov.my</t>
    </r>
    <r>
      <rPr>
        <i/>
        <sz val="28"/>
        <rFont val="Arial"/>
        <family val="2"/>
      </rPr>
      <t xml:space="preserve">. Write neatly within the boxes using </t>
    </r>
    <r>
      <rPr>
        <i/>
        <u/>
        <sz val="28"/>
        <rFont val="Arial"/>
        <family val="2"/>
      </rPr>
      <t>CAPITAL LETTER</t>
    </r>
    <r>
      <rPr>
        <i/>
        <sz val="28"/>
        <rFont val="Arial"/>
        <family val="2"/>
      </rPr>
      <t xml:space="preserve"> or mark (X) in the appropriate box</t>
    </r>
  </si>
  <si>
    <r>
      <t xml:space="preserve">    </t>
    </r>
    <r>
      <rPr>
        <b/>
        <sz val="28"/>
        <color rgb="FF000000"/>
        <rFont val="Arial"/>
        <family val="2"/>
      </rPr>
      <t xml:space="preserve">PERKHIDMATAN HARTANAH
</t>
    </r>
    <r>
      <rPr>
        <i/>
        <sz val="28"/>
        <color rgb="FF000000"/>
        <rFont val="Arial"/>
        <family val="2"/>
      </rPr>
      <t xml:space="preserve">       REAL ESTATE SERVICES</t>
    </r>
  </si>
  <si>
    <t>010002</t>
  </si>
  <si>
    <r>
      <t xml:space="preserve">KEGUNAAN PEJABAT / 
</t>
    </r>
    <r>
      <rPr>
        <i/>
        <sz val="20"/>
        <rFont val="Arial"/>
        <family val="2"/>
      </rPr>
      <t>OFFICE USE</t>
    </r>
  </si>
  <si>
    <t>030012</t>
  </si>
  <si>
    <t>(5.3.1 to 5.3.8)</t>
  </si>
  <si>
    <t>121803</t>
  </si>
  <si>
    <t>Usage of internet and 5G technology necessity</t>
  </si>
  <si>
    <t>Please indicate the percentage of e-commerce expenditure by types of market</t>
  </si>
  <si>
    <t>Pembangunan eksperimental</t>
  </si>
  <si>
    <t>Experimental development</t>
  </si>
  <si>
    <t>Goods for processing (GFP)</t>
  </si>
  <si>
    <t>TECHNOLOGY ADAPTION</t>
  </si>
  <si>
    <t>TECHNOLOGY ADAPTION (cont'd)</t>
  </si>
  <si>
    <r>
      <t>Pembentangan (</t>
    </r>
    <r>
      <rPr>
        <b/>
        <i/>
        <sz val="22"/>
        <rFont val="Arial"/>
        <family val="2"/>
      </rPr>
      <t>Powerpoint, Keynote, Prezi</t>
    </r>
    <r>
      <rPr>
        <b/>
        <sz val="22"/>
        <rFont val="Arial"/>
        <family val="2"/>
      </rPr>
      <t>, dll.)</t>
    </r>
  </si>
  <si>
    <t>Adakah pertubuhan ini sudah mempunyai perancangan untuk kemahiran semula dan peningkatan kemahiran pekerjanya?</t>
  </si>
  <si>
    <t>PLBD / KPPD</t>
  </si>
  <si>
    <t>Please state the number of affiliates by country</t>
  </si>
  <si>
    <t>OIL &amp; GAS SERVICES AND EQUIPMENT (OGSE)</t>
  </si>
  <si>
    <t>H.3</t>
  </si>
  <si>
    <t>RINGKASAN MAKLUMAT PERANGKAAN UTAMA</t>
  </si>
  <si>
    <t>Pendapatan</t>
  </si>
  <si>
    <t>Perbelanjaan</t>
  </si>
  <si>
    <t>Gaji &amp; Upah</t>
  </si>
  <si>
    <t>Bilangan Pekerja</t>
  </si>
  <si>
    <t>Harta</t>
  </si>
  <si>
    <t>Jumlah Hasil e-Dagang</t>
  </si>
  <si>
    <t>Jumlah Belanja e-Dagang</t>
  </si>
  <si>
    <t>0423</t>
  </si>
  <si>
    <t>F010002</t>
  </si>
  <si>
    <t>F010040</t>
  </si>
  <si>
    <t>F010003</t>
  </si>
  <si>
    <t>F010004</t>
  </si>
  <si>
    <t>F010005</t>
  </si>
  <si>
    <t>F010053</t>
  </si>
  <si>
    <t>F010014</t>
  </si>
  <si>
    <t>F010015</t>
  </si>
  <si>
    <t>F010016</t>
  </si>
  <si>
    <t>F010017</t>
  </si>
  <si>
    <t>F010018</t>
  </si>
  <si>
    <t>F010019</t>
  </si>
  <si>
    <t>F010020</t>
  </si>
  <si>
    <t>F010021</t>
  </si>
  <si>
    <t>F010022</t>
  </si>
  <si>
    <t>F010023</t>
  </si>
  <si>
    <t>F010024</t>
  </si>
  <si>
    <t>F010025</t>
  </si>
  <si>
    <t>F010026</t>
  </si>
  <si>
    <t>F010028</t>
  </si>
  <si>
    <t>F010029</t>
  </si>
  <si>
    <t>F010030</t>
  </si>
  <si>
    <t>F010031</t>
  </si>
  <si>
    <t>F010032</t>
  </si>
  <si>
    <t>F010033</t>
  </si>
  <si>
    <t>F010034</t>
  </si>
  <si>
    <t>F010035</t>
  </si>
  <si>
    <t>F020001</t>
  </si>
  <si>
    <t>F020002</t>
  </si>
  <si>
    <t>F020003</t>
  </si>
  <si>
    <t>F030001</t>
  </si>
  <si>
    <t>F030002</t>
  </si>
  <si>
    <t>F030014</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</si>
  <si>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</si>
  <si>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</si>
  <si>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</si>
  <si>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</si>
  <si>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</si>
  <si>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</si>
  <si>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</si>
  <si>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</si>
  <si>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</si>
  <si>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</si>
  <si>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</si>
  <si>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</si>
  <si>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</si>
  <si>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</si>
  <si>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</si>
  <si>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</si>
  <si>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</si>
  <si>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</si>
  <si>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</si>
  <si>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</si>
  <si>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</si>
  <si>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</si>
  <si>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</si>
  <si>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</si>
  <si>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</si>
  <si>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</si>
  <si>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</si>
  <si>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</si>
  <si>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</si>
  <si>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</si>
  <si>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</si>
  <si>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</si>
  <si>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</si>
  <si>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</si>
  <si>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</si>
  <si>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</si>
  <si>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</si>
  <si>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</si>
  <si>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</si>
  <si>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</si>
  <si>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</si>
  <si>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</si>
  <si>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</si>
  <si>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</si>
  <si>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</si>
  <si>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</si>
  <si>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</si>
  <si>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</si>
  <si>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</si>
  <si>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</si>
  <si>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</si>
  <si>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</si>
  <si>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</si>
  <si>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</si>
  <si>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</si>
  <si>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</si>
  <si>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</si>
  <si>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</si>
  <si>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</si>
  <si>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</si>
  <si>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</si>
  <si>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</si>
  <si>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</si>
  <si>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</si>
  <si>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</si>
  <si>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</si>
  <si>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</si>
  <si>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</si>
  <si>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</si>
  <si>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</si>
  <si>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</si>
  <si>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</si>
  <si>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</si>
  <si>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</si>
  <si>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</si>
  <si>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</si>
  <si>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</si>
  <si>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</si>
  <si>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</si>
  <si>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</si>
  <si>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</si>
  <si>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</si>
  <si>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</si>
  <si>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</si>
  <si>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</si>
  <si>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</si>
  <si>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</si>
  <si>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</si>
  <si>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</si>
  <si>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</si>
  <si>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</si>
  <si>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</si>
  <si>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</si>
  <si>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</si>
  <si>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</si>
  <si>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</si>
  <si>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</si>
  <si>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</si>
  <si>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</si>
  <si>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</si>
  <si>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</si>
  <si>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</si>
  <si>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</si>
  <si>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</si>
  <si>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</si>
  <si>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</si>
  <si>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</si>
  <si>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</si>
  <si>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</si>
  <si>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</si>
  <si>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</si>
  <si>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</si>
  <si>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</si>
  <si>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</si>
  <si>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</si>
  <si>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</si>
  <si>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</si>
  <si>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</si>
  <si>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</si>
  <si>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</si>
  <si>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</si>
  <si>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</si>
  <si>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</si>
  <si>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</si>
  <si>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</si>
  <si>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</si>
  <si>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</si>
  <si>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</si>
  <si>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</si>
  <si>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</si>
  <si>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</si>
  <si>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</si>
  <si>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</si>
  <si>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</si>
  <si>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F041708a</t>
  </si>
  <si>
    <t>F041709</t>
  </si>
  <si>
    <t>F041710</t>
  </si>
  <si>
    <t>F041711</t>
  </si>
  <si>
    <t>F041712</t>
  </si>
  <si>
    <t>F041713</t>
  </si>
  <si>
    <t>F041714</t>
  </si>
  <si>
    <t>F041715</t>
  </si>
  <si>
    <t>F041716</t>
  </si>
  <si>
    <t>F041717</t>
  </si>
  <si>
    <t>F041718</t>
  </si>
  <si>
    <t>F041718a</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</si>
  <si>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</si>
  <si>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</si>
  <si>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</si>
  <si>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</si>
  <si>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</si>
  <si>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</si>
  <si>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</si>
  <si>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</si>
  <si>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</si>
  <si>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</si>
  <si>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</si>
  <si>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</si>
  <si>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</si>
  <si>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</si>
  <si>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</si>
  <si>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</si>
  <si>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</si>
  <si>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</si>
  <si>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</si>
  <si>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</si>
  <si>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</si>
  <si>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</si>
  <si>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</si>
  <si>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</si>
  <si>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</si>
  <si>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</si>
  <si>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</si>
  <si>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</si>
  <si>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</si>
  <si>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</si>
  <si>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</si>
  <si>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</si>
  <si>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</si>
  <si>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</si>
  <si>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</si>
  <si>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</si>
  <si>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</si>
  <si>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</si>
  <si>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</si>
  <si>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</si>
  <si>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</si>
  <si>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</si>
  <si>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</si>
  <si>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</si>
  <si>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</si>
  <si>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</si>
  <si>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</si>
  <si>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</si>
  <si>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</si>
  <si>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</si>
  <si>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</si>
  <si>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</si>
  <si>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</si>
  <si>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</si>
  <si>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</si>
  <si>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</si>
  <si>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</si>
  <si>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</si>
  <si>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</si>
  <si>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</si>
  <si>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</si>
  <si>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</si>
  <si>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</si>
  <si>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</si>
  <si>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</si>
  <si>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</si>
  <si>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</si>
  <si>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</si>
  <si>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</si>
  <si>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</si>
  <si>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</si>
  <si>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</si>
  <si>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</si>
  <si>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</si>
  <si>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</si>
  <si>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</si>
  <si>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</si>
  <si>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</si>
  <si>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</si>
  <si>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</si>
  <si>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</si>
  <si>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</si>
  <si>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</si>
  <si>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</si>
  <si>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</si>
  <si>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</si>
  <si>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</si>
  <si>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</si>
  <si>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</si>
  <si>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</si>
  <si>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</si>
  <si>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</si>
  <si>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</si>
  <si>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</si>
  <si>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</si>
  <si>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</si>
  <si>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</si>
  <si>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</si>
  <si>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</si>
  <si>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</si>
  <si>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</si>
  <si>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</si>
  <si>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</si>
  <si>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</si>
  <si>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</si>
  <si>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</si>
  <si>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</si>
  <si>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</si>
  <si>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</si>
  <si>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</si>
  <si>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</si>
  <si>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</si>
  <si>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</si>
  <si>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</si>
  <si>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</si>
  <si>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</si>
  <si>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</si>
  <si>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</si>
  <si>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</si>
  <si>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</si>
  <si>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</si>
  <si>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</si>
  <si>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</si>
  <si>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</si>
  <si>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</si>
  <si>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</si>
  <si>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</si>
  <si>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</si>
  <si>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</si>
  <si>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</si>
  <si>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</si>
  <si>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</si>
  <si>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</si>
  <si>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</si>
  <si>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</si>
  <si>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</si>
  <si>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</si>
  <si>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</si>
  <si>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</si>
  <si>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</si>
  <si>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</si>
  <si>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</si>
  <si>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</si>
  <si>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</si>
  <si>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</si>
  <si>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</si>
  <si>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</si>
  <si>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</si>
  <si>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</si>
  <si>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</si>
  <si>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</si>
  <si>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</si>
  <si>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</si>
  <si>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</si>
  <si>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</si>
  <si>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</si>
  <si>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</si>
  <si>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</si>
  <si>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</si>
  <si>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</si>
  <si>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</si>
  <si>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</si>
  <si>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</si>
  <si>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</si>
  <si>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</si>
  <si>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</si>
  <si>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</si>
  <si>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</si>
  <si>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</si>
  <si>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</si>
  <si>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</si>
  <si>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</si>
  <si>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</si>
  <si>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</si>
  <si>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</si>
  <si>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</si>
  <si>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</si>
  <si>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</si>
  <si>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</si>
  <si>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</si>
  <si>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</si>
  <si>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</si>
  <si>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</si>
  <si>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</si>
  <si>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</si>
  <si>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</si>
  <si>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</si>
  <si>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</si>
  <si>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</si>
  <si>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</si>
  <si>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</si>
  <si>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F061099</t>
  </si>
  <si>
    <t>F061199</t>
  </si>
  <si>
    <t>F061299</t>
  </si>
  <si>
    <t>F061399</t>
  </si>
  <si>
    <t>F061499</t>
  </si>
  <si>
    <t>F061599</t>
  </si>
  <si>
    <t>F061699</t>
  </si>
  <si>
    <t>F061799</t>
  </si>
  <si>
    <t>F061899</t>
  </si>
  <si>
    <t>F061999</t>
  </si>
  <si>
    <t>F062099</t>
  </si>
  <si>
    <t>F062399</t>
  </si>
  <si>
    <t>F062499</t>
  </si>
  <si>
    <t>F062599</t>
  </si>
  <si>
    <t>F062699</t>
  </si>
  <si>
    <t>F070101</t>
  </si>
  <si>
    <t>F070102</t>
  </si>
  <si>
    <t>F070103</t>
  </si>
  <si>
    <t>F070104</t>
  </si>
  <si>
    <t>F070507</t>
  </si>
  <si>
    <t>F087801</t>
  </si>
  <si>
    <t>F087802</t>
  </si>
  <si>
    <t>F087803</t>
  </si>
  <si>
    <t>F087804</t>
  </si>
  <si>
    <t>F087805</t>
  </si>
  <si>
    <t>F087806</t>
  </si>
  <si>
    <t>F080012</t>
  </si>
  <si>
    <t>F080034</t>
  </si>
  <si>
    <t>F080035</t>
  </si>
  <si>
    <t>F080039</t>
  </si>
  <si>
    <t>F080061</t>
  </si>
  <si>
    <t>F080062</t>
  </si>
  <si>
    <t>F080013</t>
  </si>
  <si>
    <t>F087807</t>
  </si>
  <si>
    <t>F087808</t>
  </si>
  <si>
    <t>F087809</t>
  </si>
  <si>
    <t>F087810</t>
  </si>
  <si>
    <t>F087811</t>
  </si>
  <si>
    <t>F087812</t>
  </si>
  <si>
    <t>F080010</t>
  </si>
  <si>
    <t>F080014</t>
  </si>
  <si>
    <t>F080064</t>
  </si>
  <si>
    <t>F080065</t>
  </si>
  <si>
    <t>F080066</t>
  </si>
  <si>
    <t>F080067</t>
  </si>
  <si>
    <t>F080068</t>
  </si>
  <si>
    <t>F080069</t>
  </si>
  <si>
    <t>F080070</t>
  </si>
  <si>
    <t>F080071</t>
  </si>
  <si>
    <t>F080072</t>
  </si>
  <si>
    <t>F080073</t>
  </si>
  <si>
    <t>F080074</t>
  </si>
  <si>
    <t>F080074a</t>
  </si>
  <si>
    <t>F080016</t>
  </si>
  <si>
    <t>F080016a</t>
  </si>
  <si>
    <t>F080089</t>
  </si>
  <si>
    <t>F080017</t>
  </si>
  <si>
    <t>F080099</t>
  </si>
  <si>
    <t>F097801</t>
  </si>
  <si>
    <t>F097802</t>
  </si>
  <si>
    <t>F097803</t>
  </si>
  <si>
    <t>F097804</t>
  </si>
  <si>
    <t>F090003</t>
  </si>
  <si>
    <t>F090005</t>
  </si>
  <si>
    <t>F090057</t>
  </si>
  <si>
    <t>F090058</t>
  </si>
  <si>
    <t>F090006</t>
  </si>
  <si>
    <t>F090007</t>
  </si>
  <si>
    <t>F090008</t>
  </si>
  <si>
    <t>F090011</t>
  </si>
  <si>
    <t>F090012</t>
  </si>
  <si>
    <t>F090013</t>
  </si>
  <si>
    <t>F090014</t>
  </si>
  <si>
    <t>F090119</t>
  </si>
  <si>
    <t>F091002</t>
  </si>
  <si>
    <t>F091003</t>
  </si>
  <si>
    <t>F091004</t>
  </si>
  <si>
    <t>F091005</t>
  </si>
  <si>
    <t>F091007</t>
  </si>
  <si>
    <t>F091006</t>
  </si>
  <si>
    <t>F091008</t>
  </si>
  <si>
    <t>F091009</t>
  </si>
  <si>
    <t>F090109</t>
  </si>
  <si>
    <t>F090063</t>
  </si>
  <si>
    <t>F090080</t>
  </si>
  <si>
    <t>F090016</t>
  </si>
  <si>
    <t>F090017</t>
  </si>
  <si>
    <t>F090025</t>
  </si>
  <si>
    <t>F090067</t>
  </si>
  <si>
    <t>F090019</t>
  </si>
  <si>
    <t>F090021</t>
  </si>
  <si>
    <t>F090022</t>
  </si>
  <si>
    <t>F090023</t>
  </si>
  <si>
    <t>F090024</t>
  </si>
  <si>
    <t>F090026</t>
  </si>
  <si>
    <t>F090026a</t>
  </si>
  <si>
    <t>F090027</t>
  </si>
  <si>
    <t>F090027a</t>
  </si>
  <si>
    <t>F091010</t>
  </si>
  <si>
    <t>F091011</t>
  </si>
  <si>
    <t>F091012</t>
  </si>
  <si>
    <t>F091013</t>
  </si>
  <si>
    <t>F091014</t>
  </si>
  <si>
    <t>F091015</t>
  </si>
  <si>
    <t>F091015a</t>
  </si>
  <si>
    <t>F090035</t>
  </si>
  <si>
    <t>F090035a</t>
  </si>
  <si>
    <t>F090036</t>
  </si>
  <si>
    <t>F090037</t>
  </si>
  <si>
    <t>F090038</t>
  </si>
  <si>
    <t>F090039</t>
  </si>
  <si>
    <t>F090040</t>
  </si>
  <si>
    <t>F090041</t>
  </si>
  <si>
    <t>F090042</t>
  </si>
  <si>
    <t>F090043</t>
  </si>
  <si>
    <t>F090044</t>
  </si>
  <si>
    <t>F090045</t>
  </si>
  <si>
    <t>F090046</t>
  </si>
  <si>
    <t>F090047</t>
  </si>
  <si>
    <t>F090048</t>
  </si>
  <si>
    <t>F090049</t>
  </si>
  <si>
    <t>F090050</t>
  </si>
  <si>
    <t>F090051</t>
  </si>
  <si>
    <t>F090051a</t>
  </si>
  <si>
    <t>F090052</t>
  </si>
  <si>
    <t>F090089</t>
  </si>
  <si>
    <t>F090053</t>
  </si>
  <si>
    <t>F090054</t>
  </si>
  <si>
    <t>F090055</t>
  </si>
  <si>
    <t>F090056</t>
  </si>
  <si>
    <t>F090099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</si>
  <si>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</si>
  <si>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</si>
  <si>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</si>
  <si>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</si>
  <si>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</si>
  <si>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</si>
  <si>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</si>
  <si>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</si>
  <si>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</si>
  <si>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</si>
  <si>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</si>
  <si>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</si>
  <si>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</si>
  <si>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</si>
  <si>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</si>
  <si>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</si>
  <si>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</si>
  <si>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</si>
  <si>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</si>
  <si>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</si>
  <si>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</si>
  <si>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</si>
  <si>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</si>
  <si>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</si>
  <si>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</si>
  <si>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</si>
  <si>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</si>
  <si>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</si>
  <si>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</si>
  <si>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</si>
  <si>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</si>
  <si>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</si>
  <si>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</si>
  <si>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</si>
  <si>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</si>
  <si>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</si>
  <si>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</si>
  <si>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</si>
  <si>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</si>
  <si>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</si>
  <si>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</si>
  <si>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</si>
  <si>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</si>
  <si>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</si>
  <si>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</si>
  <si>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</si>
  <si>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</si>
  <si>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</si>
  <si>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</si>
  <si>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</si>
  <si>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</si>
  <si>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</si>
  <si>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</si>
  <si>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</si>
  <si>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</si>
  <si>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</si>
  <si>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</si>
  <si>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</si>
  <si>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F120101</t>
  </si>
  <si>
    <t>F120102</t>
  </si>
  <si>
    <t>F120115</t>
  </si>
  <si>
    <t>F120116</t>
  </si>
  <si>
    <t>F120120</t>
  </si>
  <si>
    <t>F120121</t>
  </si>
  <si>
    <t>F120122</t>
  </si>
  <si>
    <t>F120123</t>
  </si>
  <si>
    <t>F120124</t>
  </si>
  <si>
    <t>F120201</t>
  </si>
  <si>
    <t>F120202</t>
  </si>
  <si>
    <t>F120215</t>
  </si>
  <si>
    <t>F120216</t>
  </si>
  <si>
    <t>F120220</t>
  </si>
  <si>
    <t>F120221</t>
  </si>
  <si>
    <t>F120103</t>
  </si>
  <si>
    <t>F120104</t>
  </si>
  <si>
    <t>F120125</t>
  </si>
  <si>
    <t>F120105</t>
  </si>
  <si>
    <t>F120106</t>
  </si>
  <si>
    <t>F120107</t>
  </si>
  <si>
    <t>F120108</t>
  </si>
  <si>
    <t>F120127</t>
  </si>
  <si>
    <t>F120128</t>
  </si>
  <si>
    <t>F120203</t>
  </si>
  <si>
    <t>F120204</t>
  </si>
  <si>
    <t>F120225</t>
  </si>
  <si>
    <t>F120205</t>
  </si>
  <si>
    <t>F120206</t>
  </si>
  <si>
    <t>F120207</t>
  </si>
  <si>
    <t>F120208</t>
  </si>
  <si>
    <t>F120227</t>
  </si>
  <si>
    <t>F120228</t>
  </si>
  <si>
    <t>F120301</t>
  </si>
  <si>
    <t>F120109</t>
  </si>
  <si>
    <t>F120209</t>
  </si>
  <si>
    <t>F120110</t>
  </si>
  <si>
    <t>F120111</t>
  </si>
  <si>
    <t>F120133</t>
  </si>
  <si>
    <t>F120134</t>
  </si>
  <si>
    <t>F120135</t>
  </si>
  <si>
    <t>F120136</t>
  </si>
  <si>
    <t>F120137</t>
  </si>
  <si>
    <t>F120138</t>
  </si>
  <si>
    <t>F120339</t>
  </si>
  <si>
    <t>F120210</t>
  </si>
  <si>
    <t>F120211</t>
  </si>
  <si>
    <t>F120212</t>
  </si>
  <si>
    <t>F120299</t>
  </si>
  <si>
    <t>F310001</t>
  </si>
  <si>
    <t>F310002</t>
  </si>
  <si>
    <t>F310003</t>
  </si>
  <si>
    <t>F310012</t>
  </si>
  <si>
    <t>F310082</t>
  </si>
  <si>
    <t>F310005</t>
  </si>
  <si>
    <t>F310006</t>
  </si>
  <si>
    <t>F310007</t>
  </si>
  <si>
    <t>F310008</t>
  </si>
  <si>
    <t>F310009</t>
  </si>
  <si>
    <t>F310010</t>
  </si>
  <si>
    <t>F310017</t>
  </si>
  <si>
    <t>F310018</t>
  </si>
  <si>
    <t>F310019</t>
  </si>
  <si>
    <t>F310020</t>
  </si>
  <si>
    <t>F310083</t>
  </si>
  <si>
    <t>F310021</t>
  </si>
  <si>
    <t>F310022</t>
  </si>
  <si>
    <t>F310023</t>
  </si>
  <si>
    <t>F310024</t>
  </si>
  <si>
    <t>F310025</t>
  </si>
  <si>
    <t>F310026</t>
  </si>
  <si>
    <t>F310027</t>
  </si>
  <si>
    <t>F310028</t>
  </si>
  <si>
    <t>F310029</t>
  </si>
  <si>
    <t>F310030</t>
  </si>
  <si>
    <t>F310031</t>
  </si>
  <si>
    <t>F310032</t>
  </si>
  <si>
    <t>F310033</t>
  </si>
  <si>
    <t>F310101</t>
  </si>
  <si>
    <t>F310102</t>
  </si>
  <si>
    <t>F310103</t>
  </si>
  <si>
    <t>F310104</t>
  </si>
  <si>
    <t>F310105</t>
  </si>
  <si>
    <t>F310106</t>
  </si>
  <si>
    <t>F310107</t>
  </si>
  <si>
    <t>F310108</t>
  </si>
  <si>
    <t>F310109</t>
  </si>
  <si>
    <t>F310110</t>
  </si>
  <si>
    <t>F310111</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</si>
  <si>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</si>
  <si>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</si>
  <si>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</si>
  <si>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</si>
  <si>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</si>
  <si>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</si>
  <si>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</si>
  <si>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</si>
  <si>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</si>
  <si>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</si>
  <si>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</si>
  <si>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</si>
  <si>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</si>
  <si>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</si>
  <si>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</si>
  <si>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</si>
  <si>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</si>
  <si>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</si>
  <si>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</si>
  <si>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</si>
  <si>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</si>
  <si>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</si>
  <si>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F330001</t>
  </si>
  <si>
    <t>F330002</t>
  </si>
  <si>
    <t>F330003</t>
  </si>
  <si>
    <t>F330004</t>
  </si>
  <si>
    <t>F330005</t>
  </si>
  <si>
    <t>F330006</t>
  </si>
  <si>
    <t>F330007</t>
  </si>
  <si>
    <t>F330008</t>
  </si>
  <si>
    <t>F330009</t>
  </si>
  <si>
    <t>F330035</t>
  </si>
  <si>
    <t>F330048</t>
  </si>
  <si>
    <t>F330049</t>
  </si>
  <si>
    <t>F330050</t>
  </si>
  <si>
    <t>F330051</t>
  </si>
  <si>
    <t>F330052</t>
  </si>
  <si>
    <t>F330053</t>
  </si>
  <si>
    <t>F330054</t>
  </si>
  <si>
    <t>F330055</t>
  </si>
  <si>
    <t>F330056</t>
  </si>
  <si>
    <t>F341801</t>
  </si>
  <si>
    <t>F341901</t>
  </si>
  <si>
    <t>F341902</t>
  </si>
  <si>
    <t>F342001</t>
  </si>
  <si>
    <t>F342002</t>
  </si>
  <si>
    <t>F342003</t>
  </si>
  <si>
    <t>F342004</t>
  </si>
  <si>
    <t>F342005</t>
  </si>
  <si>
    <t>F342006</t>
  </si>
  <si>
    <t>F342007</t>
  </si>
  <si>
    <t>F370001</t>
  </si>
  <si>
    <t>F370002</t>
  </si>
  <si>
    <t>F370003</t>
  </si>
  <si>
    <t>F370004</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</si>
  <si>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</si>
  <si>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</si>
  <si>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</si>
  <si>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</si>
  <si>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</si>
  <si>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</si>
  <si>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</si>
  <si>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</si>
  <si>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</si>
  <si>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</si>
  <si>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</si>
  <si>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</si>
  <si>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</si>
  <si>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</si>
  <si>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</si>
  <si>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</si>
  <si>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</si>
  <si>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</si>
  <si>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</si>
  <si>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F370075</t>
  </si>
  <si>
    <t>F370075a</t>
  </si>
  <si>
    <t>F370125</t>
  </si>
  <si>
    <t>F370126</t>
  </si>
  <si>
    <t>F370127</t>
  </si>
  <si>
    <t>F370128</t>
  </si>
  <si>
    <t>F370129</t>
  </si>
  <si>
    <t>F370130</t>
  </si>
  <si>
    <t>F370131</t>
  </si>
  <si>
    <t>F370132</t>
  </si>
  <si>
    <t>F370133</t>
  </si>
  <si>
    <t>F370134</t>
  </si>
  <si>
    <t>F370135</t>
  </si>
  <si>
    <t>F370136</t>
  </si>
  <si>
    <t>F370137</t>
  </si>
  <si>
    <t>F370138</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</si>
  <si>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</si>
  <si>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</si>
  <si>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</si>
  <si>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</si>
  <si>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</si>
  <si>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</si>
  <si>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</si>
  <si>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</si>
  <si>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</si>
  <si>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</si>
  <si>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</si>
  <si>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</si>
  <si>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</si>
  <si>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</si>
  <si>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</si>
  <si>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</si>
  <si>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</si>
  <si>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</si>
  <si>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</si>
  <si>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</si>
  <si>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</si>
  <si>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</si>
  <si>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</si>
  <si>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</si>
  <si>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</si>
  <si>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</si>
  <si>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</si>
  <si>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</si>
  <si>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</si>
  <si>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</si>
  <si>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</si>
  <si>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</si>
  <si>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</si>
  <si>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F400101a</t>
  </si>
  <si>
    <t>F400102a</t>
  </si>
  <si>
    <t>F400103a</t>
  </si>
  <si>
    <t>F400101</t>
  </si>
  <si>
    <t>F400102</t>
  </si>
  <si>
    <t>F400103</t>
  </si>
  <si>
    <t>F400201</t>
  </si>
  <si>
    <t>F400202</t>
  </si>
  <si>
    <t>F400203</t>
  </si>
  <si>
    <t>F410001</t>
  </si>
  <si>
    <t>F410002</t>
  </si>
  <si>
    <t>F410002a</t>
  </si>
  <si>
    <t>F410003</t>
  </si>
  <si>
    <t>F410003a</t>
  </si>
  <si>
    <t>F410004</t>
  </si>
  <si>
    <t>F410004a</t>
  </si>
  <si>
    <t>F410005</t>
  </si>
  <si>
    <t>F410005a</t>
  </si>
  <si>
    <t>F410006</t>
  </si>
  <si>
    <t>F410006a</t>
  </si>
  <si>
    <t>F410007</t>
  </si>
  <si>
    <t>F410008</t>
  </si>
  <si>
    <r>
      <t xml:space="preserve">BANCI EKONOMI 2026
</t>
    </r>
    <r>
      <rPr>
        <i/>
        <sz val="36"/>
        <rFont val="Arial"/>
        <family val="2"/>
      </rPr>
      <t>ECONOMIC CENSUS 2026</t>
    </r>
  </si>
  <si>
    <t>Jabatan Perangkaan Malaysia sedang melaksanakan Banci Ekonomi 2026 (bagi tahun rujukan 2025)</t>
  </si>
  <si>
    <t>The Department of Statistics, Malaysia is conducting Economic Census 2026 (for reference year 2025)</t>
  </si>
  <si>
    <r>
      <t xml:space="preserve">TAHUN RUJUKAN 2025
</t>
    </r>
    <r>
      <rPr>
        <i/>
        <sz val="28"/>
        <rFont val="Arial"/>
        <family val="2"/>
      </rPr>
      <t>REFERENCE YEAR 2025</t>
    </r>
  </si>
  <si>
    <r>
      <t xml:space="preserve">Soal selidik ini akan diproses dengan menggunakan peralatan elektronik </t>
    </r>
    <r>
      <rPr>
        <b/>
        <i/>
        <sz val="22"/>
        <rFont val="Arial"/>
        <family val="2"/>
      </rPr>
      <t>(Intelligent Character Recognition)</t>
    </r>
    <r>
      <rPr>
        <b/>
        <sz val="22"/>
        <rFont val="Arial"/>
        <family val="2"/>
      </rPr>
      <t>.</t>
    </r>
  </si>
  <si>
    <t>This questionnaire will be processed using electronic equipment (Intelligent Character Recognition).</t>
  </si>
  <si>
    <r>
      <t xml:space="preserve">Gunakan </t>
    </r>
    <r>
      <rPr>
        <b/>
        <u/>
        <sz val="22"/>
        <rFont val="Arial"/>
        <family val="2"/>
      </rPr>
      <t>pen bulat HITAM</t>
    </r>
    <r>
      <rPr>
        <b/>
        <sz val="22"/>
        <rFont val="Arial"/>
        <family val="2"/>
      </rPr>
      <t xml:space="preserve"> untuk melengkapkan soal selidik ini.</t>
    </r>
  </si>
  <si>
    <r>
      <t xml:space="preserve">Use </t>
    </r>
    <r>
      <rPr>
        <b/>
        <i/>
        <u/>
        <sz val="22"/>
        <rFont val="Arial"/>
        <family val="2"/>
      </rPr>
      <t>BLACK ball pen</t>
    </r>
    <r>
      <rPr>
        <i/>
        <sz val="22"/>
        <rFont val="Arial"/>
        <family val="2"/>
      </rPr>
      <t xml:space="preserve"> when completing this questionnaire</t>
    </r>
  </si>
  <si>
    <t>Tulis dengan kemas di dalam kotak menggunakan HURUF BESAR atau tanda (X) pada kotak yang berkenaan.</t>
  </si>
  <si>
    <r>
      <t>Write neatly within the boxes using</t>
    </r>
    <r>
      <rPr>
        <i/>
        <u/>
        <sz val="22"/>
        <rFont val="Arial"/>
        <family val="2"/>
      </rPr>
      <t xml:space="preserve"> </t>
    </r>
    <r>
      <rPr>
        <b/>
        <i/>
        <u/>
        <sz val="22"/>
        <rFont val="Arial"/>
        <family val="2"/>
      </rPr>
      <t>CAPITAL LETTER</t>
    </r>
    <r>
      <rPr>
        <b/>
        <i/>
        <sz val="22"/>
        <rFont val="Arial"/>
        <family val="2"/>
      </rPr>
      <t xml:space="preserve"> </t>
    </r>
    <r>
      <rPr>
        <i/>
        <sz val="22"/>
        <rFont val="Arial"/>
        <family val="2"/>
      </rPr>
      <t xml:space="preserve">or mark </t>
    </r>
    <r>
      <rPr>
        <b/>
        <i/>
        <u/>
        <sz val="22"/>
        <rFont val="Arial"/>
        <family val="2"/>
      </rPr>
      <t>(X)</t>
    </r>
    <r>
      <rPr>
        <i/>
        <sz val="22"/>
        <rFont val="Arial"/>
        <family val="2"/>
      </rPr>
      <t xml:space="preserve"> in the appropriate box.</t>
    </r>
  </si>
  <si>
    <r>
      <t xml:space="preserve">sedia ada, atau jika tiada ruang sila tulis di luar kotak berdekatan dengan perkara yang terlibat. Jangan gunakan </t>
    </r>
    <r>
      <rPr>
        <b/>
        <i/>
        <sz val="22"/>
        <rFont val="Arial"/>
        <family val="2"/>
      </rPr>
      <t>correction pen.</t>
    </r>
  </si>
  <si>
    <t xml:space="preserve">Sekiranya berlaku kesilapan, sila gariskan jawapan yang salah atau tanda (X) dan tuliskan jawapan yang betul di dalam kotak yang </t>
  </si>
  <si>
    <r>
      <t xml:space="preserve">If the mistake is made, cross out the incorrect answer or mark </t>
    </r>
    <r>
      <rPr>
        <b/>
        <i/>
        <sz val="22"/>
        <rFont val="Arial"/>
        <family val="2"/>
      </rPr>
      <t>(X)</t>
    </r>
    <r>
      <rPr>
        <i/>
        <sz val="22"/>
        <rFont val="Arial"/>
        <family val="2"/>
      </rPr>
      <t xml:space="preserve"> and either write the answer in the remaining boxes,</t>
    </r>
  </si>
  <si>
    <r>
      <t xml:space="preserve">Perkara yang disenaraikan sebagai </t>
    </r>
    <r>
      <rPr>
        <b/>
        <u/>
        <sz val="22"/>
        <rFont val="Arial"/>
        <family val="2"/>
      </rPr>
      <t>termasuk</t>
    </r>
    <r>
      <rPr>
        <b/>
        <sz val="22"/>
        <rFont val="Arial"/>
        <family val="2"/>
      </rPr>
      <t xml:space="preserve"> dan </t>
    </r>
    <r>
      <rPr>
        <b/>
        <u/>
        <sz val="22"/>
        <rFont val="Arial"/>
        <family val="2"/>
      </rPr>
      <t>tidak termasuk</t>
    </r>
    <r>
      <rPr>
        <b/>
        <sz val="22"/>
        <rFont val="Arial"/>
        <family val="2"/>
      </rPr>
      <t xml:space="preserve"> hanyalah sebagai contoh dan tidak boleh diambilkira sebagai </t>
    </r>
  </si>
  <si>
    <r>
      <t xml:space="preserve">The item listed under </t>
    </r>
    <r>
      <rPr>
        <b/>
        <i/>
        <u/>
        <sz val="22"/>
        <rFont val="Arial"/>
        <family val="2"/>
      </rPr>
      <t>including</t>
    </r>
    <r>
      <rPr>
        <i/>
        <sz val="22"/>
        <rFont val="Arial"/>
        <family val="2"/>
      </rPr>
      <t xml:space="preserve"> and </t>
    </r>
    <r>
      <rPr>
        <b/>
        <i/>
        <u/>
        <sz val="22"/>
        <rFont val="Arial"/>
        <family val="2"/>
      </rPr>
      <t>excluding</t>
    </r>
    <r>
      <rPr>
        <i/>
        <sz val="22"/>
        <rFont val="Arial"/>
        <family val="2"/>
      </rPr>
      <t xml:space="preserve"> are examples and should not be taken as a complete list of items.</t>
    </r>
  </si>
  <si>
    <t>Sila laporkan untuk takwim 2025 atau tahun kewangan terkini yang berakhir tidak lewat daripada 30 Jun 2026</t>
  </si>
  <si>
    <t>Please report for the calendar year 2025 or for your most recent financial year ending no later than 30 June 2026</t>
  </si>
  <si>
    <r>
      <rPr>
        <b/>
        <sz val="26"/>
        <rFont val="Arial"/>
        <family val="2"/>
      </rPr>
      <t xml:space="preserve">KEGUNAAN PEJABAT
</t>
    </r>
    <r>
      <rPr>
        <i/>
        <sz val="26"/>
        <rFont val="Arial"/>
        <family val="2"/>
      </rPr>
      <t>OFFICE USE</t>
    </r>
  </si>
  <si>
    <t>010070</t>
  </si>
  <si>
    <t>(a) Koordinat latitud</t>
  </si>
  <si>
    <t xml:space="preserve">     Latitude coordinates</t>
  </si>
  <si>
    <t>010071</t>
  </si>
  <si>
    <t>Adakah data yang dilaporkan di dalam pelaporan ini hanya berkaitan dengan pertubuhan ini di mana lokasinya adalah sama seperti alamat</t>
  </si>
  <si>
    <t>yang diberikan di dalam Soalan 1.6?</t>
  </si>
  <si>
    <r>
      <rPr>
        <b/>
        <sz val="22"/>
        <color theme="1"/>
        <rFont val="Arial"/>
        <family val="2"/>
      </rPr>
      <t xml:space="preserve">Ya / </t>
    </r>
    <r>
      <rPr>
        <i/>
        <sz val="22"/>
        <color theme="1"/>
        <rFont val="Arial"/>
        <family val="2"/>
      </rPr>
      <t>Yes</t>
    </r>
  </si>
  <si>
    <t>Sila terangkan secara ringkas aktiviti utama pertubuhan ini</t>
  </si>
  <si>
    <t>Please describe briefly the principal activity of this establishment</t>
  </si>
  <si>
    <t>Industry Code (at the time mailing)</t>
  </si>
  <si>
    <t xml:space="preserve">KEGUNAAN PEJABAT </t>
  </si>
  <si>
    <t>Please specify the percentage of this establishment's revenue was generated from the following activities.</t>
  </si>
  <si>
    <t>010031</t>
  </si>
  <si>
    <t xml:space="preserve">       Principal activity (refer to activity in Question 1.8)</t>
  </si>
  <si>
    <t>(b)   Aktiviti sekunder (selain daripada aktiviti di Soalan 1.8), sila nyatakan</t>
  </si>
  <si>
    <t xml:space="preserve"> Secondary activity (other than activity in Question 1.8), please specify</t>
  </si>
  <si>
    <t>010032</t>
  </si>
  <si>
    <t>(c)   Aktiviti lain</t>
  </si>
  <si>
    <t xml:space="preserve"> Other activities</t>
  </si>
  <si>
    <t>010073</t>
  </si>
  <si>
    <t>010074</t>
  </si>
  <si>
    <t>MSIC Ver. 2025</t>
  </si>
  <si>
    <t>MSIC Ver. 2008</t>
  </si>
  <si>
    <t>Kod Industri lain</t>
  </si>
  <si>
    <t>Other Industry Code</t>
  </si>
  <si>
    <t>010078</t>
  </si>
  <si>
    <t>(i)     Mesra Orang Kurang Upaya (OKU)</t>
  </si>
  <si>
    <r>
      <rPr>
        <b/>
        <sz val="22"/>
        <rFont val="Arial"/>
        <family val="2"/>
      </rPr>
      <t>Ya /</t>
    </r>
    <r>
      <rPr>
        <i/>
        <sz val="22"/>
        <rFont val="Arial"/>
        <family val="2"/>
      </rPr>
      <t xml:space="preserve"> Yes</t>
    </r>
  </si>
  <si>
    <t xml:space="preserve">        Disabled-Friendly (OKU)</t>
  </si>
  <si>
    <t>010079</t>
  </si>
  <si>
    <t>(ii)    Mesra Kanak-kanak</t>
  </si>
  <si>
    <t xml:space="preserve">        Child-Friendly</t>
  </si>
  <si>
    <t>010080</t>
  </si>
  <si>
    <t>(iii)   Mesra Warga Emas</t>
  </si>
  <si>
    <t xml:space="preserve">        Elderly-Friendly</t>
  </si>
  <si>
    <t>Adakah pertubuhan ini melabur di luar Malaysia?</t>
  </si>
  <si>
    <t>Does this establishment invest outside Malaysia?</t>
  </si>
  <si>
    <t>Sila tanda (X) jika pertubuhan ini menyediakan kemudahan untuk kumpulan berikut:</t>
  </si>
  <si>
    <t>Please mark (X) if the establishment provides facilities for the following groups:</t>
  </si>
  <si>
    <r>
      <rPr>
        <b/>
        <sz val="22"/>
        <rFont val="Arial"/>
        <family val="2"/>
      </rPr>
      <t>Hak Milik Perseorangan</t>
    </r>
    <r>
      <rPr>
        <sz val="22"/>
        <rFont val="Arial"/>
        <family val="2"/>
      </rPr>
      <t xml:space="preserve">
</t>
    </r>
    <r>
      <rPr>
        <i/>
        <sz val="22"/>
        <rFont val="Arial"/>
        <family val="2"/>
      </rPr>
      <t>Individual Proprietorship</t>
    </r>
  </si>
  <si>
    <r>
      <t xml:space="preserve">Perkongsian
</t>
    </r>
    <r>
      <rPr>
        <i/>
        <sz val="22"/>
        <rFont val="Arial"/>
        <family val="2"/>
      </rPr>
      <t>Partnership</t>
    </r>
  </si>
  <si>
    <r>
      <rPr>
        <b/>
        <sz val="22"/>
        <rFont val="Arial"/>
        <family val="2"/>
      </rPr>
      <t xml:space="preserve">Perkongsian Liabiliti Terhad
</t>
    </r>
    <r>
      <rPr>
        <i/>
        <sz val="22"/>
        <rFont val="Arial"/>
        <family val="2"/>
      </rPr>
      <t>Limited Liabilities Partnership</t>
    </r>
  </si>
  <si>
    <r>
      <rPr>
        <b/>
        <sz val="22"/>
        <rFont val="Arial"/>
        <family val="2"/>
      </rPr>
      <t xml:space="preserve">Syarikat Sendirian Berhad
</t>
    </r>
    <r>
      <rPr>
        <i/>
        <sz val="22"/>
        <rFont val="Arial"/>
        <family val="2"/>
      </rPr>
      <t>Private Limited Company</t>
    </r>
  </si>
  <si>
    <r>
      <rPr>
        <b/>
        <sz val="22"/>
        <rFont val="Arial"/>
        <family val="2"/>
      </rPr>
      <t xml:space="preserve">Syarikat Awam Berhad
</t>
    </r>
    <r>
      <rPr>
        <i/>
        <sz val="22"/>
        <rFont val="Arial"/>
        <family val="2"/>
      </rPr>
      <t>Public Limited Company</t>
    </r>
  </si>
  <si>
    <r>
      <rPr>
        <b/>
        <sz val="22"/>
        <rFont val="Arial"/>
        <family val="2"/>
      </rPr>
      <t xml:space="preserve">Koperasi
</t>
    </r>
    <r>
      <rPr>
        <i/>
        <sz val="22"/>
        <rFont val="Arial"/>
        <family val="2"/>
      </rPr>
      <t>Cooperative</t>
    </r>
  </si>
  <si>
    <r>
      <rPr>
        <b/>
        <sz val="22"/>
        <rFont val="Arial"/>
        <family val="2"/>
      </rPr>
      <t xml:space="preserve">Perbadanan Awam
</t>
    </r>
    <r>
      <rPr>
        <i/>
        <sz val="22"/>
        <rFont val="Arial"/>
        <family val="2"/>
      </rPr>
      <t>Public Corporation</t>
    </r>
  </si>
  <si>
    <r>
      <rPr>
        <b/>
        <sz val="22"/>
        <rFont val="Arial"/>
        <family val="2"/>
      </rPr>
      <t xml:space="preserve">Pertubuhan Persendirian Yang Tidak Mencari Keuntungan
</t>
    </r>
    <r>
      <rPr>
        <i/>
        <sz val="22"/>
        <rFont val="Arial"/>
        <family val="2"/>
      </rPr>
      <t>Private Non-profit Making Organisation</t>
    </r>
  </si>
  <si>
    <t>Adakah pertubuhan ini milikan wanita? Sila tanda (X) dalam satu kotak sahaja</t>
  </si>
  <si>
    <t xml:space="preserve">Does this a woman-owned establishment? Please mark (X) in one box only </t>
  </si>
  <si>
    <r>
      <t xml:space="preserve">Seperti pada hujung tahun kewangan
</t>
    </r>
    <r>
      <rPr>
        <i/>
        <sz val="22"/>
        <rFont val="Arial"/>
        <family val="2"/>
      </rPr>
      <t>As at end of the financial year</t>
    </r>
  </si>
  <si>
    <t>Sila laporkan hak milik pertubuhan berdasarkan modal berbayar seperti pada hujung tahun kewangan:</t>
  </si>
  <si>
    <t>Please report the ownership of the establishment based on the paid-up capital as at end of the financial year:</t>
  </si>
  <si>
    <r>
      <rPr>
        <b/>
        <sz val="22"/>
        <rFont val="Arial"/>
        <family val="2"/>
      </rPr>
      <t xml:space="preserve">Institusi / Syarikat / Koperasi:
</t>
    </r>
    <r>
      <rPr>
        <i/>
        <sz val="22"/>
        <rFont val="Arial"/>
        <family val="2"/>
      </rPr>
      <t>Institution / Company / Cooperative:</t>
    </r>
  </si>
  <si>
    <t xml:space="preserve">(ii)  </t>
  </si>
  <si>
    <r>
      <rPr>
        <b/>
        <sz val="22"/>
        <rFont val="Arial"/>
        <family val="2"/>
      </rPr>
      <t xml:space="preserve">Bukan Bumiputera / </t>
    </r>
    <r>
      <rPr>
        <i/>
        <sz val="22"/>
        <rFont val="Arial"/>
        <family val="2"/>
      </rPr>
      <t>Non-Bumiputera</t>
    </r>
  </si>
  <si>
    <r>
      <rPr>
        <b/>
        <sz val="22"/>
        <rFont val="Arial"/>
        <family val="2"/>
      </rPr>
      <t>Bumiputera</t>
    </r>
    <r>
      <rPr>
        <sz val="22"/>
        <rFont val="Arial"/>
        <family val="2"/>
      </rPr>
      <t xml:space="preserve"> / </t>
    </r>
    <r>
      <rPr>
        <i/>
        <sz val="22"/>
        <rFont val="Arial"/>
        <family val="2"/>
      </rPr>
      <t>Bumiputera</t>
    </r>
  </si>
  <si>
    <r>
      <rPr>
        <b/>
        <sz val="22"/>
        <rFont val="Arial"/>
        <family val="2"/>
      </rPr>
      <t xml:space="preserve">Bumiputera / </t>
    </r>
    <r>
      <rPr>
        <i/>
        <sz val="22"/>
        <rFont val="Arial"/>
        <family val="2"/>
      </rPr>
      <t>Bumiputera</t>
    </r>
  </si>
  <si>
    <r>
      <t xml:space="preserve">Bukan Bumiputera / </t>
    </r>
    <r>
      <rPr>
        <i/>
        <sz val="22"/>
        <rFont val="Arial"/>
        <family val="2"/>
      </rPr>
      <t>Non-Bumiputera</t>
    </r>
  </si>
  <si>
    <r>
      <t xml:space="preserve">Bukan Warganegara / </t>
    </r>
    <r>
      <rPr>
        <i/>
        <sz val="22"/>
        <rFont val="Arial"/>
        <family val="2"/>
      </rPr>
      <t>Non-Citizen</t>
    </r>
  </si>
  <si>
    <r>
      <t xml:space="preserve">TARAF SAH ORGANISASI
</t>
    </r>
    <r>
      <rPr>
        <i/>
        <sz val="26"/>
        <rFont val="Arial"/>
        <family val="2"/>
      </rPr>
      <t>LEGAL ORGANISATION</t>
    </r>
  </si>
  <si>
    <r>
      <t xml:space="preserve">MAKLUMAT PENGENALAN (samb.)
</t>
    </r>
    <r>
      <rPr>
        <i/>
        <sz val="26"/>
        <rFont val="Arial"/>
        <family val="2"/>
      </rPr>
      <t>IDENTIFICATION PARTICULARS (cont'd)</t>
    </r>
  </si>
  <si>
    <r>
      <t xml:space="preserve">MAKLUMAT PENGENALAN
</t>
    </r>
    <r>
      <rPr>
        <i/>
        <sz val="26"/>
        <rFont val="Arial"/>
        <family val="2"/>
      </rPr>
      <t>IDENTIFICATION PARTICULARS</t>
    </r>
  </si>
  <si>
    <r>
      <t xml:space="preserve">Kategori Pekerja / Jawatan (Lelaki)
</t>
    </r>
    <r>
      <rPr>
        <i/>
        <sz val="20"/>
        <rFont val="Arial"/>
        <family val="2"/>
      </rPr>
      <t>Category of Workers / Occupation (Male)</t>
    </r>
  </si>
  <si>
    <r>
      <t xml:space="preserve">Kategori Pekerja / Jawatan (Perempuan)
</t>
    </r>
    <r>
      <rPr>
        <i/>
        <sz val="20"/>
        <rFont val="Arial"/>
        <family val="2"/>
      </rPr>
      <t>Category of Workers / Occupation (Female)</t>
    </r>
  </si>
  <si>
    <t>Seperti pada Disember 2025 atau pada tempoh gaji terakhir</t>
  </si>
  <si>
    <t>As at December 2025 or during the last pay period</t>
  </si>
  <si>
    <t>Ijazah Sarjana Muda / Diploma Lanjutan atau yang setaraf:</t>
  </si>
  <si>
    <t>Bachelor / Advanced Diploma or equivalent:</t>
  </si>
  <si>
    <t>Diploma:</t>
  </si>
  <si>
    <t>Sijil:</t>
  </si>
  <si>
    <t>Certificate:</t>
  </si>
  <si>
    <t>062799</t>
  </si>
  <si>
    <t>062899</t>
  </si>
  <si>
    <r>
      <t xml:space="preserve">Jumlah ini mesti sama dengan angka yang dilaporkan di Soalan 5A (Lelaki) dan 5B (Perempuan) tidak termasuk jumlah pekerja yang dibekalkan oleh pertubuhan lain
</t>
    </r>
    <r>
      <rPr>
        <i/>
        <sz val="21"/>
        <rFont val="Arial"/>
        <family val="2"/>
      </rPr>
      <t>This total must be equal to the corresponding figures reported in Question 5A (Male) and 5B (Female) excludes total persons provided by other establishment</t>
    </r>
  </si>
  <si>
    <r>
      <t xml:space="preserve">Merujuk kepada kelulusan dalam pengkhususan Teknologi yang diperoleh daripada Rangkaian Universiti Teknikal Malaysia (MTUN)
</t>
    </r>
    <r>
      <rPr>
        <i/>
        <sz val="21"/>
        <rFont val="Arial"/>
        <family val="2"/>
      </rPr>
      <t>Refers to qualification specialised in Technology obtained from Malaysian Technical University Network (MTUN)</t>
    </r>
  </si>
  <si>
    <t>Waktu bekerja biasa:</t>
  </si>
  <si>
    <t>Normal working hour:</t>
  </si>
  <si>
    <t>Bilangan pekerja pada tahun rujukan</t>
  </si>
  <si>
    <t>Number of workers during the reference year</t>
  </si>
  <si>
    <t>Bilangan hari bekerja pada tahun rujukan</t>
  </si>
  <si>
    <t>Number of days worked during the reference year</t>
  </si>
  <si>
    <t>Jumlah jam pekerja bekerja = [7.1(a) x 7.1(b) x 7.1(c)]</t>
  </si>
  <si>
    <t>Total man-hours worked = [7.1(a) x 7.1(b) x 7.1(c)]</t>
  </si>
  <si>
    <t>Jumlah jam bekerja lebih masa pada tahun rujukan</t>
  </si>
  <si>
    <t>Total overtime man-hours worked during the reference year</t>
  </si>
  <si>
    <t>Jumlah jam bekerja pada tahun rujukan = [7.1(d) + 7.2]</t>
  </si>
  <si>
    <t>Total man-hours worked during the reference year = [7.1(d) + 7.2]</t>
  </si>
  <si>
    <r>
      <rPr>
        <b/>
        <sz val="22"/>
        <color theme="1"/>
        <rFont val="Arial"/>
        <family val="2"/>
      </rPr>
      <t xml:space="preserve">Nilai / </t>
    </r>
    <r>
      <rPr>
        <i/>
        <sz val="22"/>
        <color theme="1"/>
        <rFont val="Arial"/>
        <family val="2"/>
      </rPr>
      <t>Value</t>
    </r>
  </si>
  <si>
    <t>Upah yang dibayar untuk bekerja lebih masa pada tahun rujukan</t>
  </si>
  <si>
    <t>Adakah pertubuhan ini mengamalkan bekerja dari rumah?</t>
  </si>
  <si>
    <t>Jika Ya, berapa peratus pekerja yang mengamalkannya?</t>
  </si>
  <si>
    <t>If Yes, what percentage of employees are practicing it?</t>
  </si>
  <si>
    <t>Bilangan hari bekerja dari rumah dalam seminggu</t>
  </si>
  <si>
    <t>Number of days working from home in a week</t>
  </si>
  <si>
    <r>
      <rPr>
        <b/>
        <sz val="22"/>
        <rFont val="Arial"/>
        <family val="2"/>
      </rPr>
      <t xml:space="preserve">PERBELANJAAN MODAL DAN NILAI HARTA TETAP (RM) 
</t>
    </r>
    <r>
      <rPr>
        <i/>
        <sz val="22"/>
        <rFont val="Arial"/>
        <family val="2"/>
      </rPr>
      <t>CAPITAL EXPENDITURE AND VALUE OF FIXED ASSETS (RM)</t>
    </r>
  </si>
  <si>
    <r>
      <rPr>
        <b/>
        <sz val="22"/>
        <rFont val="Arial"/>
        <family val="2"/>
      </rPr>
      <t xml:space="preserve">PERBELANJAAN MODAL DAN NILAI HARTA TETAP (RM) (samb)
</t>
    </r>
    <r>
      <rPr>
        <i/>
        <sz val="22"/>
        <rFont val="Arial"/>
        <family val="2"/>
      </rPr>
      <t>CAPITAL EXPENDITURE AND VALUE OF FIXED ASSETS (RM)(cont'd)</t>
    </r>
  </si>
  <si>
    <r>
      <rPr>
        <b/>
        <sz val="20"/>
        <rFont val="Arial"/>
        <family val="2"/>
      </rPr>
      <t xml:space="preserve">Nilai buku bersih seperti pada
awal tahun kewangan
</t>
    </r>
    <r>
      <rPr>
        <i/>
        <sz val="20"/>
        <rFont val="Arial"/>
        <family val="2"/>
      </rPr>
      <t>Net book value as at
beginning of the financial year</t>
    </r>
  </si>
  <si>
    <r>
      <rPr>
        <b/>
        <sz val="20"/>
        <rFont val="Arial"/>
        <family val="2"/>
      </rPr>
      <t xml:space="preserve">Keuntungan (+) / 
kerugian (-) daripada 
jualan / penilaian 
semula harta
</t>
    </r>
    <r>
      <rPr>
        <i/>
        <sz val="20"/>
        <rFont val="Arial"/>
        <family val="2"/>
      </rPr>
      <t>Gain(+) / loss (-) from sales / 
revaluation of assets</t>
    </r>
  </si>
  <si>
    <r>
      <rPr>
        <b/>
        <sz val="20"/>
        <rFont val="Arial"/>
        <family val="2"/>
      </rPr>
      <t xml:space="preserve">Nilai buku bersih seperti pada
hujung tahun kewangan
</t>
    </r>
    <r>
      <rPr>
        <i/>
        <sz val="20"/>
        <rFont val="Arial"/>
        <family val="2"/>
      </rPr>
      <t>Net book value as at
end of the financial year</t>
    </r>
  </si>
  <si>
    <r>
      <rPr>
        <b/>
        <sz val="20"/>
        <rFont val="Arial"/>
        <family val="2"/>
      </rPr>
      <t>Pembelian</t>
    </r>
    <r>
      <rPr>
        <sz val="20"/>
        <rFont val="Arial"/>
        <family val="2"/>
      </rPr>
      <t xml:space="preserve"> /</t>
    </r>
    <r>
      <rPr>
        <b/>
        <sz val="20"/>
        <rFont val="Arial"/>
        <family val="2"/>
      </rPr>
      <t xml:space="preserve"> </t>
    </r>
    <r>
      <rPr>
        <i/>
        <sz val="20"/>
        <rFont val="Arial"/>
        <family val="2"/>
      </rPr>
      <t>Purchases</t>
    </r>
  </si>
  <si>
    <r>
      <rPr>
        <b/>
        <sz val="20"/>
        <rFont val="Arial"/>
        <family val="2"/>
      </rPr>
      <t xml:space="preserve">Membuat / membina sendiri
</t>
    </r>
    <r>
      <rPr>
        <i/>
        <sz val="20"/>
        <rFont val="Arial"/>
        <family val="2"/>
      </rPr>
      <t>Built / self-produced</t>
    </r>
  </si>
  <si>
    <t xml:space="preserve">Jenis harta </t>
  </si>
  <si>
    <r>
      <rPr>
        <b/>
        <sz val="20"/>
        <rFont val="Arial"/>
        <family val="2"/>
      </rPr>
      <t xml:space="preserve">Aset terpakai (Malaysia)
</t>
    </r>
    <r>
      <rPr>
        <i/>
        <sz val="20"/>
        <rFont val="Arial"/>
        <family val="2"/>
      </rPr>
      <t>Used assets (Malaysia)</t>
    </r>
  </si>
  <si>
    <t>Type of assets</t>
  </si>
  <si>
    <t>0417 = 0410 + 0411 + 0412 +
0413 - 0414 + / - 0415 - 0416</t>
  </si>
  <si>
    <t>Harta tetap:</t>
  </si>
  <si>
    <t>Fixed assets:</t>
  </si>
  <si>
    <r>
      <rPr>
        <b/>
        <sz val="20"/>
        <rFont val="Arial"/>
        <family val="2"/>
      </rPr>
      <t xml:space="preserve">Tanah </t>
    </r>
    <r>
      <rPr>
        <sz val="20"/>
        <rFont val="Arial"/>
        <family val="2"/>
      </rPr>
      <t xml:space="preserve">/ </t>
    </r>
    <r>
      <rPr>
        <i/>
        <sz val="20"/>
        <rFont val="Arial"/>
        <family val="2"/>
      </rPr>
      <t>Land</t>
    </r>
  </si>
  <si>
    <t>Bangunan dan binaan lain:</t>
  </si>
  <si>
    <r>
      <rPr>
        <b/>
        <sz val="20"/>
        <rFont val="Arial"/>
        <family val="2"/>
      </rPr>
      <t xml:space="preserve">Tempat kediaman </t>
    </r>
  </si>
  <si>
    <t>Bukan tempat kediaman</t>
  </si>
  <si>
    <t xml:space="preserve">(cth. stor, pejabat dsb.) </t>
  </si>
  <si>
    <t xml:space="preserve">Non-residential  </t>
  </si>
  <si>
    <t>Binaan lain kecuali</t>
  </si>
  <si>
    <t>pembangunan tanah</t>
  </si>
  <si>
    <t>Other construction except</t>
  </si>
  <si>
    <t>land improvement</t>
  </si>
  <si>
    <t>Alat pengangkutan:</t>
  </si>
  <si>
    <t>Transport equipment:</t>
  </si>
  <si>
    <t xml:space="preserve">Kereta penumpang </t>
  </si>
  <si>
    <t>Passenger cars</t>
  </si>
  <si>
    <t xml:space="preserve">Lori, van, pikap dsb. </t>
  </si>
  <si>
    <t>Lorries, vans, pick-ups etc.</t>
  </si>
  <si>
    <t>Lain-lain (nyatakan)</t>
  </si>
  <si>
    <t>Others (specify)</t>
  </si>
  <si>
    <t>Teknologi maklumat</t>
  </si>
  <si>
    <t>dan komunikasi:</t>
  </si>
  <si>
    <t>Information and communications</t>
  </si>
  <si>
    <t>Perkakasan komputer</t>
  </si>
  <si>
    <t xml:space="preserve">Perisian komputer </t>
  </si>
  <si>
    <t>Peralatan telekomunikasi</t>
  </si>
  <si>
    <t>Telecommunications</t>
  </si>
  <si>
    <t xml:space="preserve"> equipment</t>
  </si>
  <si>
    <t>Jentera dan kelengkapan:</t>
  </si>
  <si>
    <t>Machinery and equipment:</t>
  </si>
  <si>
    <t>Jentera dan kelengkapan utama</t>
  </si>
  <si>
    <t>Main machinery and equipment</t>
  </si>
  <si>
    <t>Dron</t>
  </si>
  <si>
    <t>Perabot dan pemasangan 
(cth. pemasangan elektrikal)</t>
  </si>
  <si>
    <t>Furniture and fittings
(e.g. electrical fitting)</t>
  </si>
  <si>
    <t>Harta-harta lain:</t>
  </si>
  <si>
    <t>Other assets:</t>
  </si>
  <si>
    <t>Muhibah</t>
  </si>
  <si>
    <t xml:space="preserve">Kerja dalam pelaksanaan </t>
  </si>
  <si>
    <t xml:space="preserve">Work in progress </t>
  </si>
  <si>
    <t xml:space="preserve">JUMLAH </t>
  </si>
  <si>
    <t>Tempat kediaman</t>
  </si>
  <si>
    <t>4.2.3.1</t>
  </si>
  <si>
    <t>Non-residential</t>
  </si>
  <si>
    <r>
      <rPr>
        <b/>
        <sz val="20"/>
        <rFont val="Arial"/>
        <family val="2"/>
      </rPr>
      <t xml:space="preserve">KEGUNAAN PEJABAT
</t>
    </r>
    <r>
      <rPr>
        <i/>
        <sz val="20"/>
        <rFont val="Arial"/>
        <family val="2"/>
      </rPr>
      <t>OFFICE USE</t>
    </r>
  </si>
  <si>
    <t>Pendapatan daripada penilaian / pentaksir hartanah</t>
  </si>
  <si>
    <t>Income receive from real estate management</t>
  </si>
  <si>
    <t>Pendapatan daripada penyenaraian hartanah</t>
  </si>
  <si>
    <t>Income receive from real estate listings</t>
  </si>
  <si>
    <t>Royalti, hakcipta, pelesenan dan yuran francais</t>
  </si>
  <si>
    <t>Pendapatan bukan operasi:</t>
  </si>
  <si>
    <t>Non-operating income:</t>
  </si>
  <si>
    <t>Subsidi minyak</t>
  </si>
  <si>
    <t>Subsidies on oil</t>
  </si>
  <si>
    <t>Insentif</t>
  </si>
  <si>
    <t>Incentive</t>
  </si>
  <si>
    <t>Insentif PERKESO</t>
  </si>
  <si>
    <t>SOCSO incentives</t>
  </si>
  <si>
    <t>Insentif Dasar Gaji Progresif</t>
  </si>
  <si>
    <t>Insentif penggajian pekerja OKU</t>
  </si>
  <si>
    <t>Perbelanjaan bagi penyenaraian hartanah</t>
  </si>
  <si>
    <t xml:space="preserve">Expenses from real estate listings </t>
  </si>
  <si>
    <t>9.10</t>
  </si>
  <si>
    <t>9.11</t>
  </si>
  <si>
    <r>
      <t xml:space="preserve">Dalaman
</t>
    </r>
    <r>
      <rPr>
        <i/>
        <sz val="22"/>
        <rFont val="Arial"/>
        <family val="2"/>
      </rPr>
      <t>In-house</t>
    </r>
  </si>
  <si>
    <r>
      <t xml:space="preserve">Khidmat luaran (dalam negara)
</t>
    </r>
    <r>
      <rPr>
        <i/>
        <sz val="22"/>
        <rFont val="Arial"/>
        <family val="2"/>
      </rPr>
      <t>External services (within the country)</t>
    </r>
  </si>
  <si>
    <t>Commissions and agency fees</t>
  </si>
  <si>
    <t xml:space="preserve">Purchase of transport services </t>
  </si>
  <si>
    <t>Bayaran pos dan perkhidmatan kurier</t>
  </si>
  <si>
    <t>Postage and courier services</t>
  </si>
  <si>
    <t>Non- residential building</t>
  </si>
  <si>
    <t>Alat pengangkutan</t>
  </si>
  <si>
    <r>
      <t xml:space="preserve">JAM DAN MOD BEKERJA
</t>
    </r>
    <r>
      <rPr>
        <i/>
        <sz val="26"/>
        <rFont val="Arial"/>
        <family val="2"/>
      </rPr>
      <t>MAN-HOURS AND MODE OF WORK</t>
    </r>
  </si>
  <si>
    <r>
      <rPr>
        <b/>
        <sz val="20"/>
        <rFont val="Arial"/>
        <family val="2"/>
      </rPr>
      <t xml:space="preserve">Nota:
</t>
    </r>
    <r>
      <rPr>
        <i/>
        <sz val="20"/>
        <rFont val="Arial"/>
        <family val="2"/>
      </rPr>
      <t>Note:</t>
    </r>
    <r>
      <rPr>
        <sz val="20"/>
        <rFont val="Arial"/>
        <family val="2"/>
      </rPr>
      <t xml:space="preserve">
</t>
    </r>
    <r>
      <rPr>
        <b/>
        <sz val="20"/>
        <rFont val="Arial"/>
        <family val="2"/>
      </rPr>
      <t>Sekiranya jawapan ialah (2), sila lengkapkan Soalan 12 di muka surat 24</t>
    </r>
    <r>
      <rPr>
        <sz val="20"/>
        <rFont val="Arial"/>
        <family val="2"/>
      </rPr>
      <t xml:space="preserve">
</t>
    </r>
    <r>
      <rPr>
        <i/>
        <sz val="20"/>
        <rFont val="Arial"/>
        <family val="2"/>
      </rPr>
      <t>If the answer is (2), please complete Question 12 on page 24</t>
    </r>
  </si>
  <si>
    <t>Data in this return covers the operational period</t>
  </si>
  <si>
    <t>Data dalam pelaporan ini meliputi tempoh operasi</t>
  </si>
  <si>
    <t>Please specify the address of this establiment's website if applicable</t>
  </si>
  <si>
    <t>Sila nyatakan alamat tempat perniagaan sekiranya ia tidak sama dengan alamat pos di muka hadapan, jika sama sila ke soalan seterusnya</t>
  </si>
  <si>
    <t>Please specify the address of your business operation if it differs from the postal address as stated on the front page, if it is the same, please go to the next question</t>
  </si>
  <si>
    <r>
      <t xml:space="preserve">Dari
</t>
    </r>
    <r>
      <rPr>
        <i/>
        <sz val="22"/>
        <rFont val="Arial"/>
        <family val="2"/>
      </rPr>
      <t>From</t>
    </r>
  </si>
  <si>
    <r>
      <t xml:space="preserve">hingga
</t>
    </r>
    <r>
      <rPr>
        <i/>
        <sz val="22"/>
        <rFont val="Arial"/>
        <family val="2"/>
      </rPr>
      <t>to</t>
    </r>
  </si>
  <si>
    <t>Is the data reported in this return related only to this establishment which location is the same as the address given in Question 1.6?</t>
  </si>
  <si>
    <t>Kod Industri Semasa (mengikut aktiviti utama tahun rujukan) (MSIC Ver. 2025)</t>
  </si>
  <si>
    <t>Current Industry Code (based on principal activity of reference year) (MSIC Ver. 2025)</t>
  </si>
  <si>
    <t>Kod Industri Semasa (mengikut aktiviti utama tahun rujukan) (MSIC Ver. 2008)</t>
  </si>
  <si>
    <t>Current Industry Code (based on principal activity of reference year) (MSIC Ver. 2008)</t>
  </si>
  <si>
    <t>Sila nyatakan peratus pendapatan pertubuhan ini yang dihasilkan daripada aktiviti berikut:</t>
  </si>
  <si>
    <t>(a)   Aktiviti utama (merujuk aktiviti di Soalan 1.8)</t>
  </si>
  <si>
    <r>
      <rPr>
        <b/>
        <sz val="20"/>
        <rFont val="Arial"/>
        <family val="2"/>
      </rPr>
      <t>Nota : Definisi pertubuhan milikan wanita</t>
    </r>
    <r>
      <rPr>
        <sz val="20"/>
        <rFont val="Arial"/>
        <family val="2"/>
      </rPr>
      <t xml:space="preserve">
</t>
    </r>
    <r>
      <rPr>
        <i/>
        <sz val="20"/>
        <rFont val="Arial"/>
        <family val="2"/>
      </rPr>
      <t xml:space="preserve">Notes: Definition of woman-owned establishment
</t>
    </r>
    <r>
      <rPr>
        <sz val="20"/>
        <rFont val="Arial"/>
        <family val="2"/>
      </rPr>
      <t xml:space="preserve">
</t>
    </r>
    <r>
      <rPr>
        <b/>
        <sz val="20"/>
        <rFont val="Arial"/>
        <family val="2"/>
      </rPr>
      <t>(a) 51 peratus dan ke atas pemilikan ekuiti dipegang oleh wanita ATAU</t>
    </r>
    <r>
      <rPr>
        <sz val="20"/>
        <rFont val="Arial"/>
        <family val="2"/>
      </rPr>
      <t xml:space="preserve">
</t>
    </r>
    <r>
      <rPr>
        <i/>
        <sz val="20"/>
        <rFont val="Arial"/>
        <family val="2"/>
      </rPr>
      <t xml:space="preserve">     51 per cent and above of the equity held by a woman / women OR</t>
    </r>
    <r>
      <rPr>
        <sz val="20"/>
        <rFont val="Arial"/>
        <family val="2"/>
      </rPr>
      <t xml:space="preserve">
</t>
    </r>
    <r>
      <rPr>
        <b/>
        <sz val="20"/>
        <rFont val="Arial"/>
        <family val="2"/>
      </rPr>
      <t>(b) Pemegang saham terbesar adalah wanita dan pertubuhan diuruskan oleh wanita ATAU</t>
    </r>
    <r>
      <rPr>
        <sz val="20"/>
        <rFont val="Arial"/>
        <family val="2"/>
      </rPr>
      <t xml:space="preserve">
</t>
    </r>
    <r>
      <rPr>
        <i/>
        <sz val="20"/>
        <rFont val="Arial"/>
        <family val="2"/>
      </rPr>
      <t xml:space="preserve">     The biggest shareholders are women and the establishment is managed by a woman OR</t>
    </r>
    <r>
      <rPr>
        <sz val="20"/>
        <rFont val="Arial"/>
        <family val="2"/>
      </rPr>
      <t xml:space="preserve">
</t>
    </r>
    <r>
      <rPr>
        <b/>
        <sz val="20"/>
        <rFont val="Arial"/>
        <family val="2"/>
      </rPr>
      <t>(c) Ketua Pegawai Eksekutif atau Pengarah Urusan adalah wanita yang memiliki sekurang-kurangnya 10 peratus ekuiti ATAU</t>
    </r>
    <r>
      <rPr>
        <sz val="20"/>
        <rFont val="Arial"/>
        <family val="2"/>
      </rPr>
      <t xml:space="preserve">
</t>
    </r>
    <r>
      <rPr>
        <i/>
        <sz val="20"/>
        <rFont val="Arial"/>
        <family val="2"/>
      </rPr>
      <t xml:space="preserve">     Chief Executive Officer or Managing Director is a woman that owns at least 10 per cent of the equity OR</t>
    </r>
    <r>
      <rPr>
        <sz val="20"/>
        <rFont val="Arial"/>
        <family val="2"/>
      </rPr>
      <t xml:space="preserve">
</t>
    </r>
    <r>
      <rPr>
        <b/>
        <sz val="20"/>
        <rFont val="Arial"/>
        <family val="2"/>
      </rPr>
      <t xml:space="preserve">(d) Koperasi milikan wanita memiliki sekurang-kurangnya 51 peratus bilangan anggota individu adalah wanita ATAU 51 peratus dari 
     anggota Lembaga Pengarah Koperasi adalah wanita
</t>
    </r>
    <r>
      <rPr>
        <sz val="20"/>
        <rFont val="Arial"/>
        <family val="2"/>
      </rPr>
      <t xml:space="preserve">      </t>
    </r>
    <r>
      <rPr>
        <i/>
        <sz val="20"/>
        <rFont val="Arial"/>
        <family val="2"/>
      </rPr>
      <t>A woman-owned cooperative is one where at least 51 per cent of the members are women OR 51 per cent of the Board of Director are women</t>
    </r>
  </si>
  <si>
    <t>Does this a youth-owned establishment? Please mark (X) in one box only</t>
  </si>
  <si>
    <r>
      <rPr>
        <b/>
        <sz val="20"/>
        <rFont val="Arial"/>
        <family val="2"/>
      </rPr>
      <t xml:space="preserve">Nota : Definisi pertubuhan milikan belia
</t>
    </r>
    <r>
      <rPr>
        <i/>
        <sz val="20"/>
        <rFont val="Arial"/>
        <family val="2"/>
      </rPr>
      <t xml:space="preserve">Notes: Definition of youth-owned establishment
</t>
    </r>
    <r>
      <rPr>
        <b/>
        <sz val="20"/>
        <rFont val="Arial"/>
        <family val="2"/>
      </rPr>
      <t xml:space="preserve">
(a) Had umur pemilik tidak kurang 18 tahun dan tidak lebih 30 tahun pada tahun rujukan banci
     </t>
    </r>
    <r>
      <rPr>
        <i/>
        <sz val="20"/>
        <rFont val="Arial"/>
        <family val="2"/>
      </rPr>
      <t>The owner's age limit is not less than 18 years old and not more than 30 years old during the census reference year</t>
    </r>
    <r>
      <rPr>
        <b/>
        <sz val="20"/>
        <rFont val="Arial"/>
        <family val="2"/>
      </rPr>
      <t xml:space="preserve">
(b) 51 peratus dan ke atas pemilikan ekuiti dipegang oleh belia ATAU
     </t>
    </r>
    <r>
      <rPr>
        <i/>
        <sz val="20"/>
        <rFont val="Arial"/>
        <family val="2"/>
      </rPr>
      <t>51 per cent and above of the equity held by a youth OR</t>
    </r>
    <r>
      <rPr>
        <b/>
        <sz val="20"/>
        <rFont val="Arial"/>
        <family val="2"/>
      </rPr>
      <t xml:space="preserve">
(c) Ketua Pegawai Eksekutif atau Pengarah Urusan adalah belia yang memiliki sekurang-kurangnya 10 peratus ekuiti ATAU
     </t>
    </r>
    <r>
      <rPr>
        <i/>
        <sz val="20"/>
        <rFont val="Arial"/>
        <family val="2"/>
      </rPr>
      <t>Chief Executive Officer or Managing Director is a youth that owns at least 10 per cent of the equity OR</t>
    </r>
    <r>
      <rPr>
        <sz val="20"/>
        <rFont val="Arial"/>
        <family val="2"/>
      </rPr>
      <t xml:space="preserve">
</t>
    </r>
    <r>
      <rPr>
        <b/>
        <sz val="20"/>
        <rFont val="Arial"/>
        <family val="2"/>
      </rPr>
      <t>(d) Koperasi milikan belia sekurang-kurangnya 51 peratus bilangan anggota individu adalah belia ATAU 51 peratus dari anggota
      Lembaga Pengarah Koperasi adalah belia</t>
    </r>
    <r>
      <rPr>
        <sz val="20"/>
        <rFont val="Arial"/>
        <family val="2"/>
      </rPr>
      <t xml:space="preserve">
      </t>
    </r>
    <r>
      <rPr>
        <i/>
        <sz val="20"/>
        <rFont val="Arial"/>
        <family val="2"/>
      </rPr>
      <t>A youth-owned cooperative is one where at least 51 per cent of the members are youth OR 51 per cent of the Board of Directors are
      youth</t>
    </r>
  </si>
  <si>
    <r>
      <rPr>
        <b/>
        <sz val="20"/>
        <rFont val="Arial"/>
        <family val="2"/>
      </rPr>
      <t xml:space="preserve">Nota: * Jika taraf sah ialah hak milik perseorangan atau perkongsian, ia merujuk kepada modal yang disumbangkan oleh pemilik
</t>
    </r>
    <r>
      <rPr>
        <i/>
        <sz val="20"/>
        <rFont val="Arial"/>
        <family val="2"/>
      </rPr>
      <t>Note: * If the legal status is individual proprietorship or partnership, it refers to capital contributed by the owner(s)</t>
    </r>
  </si>
  <si>
    <t>Ownership Structure</t>
  </si>
  <si>
    <t>Struktur Hak Milik</t>
  </si>
  <si>
    <r>
      <t>secara langsung atau tidak langsung,</t>
    </r>
    <r>
      <rPr>
        <b/>
        <u/>
        <sz val="22"/>
        <rFont val="Arial"/>
        <family val="2"/>
      </rPr>
      <t xml:space="preserve"> sila nyatakan negara syarikat induk</t>
    </r>
  </si>
  <si>
    <t xml:space="preserve">Jika modal berbayar pertubuhan ini dipegang melebihi 50 peratus oleh syarikat / individu di luar negara, </t>
  </si>
  <si>
    <t xml:space="preserve">If the establishment’s paid-up capital is directly or indirectly held more than 50 per cent by a foreign company / </t>
  </si>
  <si>
    <t>(e.g. store, offices etc.)</t>
  </si>
  <si>
    <t>Pembinaan lain kecuali
pembangunan tanah</t>
  </si>
  <si>
    <t>Other construction except
land improvement</t>
  </si>
  <si>
    <t>Sila nyatakan perincian nilai kerja dalam</t>
  </si>
  <si>
    <t>pelaksanaan mengikut kategori berikut</t>
  </si>
  <si>
    <t>Please specify the detailed value of work in</t>
  </si>
  <si>
    <t>progress according to the following categories</t>
  </si>
  <si>
    <r>
      <t xml:space="preserve">Perbelanjaan modal dalam tahun rujukan kewangan
</t>
    </r>
    <r>
      <rPr>
        <i/>
        <sz val="20"/>
        <rFont val="Arial"/>
        <family val="2"/>
      </rPr>
      <t>Capital expenditure during the financial reference year</t>
    </r>
  </si>
  <si>
    <r>
      <t xml:space="preserve">Baharu termasuk import
(baharu &amp; terpakai)
</t>
    </r>
    <r>
      <rPr>
        <i/>
        <sz val="20"/>
        <rFont val="Arial"/>
        <family val="2"/>
      </rPr>
      <t>New include imported (new &amp; used)</t>
    </r>
  </si>
  <si>
    <r>
      <t xml:space="preserve">Harta yang dijual /
dilupuskan / ditamatkan
penggunaannya dalam
tahun rujukan kewangan
</t>
    </r>
    <r>
      <rPr>
        <i/>
        <sz val="20"/>
        <rFont val="Arial"/>
        <family val="2"/>
      </rPr>
      <t>Assets sold / disposed /
discarded during the financial
reference year</t>
    </r>
  </si>
  <si>
    <r>
      <t xml:space="preserve">Susut nilai / perlunasan semasa
dalam tahun rujukan kewangan
</t>
    </r>
    <r>
      <rPr>
        <i/>
        <sz val="20"/>
        <rFont val="Arial"/>
        <family val="2"/>
      </rPr>
      <t>Current depreciation / amortisation
during the financial reference year</t>
    </r>
  </si>
  <si>
    <r>
      <rPr>
        <b/>
        <sz val="20"/>
        <rFont val="Arial"/>
        <family val="2"/>
      </rPr>
      <t xml:space="preserve">Bilangan pekerja pertubuhan ini pada Disember 2025 atau pada tempoh gaji berakhir
</t>
    </r>
    <r>
      <rPr>
        <i/>
        <sz val="20"/>
        <rFont val="Arial"/>
        <family val="2"/>
      </rPr>
      <t>Number of persons engaged during December 2025 or during the last pay period</t>
    </r>
  </si>
  <si>
    <r>
      <rPr>
        <b/>
        <sz val="20"/>
        <rFont val="Arial"/>
        <family val="2"/>
      </rPr>
      <t xml:space="preserve">Gaji &amp; Upah Tahunan *
</t>
    </r>
    <r>
      <rPr>
        <i/>
        <sz val="20"/>
        <rFont val="Arial"/>
        <family val="2"/>
      </rPr>
      <t xml:space="preserve">Annual Salaries &amp; Wages*
</t>
    </r>
    <r>
      <rPr>
        <b/>
        <sz val="20"/>
        <rFont val="Arial"/>
        <family val="2"/>
      </rPr>
      <t>(RM)</t>
    </r>
  </si>
  <si>
    <r>
      <rPr>
        <b/>
        <sz val="20"/>
        <rFont val="Arial"/>
        <family val="2"/>
      </rPr>
      <t xml:space="preserve">Warganegara Malaysia
</t>
    </r>
    <r>
      <rPr>
        <i/>
        <sz val="20"/>
        <rFont val="Arial"/>
        <family val="2"/>
      </rPr>
      <t>Malaysian Citizens</t>
    </r>
  </si>
  <si>
    <r>
      <rPr>
        <b/>
        <sz val="20"/>
        <rFont val="Arial"/>
        <family val="2"/>
      </rPr>
      <t xml:space="preserve">Bukan Warganegara Malaysia
</t>
    </r>
    <r>
      <rPr>
        <i/>
        <sz val="20"/>
        <rFont val="Arial"/>
        <family val="2"/>
      </rPr>
      <t>Non-Malaysian Citizens</t>
    </r>
  </si>
  <si>
    <r>
      <rPr>
        <b/>
        <sz val="20"/>
        <rFont val="Arial"/>
        <family val="2"/>
      </rPr>
      <t xml:space="preserve">Jumlah                                  </t>
    </r>
    <r>
      <rPr>
        <i/>
        <sz val="20"/>
        <rFont val="Arial"/>
        <family val="2"/>
      </rPr>
      <t>Total</t>
    </r>
  </si>
  <si>
    <r>
      <rPr>
        <b/>
        <sz val="20"/>
        <color theme="1"/>
        <rFont val="Arial"/>
        <family val="2"/>
      </rPr>
      <t xml:space="preserve">Warganegara Malaysia
</t>
    </r>
    <r>
      <rPr>
        <i/>
        <sz val="20"/>
        <color theme="1"/>
        <rFont val="Arial"/>
        <family val="2"/>
      </rPr>
      <t>Malaysian Citizen</t>
    </r>
  </si>
  <si>
    <r>
      <rPr>
        <b/>
        <sz val="20"/>
        <color theme="1"/>
        <rFont val="Arial"/>
        <family val="2"/>
      </rPr>
      <t xml:space="preserve">Bukan Warganegara Malaysia
</t>
    </r>
    <r>
      <rPr>
        <i/>
        <sz val="20"/>
        <color theme="1"/>
        <rFont val="Arial"/>
        <family val="2"/>
      </rPr>
      <t>Non-Malaysian Citizen</t>
    </r>
  </si>
  <si>
    <r>
      <rPr>
        <b/>
        <sz val="20"/>
        <color theme="1"/>
        <rFont val="Arial"/>
        <family val="2"/>
      </rPr>
      <t xml:space="preserve">Jumlah
</t>
    </r>
    <r>
      <rPr>
        <i/>
        <sz val="20"/>
        <color theme="1"/>
        <rFont val="Arial"/>
        <family val="2"/>
      </rPr>
      <t>Total</t>
    </r>
  </si>
  <si>
    <t>Pemilik yang bekerja dan rakan niaga yang aktif</t>
  </si>
  <si>
    <t>Working proprietor and active business partners</t>
  </si>
  <si>
    <t>Pekerja keluarga tanpa gaji (semua ahli keluarga dan rakan yang tidak menerima upah yang tetap)</t>
  </si>
  <si>
    <t>Unpaid family workers (all members of family and friends not receiving regular wages)</t>
  </si>
  <si>
    <t>Paid employees (full-time):</t>
  </si>
  <si>
    <t>Managers</t>
  </si>
  <si>
    <t>Profesional (kecuali Penyelidik)</t>
  </si>
  <si>
    <t>Professionals (except Researchers)</t>
  </si>
  <si>
    <t>Juruteknik dan Profesional Bersekutu</t>
  </si>
  <si>
    <t xml:space="preserve">Technicians and Associate Professional </t>
  </si>
  <si>
    <t>Pekerja Perkhidmatan dan Jualan</t>
  </si>
  <si>
    <t>Pertukangan yang Berkaitan</t>
  </si>
  <si>
    <t>Operator Mesin &amp; Loji, dan</t>
  </si>
  <si>
    <t xml:space="preserve">Pemasang </t>
  </si>
  <si>
    <t xml:space="preserve">Plant &amp; Machine Operators, </t>
  </si>
  <si>
    <t>and Assemblers</t>
  </si>
  <si>
    <t>89</t>
  </si>
  <si>
    <t>Jumlah Pekerja Bergaji (sepenuh masa)
(5.3.1 hingga 5.3.8)</t>
  </si>
  <si>
    <t>Total Paid Employees (full-time)</t>
  </si>
  <si>
    <t>Pekerja Bergaji (sambilan)</t>
  </si>
  <si>
    <t>Paid Employees (part-time)</t>
  </si>
  <si>
    <r>
      <t xml:space="preserve">Bilangan pekerja 
yang dibekalkan
 oleh pertubuhan lain pada Disember 2025 
atau pada tempoh gaji berakhir
</t>
    </r>
    <r>
      <rPr>
        <i/>
        <sz val="20"/>
        <rFont val="Arial"/>
        <family val="2"/>
      </rPr>
      <t>Number of persons engaged provided by other establishment during December 2025 or during the last pay period</t>
    </r>
  </si>
  <si>
    <r>
      <t>Gaji &amp; upah kasar, bonus dan elaun tunai lain yang dibayar kepada pekerja (termasuk upah lebih masa). Masukkan semua pembayaran yang dibuat kepada semua pekerja dalam tahun rujukan, sama ada mereka masih di dalam daftar gaji Disember 2025 atau pada tempoh gaji berakhir.</t>
    </r>
    <r>
      <rPr>
        <sz val="20"/>
        <rFont val="Arial"/>
        <family val="2"/>
      </rPr>
      <t xml:space="preserve">
</t>
    </r>
    <r>
      <rPr>
        <i/>
        <sz val="20"/>
        <rFont val="Arial"/>
        <family val="2"/>
      </rPr>
      <t>Gross salaries &amp; wages, bonuses and other cash allowances paid to employees (include over-time wages). Includes payments made during the reference year
to all employed persons whether or not they were still on the payroll in December 2025 or during the last pay period</t>
    </r>
  </si>
  <si>
    <t>077001</t>
  </si>
  <si>
    <t>Does this establishment practice work from home?</t>
  </si>
  <si>
    <t>0770</t>
  </si>
  <si>
    <t>Komisen dan brokeraj yang diterima atas transaksi sewaan / pajakan:</t>
  </si>
  <si>
    <t>Pendapatan jualan yang diterima daripada:</t>
  </si>
  <si>
    <t>Sale income received from:</t>
  </si>
  <si>
    <t>Pendapatan daripada sewa:</t>
  </si>
  <si>
    <t>Rental income received from:</t>
  </si>
  <si>
    <t>Others (e.g. shop lot, space etc.)</t>
  </si>
  <si>
    <t>Nilai jualan (barang / bahan yang dibeli untuk dijual semula tanpa
melalui proses selanjutnya)</t>
  </si>
  <si>
    <t>Value of sales (goods / materials purchased for resale without
undergoing further processing)</t>
  </si>
  <si>
    <t xml:space="preserve">Income from management services </t>
  </si>
  <si>
    <t>8.11</t>
  </si>
  <si>
    <t>Pendapatan daripada perkhidmatan perantaraan</t>
  </si>
  <si>
    <t>Income from intermediate services</t>
  </si>
  <si>
    <t>Incentives for the Progressive Wage Policy</t>
  </si>
  <si>
    <t>Jumlah pendapatan (8.1 hingga 8.13)</t>
  </si>
  <si>
    <t>Total income (8.1 to 8.13)</t>
  </si>
  <si>
    <t>JUMLAH BESAR (8.14 hingga 8.15)</t>
  </si>
  <si>
    <t>GRAND TOTAL (8.14 to 8.15)</t>
  </si>
  <si>
    <t>Kos barang dijual (barang / bahan yang dibeli untuk dijual semula tanpa
melalui proses selanjutnya)</t>
  </si>
  <si>
    <r>
      <t xml:space="preserve">Termasuk / </t>
    </r>
    <r>
      <rPr>
        <i/>
        <sz val="22"/>
        <color rgb="FF000000"/>
        <rFont val="Arial"/>
        <family val="2"/>
      </rPr>
      <t>Include:</t>
    </r>
    <r>
      <rPr>
        <b/>
        <sz val="22"/>
        <color rgb="FF000000"/>
        <rFont val="Arial"/>
        <family val="2"/>
      </rPr>
      <t xml:space="preserve">
Bangunan (pejabat dsb.), alat pengangkutan, jentera dan kelengkapan, komputer, perabot dan pemasangan
</t>
    </r>
    <r>
      <rPr>
        <i/>
        <sz val="22"/>
        <color rgb="FF000000"/>
        <rFont val="Arial"/>
        <family val="2"/>
      </rPr>
      <t>Buildings (office etc.), transport equipment, machinery and equipment, computer, furniture and fittings</t>
    </r>
  </si>
  <si>
    <t>Bayaran pemprosesan data dan lain-lain perkhidmatan yang
berkaitan dengan teknologi maklumat</t>
  </si>
  <si>
    <t>Payment for data processing and other services related to information
technology</t>
  </si>
  <si>
    <t>Bayaran telekomunikasi (cth. telefon, internet dsb.)</t>
  </si>
  <si>
    <t>Bayaran perkhidmatan profesional lain (cth. bayaran perundingan
arkitek, kejuruteraan, juruukur dsb.)</t>
  </si>
  <si>
    <r>
      <rPr>
        <b/>
        <sz val="26"/>
        <rFont val="Arial"/>
        <family val="2"/>
      </rPr>
      <t xml:space="preserve">BILANGAN PEKERJA DAN GAJI &amp; UPAH DIBAYAR (LELAKI)
</t>
    </r>
    <r>
      <rPr>
        <i/>
        <sz val="26"/>
        <rFont val="Arial"/>
        <family val="2"/>
      </rPr>
      <t>NUMBER OF PERSONS ENGAGED AND SALARIES &amp; WAGES PAID (MALE)</t>
    </r>
  </si>
  <si>
    <r>
      <rPr>
        <b/>
        <sz val="26"/>
        <rFont val="Arial"/>
        <family val="2"/>
      </rPr>
      <t xml:space="preserve">BILANGAN PEKERJA DAN GAJI &amp; UPAH DIBAYAR (PEREMPUAN)
</t>
    </r>
    <r>
      <rPr>
        <i/>
        <sz val="26"/>
        <rFont val="Arial"/>
        <family val="2"/>
      </rPr>
      <t>NUMBER OF PERSONS ENGAGED AND SALARIES &amp; WAGES PAID (FEMALE)</t>
    </r>
  </si>
  <si>
    <t xml:space="preserve">Expenses for intermediation services </t>
  </si>
  <si>
    <t>0970</t>
  </si>
  <si>
    <t>Premium insurans dibayar ke atas bangunan, jentera, alat pengangkutan
dan barang</t>
  </si>
  <si>
    <t>Insurance premium on building, machinery, transport equipment and goods</t>
  </si>
  <si>
    <t>Perbelanjaan perjalanan (termasuk perjalanan dalam dan luar
negara, bil petrol / diesel dan bayaran parkir kenderaan sendiri)</t>
  </si>
  <si>
    <t>Travelling expenses (include both local and overseas travelling,
petrol / diesel bills and parking fees for own vehicles)</t>
  </si>
  <si>
    <t>9.24</t>
  </si>
  <si>
    <t>0940</t>
  </si>
  <si>
    <t xml:space="preserve">Transport equipment </t>
  </si>
  <si>
    <t>Telecommunications equipment</t>
  </si>
  <si>
    <t>Perisian komputer</t>
  </si>
  <si>
    <t>Bayaran bagi perkhidmatan keselamatan</t>
  </si>
  <si>
    <t>Payment for security services</t>
  </si>
  <si>
    <t>Susut nilai / perlunasan semasa ke atas harta tetap</t>
  </si>
  <si>
    <r>
      <t xml:space="preserve">                                                                                                                                                                                                                                                                                                                                                                                                                                KEGUNAAN PEJABAT:       Nilai di medan 090024 mesti sama dengan medan 041699 (Soalan 4)</t>
    </r>
    <r>
      <rPr>
        <sz val="22"/>
        <color rgb="FF000000"/>
        <rFont val="Arial"/>
        <family val="2"/>
      </rPr>
      <t xml:space="preserve"> </t>
    </r>
    <r>
      <rPr>
        <b/>
        <sz val="22"/>
        <color rgb="FF000000"/>
        <rFont val="Arial"/>
        <family val="2"/>
      </rPr>
      <t xml:space="preserve">
</t>
    </r>
    <r>
      <rPr>
        <i/>
        <sz val="22"/>
        <color rgb="FF000000"/>
        <rFont val="Arial"/>
        <family val="2"/>
      </rPr>
      <t xml:space="preserve">OFFICE USE:                       Value in field 090024 must be equal to field 041699 (Question 4)   </t>
    </r>
  </si>
  <si>
    <t>Residen</t>
  </si>
  <si>
    <t>Resident</t>
  </si>
  <si>
    <t>Bukan Residen</t>
  </si>
  <si>
    <t>Non-resident</t>
  </si>
  <si>
    <t>Cukai tidak langsung dan lesen kerajaan:</t>
  </si>
  <si>
    <t>Indirect taxes and goverment license:</t>
  </si>
  <si>
    <t>Cukai ke atas produk</t>
  </si>
  <si>
    <t>Taxes on products</t>
  </si>
  <si>
    <t>Cukai ke atas pengeluaran</t>
  </si>
  <si>
    <t>Taxes on production</t>
  </si>
  <si>
    <t>9.33</t>
  </si>
  <si>
    <t>Pindahan semasa seperti pindahan wang, hadiah, derma, denda dsb.</t>
  </si>
  <si>
    <r>
      <t xml:space="preserve">                                                                                                                                                                                                                                                                                                                                                                                                                                KEGUNAAN PEJABAT:       Nilai yang dilaporkan di medan 091015 + 090035 TIDAK boleh melebihi 5% daripada nilai di medan 090089
</t>
    </r>
    <r>
      <rPr>
        <i/>
        <sz val="22"/>
        <color rgb="FF000000"/>
        <rFont val="Arial"/>
        <family val="2"/>
      </rPr>
      <t xml:space="preserve">OFFICE USE:                      Value reported in field 091015 + 090035 must NOT be greater than 5% of field 090089  </t>
    </r>
  </si>
  <si>
    <t>Employment costs:</t>
  </si>
  <si>
    <r>
      <t xml:space="preserve">                                                                                                                                                                                                                                                                                                                                                                                                                                KEGUNAAN PEJABAT:       Nilai di medan 090036 mesti sama dengan jumlah medan 050899 (Soalan 5A) dan 051799 (Soalan 5B)
</t>
    </r>
    <r>
      <rPr>
        <i/>
        <sz val="22"/>
        <color rgb="FF000000"/>
        <rFont val="Arial"/>
        <family val="2"/>
      </rPr>
      <t>OFFICE USE:                      Value in field 090036 must be equal to the sum of field 050899 (Question 5A) and field 051799 (Question 5B)</t>
    </r>
  </si>
  <si>
    <t>Bayaran kepada pekerja gig</t>
  </si>
  <si>
    <t>Payment to gig workers</t>
  </si>
  <si>
    <t>Payment of gratuity, retirement / retrenchment benefit to employees</t>
  </si>
  <si>
    <t>Bayaran berbentuk manfaat kepada pekerja bergaji:</t>
  </si>
  <si>
    <t>Payments in kind to paid employees:</t>
  </si>
  <si>
    <t>Lain-lain seperti makanan percuma, tempat tinggal percuma dsb.</t>
  </si>
  <si>
    <t>Others such as free food, free accommodation etc.</t>
  </si>
  <si>
    <t>Employees’ Provident Fund (EPF)</t>
  </si>
  <si>
    <t xml:space="preserve">Other provident funds </t>
  </si>
  <si>
    <t>Social Security Organisation (SOCSO)</t>
  </si>
  <si>
    <t>Skim keselamatan sosial persendirian (cth. insurans pampasan
pekerja dsb.)</t>
  </si>
  <si>
    <t>Private social security schemes (e.g. workers' compensations insurance
etc.)</t>
  </si>
  <si>
    <r>
      <t xml:space="preserve">Sila teruskan ke Soalan 11 / </t>
    </r>
    <r>
      <rPr>
        <i/>
        <sz val="22"/>
        <rFont val="Arial"/>
        <family val="2"/>
      </rPr>
      <t>Please proceed to Question 11</t>
    </r>
  </si>
  <si>
    <r>
      <t xml:space="preserve">TIDAK BERKENAAN / </t>
    </r>
    <r>
      <rPr>
        <i/>
        <sz val="22"/>
        <rFont val="Arial"/>
        <family val="2"/>
      </rPr>
      <t>NOT APPLICABLE</t>
    </r>
  </si>
  <si>
    <t>Bayaran kepada pengarah tidak bekerja kerana kehadiran mereka
dalam mesyuarat Lembaga Pengarah</t>
  </si>
  <si>
    <t>Fees paid to non-working directors for their attendance at Board of Directors'
meetings</t>
  </si>
  <si>
    <t>Nilai pakaian percuma yang disediakan</t>
  </si>
  <si>
    <t>Value of free wearing apparel provided</t>
  </si>
  <si>
    <t xml:space="preserve">Staff training cost </t>
  </si>
  <si>
    <t>Kos latihan kepada pekerja</t>
  </si>
  <si>
    <t>Kos pengangkutan pekerja (pergi dan balik dari tempat kerja)</t>
  </si>
  <si>
    <t>Cost of transporting workers (to and from workplace)</t>
  </si>
  <si>
    <t>Bayaran levi pekerja (termasuk bayaran levi pembangunan sumber manusia)</t>
  </si>
  <si>
    <t>Levy on labour (include levy on human resource development)</t>
  </si>
  <si>
    <t>Perbelanjaan pembayaran berasaskan saham kepada pekerja
(termasuk saham &amp; pilihan saham)</t>
  </si>
  <si>
    <t>Kos pekerja lain (sila nyatakan)</t>
  </si>
  <si>
    <t>Other labour costs (please specify)</t>
  </si>
  <si>
    <t xml:space="preserve">Bayaran kepada pertubuhan lain yang membekalkan pekerja </t>
  </si>
  <si>
    <t>Payment to other establishment for providing workers</t>
  </si>
  <si>
    <t>Jumlah perbelanjaan (9.1 hingga 9.36)</t>
  </si>
  <si>
    <t>Total expenditure (9.1 to 9.36)</t>
  </si>
  <si>
    <t>Pindahan modal yang dibuat</t>
  </si>
  <si>
    <t>Capital transfers made</t>
  </si>
  <si>
    <t>Perbelanjaan pajakan kewangan</t>
  </si>
  <si>
    <t>Financial lease charges</t>
  </si>
  <si>
    <t>Dividen dibayar</t>
  </si>
  <si>
    <t>Dividend payables</t>
  </si>
  <si>
    <t>Cukai langsung dibayar (cth. cukai syarikat dan duti setem)</t>
  </si>
  <si>
    <t>Direct taxes paid (e.g. company tax and stamp duties)</t>
  </si>
  <si>
    <t>JUMLAH BESAR (9.37 hingga 9.41)</t>
  </si>
  <si>
    <t>GRAND TOTAL (9.37 to 9.41)</t>
  </si>
  <si>
    <r>
      <t xml:space="preserve">NILAI STOK
</t>
    </r>
    <r>
      <rPr>
        <i/>
        <sz val="26"/>
        <rFont val="Arial"/>
        <family val="2"/>
      </rPr>
      <t>VALUE OF STOCKS</t>
    </r>
  </si>
  <si>
    <t>Sekiranya terdapat pertukaran aktiviti atau perbezaan keuntungan / kerugian (&gt; atau &lt;30%) berbanding dengan tahun sebelum,</t>
  </si>
  <si>
    <t>sila tanda (X) sebab-sebab di bawah ini (boleh pilih lebih daripada satu):</t>
  </si>
  <si>
    <t>If there is any change in activity or difference in the profit / loss (&gt; or &lt;30%) as compared to the previous year, please mark (X) the reasons below</t>
  </si>
  <si>
    <t>(may choose more than one):</t>
  </si>
  <si>
    <t>Business model changes</t>
  </si>
  <si>
    <t>Perubahan model perniagaan</t>
  </si>
  <si>
    <t>Currency exchange rate impact</t>
  </si>
  <si>
    <t>Impak kadar pertukaran mata wang</t>
  </si>
  <si>
    <t>Price changes in goods sold or services rendered</t>
  </si>
  <si>
    <t>Perubahan harga barangan atau perkhidmatan yang diberikan</t>
  </si>
  <si>
    <t>Contracting out</t>
  </si>
  <si>
    <t>Memberi kontrak kepada pertubuhan luar</t>
  </si>
  <si>
    <t>Organisation changes</t>
  </si>
  <si>
    <t>Perubahan organisasi</t>
  </si>
  <si>
    <t>Changes in the cost of labour or raw materials</t>
  </si>
  <si>
    <t>Perubahan dalam kos tenaga buruh atau bahan mentah</t>
  </si>
  <si>
    <t>Natural disaster</t>
  </si>
  <si>
    <t>Bencana alam</t>
  </si>
  <si>
    <t>Recession</t>
  </si>
  <si>
    <t>Kemelesetan</t>
  </si>
  <si>
    <t>Product changes</t>
  </si>
  <si>
    <t>Pertukaran produk</t>
  </si>
  <si>
    <t>Sold business units</t>
  </si>
  <si>
    <t>Expansion</t>
  </si>
  <si>
    <t>Perluasan</t>
  </si>
  <si>
    <t>New / lost contract</t>
  </si>
  <si>
    <t>Kontrak baharu / hilang</t>
  </si>
  <si>
    <t>Penutupan kilang / premis</t>
  </si>
  <si>
    <t>Acquisition of business units</t>
  </si>
  <si>
    <t>Pengambilalihan unit-unit perniagaan</t>
  </si>
  <si>
    <t>Strike or blockade</t>
  </si>
  <si>
    <t>Mogok atau sekatan</t>
  </si>
  <si>
    <t>Changes towards automation</t>
  </si>
  <si>
    <t>Perubahan ke arah automasi</t>
  </si>
  <si>
    <t>Unit perniagaan yang dijual</t>
  </si>
  <si>
    <t>Factory / premises closures</t>
  </si>
  <si>
    <t>Merujuk kepada Soalan 1.2 di muka surat 3, sila nyatakan maklumat bagi Ibu Pejabat dan setiap cawangan di bawah ini</t>
  </si>
  <si>
    <t>Refer to Question 1.2 in page 3, please specify details for the Headquarters and each branch</t>
  </si>
  <si>
    <r>
      <t xml:space="preserve">Bilangan cawangan pada tahun 2025
</t>
    </r>
    <r>
      <rPr>
        <i/>
        <sz val="22"/>
        <rFont val="Arial"/>
        <family val="2"/>
      </rPr>
      <t>No. of branches during 2025</t>
    </r>
  </si>
  <si>
    <r>
      <t xml:space="preserve">Pendapatan diterima daripada perkhidmatan yang
 disediakan pada tahun 2025 (RM)
</t>
    </r>
    <r>
      <rPr>
        <i/>
        <sz val="22"/>
        <rFont val="Arial"/>
        <family val="2"/>
      </rPr>
      <t>Income received from services rendered during 2025 (RM)</t>
    </r>
  </si>
  <si>
    <r>
      <t xml:space="preserve">Cawangan 1 / </t>
    </r>
    <r>
      <rPr>
        <i/>
        <sz val="22"/>
        <rFont val="Arial"/>
        <family val="2"/>
      </rPr>
      <t>Branch 1</t>
    </r>
  </si>
  <si>
    <r>
      <t xml:space="preserve">Cawangan 2 / </t>
    </r>
    <r>
      <rPr>
        <i/>
        <sz val="22"/>
        <rFont val="Arial"/>
        <family val="2"/>
      </rPr>
      <t>Branch 2</t>
    </r>
  </si>
  <si>
    <t>121804</t>
  </si>
  <si>
    <t>121806</t>
  </si>
  <si>
    <t>121805</t>
  </si>
  <si>
    <t>121807</t>
  </si>
  <si>
    <t>MAKLUMAT TAMBAHAN</t>
  </si>
  <si>
    <t>ADDITIONAL INFORMATION</t>
  </si>
  <si>
    <t>13.1</t>
  </si>
  <si>
    <t>Sila nyatakan bilangan ahli berdaftar yang terdapat di pertubuhan ini mengikut kategori</t>
  </si>
  <si>
    <t>Please indicate the number of registered members within each category in this establishment</t>
  </si>
  <si>
    <t>Ejen Hartanah Berdaftar</t>
  </si>
  <si>
    <t>Registered Real Estate Agents</t>
  </si>
  <si>
    <t>Pengurus Hartanah Berdaftar</t>
  </si>
  <si>
    <t>Registered Real Estate Managers</t>
  </si>
  <si>
    <t>Penilai/ Pentaksir Hartanah Berdaftar</t>
  </si>
  <si>
    <t>Registered Real Estate Valuers/ Appraisers</t>
  </si>
  <si>
    <t>Perunding Hartanah Berdaftar</t>
  </si>
  <si>
    <t>Registered Real Estate Negotiators</t>
  </si>
  <si>
    <t>1378</t>
  </si>
  <si>
    <t>MODEL PERNIAGAAN</t>
  </si>
  <si>
    <t>BUSINESS MODEL</t>
  </si>
  <si>
    <r>
      <t xml:space="preserve">Sila teruskan ke Soalan 15 / </t>
    </r>
    <r>
      <rPr>
        <i/>
        <sz val="22"/>
        <rFont val="Arial"/>
        <family val="2"/>
      </rPr>
      <t>Please proceed to Question 15</t>
    </r>
  </si>
  <si>
    <r>
      <rPr>
        <b/>
        <sz val="22"/>
        <rFont val="Arial"/>
        <family val="2"/>
      </rPr>
      <t xml:space="preserve">Kuantiti / </t>
    </r>
    <r>
      <rPr>
        <i/>
        <sz val="22"/>
        <rFont val="Arial"/>
        <family val="2"/>
      </rPr>
      <t>Quantity</t>
    </r>
  </si>
  <si>
    <r>
      <rPr>
        <b/>
        <sz val="22"/>
        <rFont val="Arial"/>
        <family val="2"/>
      </rPr>
      <t xml:space="preserve">Nilai / </t>
    </r>
    <r>
      <rPr>
        <i/>
        <sz val="22"/>
        <rFont val="Arial"/>
        <family val="2"/>
      </rPr>
      <t>Value</t>
    </r>
  </si>
  <si>
    <t>Air terawat</t>
  </si>
  <si>
    <t>Treated water</t>
  </si>
  <si>
    <t>Air mentah</t>
  </si>
  <si>
    <t>Untreated water</t>
  </si>
  <si>
    <t>Air yang diabstrak untuk</t>
  </si>
  <si>
    <t>kegunaan sendiri</t>
  </si>
  <si>
    <t>Water abstracted for own use</t>
  </si>
  <si>
    <t>dijual / diagihkan</t>
  </si>
  <si>
    <t>(e.g. beverages, food , etc.)</t>
  </si>
  <si>
    <t>Lubricant</t>
  </si>
  <si>
    <r>
      <rPr>
        <b/>
        <sz val="22"/>
        <rFont val="Arial"/>
        <family val="2"/>
      </rPr>
      <t>Liter</t>
    </r>
    <r>
      <rPr>
        <sz val="22"/>
        <rFont val="Arial"/>
        <family val="2"/>
      </rPr>
      <t xml:space="preserve">
</t>
    </r>
    <r>
      <rPr>
        <i/>
        <sz val="22"/>
        <rFont val="Arial"/>
        <family val="2"/>
      </rPr>
      <t>Litre</t>
    </r>
  </si>
  <si>
    <t>Minyak relau /</t>
  </si>
  <si>
    <t>Minyak pembakar</t>
  </si>
  <si>
    <r>
      <rPr>
        <b/>
        <sz val="22"/>
        <rFont val="Arial"/>
        <family val="2"/>
      </rPr>
      <t>Tan metrik</t>
    </r>
    <r>
      <rPr>
        <sz val="22"/>
        <rFont val="Arial"/>
        <family val="2"/>
      </rPr>
      <t xml:space="preserve">
</t>
    </r>
    <r>
      <rPr>
        <i/>
        <sz val="22"/>
        <rFont val="Arial"/>
        <family val="2"/>
      </rPr>
      <t>Tonne</t>
    </r>
  </si>
  <si>
    <t>Liquified petroleum</t>
  </si>
  <si>
    <t>gas (LPG)</t>
  </si>
  <si>
    <r>
      <rPr>
        <b/>
        <sz val="22"/>
        <rFont val="Arial"/>
        <family val="2"/>
      </rPr>
      <t>Meter padu</t>
    </r>
    <r>
      <rPr>
        <sz val="22"/>
        <rFont val="Arial"/>
        <family val="2"/>
      </rPr>
      <t xml:space="preserve">
</t>
    </r>
    <r>
      <rPr>
        <i/>
        <sz val="22"/>
        <rFont val="Arial"/>
        <family val="2"/>
      </rPr>
      <t>Cubic metre</t>
    </r>
  </si>
  <si>
    <t>Crude oil</t>
  </si>
  <si>
    <t>Bahan api turbin</t>
  </si>
  <si>
    <t>penerbangan</t>
  </si>
  <si>
    <t xml:space="preserve">Aviation Turbine Fuel </t>
  </si>
  <si>
    <t>AV Gas</t>
  </si>
  <si>
    <t>Bahan pembakar lain (sila nyatakan)</t>
  </si>
  <si>
    <t>Tenaga elektrik yang</t>
  </si>
  <si>
    <t>dibeli untuk kegunaan</t>
  </si>
  <si>
    <t>pengecasan Kenderaan</t>
  </si>
  <si>
    <r>
      <rPr>
        <b/>
        <sz val="22"/>
        <rFont val="Arial"/>
        <family val="2"/>
      </rPr>
      <t>Kilowatt-jam</t>
    </r>
    <r>
      <rPr>
        <sz val="22"/>
        <rFont val="Arial"/>
        <family val="2"/>
      </rPr>
      <t xml:space="preserve">
</t>
    </r>
    <r>
      <rPr>
        <i/>
        <sz val="22"/>
        <rFont val="Arial"/>
        <family val="2"/>
      </rPr>
      <t>Kilowatt-hour</t>
    </r>
  </si>
  <si>
    <t>Elektrik (EV)</t>
  </si>
  <si>
    <t>Electricity purchased for</t>
  </si>
  <si>
    <t>charging purposes</t>
  </si>
  <si>
    <t>15.5.1</t>
  </si>
  <si>
    <t>yang dibeli</t>
  </si>
  <si>
    <t>15.5.2</t>
  </si>
  <si>
    <t>yang dijana</t>
  </si>
  <si>
    <t>Ammonia</t>
  </si>
  <si>
    <t>Hidrogen</t>
  </si>
  <si>
    <t>Hydrogen</t>
  </si>
  <si>
    <t>15.5.3</t>
  </si>
  <si>
    <t>Kegunaan sendiri</t>
  </si>
  <si>
    <t>Own use</t>
  </si>
  <si>
    <t>Dijual</t>
  </si>
  <si>
    <t>Sold</t>
  </si>
  <si>
    <t>JUMLAH (15.1 hingga 15.5)</t>
  </si>
  <si>
    <t>TOTAL (15.1 to 15.5)</t>
  </si>
  <si>
    <t>AIR, PELINCIR, BAHAN PEMBAKAR DAN TENAGA ELEKTRIK YANG DIGUNAKAN</t>
  </si>
  <si>
    <t>WATER, LUBRICANTS, FUELS AND ELECTRICITY CONSUMED</t>
  </si>
  <si>
    <t>Sumber air yang diabstrak:</t>
  </si>
  <si>
    <t>Abstracted source of water:</t>
  </si>
  <si>
    <t>(cth. minuman, makanan, dll)</t>
  </si>
  <si>
    <r>
      <t xml:space="preserve">(Meter padu) / </t>
    </r>
    <r>
      <rPr>
        <i/>
        <sz val="22"/>
        <rFont val="Arial"/>
        <family val="2"/>
      </rPr>
      <t>(Cubic metre)</t>
    </r>
  </si>
  <si>
    <t xml:space="preserve"> Value</t>
  </si>
  <si>
    <t>(ATF)</t>
  </si>
  <si>
    <t>electric vehicle (EV)</t>
  </si>
  <si>
    <t>Sumber tenaga yang dijana:</t>
  </si>
  <si>
    <t>Generated energy source:</t>
  </si>
  <si>
    <t>Jika soalan 15.5.2 diisi, sila nyatakan peratus:</t>
  </si>
  <si>
    <t>If the question 15.5.2 are filled, please specify the percentage:</t>
  </si>
  <si>
    <r>
      <rPr>
        <b/>
        <sz val="22"/>
        <rFont val="Arial"/>
        <family val="2"/>
      </rPr>
      <t xml:space="preserve">Penggunaan Peranti Digital / </t>
    </r>
    <r>
      <rPr>
        <i/>
        <sz val="22"/>
        <rFont val="Arial"/>
        <family val="2"/>
      </rPr>
      <t>Digital Device Usage</t>
    </r>
  </si>
  <si>
    <t>Berapakah peratusan jumlah pekerja yang menggunakan peranti digital untuk tujuan perniagaan?</t>
  </si>
  <si>
    <t>What percentage of the total employees use digital devices for business purposes?</t>
  </si>
  <si>
    <r>
      <rPr>
        <b/>
        <sz val="22"/>
        <rFont val="Arial"/>
        <family val="2"/>
      </rPr>
      <t xml:space="preserve">Penggunaan Internet / </t>
    </r>
    <r>
      <rPr>
        <i/>
        <sz val="22"/>
        <rFont val="Arial"/>
        <family val="2"/>
      </rPr>
      <t>Internet Usage</t>
    </r>
  </si>
  <si>
    <t>Jika 'Ya', sila tandakan jenis akses sambungan ke internet:</t>
  </si>
  <si>
    <t>If 'Yes', please indicate the type of internet connection access:</t>
  </si>
  <si>
    <t>Jalur lebar tetap (cth. ADSL, SDSL, VDSL, FTTH, Leased line, ISDN, teknologi fiber dan optik, teknologi kabel)</t>
  </si>
  <si>
    <t>Fixed broadband (e.g. ADSL, SDSL, VDSL, FTTH, Leased line, ISDN, fibre and optic technology, cable technology)</t>
  </si>
  <si>
    <t>Jalur lebar mudah alih (cth. komputer riba, telefon pintar, tablet dsb.)</t>
  </si>
  <si>
    <t>Portable device (e.g. laptop, smartphone, tablet etc.)</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</si>
  <si>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</si>
  <si>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</si>
  <si>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</si>
  <si>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</si>
  <si>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</si>
  <si>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Wireless local area network (WLAN)</t>
  </si>
  <si>
    <t>Rangkaian kawasan luas</t>
  </si>
  <si>
    <t>Penggunaan Teknologi Maklumat dan Komunikasi (TMK) (samb.)</t>
  </si>
  <si>
    <t>Usage of Information and Communication Technology (ICT) (cont'd)</t>
  </si>
  <si>
    <t>Apakah tujuan penggunaan internet di pertubuhan ini? (Boleh pilih lebih daripada satu)</t>
  </si>
  <si>
    <t xml:space="preserve">Telefon melalui Internet (cth. Microsoft Teams, Google Meet, WhatsApp Call) </t>
  </si>
  <si>
    <t>Telephoning over the Internet (e.g. Microsoft Teams, Google Meet, WhatsApp Call)</t>
  </si>
  <si>
    <r>
      <rPr>
        <b/>
        <sz val="22"/>
        <rFont val="Arial"/>
        <family val="2"/>
      </rPr>
      <t xml:space="preserve">Berhubung dengan organisasi kerajaan (termasuk muat turun / permohonan borang, pembayaran secara </t>
    </r>
    <r>
      <rPr>
        <b/>
        <i/>
        <sz val="22"/>
        <rFont val="Arial"/>
        <family val="2"/>
      </rPr>
      <t>online</t>
    </r>
    <r>
      <rPr>
        <b/>
        <sz val="22"/>
        <rFont val="Arial"/>
        <family val="2"/>
      </rPr>
      <t xml:space="preserve">) </t>
    </r>
  </si>
  <si>
    <t>Penghantaran produk secara dalam talian (merujuk kepada produk yang dihantar melalui internet dalam bentuk digital, cth. laporan, perisian, permainan komputer dan perkhidmatan lain dalam talian seperti perkhidmatan berkaitan komputer atau perkhidmatan maklumat)</t>
  </si>
  <si>
    <t>and other online services such as computer related services or information services)</t>
  </si>
  <si>
    <t>Penyimpanan awan</t>
  </si>
  <si>
    <t>Cloud storage</t>
  </si>
  <si>
    <r>
      <rPr>
        <b/>
        <sz val="22"/>
        <rFont val="Arial"/>
        <family val="2"/>
      </rPr>
      <t xml:space="preserve">Adakah pertubuhan ini mempunyai </t>
    </r>
    <r>
      <rPr>
        <b/>
        <i/>
        <sz val="22"/>
        <rFont val="Arial"/>
        <family val="2"/>
      </rPr>
      <t>web presence</t>
    </r>
    <r>
      <rPr>
        <b/>
        <sz val="22"/>
        <rFont val="Arial"/>
        <family val="2"/>
      </rPr>
      <t>? Sila tanda (X) dalam satu kotak sahaja</t>
    </r>
  </si>
  <si>
    <t>Did this establishment have a web presence? Please mark (X) in one box only</t>
  </si>
  <si>
    <r>
      <rPr>
        <b/>
        <sz val="22"/>
        <rFont val="Arial"/>
        <family val="2"/>
      </rPr>
      <t xml:space="preserve">Jika 'Ya' sila tandakan (X) jenis </t>
    </r>
    <r>
      <rPr>
        <b/>
        <i/>
        <sz val="22"/>
        <rFont val="Arial"/>
        <family val="2"/>
      </rPr>
      <t>web presence</t>
    </r>
    <r>
      <rPr>
        <b/>
        <sz val="22"/>
        <rFont val="Arial"/>
        <family val="2"/>
      </rPr>
      <t xml:space="preserve"> pertubuhan ini. (Boleh pilih lebih daripada satu)</t>
    </r>
  </si>
  <si>
    <t>If 'Yes' please mark (X) type of web presence of this establishment. (May choose more than one)</t>
  </si>
  <si>
    <r>
      <rPr>
        <b/>
        <sz val="22"/>
        <rFont val="Arial"/>
        <family val="2"/>
      </rPr>
      <t xml:space="preserve">Penggunaan Teknologi Digital / </t>
    </r>
    <r>
      <rPr>
        <i/>
        <sz val="22"/>
        <rFont val="Arial"/>
        <family val="2"/>
      </rPr>
      <t>Digital Technologies Usage</t>
    </r>
  </si>
  <si>
    <t>Sila tandakan (X) penggunaan teknologi digital yang digunakan di pertubuhan ini (Boleh pilih lebih daripada satu)</t>
  </si>
  <si>
    <t>Please mark (X) the adaption of digital technologies used at this establishment (May choose more than one)</t>
  </si>
  <si>
    <t>Pengkomputeran awan (cth. Google Drive, Dropbox, Amazon Web Services, Salesforce dsb.)</t>
  </si>
  <si>
    <t xml:space="preserve">Cloud computing (e.g. Google Drive, Dropbox, Amazon Web Services, Salesforce etc.)                                                                                                                                                                                                                                                                                                                                                             </t>
  </si>
  <si>
    <t xml:space="preserve">Platform kolaborasi dalam talian (cth. Zoom webinar, Google Meet, StreamYard, Microsoft Teams, Slack dsb.) </t>
  </si>
  <si>
    <t>Online collaborative platforms (e.g. Zoom webinar, Google Meet, StreamYard, Microsoft Teams, Slack etc.)</t>
  </si>
  <si>
    <t>Lain-lain (Sila nyatakan)</t>
  </si>
  <si>
    <t>Others (Please specify)</t>
  </si>
  <si>
    <t>Adakah pertubuhan ini pernah mengalami insiden keselamatan siber dalam tempoh 12 bulan yang lalu?</t>
  </si>
  <si>
    <t>Did this establishment experienced any cybersecurity incidents in the past 12 months?</t>
  </si>
  <si>
    <t>Adakah pertubuhan ini terlibat dengan urusniaga jualan atau pembelian menggunakan internet? Sila tanda (X) dalam satu kotak sahaja</t>
  </si>
  <si>
    <t>Did this establishment involved in sales or purchase transaction using internet? Please mark (X) in one box only</t>
  </si>
  <si>
    <t>Sila tandakan (X) jenis platform yang digunakan oleh pertubuhan ini untuk urusniaga jualan atau pembelian menggunakan internet</t>
  </si>
  <si>
    <t>Please mark (X) the type of platform that this establishment used for sales or purchases transaction using internet</t>
  </si>
  <si>
    <t>Media sosial (cth. Facebook, Instagram dan Tiktok)</t>
  </si>
  <si>
    <t>Social media (e.g. Facebook, Instagram and Tiktok)</t>
  </si>
  <si>
    <t>Pasaran e-dagang dalam talian (cth. Shopee, Lazada, Zalora dan Amazon)</t>
  </si>
  <si>
    <t>Online e-commerce marketplace (e.g. Shopee, Lazada, Zalora and Amazon)</t>
  </si>
  <si>
    <t>Aplikasi mudah alih (cth. Grab app, Lazada app, Mudah app, Carousell app, Foodpanda app)</t>
  </si>
  <si>
    <t>Mobile application (e.g. Grab app, Lazada app, Mudah app, Carousell app, Foodpanda app)</t>
  </si>
  <si>
    <t>Sila tandakan (X) medium pembayaran yang digunakan oleh pertubuhan ini bagi urusniaga menggunakan internet</t>
  </si>
  <si>
    <t>Please mark (X) the method of payment that this establishment used for transaction using internet</t>
  </si>
  <si>
    <t>Perkhidmatan pembayaran elektronik (cth. perbankan internet, kad kredit, kad debit, pindahan wang,</t>
  </si>
  <si>
    <t>e-dompet, SPayLater dsb.)</t>
  </si>
  <si>
    <t>Payment gateway (e.g. internet banking, credit card, debit card, bank transfer, e-wallet, SPayLater etc.)</t>
  </si>
  <si>
    <t>Did this establishment receive orders (make sales) for goods or services via e-commerce? Please mark (X) in one box only</t>
  </si>
  <si>
    <r>
      <rPr>
        <b/>
        <sz val="22"/>
        <rFont val="Arial"/>
        <family val="2"/>
      </rPr>
      <t xml:space="preserve">Kerajaan dan organisasi bukan perniagaan lain </t>
    </r>
    <r>
      <rPr>
        <i/>
        <sz val="22"/>
        <rFont val="Arial"/>
        <family val="2"/>
      </rPr>
      <t>/ Government and other non-business organisations</t>
    </r>
  </si>
  <si>
    <t>Did this establishment place orders (make purchases) for goods or services via e-commerce? Please mark (X) in one box only</t>
  </si>
  <si>
    <t>Sila nyatakan anggaran peratusan jumlah perbelanjaan melalui pembelian barangan atau</t>
  </si>
  <si>
    <t>Sila nyatakan peratusan perbelanjaan e-dagang mengikut jenis pasaran</t>
  </si>
  <si>
    <t xml:space="preserve">   </t>
  </si>
  <si>
    <t>Adakah pertubuhan terlibat dengan aktiviti Perkhidmatan dan Peralatan Minyak &amp; Gas (OGSE)?</t>
  </si>
  <si>
    <t>Does this establishment involve in Oil &amp; Gas and Services and Equipment (OGSE) activity?</t>
  </si>
  <si>
    <t>Sila senaraikan 5 aktiviti utama yang terlibat dengan OGSE. Rujuk senarai aktiviti teras dalam kriteria kelayakan</t>
  </si>
  <si>
    <t>Please list up to 5 main activities involved in OGSE. Refer to the list of core activities in eligibility criteria</t>
  </si>
  <si>
    <t>If this establishment unable to provide the value, please state the percentage (%) of income received</t>
  </si>
  <si>
    <t>Antarabangsa (cth. ISO, HACCP, GMP, GVHP, 5S dsb.)</t>
  </si>
  <si>
    <t>Sila nyatakan peratus perbelanjaan sumber dana R&amp;D</t>
  </si>
  <si>
    <t>Please indicate the percentage of expenditure by source of fund for R&amp;D</t>
  </si>
  <si>
    <t>Berapakah nilai pelaburan aktiviti R&amp;D di luar negara?</t>
  </si>
  <si>
    <t>What is the value of R&amp;D investment activities abroad?</t>
  </si>
  <si>
    <t>IMPORT DAN EKSPORT PERDAGANGAN ANTARABANGSA</t>
  </si>
  <si>
    <t>IMPORTS AND EXPORTS OF INTERNATIONAL TRADE</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</si>
  <si>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</si>
  <si>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</si>
  <si>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</si>
  <si>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</si>
  <si>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r>
      <rPr>
        <b/>
        <sz val="22"/>
        <rFont val="Arial"/>
        <family val="2"/>
      </rPr>
      <t xml:space="preserve">Eksport / </t>
    </r>
    <r>
      <rPr>
        <i/>
        <sz val="22"/>
        <rFont val="Arial"/>
        <family val="2"/>
      </rPr>
      <t>Exports</t>
    </r>
  </si>
  <si>
    <t>Barangan</t>
  </si>
  <si>
    <t>Barangan untuk prosesan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</si>
  <si>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</si>
  <si>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</si>
  <si>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</si>
  <si>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</si>
  <si>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</si>
  <si>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</si>
  <si>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KELESTARIAN ALAM SEKITAR</t>
  </si>
  <si>
    <t>ENVIRONMENTAL SUSTAINABILITY</t>
  </si>
  <si>
    <t>Adakah pertubuhan ini mengamalkan Alam Sekitar, Sosial dan Tadbir Urus (ESG)? Sila tanda (X) dalam satu kotak sahaja</t>
  </si>
  <si>
    <t>Does this establishment practice Environmental, Social and Governance (ESG)? Please mark (X) in one box only</t>
  </si>
  <si>
    <t>Adakah pertubuhan ini membuat perbelanjaan perlindungan alam sekitar? Sila tanda (X) dalam satu kotak sahaja</t>
  </si>
  <si>
    <t>Does this establishment incur environmental protection expenditure? Please mark (X) in one box only</t>
  </si>
  <si>
    <t>Berdasarkan Soalan E.4, sila nyatakan peratus penggunaan bahan kitar semula mengikut jenis:</t>
  </si>
  <si>
    <t>Refer to Question E.4, please indicate percentage of use of recycled materials by type:</t>
  </si>
  <si>
    <t>Plastik</t>
  </si>
  <si>
    <t>Tekstil</t>
  </si>
  <si>
    <t>Plastics</t>
  </si>
  <si>
    <t>Textile</t>
  </si>
  <si>
    <t>Kertas</t>
  </si>
  <si>
    <t>Getah</t>
  </si>
  <si>
    <t>Paper</t>
  </si>
  <si>
    <t>Rubber</t>
  </si>
  <si>
    <t>Besi</t>
  </si>
  <si>
    <t>Metal</t>
  </si>
  <si>
    <t>Kaca</t>
  </si>
  <si>
    <t>Glass</t>
  </si>
  <si>
    <t>Adakah pertubuhan ini terlibat dalam program Tenaga Boleh Baharu? Sila tanda (X) dalam satu kotak sahaja</t>
  </si>
  <si>
    <t>Adakah pertubuhan ini mempunyai pengurusan tenaga yang cekap? Sila tanda (X) dalam satu kotak sahaja</t>
  </si>
  <si>
    <t>Mixed-mode automation</t>
  </si>
  <si>
    <t>Bioteknologi dan berasaskan bio</t>
  </si>
  <si>
    <t>Biotechnology and bio-based</t>
  </si>
  <si>
    <t>Teknologi Bahan Termaju</t>
  </si>
  <si>
    <t>Advanced Material Technology</t>
  </si>
  <si>
    <t>Teknologi nuklear / atom</t>
  </si>
  <si>
    <t>Nuclear / Atom technology</t>
  </si>
  <si>
    <t>Sila tandakan (X) teknologi atau penyelesaian yang digunakan oleh pertubuhan ini (Boleh pilih lebih daripada satu)</t>
  </si>
  <si>
    <t>Please mark (X) the technology or solution adopted by this establishment (May choose more than one)</t>
  </si>
  <si>
    <t>Automasi (robotik, tali sawat, lif, kenderaan berpandu</t>
  </si>
  <si>
    <t xml:space="preserve">automatik (AGV), dll.) </t>
  </si>
  <si>
    <t>Automation (robotics, conveyor belts, lifts, automated-</t>
  </si>
  <si>
    <t>guided vehicles (AGV), etc.)</t>
  </si>
  <si>
    <t>Kawalan Kualiti Tersepadu (pengimbas, pemeriksaan</t>
  </si>
  <si>
    <t>penglihatan, CCTV, sensor pintar dll.)</t>
  </si>
  <si>
    <t>In-line Quality Control (scanners, vision inspection, CCTV,</t>
  </si>
  <si>
    <t>smart sensor, etc.)</t>
  </si>
  <si>
    <t xml:space="preserve">Pembuatan Aditif (Percetakan 3D, prototaip cepat, dll.) </t>
  </si>
  <si>
    <t>Additive Manufacturing (3D Printing, rapid prototyping, etc.)</t>
  </si>
  <si>
    <t>Big Data Analytics</t>
  </si>
  <si>
    <t>Lab solution</t>
  </si>
  <si>
    <t xml:space="preserve">Pengenalan Frekuensi Radio (RFID) </t>
  </si>
  <si>
    <t>KPKM</t>
  </si>
  <si>
    <t>MDEC</t>
  </si>
  <si>
    <t>TERAJU</t>
  </si>
  <si>
    <t>Adakah pertubuhan ini mengamalkan Konsep Operasi Pintar? Sila tanda (X) dalam satu kotak sahaja</t>
  </si>
  <si>
    <t>Did this establishment practise the Smart Operating Concept? Please mark (X) in one box only</t>
  </si>
  <si>
    <r>
      <rPr>
        <b/>
        <sz val="22"/>
        <rFont val="Arial"/>
        <family val="2"/>
      </rPr>
      <t xml:space="preserve">Ya IR 4.0 / </t>
    </r>
    <r>
      <rPr>
        <i/>
        <sz val="22"/>
        <rFont val="Arial"/>
        <family val="2"/>
      </rPr>
      <t>Yes IR 4.0</t>
    </r>
  </si>
  <si>
    <r>
      <rPr>
        <b/>
        <sz val="22"/>
        <rFont val="Arial"/>
        <family val="2"/>
      </rPr>
      <t xml:space="preserve">Ya IR 5.0 / </t>
    </r>
    <r>
      <rPr>
        <i/>
        <sz val="22"/>
        <rFont val="Arial"/>
        <family val="2"/>
      </rPr>
      <t>Yes IR 5.0</t>
    </r>
  </si>
  <si>
    <t>Sila nyatakan peratus (%) perbelanjaan berkaitan operasi pintar mengikut kategori berikut:</t>
  </si>
  <si>
    <t>Please indicate the percentage (%) of expenses related to smart operating by the following categories:</t>
  </si>
  <si>
    <t>AFFILIATE / SUBSIDI ASING</t>
  </si>
  <si>
    <t>FOREIGN AFFILIATE / SUBSIDIARY</t>
  </si>
  <si>
    <t>Adakah pertubuhan ini mempunyai affiliate di luar negara? Sila tanda (X) dalam satu kotak sahaja</t>
  </si>
  <si>
    <t>Does this establishment have an affiliate overseas? Please mark (X) in one box only</t>
  </si>
  <si>
    <r>
      <rPr>
        <b/>
        <sz val="22"/>
        <rFont val="Arial"/>
        <family val="2"/>
      </rPr>
      <t xml:space="preserve">Bilangan
affiliate
</t>
    </r>
    <r>
      <rPr>
        <i/>
        <sz val="22"/>
        <rFont val="Arial"/>
        <family val="2"/>
      </rPr>
      <t>Number of
affiliate</t>
    </r>
  </si>
  <si>
    <t>KEGUNAAN</t>
  </si>
  <si>
    <t>PEJABAT</t>
  </si>
  <si>
    <t>Kod negara</t>
  </si>
  <si>
    <t>Country code</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</si>
  <si>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</si>
  <si>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</si>
  <si>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t>H.4</t>
  </si>
  <si>
    <t>Did this establishment own / use financial facilities and products for business purposes as follows? (May choose more than one)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</si>
  <si>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</si>
  <si>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</si>
  <si>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</si>
  <si>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 xml:space="preserve">    UNTUK KEGUNAAN PEJABAT</t>
  </si>
  <si>
    <t xml:space="preserve">     CAWANGAN NEGERI / PEJABAT OPERASI </t>
  </si>
  <si>
    <t>Please report for calendar year 2025 or the most recent financial year ending no later than 30 June 2026</t>
  </si>
  <si>
    <t>Adakah pertubuhan ini menggunakan peranti digital dalam mengendalikan perniagaan?</t>
  </si>
  <si>
    <t xml:space="preserve">Did this establishment use digital device in running a business? </t>
  </si>
  <si>
    <t>82</t>
  </si>
  <si>
    <t xml:space="preserve">                                                                                                                                                                                                                                                                                                                                                                                                                                                                                                                                                                                                                                                                                                                                                                                                                                                                                                                                                                                                                                                                                                                                                                                                         </t>
  </si>
  <si>
    <t>Sila tanda (X) infrastruktur rangkaian yang terdapat di pertubuhan ini? (Boleh pilih lebih daripada satu)</t>
  </si>
  <si>
    <t>Please mark (X) the network infrastructure available in this establishment? (May choose more than one)</t>
  </si>
  <si>
    <t xml:space="preserve">Mendapatkan maklumat daripada organisasi kerajaan </t>
  </si>
  <si>
    <r>
      <t xml:space="preserve">Penggunaan Web Presence/ </t>
    </r>
    <r>
      <rPr>
        <i/>
        <sz val="22"/>
        <rFont val="Arial"/>
        <family val="2"/>
      </rPr>
      <t xml:space="preserve">Web Presence Usage </t>
    </r>
  </si>
  <si>
    <t>Media sosial (cth. Facebook, Instagram, X, YouTube, TikTok)</t>
  </si>
  <si>
    <t>Social media (e.g. Facebook, Instagram, X, YouTube, TikTok)</t>
  </si>
  <si>
    <t>Data analytics (e.g. Tableau, Big Data Analytics, Mobile Business Intelligence etc.)</t>
  </si>
  <si>
    <t>Management software (e.g. Human Resources Management System, Accounting Information System etc.)</t>
  </si>
  <si>
    <t>310079</t>
  </si>
  <si>
    <t>yang diterima bagi aktiviti OGSE tersebut</t>
  </si>
  <si>
    <t>from OGSE activities</t>
  </si>
  <si>
    <t>International (e.g. ISO, HACCP, GMP, GVHP, 5S etc.)</t>
  </si>
  <si>
    <t>Others (e.g. Industrial design, Geographical indication, Layout -  Design of integrated circuit layout)</t>
  </si>
  <si>
    <t>Adakah pertubuhan ini menjalankan aktiviti R&amp;D secara dalaman pada tahun rujukan? Sila tanda (X) dalam satu kotak sahaja</t>
  </si>
  <si>
    <t>Did this establishment run any R&amp;D activities internally (in house) during the reference year? Please mark (X) in one box only</t>
  </si>
  <si>
    <t>Sila nyatakan peratus perbelanjaan semasa terhadap R&amp;D</t>
  </si>
  <si>
    <t>Please indicate the percentage of current expenditure on R&amp;D</t>
  </si>
  <si>
    <t>Sila nyatakan peratus perbelanjaan modal terhadap R&amp;D</t>
  </si>
  <si>
    <t>Please indicate the percentage of capital expenditure on R&amp;D</t>
  </si>
  <si>
    <t>Institution of Higher Education</t>
  </si>
  <si>
    <t>Other funds (please specify)</t>
  </si>
  <si>
    <t>Sila nyatakan peratus perbelanjaan jenis aktiviti R&amp;D</t>
  </si>
  <si>
    <t>Please indicate the percentage of expenditure by type of R&amp;D activity</t>
  </si>
  <si>
    <t>Technician and associate professionals</t>
  </si>
  <si>
    <t>Adakah pertubuhan ini melabur kepada aktiviti R&amp;D di luar negara? Sila tanda (X) dalam satu kotak sahaja</t>
  </si>
  <si>
    <t>Does this establishment invest in R&amp;D activities abroad? Please mark (X) in one box only</t>
  </si>
  <si>
    <t>Adakah pertubuhan ini telah menerbitkan Laporan Kelestarian? Sila tanda (X) dalam satu kotak sahaja</t>
  </si>
  <si>
    <t>Has this establishment published a Sustainability Report? Please mark (X) in one box only</t>
  </si>
  <si>
    <t>Sila nyatakan penggunaan bahan kitar semula sebagai input pengeluaran</t>
  </si>
  <si>
    <t>Please indicate of use of recycled materials as production input</t>
  </si>
  <si>
    <r>
      <t xml:space="preserve">Kuantiti (tan metrik) / </t>
    </r>
    <r>
      <rPr>
        <i/>
        <sz val="22"/>
        <rFont val="Arial"/>
        <family val="2"/>
      </rPr>
      <t>Quantity (tonne)</t>
    </r>
  </si>
  <si>
    <t>Is this establishment involved in any Renewable Energy programs? Please mark (X) in one box only</t>
  </si>
  <si>
    <t>Did this organization have efficient energy management? Please mark (X) in one box only</t>
  </si>
  <si>
    <t>Sila laporkan tahap automasi proses pengeluaran pertubuhan ini, sila tanda (X) dalam satu kotak sahaja</t>
  </si>
  <si>
    <t>Please the automation level of the production process for this establishment, please mark (X) in one box only</t>
  </si>
  <si>
    <t>Adakah pertubuhan ini menggunakan teknologi berikut. Jika Ya, sila nyatakan peratus (%) penggunaan.</t>
  </si>
  <si>
    <t>Did this establishment using the following technology. If Yes, please state the percentage (%) of usage. Please mark (X) in one box only</t>
  </si>
  <si>
    <t>(r)</t>
  </si>
  <si>
    <t>(s)</t>
  </si>
  <si>
    <t>(t)</t>
  </si>
  <si>
    <t>(u)</t>
  </si>
  <si>
    <t>Keselamatan siber (Tembok api, anti-spam, antivirus</t>
  </si>
  <si>
    <t>dll)</t>
  </si>
  <si>
    <t>Cybersecurity (Firewall, anti-spam, antivirus, etc.)</t>
  </si>
  <si>
    <t>Radio Frequency Identification (RFID)</t>
  </si>
  <si>
    <t>Pemprosesan perkataan (MS Word, Google Docs,</t>
  </si>
  <si>
    <t>Pages dll.)</t>
  </si>
  <si>
    <r>
      <t>Lembaran (</t>
    </r>
    <r>
      <rPr>
        <b/>
        <i/>
        <sz val="22"/>
        <rFont val="Arial"/>
        <family val="2"/>
      </rPr>
      <t>MS Excel, Numbers,</t>
    </r>
    <r>
      <rPr>
        <b/>
        <sz val="22"/>
        <rFont val="Arial"/>
        <family val="2"/>
      </rPr>
      <t xml:space="preserve">dll.) </t>
    </r>
  </si>
  <si>
    <t>Adakah pertubuhan ini menerima dana / insentif / geran berkaitan IR 4.0 daripada Kementerian / Agensi? (Boleh pilih lebih daripada satu)</t>
  </si>
  <si>
    <t>Did this establishment receive funds / incentives / grants related to IR 4.0 from the Ministry / Agency? (May choose more than one)</t>
  </si>
  <si>
    <t xml:space="preserve">(%) </t>
  </si>
  <si>
    <t>Adakah pertubuhan ini mempunyai rancangan untuk mengamalkan Konsep Operasi Pintar / IR 4.0? Sila tanda (X) dalam satu kotak sahaja</t>
  </si>
  <si>
    <t>Did this establishment have plans to adopt the Smart Operating Concept / IR 4.0? Please mark (X) in one box only</t>
  </si>
  <si>
    <t>If Yes, what is the percentage of the following resources will be allocated to make the plan a success?</t>
  </si>
  <si>
    <t>Did this establishment already has a plan to reskilling and upskilling for its employees? Please mark (X) in one box only</t>
  </si>
  <si>
    <t>Jika Ya, sila tandakan (X) bidang pemahiran semula dan peningkatan kemahiran yang dirancang untuk pekerja pertubuhan ini</t>
  </si>
  <si>
    <t>If Yes, please mark (X) the areas of reskilling and upskilling planned for the employees of this establishment (May choose more than one)</t>
  </si>
  <si>
    <t>Analitis Data Raya / Analitis Data</t>
  </si>
  <si>
    <t>Adakah pertubuhan ini memohon sebarang pembiayaan baharu atau tambahan daripada luar untuk tujuan perniagaan?</t>
  </si>
  <si>
    <t>Daripada manakah pertubuhan ini mendapat sumber pembiayaan untuk menjalankan perniagaan? (Boleh pilih lebih daripada satu)</t>
  </si>
  <si>
    <t>Where does this establishment get the sources of finance to operate the business? (May choose more than one)</t>
  </si>
  <si>
    <t>(NOTE: Include any sources used, regardless of when it was authorised or obtained)</t>
  </si>
  <si>
    <t>Pembiayaan daripada syarikat pajakan / syarikat pemfaktoran / syarikat kredit / syarikat modal usaha niaga /</t>
  </si>
  <si>
    <t>pemberi pinjam wang berlesen / kedai dan pemegang pajak gadai termasuk Ar-Rahnu</t>
  </si>
  <si>
    <t>Financing from leasing companies / factoring companies / credit companies / venture capital companies / licenced money lenders /</t>
  </si>
  <si>
    <t>pawnshops and pawnbrokers include Ar-Rahnu</t>
  </si>
  <si>
    <t>dengan pertubuhan atau pemilik perniagaan ’angels’ / organisasi bukan kerajaan / pengaturan tidak formal</t>
  </si>
  <si>
    <t>Financing from suppliers / trade credit owing to suppliers / individuals unrelated to the establishment or its owner ’angels’ /</t>
  </si>
  <si>
    <t>non-governmental organisations / informal arrangements</t>
  </si>
  <si>
    <t>Perbankan dalam talian</t>
  </si>
  <si>
    <t>Expenses on share-based payment to employees (including share &amp; stock options)</t>
  </si>
  <si>
    <t>57</t>
  </si>
  <si>
    <t>F010070</t>
  </si>
  <si>
    <t>F010071</t>
  </si>
  <si>
    <t>F010072</t>
  </si>
  <si>
    <t>F010073</t>
  </si>
  <si>
    <t>F010074</t>
  </si>
  <si>
    <t>F010075</t>
  </si>
  <si>
    <t>F010076</t>
  </si>
  <si>
    <t>F010077</t>
  </si>
  <si>
    <t>F010078</t>
  </si>
  <si>
    <t>F010079</t>
  </si>
  <si>
    <t>F010080</t>
  </si>
  <si>
    <t>F030020</t>
  </si>
  <si>
    <t>F030021</t>
  </si>
  <si>
    <t>F030008</t>
  </si>
  <si>
    <t>F030009</t>
  </si>
  <si>
    <t>F051501</t>
  </si>
  <si>
    <t>F062799</t>
  </si>
  <si>
    <t>F062899</t>
  </si>
  <si>
    <t>F070105</t>
  </si>
  <si>
    <t>F070199</t>
  </si>
  <si>
    <t>F077001</t>
  </si>
  <si>
    <t>F077002</t>
  </si>
  <si>
    <t>F077003</t>
  </si>
  <si>
    <t>F087813</t>
  </si>
  <si>
    <t>F080007</t>
  </si>
  <si>
    <t>F080022</t>
  </si>
  <si>
    <t>F087001</t>
  </si>
  <si>
    <t>F087002</t>
  </si>
  <si>
    <t>F087003</t>
  </si>
  <si>
    <t>F087004</t>
  </si>
  <si>
    <t>F087005</t>
  </si>
  <si>
    <t>F097805</t>
  </si>
  <si>
    <t>F090009</t>
  </si>
  <si>
    <t>F097004</t>
  </si>
  <si>
    <t>F091018</t>
  </si>
  <si>
    <t>F091019</t>
  </si>
  <si>
    <t>F091020</t>
  </si>
  <si>
    <t>F091022</t>
  </si>
  <si>
    <t>F091023</t>
  </si>
  <si>
    <t>F097002</t>
  </si>
  <si>
    <t>F097003</t>
  </si>
  <si>
    <t>F094057</t>
  </si>
  <si>
    <t>F091024</t>
  </si>
  <si>
    <t>F091025</t>
  </si>
  <si>
    <t>F091026</t>
  </si>
  <si>
    <t>F097001</t>
  </si>
  <si>
    <t>F121804</t>
  </si>
  <si>
    <t>F121805</t>
  </si>
  <si>
    <t>F121806</t>
  </si>
  <si>
    <t>F121807</t>
  </si>
  <si>
    <t>F137801</t>
  </si>
  <si>
    <t>F137802</t>
  </si>
  <si>
    <t>F137803</t>
  </si>
  <si>
    <t>F137804</t>
  </si>
  <si>
    <t>F120145</t>
  </si>
  <si>
    <t>F120146</t>
  </si>
  <si>
    <t>F120147</t>
  </si>
  <si>
    <t>F120148</t>
  </si>
  <si>
    <t>F120149</t>
  </si>
  <si>
    <t>F120245</t>
  </si>
  <si>
    <t>F120246</t>
  </si>
  <si>
    <t>F120247</t>
  </si>
  <si>
    <t>F120248</t>
  </si>
  <si>
    <t>F120249</t>
  </si>
  <si>
    <t>F120150</t>
  </si>
  <si>
    <t>F120151</t>
  </si>
  <si>
    <t>F120152</t>
  </si>
  <si>
    <t>F120250</t>
  </si>
  <si>
    <t>F120251</t>
  </si>
  <si>
    <t>F120252</t>
  </si>
  <si>
    <t>F120158</t>
  </si>
  <si>
    <t>F120258</t>
  </si>
  <si>
    <t>F120153</t>
  </si>
  <si>
    <t>F120154</t>
  </si>
  <si>
    <t>F120155</t>
  </si>
  <si>
    <t>F120233</t>
  </si>
  <si>
    <t>F120234</t>
  </si>
  <si>
    <t>F120235</t>
  </si>
  <si>
    <t>F120236</t>
  </si>
  <si>
    <t>F120237</t>
  </si>
  <si>
    <t>F120238</t>
  </si>
  <si>
    <t>F120253</t>
  </si>
  <si>
    <t>F120254</t>
  </si>
  <si>
    <t>F120255</t>
  </si>
  <si>
    <t>F120256</t>
  </si>
  <si>
    <t>F120156</t>
  </si>
  <si>
    <t>F120257</t>
  </si>
  <si>
    <t>F310079</t>
  </si>
  <si>
    <t>F330058</t>
  </si>
  <si>
    <t>F330059</t>
  </si>
  <si>
    <t>F330060</t>
  </si>
  <si>
    <t>F330061</t>
  </si>
  <si>
    <t>F330062</t>
  </si>
  <si>
    <t>F330063</t>
  </si>
  <si>
    <t>F330064</t>
  </si>
  <si>
    <t>F330065</t>
  </si>
  <si>
    <t>F330066</t>
  </si>
  <si>
    <t>F330067</t>
  </si>
  <si>
    <t>F330068</t>
  </si>
  <si>
    <t>F330069</t>
  </si>
  <si>
    <t>F330070</t>
  </si>
  <si>
    <t>F330071</t>
  </si>
  <si>
    <t>F320103</t>
  </si>
  <si>
    <t>F320104</t>
  </si>
  <si>
    <t>F320105</t>
  </si>
  <si>
    <t>F320106</t>
  </si>
  <si>
    <t>F320107</t>
  </si>
  <si>
    <t>F320203</t>
  </si>
  <si>
    <t>F320204</t>
  </si>
  <si>
    <t>F320205</t>
  </si>
  <si>
    <t>F320206</t>
  </si>
  <si>
    <t>F320207</t>
  </si>
  <si>
    <t>F342101</t>
  </si>
  <si>
    <t>F342201</t>
  </si>
  <si>
    <t>F342301</t>
  </si>
  <si>
    <t>F342401</t>
  </si>
  <si>
    <t>F370076</t>
  </si>
  <si>
    <t>F370077</t>
  </si>
  <si>
    <t>F370078</t>
  </si>
  <si>
    <t>F370152</t>
  </si>
  <si>
    <t>F370153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</si>
  <si>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</si>
  <si>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</si>
  <si>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</si>
  <si>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</si>
  <si>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</si>
  <si>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</si>
  <si>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</si>
  <si>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</si>
  <si>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</si>
  <si>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</si>
  <si>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</si>
  <si>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</si>
  <si>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</si>
  <si>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</si>
  <si>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</si>
  <si>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</si>
  <si>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</si>
  <si>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</si>
  <si>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</si>
  <si>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</si>
  <si>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</si>
  <si>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</si>
  <si>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</si>
  <si>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</si>
  <si>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</si>
  <si>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F350045</t>
  </si>
  <si>
    <t>F350046</t>
  </si>
  <si>
    <t>0870</t>
  </si>
  <si>
    <t>F310078</t>
  </si>
  <si>
    <t>F350044a</t>
  </si>
  <si>
    <t>F330069a</t>
  </si>
  <si>
    <t>Water abstracted for sale / distribution</t>
  </si>
  <si>
    <t>(cth. Sungai, Empangan, Tasik)</t>
  </si>
  <si>
    <t>(eg. River, Dam, Lake)</t>
  </si>
  <si>
    <t>(b) Koordinat longitud</t>
  </si>
  <si>
    <t xml:space="preserve">     Longitude coordinates</t>
  </si>
  <si>
    <t>Please specify the location coordinates of this establishment</t>
  </si>
  <si>
    <t>Sila nyatakan koordinat alamat lokasi pertubuhan ini</t>
  </si>
  <si>
    <r>
      <rPr>
        <b/>
        <sz val="20"/>
        <rFont val="Arial"/>
        <family val="2"/>
      </rPr>
      <t>Nota : Definisi residen Malaysia dan bukan residen Malaysia</t>
    </r>
    <r>
      <rPr>
        <i/>
        <sz val="20"/>
        <rFont val="Arial"/>
        <family val="2"/>
      </rPr>
      <t xml:space="preserve">
Notes: Definition of Malaysian resident and non-Malaysian resident
</t>
    </r>
    <r>
      <rPr>
        <b/>
        <sz val="20"/>
        <rFont val="Arial"/>
        <family val="2"/>
      </rPr>
      <t>(a) Residen Malaysia ialah merujuk kepada individu yang menetap dan syarikat yang beroperasi di Malaysia bagi tempoh sekurang-kurangnya satu tahun
     dan kepentingan ekonominya berpusat di Malaysia</t>
    </r>
    <r>
      <rPr>
        <i/>
        <sz val="20"/>
        <rFont val="Arial"/>
        <family val="2"/>
      </rPr>
      <t xml:space="preserve">
      A Malaysian resident is referring to individuals who live and companies operating in Malaysia for a period of at least one year and their economic interests centered in
      Malaysia
</t>
    </r>
    <r>
      <rPr>
        <b/>
        <sz val="20"/>
        <rFont val="Arial"/>
        <family val="2"/>
      </rPr>
      <t>(b) Bukan residen Malaysia merujuk kepada individu yang menetap dan syarikat yang beroperasi di luar Malaysia bagi tempoh kurang dari satu tahun</t>
    </r>
    <r>
      <rPr>
        <i/>
        <sz val="20"/>
        <rFont val="Arial"/>
        <family val="2"/>
      </rPr>
      <t xml:space="preserve">
      A non-Malaysian resident is referring to individuals who live and companies operating outside Malaysia for a period of less than a year
</t>
    </r>
    <r>
      <rPr>
        <b/>
        <sz val="20"/>
        <rFont val="Arial"/>
        <family val="2"/>
      </rPr>
      <t>(c)  Bagi koperasi, hak milik pertubuhan berdasarkan peratus bilangan anggota</t>
    </r>
    <r>
      <rPr>
        <sz val="20"/>
        <rFont val="Arial"/>
        <family val="2"/>
      </rPr>
      <t xml:space="preserve">
</t>
    </r>
    <r>
      <rPr>
        <i/>
        <sz val="20"/>
        <rFont val="Arial"/>
        <family val="2"/>
      </rPr>
      <t xml:space="preserve">      For cooperatives, ownership of the organisation is based on the percentage number of members</t>
    </r>
  </si>
  <si>
    <r>
      <rPr>
        <b/>
        <sz val="20"/>
        <rFont val="Arial"/>
        <family val="2"/>
      </rPr>
      <t>Nota:    Jumlah nilai di 127117 mesti sama dengan jumlah nilai perkara 8.1 hingga 8.10 dimuka surat 16 di bawah Soalan 8</t>
    </r>
    <r>
      <rPr>
        <b/>
        <sz val="22"/>
        <rFont val="Arial"/>
        <family val="2"/>
      </rPr>
      <t xml:space="preserve">
</t>
    </r>
    <r>
      <rPr>
        <i/>
        <sz val="20"/>
        <rFont val="Arial"/>
        <family val="2"/>
      </rPr>
      <t>Notes:  The total value in 127117 must be equal to item 8.1 to 8.10 on page 16 under Question 8</t>
    </r>
  </si>
  <si>
    <t>62</t>
  </si>
  <si>
    <t>Cost of goods sold ( goods / materials purchased for resale without undergoing further processing)</t>
  </si>
  <si>
    <t>Payment for other professional services (e.g. architectural, engineering, surveying consultancy fees etc.)</t>
  </si>
  <si>
    <t>Perbelanjaan bagi perkhidmatan perantaraan</t>
  </si>
  <si>
    <t>Cost of land purchase</t>
  </si>
  <si>
    <t>Incentives for hiring employees with disabilities</t>
  </si>
  <si>
    <t>MSIC 2025</t>
  </si>
  <si>
    <t xml:space="preserve">Hasil </t>
  </si>
  <si>
    <t>Belanja</t>
  </si>
  <si>
    <t>Nilai Output</t>
  </si>
  <si>
    <t>Nilai Input</t>
  </si>
  <si>
    <t>Nilai Ditambah (VA)</t>
  </si>
  <si>
    <t>Jumlah Pekerja</t>
  </si>
  <si>
    <t>Pekerja Bergaji</t>
  </si>
  <si>
    <t>Pampasan pekerja (CE)</t>
  </si>
  <si>
    <t>Harta Tetap</t>
  </si>
  <si>
    <t>I/O</t>
  </si>
  <si>
    <t xml:space="preserve">Purata Gaji </t>
  </si>
  <si>
    <t>Pekerja Bergaji vs Gaji Upah</t>
  </si>
  <si>
    <t>Elektrik</t>
  </si>
  <si>
    <t>Bahan Pembakar</t>
  </si>
  <si>
    <t>Gaji/VA (%)</t>
  </si>
  <si>
    <t>CE/VA</t>
  </si>
  <si>
    <t xml:space="preserve"> Gaji/Input </t>
  </si>
  <si>
    <t>Susut nilai</t>
  </si>
  <si>
    <t>Gaji upah</t>
  </si>
  <si>
    <t>Jumlah pekerja</t>
  </si>
  <si>
    <t xml:space="preserve">Untung Rugi </t>
  </si>
  <si>
    <t>No Siri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</si>
</sst>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0.0"/>
    <numFmt numFmtId="167" formatCode="0.000"/>
    <numFmt numFmtId="168" formatCode="_-* #,##0_-;\-* #,##0_-;_-* &quot;-&quot;??_-;_-@_-"/>
    <numFmt numFmtId="169" formatCode="_-* #,##0.0_-;\-* #,##0.0_-;_-* &quot;-&quot;??_-;_-@_-"/>
    <numFmt numFmtId="170" formatCode="0_);[Red]\(0\)"/>
    <numFmt numFmtId="171" formatCode="0.0_ "/>
  </numFmts>
  <fonts count="115">
    <font>
      <sz val="14"/>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Helv"/>
    </font>
    <font>
      <sz val="28"/>
      <name val="Arial"/>
      <family val="2"/>
    </font>
    <font>
      <b/>
      <sz val="72"/>
      <name val="Arial"/>
      <family val="2"/>
    </font>
    <font>
      <b/>
      <sz val="36"/>
      <name val="Arial Black"/>
      <family val="2"/>
    </font>
    <font>
      <sz val="14"/>
      <name val="Helv"/>
    </font>
    <font>
      <sz val="14"/>
      <name val="Arial"/>
      <family val="2"/>
    </font>
    <font>
      <b/>
      <sz val="24"/>
      <name val="Arial"/>
      <family val="2"/>
    </font>
    <font>
      <b/>
      <sz val="28"/>
      <name val="Arial"/>
      <family val="2"/>
    </font>
    <font>
      <b/>
      <sz val="36"/>
      <name val="Arial"/>
      <family val="2"/>
    </font>
    <font>
      <i/>
      <sz val="28"/>
      <name val="Arial"/>
      <family val="2"/>
    </font>
    <font>
      <b/>
      <sz val="48"/>
      <name val="Arial"/>
      <family val="2"/>
    </font>
    <font>
      <i/>
      <sz val="24"/>
      <name val="Arial"/>
      <family val="2"/>
    </font>
    <font>
      <b/>
      <sz val="26"/>
      <name val="Arial"/>
      <family val="2"/>
    </font>
    <font>
      <b/>
      <sz val="26"/>
      <color indexed="8"/>
      <name val="Arial"/>
      <family val="2"/>
    </font>
    <font>
      <sz val="10"/>
      <name val="Arial"/>
      <family val="2"/>
    </font>
    <font>
      <b/>
      <sz val="28"/>
      <name val="Arial Black"/>
      <family val="2"/>
    </font>
    <font>
      <sz val="26"/>
      <name val="Arial"/>
      <family val="2"/>
    </font>
    <font>
      <i/>
      <sz val="26"/>
      <name val="Arial"/>
      <family val="2"/>
    </font>
    <font>
      <sz val="12"/>
      <name val="Arial"/>
      <family val="2"/>
    </font>
    <font>
      <b/>
      <sz val="22"/>
      <name val="Arial"/>
      <family val="2"/>
    </font>
    <font>
      <i/>
      <sz val="22"/>
      <name val="Arial"/>
      <family val="2"/>
    </font>
    <font>
      <sz val="24"/>
      <name val="Arial"/>
      <family val="2"/>
    </font>
    <font>
      <sz val="22"/>
      <name val="Arial"/>
      <family val="2"/>
    </font>
    <font>
      <b/>
      <sz val="12"/>
      <name val="Arial"/>
      <family val="2"/>
    </font>
    <font>
      <sz val="20"/>
      <name val="Arial"/>
      <family val="2"/>
    </font>
    <font>
      <sz val="16"/>
      <name val="Arial"/>
      <family val="2"/>
    </font>
    <font>
      <i/>
      <sz val="16"/>
      <name val="Arial"/>
      <family val="2"/>
    </font>
    <font>
      <b/>
      <sz val="20"/>
      <name val="Arial"/>
      <family val="2"/>
    </font>
    <font>
      <b/>
      <sz val="22"/>
      <name val="Arial Black"/>
      <family val="2"/>
    </font>
    <font>
      <i/>
      <sz val="20"/>
      <name val="Arial"/>
      <family val="2"/>
    </font>
    <font>
      <sz val="12"/>
      <name val="Arial Black"/>
      <family val="2"/>
    </font>
    <font>
      <i/>
      <sz val="12"/>
      <name val="Arial"/>
      <family val="2"/>
    </font>
    <font>
      <b/>
      <sz val="18"/>
      <name val="Arial"/>
      <family val="2"/>
    </font>
    <font>
      <sz val="22"/>
      <name val="Arial Black"/>
      <family val="2"/>
    </font>
    <font>
      <b/>
      <i/>
      <sz val="22"/>
      <name val="Arial"/>
      <family val="2"/>
    </font>
    <font>
      <b/>
      <u/>
      <sz val="22"/>
      <name val="Arial"/>
      <family val="2"/>
    </font>
    <font>
      <sz val="18"/>
      <name val="Arial"/>
      <family val="2"/>
    </font>
    <font>
      <b/>
      <sz val="24"/>
      <name val="Arial Black"/>
      <family val="2"/>
    </font>
    <font>
      <sz val="20"/>
      <name val="Arial Black"/>
      <family val="2"/>
    </font>
    <font>
      <sz val="11"/>
      <name val="Arial"/>
      <family val="2"/>
    </font>
    <font>
      <sz val="11"/>
      <name val="Arial Black"/>
      <family val="2"/>
    </font>
    <font>
      <sz val="22"/>
      <color rgb="FFFF0000"/>
      <name val="Arial"/>
      <family val="2"/>
    </font>
    <font>
      <b/>
      <sz val="17"/>
      <name val="Arial"/>
      <family val="2"/>
    </font>
    <font>
      <sz val="17"/>
      <name val="Arial"/>
      <family val="2"/>
    </font>
    <font>
      <u/>
      <sz val="10"/>
      <color indexed="12"/>
      <name val="Arial"/>
      <family val="2"/>
    </font>
    <font>
      <sz val="24"/>
      <name val="Arial Black"/>
      <family val="2"/>
    </font>
    <font>
      <b/>
      <sz val="40"/>
      <name val="Arial"/>
      <family val="2"/>
    </font>
    <font>
      <i/>
      <sz val="40"/>
      <name val="Arial"/>
      <family val="2"/>
    </font>
    <font>
      <sz val="10"/>
      <color rgb="FF000000"/>
      <name val="Arial"/>
      <family val="2"/>
    </font>
    <font>
      <b/>
      <sz val="22"/>
      <color theme="1"/>
      <name val="Arial"/>
      <family val="2"/>
    </font>
    <font>
      <i/>
      <sz val="22"/>
      <color theme="1"/>
      <name val="Arial"/>
      <family val="2"/>
    </font>
    <font>
      <sz val="10"/>
      <color theme="1"/>
      <name val="Arial"/>
      <family val="2"/>
    </font>
    <font>
      <b/>
      <sz val="10"/>
      <color theme="1"/>
      <name val="Arial"/>
      <family val="2"/>
    </font>
    <font>
      <b/>
      <sz val="21"/>
      <name val="Arial"/>
      <family val="2"/>
    </font>
    <font>
      <i/>
      <sz val="21"/>
      <name val="Arial"/>
      <family val="2"/>
    </font>
    <font>
      <i/>
      <sz val="18"/>
      <name val="Arial"/>
      <family val="2"/>
    </font>
    <font>
      <i/>
      <sz val="22"/>
      <color theme="6"/>
      <name val="Arial"/>
      <family val="2"/>
    </font>
    <font>
      <sz val="22"/>
      <color theme="6"/>
      <name val="Arial"/>
      <family val="2"/>
    </font>
    <font>
      <u/>
      <sz val="9"/>
      <color theme="10"/>
      <name val="Arial"/>
      <family val="2"/>
    </font>
    <font>
      <i/>
      <sz val="22"/>
      <color rgb="FF000000"/>
      <name val="Arial"/>
      <family val="2"/>
    </font>
    <font>
      <b/>
      <i/>
      <sz val="24"/>
      <name val="Arial"/>
      <family val="2"/>
    </font>
    <font>
      <sz val="22"/>
      <color theme="1"/>
      <name val="Arial"/>
      <family val="2"/>
    </font>
    <font>
      <b/>
      <i/>
      <u/>
      <sz val="22"/>
      <name val="Arial"/>
      <family val="2"/>
    </font>
    <font>
      <b/>
      <sz val="22"/>
      <color rgb="FF000000"/>
      <name val="Arial"/>
      <family val="2"/>
    </font>
    <font>
      <b/>
      <sz val="32"/>
      <color rgb="FF000000"/>
      <name val="Arial"/>
      <family val="2"/>
    </font>
    <font>
      <b/>
      <sz val="28"/>
      <color rgb="FF000000"/>
      <name val="Arial"/>
      <family val="2"/>
    </font>
    <font>
      <i/>
      <sz val="28"/>
      <color rgb="FF000000"/>
      <name val="Arial"/>
      <family val="2"/>
    </font>
    <font>
      <i/>
      <sz val="36"/>
      <name val="Arial"/>
      <family val="2"/>
    </font>
    <font>
      <b/>
      <sz val="26"/>
      <name val="Arial Black"/>
      <family val="2"/>
    </font>
    <font>
      <sz val="26"/>
      <name val="Helv"/>
    </font>
    <font>
      <b/>
      <i/>
      <sz val="26"/>
      <name val="Arial"/>
      <family val="2"/>
    </font>
    <font>
      <i/>
      <sz val="26"/>
      <color indexed="8"/>
      <name val="Arial"/>
      <family val="2"/>
    </font>
    <font>
      <b/>
      <u/>
      <sz val="28"/>
      <name val="Arial"/>
      <family val="2"/>
    </font>
    <font>
      <i/>
      <u/>
      <sz val="28"/>
      <name val="Arial"/>
      <family val="2"/>
    </font>
    <font>
      <sz val="22"/>
      <color rgb="FF000000"/>
      <name val="Arial"/>
      <family val="2"/>
    </font>
    <font>
      <b/>
      <sz val="20"/>
      <color theme="1"/>
      <name val="Arial"/>
      <family val="2"/>
    </font>
    <font>
      <b/>
      <sz val="11"/>
      <name val="Century Gothic"/>
      <family val="2"/>
    </font>
    <font>
      <sz val="11"/>
      <name val="Century Gothic"/>
      <family val="2"/>
    </font>
    <font>
      <sz val="22"/>
      <name val="Calibri"/>
      <family val="2"/>
    </font>
    <font>
      <sz val="36"/>
      <name val="Calibri"/>
      <family val="2"/>
    </font>
    <font>
      <sz val="36"/>
      <name val="Arial"/>
      <family val="2"/>
    </font>
    <font>
      <b/>
      <sz val="48"/>
      <name val="Calibri"/>
      <family val="2"/>
    </font>
    <font>
      <u/>
      <sz val="14"/>
      <color theme="10"/>
      <name val="Helv"/>
    </font>
    <font>
      <sz val="12"/>
      <name val="Helv"/>
      <charset val="134"/>
    </font>
    <font>
      <sz val="14"/>
      <name val="Helv"/>
      <charset val="134"/>
    </font>
    <font>
      <u/>
      <sz val="14"/>
      <color theme="10"/>
      <name val="Helv"/>
      <charset val="134"/>
    </font>
    <font>
      <i/>
      <u/>
      <sz val="22"/>
      <name val="Arial"/>
      <family val="2"/>
    </font>
    <font>
      <b/>
      <sz val="23"/>
      <name val="Arial"/>
      <family val="2"/>
    </font>
    <font>
      <i/>
      <sz val="24"/>
      <color theme="1"/>
      <name val="Calibri"/>
      <family val="2"/>
      <scheme val="minor"/>
    </font>
    <font>
      <i/>
      <sz val="24"/>
      <color theme="1"/>
      <name val="Arial"/>
      <family val="2"/>
    </font>
    <font>
      <b/>
      <sz val="8"/>
      <name val="Arial"/>
      <family val="2"/>
    </font>
    <font>
      <i/>
      <sz val="8"/>
      <name val="Arial"/>
      <family val="2"/>
    </font>
    <font>
      <sz val="8"/>
      <name val="Arial"/>
      <family val="2"/>
    </font>
    <font>
      <sz val="8"/>
      <name val="Bookman Old Style"/>
      <family val="1"/>
    </font>
    <font>
      <sz val="28"/>
      <name val="Helv"/>
      <charset val="134"/>
    </font>
    <font>
      <b/>
      <i/>
      <sz val="20"/>
      <name val="Arial"/>
      <family val="2"/>
    </font>
    <font>
      <b/>
      <sz val="24"/>
      <color theme="1"/>
      <name val="Arial"/>
      <family val="2"/>
    </font>
    <font>
      <i/>
      <sz val="20"/>
      <color theme="1"/>
      <name val="Arial"/>
      <family val="2"/>
    </font>
    <font>
      <b/>
      <sz val="20"/>
      <name val="Arial Black"/>
      <family val="2"/>
    </font>
    <font>
      <b/>
      <sz val="34"/>
      <name val="Arial"/>
      <family val="2"/>
    </font>
    <font>
      <i/>
      <sz val="30"/>
      <name val="Arial"/>
      <family val="2"/>
    </font>
    <font>
      <b/>
      <sz val="22"/>
      <color theme="6"/>
      <name val="Arial"/>
      <family val="2"/>
    </font>
    <font>
      <b/>
      <i/>
      <sz val="22"/>
      <color theme="6"/>
      <name val="Arial"/>
      <family val="2"/>
    </font>
    <font>
      <b/>
      <sz val="22"/>
      <color rgb="FFFF0000"/>
      <name val="Arial"/>
      <family val="2"/>
    </font>
    <font>
      <b/>
      <sz val="30"/>
      <name val="Arial"/>
      <family val="2"/>
    </font>
    <font>
      <b/>
      <sz val="11"/>
      <color rgb="FF0000FF"/>
      <name val="Century Gothic"/>
      <family val="2"/>
    </font>
  </fonts>
  <fills count="14">
    <fill>
      <patternFill patternType="none"/>
    </fill>
    <fill>
      <patternFill patternType="gray125"/>
    </fill>
    <fill>
      <patternFill patternType="solid">
        <fgColor indexed="9"/>
        <bgColor indexed="9"/>
      </patternFill>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
      <patternFill patternType="solid">
        <fgColor theme="9" tint="0.39994506668294322"/>
        <bgColor indexed="64"/>
      </patternFill>
    </fill>
    <fill>
      <patternFill patternType="solid">
        <fgColor theme="0"/>
        <bgColor indexed="64"/>
      </patternFill>
    </fill>
    <fill>
      <patternFill patternType="solid">
        <fgColor rgb="FFFFFFCC"/>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14993743705557422"/>
        <bgColor indexed="64"/>
      </patternFill>
    </fill>
    <fill>
      <patternFill patternType="solid">
        <fgColor theme="9" tint="0.79998168889431442"/>
        <bgColor indexed="64"/>
      </patternFill>
    </fill>
  </fills>
  <borders count="67">
    <border>
      <left/>
      <right/>
      <top/>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right/>
      <top/>
      <bottom style="medium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medium">
        <color auto="1"/>
      </bottom>
      <diagonal/>
    </border>
    <border>
      <left/>
      <right/>
      <top/>
      <bottom style="dashed">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dashed">
        <color indexed="64"/>
      </top>
      <bottom/>
      <diagonal/>
    </border>
    <border>
      <left/>
      <right/>
      <top style="dashed">
        <color indexed="64"/>
      </top>
      <bottom style="thin">
        <color indexed="64"/>
      </bottom>
      <diagonal/>
    </border>
  </borders>
  <cellStyleXfs count="78">
    <xf numFmtId="0" fontId="0" fillId="0" borderId="0"/>
    <xf numFmtId="0" fontId="9" fillId="0" borderId="0"/>
    <xf numFmtId="0" fontId="9" fillId="0" borderId="0"/>
    <xf numFmtId="0" fontId="9" fillId="0" borderId="0"/>
    <xf numFmtId="0" fontId="13" fillId="0" borderId="0"/>
    <xf numFmtId="0" fontId="23" fillId="0" borderId="0"/>
    <xf numFmtId="164" fontId="23" fillId="0" borderId="0" applyFont="0" applyFill="0" applyBorder="0" applyAlignment="0" applyProtection="0"/>
    <xf numFmtId="0" fontId="13" fillId="0" borderId="0"/>
    <xf numFmtId="9" fontId="23" fillId="0" borderId="0" applyFont="0" applyFill="0" applyBorder="0" applyAlignment="0" applyProtection="0"/>
    <xf numFmtId="0" fontId="13" fillId="0" borderId="0">
      <alignment vertical="center"/>
    </xf>
    <xf numFmtId="0" fontId="9" fillId="0" borderId="0"/>
    <xf numFmtId="0" fontId="9" fillId="0" borderId="0"/>
    <xf numFmtId="0" fontId="9" fillId="0" borderId="0"/>
    <xf numFmtId="0" fontId="9" fillId="0" borderId="0"/>
    <xf numFmtId="0" fontId="23" fillId="0" borderId="0"/>
    <xf numFmtId="0" fontId="23" fillId="0" borderId="0"/>
    <xf numFmtId="0" fontId="23" fillId="0" borderId="0"/>
    <xf numFmtId="0" fontId="13" fillId="0" borderId="0">
      <alignment vertical="center"/>
    </xf>
    <xf numFmtId="164" fontId="23" fillId="0" borderId="0" applyFont="0" applyFill="0" applyBorder="0" applyAlignment="0" applyProtection="0"/>
    <xf numFmtId="164" fontId="23" fillId="0" borderId="0" applyFont="0" applyFill="0" applyBorder="0" applyAlignment="0" applyProtection="0"/>
    <xf numFmtId="0" fontId="53"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57" fillId="0" borderId="0"/>
    <xf numFmtId="0" fontId="13" fillId="0" borderId="0">
      <alignment vertical="center"/>
    </xf>
    <xf numFmtId="0" fontId="67" fillId="0" borderId="0" applyNumberFormat="0" applyFill="0" applyBorder="0" applyAlignment="0" applyProtection="0">
      <alignment vertical="top"/>
      <protection locked="0"/>
    </xf>
    <xf numFmtId="0" fontId="13" fillId="0" borderId="0"/>
    <xf numFmtId="0" fontId="13" fillId="0" borderId="0"/>
    <xf numFmtId="0" fontId="23" fillId="0" borderId="0"/>
    <xf numFmtId="0" fontId="13" fillId="0" borderId="0">
      <alignment vertical="center"/>
    </xf>
    <xf numFmtId="0" fontId="13" fillId="0" borderId="0">
      <alignment vertical="center"/>
    </xf>
    <xf numFmtId="0" fontId="13" fillId="0" borderId="0"/>
    <xf numFmtId="0" fontId="23" fillId="0" borderId="0"/>
    <xf numFmtId="0" fontId="23" fillId="0" borderId="0"/>
    <xf numFmtId="0" fontId="23" fillId="0" borderId="0"/>
    <xf numFmtId="0" fontId="13" fillId="0" borderId="0">
      <alignment vertical="center"/>
    </xf>
    <xf numFmtId="0" fontId="13" fillId="0" borderId="0">
      <alignment vertical="center"/>
    </xf>
    <xf numFmtId="0" fontId="8" fillId="0" borderId="0"/>
    <xf numFmtId="9" fontId="13" fillId="0" borderId="0" applyFont="0" applyFill="0" applyBorder="0" applyAlignment="0" applyProtection="0"/>
    <xf numFmtId="0" fontId="13" fillId="6" borderId="8" applyFont="0" applyBorder="0" applyProtection="0"/>
    <xf numFmtId="0" fontId="13" fillId="7" borderId="8" applyFont="0" applyBorder="0" applyProtection="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164" fontId="13" fillId="0" borderId="0" applyFont="0" applyFill="0" applyBorder="0" applyAlignment="0" applyProtection="0"/>
    <xf numFmtId="0" fontId="91" fillId="0" borderId="0" applyNumberFormat="0" applyFill="0" applyBorder="0" applyAlignment="0" applyProtection="0"/>
    <xf numFmtId="0" fontId="93" fillId="0" borderId="0"/>
    <xf numFmtId="0" fontId="94" fillId="0" borderId="0" applyNumberFormat="0" applyFill="0" applyBorder="0" applyAlignment="0" applyProtection="0"/>
    <xf numFmtId="0" fontId="92" fillId="0" borderId="0"/>
    <xf numFmtId="0" fontId="92" fillId="0" borderId="0"/>
    <xf numFmtId="0" fontId="5" fillId="0" borderId="0"/>
    <xf numFmtId="0" fontId="93" fillId="0" borderId="0">
      <alignment vertical="center"/>
    </xf>
    <xf numFmtId="0" fontId="4" fillId="0" borderId="0"/>
    <xf numFmtId="0" fontId="92" fillId="0" borderId="0"/>
    <xf numFmtId="0" fontId="103" fillId="2" borderId="0"/>
    <xf numFmtId="0" fontId="103" fillId="3" borderId="0"/>
    <xf numFmtId="0" fontId="3" fillId="0" borderId="0"/>
    <xf numFmtId="0" fontId="2" fillId="0" borderId="0"/>
    <xf numFmtId="0" fontId="92" fillId="0" borderId="0"/>
    <xf numFmtId="0" fontId="92" fillId="0" borderId="0"/>
    <xf numFmtId="0" fontId="1" fillId="0" borderId="0"/>
  </cellStyleXfs>
  <cellXfs count="2908">
    <xf numFmtId="0" fontId="0" fillId="0" borderId="0" xfId="0"/>
    <xf numFmtId="0" fontId="11" fillId="0" borderId="0" xfId="1" applyFont="1" applyAlignment="1">
      <alignment vertical="center"/>
    </xf>
    <xf numFmtId="0" fontId="10" fillId="0" borderId="0" xfId="1" applyFont="1" applyAlignment="1">
      <alignment horizontal="center" vertical="center"/>
    </xf>
    <xf numFmtId="0" fontId="12" fillId="0" borderId="0" xfId="1" applyFont="1" applyAlignment="1">
      <alignment vertical="center"/>
    </xf>
    <xf numFmtId="0" fontId="10" fillId="0" borderId="0" xfId="1" applyFont="1" applyAlignment="1">
      <alignment vertical="center"/>
    </xf>
    <xf numFmtId="0" fontId="16" fillId="0" borderId="0" xfId="2" applyFont="1" applyAlignment="1">
      <alignment vertical="center"/>
    </xf>
    <xf numFmtId="0" fontId="10" fillId="0" borderId="0" xfId="2" applyFont="1" applyAlignment="1">
      <alignment vertical="center"/>
    </xf>
    <xf numFmtId="0" fontId="10" fillId="0" borderId="0" xfId="2" applyFont="1"/>
    <xf numFmtId="0" fontId="16" fillId="0" borderId="0" xfId="2" quotePrefix="1" applyFont="1" applyAlignment="1">
      <alignment horizontal="left" vertical="top"/>
    </xf>
    <xf numFmtId="0" fontId="16" fillId="0" borderId="0" xfId="2" applyFont="1" applyAlignment="1">
      <alignment horizontal="center"/>
    </xf>
    <xf numFmtId="0" fontId="19" fillId="0" borderId="0" xfId="2" applyFont="1" applyAlignment="1">
      <alignment horizontal="center" vertical="center"/>
    </xf>
    <xf numFmtId="0" fontId="16" fillId="0" borderId="0" xfId="2" quotePrefix="1" applyFont="1"/>
    <xf numFmtId="0" fontId="17" fillId="0" borderId="0" xfId="2" applyFont="1" applyAlignment="1">
      <alignment vertical="center"/>
    </xf>
    <xf numFmtId="0" fontId="21" fillId="0" borderId="0" xfId="2" applyFont="1" applyAlignment="1">
      <alignment vertical="center"/>
    </xf>
    <xf numFmtId="0" fontId="16" fillId="0" borderId="0" xfId="2" applyFont="1"/>
    <xf numFmtId="0" fontId="16" fillId="0" borderId="0" xfId="2" applyFont="1" applyAlignment="1">
      <alignment horizontal="left" vertical="center"/>
    </xf>
    <xf numFmtId="0" fontId="16" fillId="0" borderId="0" xfId="3" applyFont="1" applyAlignment="1">
      <alignment vertical="center"/>
    </xf>
    <xf numFmtId="49" fontId="11" fillId="0" borderId="0" xfId="3" applyNumberFormat="1" applyFont="1"/>
    <xf numFmtId="0" fontId="16" fillId="0" borderId="0" xfId="3" applyFont="1" applyAlignment="1">
      <alignment horizontal="center" vertical="center"/>
    </xf>
    <xf numFmtId="0" fontId="16" fillId="0" borderId="0" xfId="1" applyFont="1" applyAlignment="1">
      <alignment horizontal="left" vertical="center"/>
    </xf>
    <xf numFmtId="0" fontId="18" fillId="0" borderId="0" xfId="1" applyFont="1" applyAlignment="1">
      <alignment horizontal="left" vertical="center"/>
    </xf>
    <xf numFmtId="49" fontId="16" fillId="0" borderId="0" xfId="3" applyNumberFormat="1" applyFont="1"/>
    <xf numFmtId="0" fontId="10" fillId="0" borderId="0" xfId="1" applyFont="1" applyAlignment="1">
      <alignment horizontal="right" vertical="center"/>
    </xf>
    <xf numFmtId="0" fontId="27" fillId="0" borderId="0" xfId="1" applyFont="1"/>
    <xf numFmtId="0" fontId="21" fillId="0" borderId="0" xfId="1" applyFont="1"/>
    <xf numFmtId="0" fontId="15" fillId="0" borderId="0" xfId="1" applyFont="1"/>
    <xf numFmtId="0" fontId="30" fillId="0" borderId="0" xfId="1" applyFont="1"/>
    <xf numFmtId="0" fontId="31" fillId="0" borderId="0" xfId="1" applyFont="1"/>
    <xf numFmtId="0" fontId="28" fillId="0" borderId="0" xfId="1" applyFont="1"/>
    <xf numFmtId="0" fontId="27" fillId="0" borderId="3" xfId="1" applyFont="1" applyBorder="1"/>
    <xf numFmtId="0" fontId="31" fillId="0" borderId="3" xfId="1" applyFont="1" applyBorder="1"/>
    <xf numFmtId="0" fontId="29" fillId="0" borderId="3" xfId="1" applyFont="1" applyBorder="1" applyAlignment="1">
      <alignment horizontal="left"/>
    </xf>
    <xf numFmtId="0" fontId="28" fillId="0" borderId="0" xfId="1" applyFont="1" applyAlignment="1">
      <alignment horizontal="left"/>
    </xf>
    <xf numFmtId="0" fontId="27" fillId="0" borderId="0" xfId="1" applyFont="1" applyAlignment="1">
      <alignment horizontal="left"/>
    </xf>
    <xf numFmtId="0" fontId="27" fillId="0" borderId="6" xfId="1" applyFont="1" applyBorder="1"/>
    <xf numFmtId="0" fontId="31" fillId="0" borderId="6" xfId="1" applyFont="1" applyBorder="1"/>
    <xf numFmtId="0" fontId="29" fillId="0" borderId="6" xfId="1" applyFont="1" applyBorder="1" applyAlignment="1">
      <alignment horizontal="left"/>
    </xf>
    <xf numFmtId="0" fontId="40" fillId="0" borderId="6" xfId="1" applyFont="1" applyBorder="1" applyAlignment="1">
      <alignment horizontal="left"/>
    </xf>
    <xf numFmtId="0" fontId="40" fillId="0" borderId="6" xfId="1" applyFont="1" applyBorder="1"/>
    <xf numFmtId="0" fontId="27" fillId="0" borderId="6" xfId="1" applyFont="1" applyBorder="1" applyAlignment="1">
      <alignment horizontal="left"/>
    </xf>
    <xf numFmtId="0" fontId="40" fillId="0" borderId="3" xfId="1" applyFont="1" applyBorder="1" applyAlignment="1">
      <alignment horizontal="left"/>
    </xf>
    <xf numFmtId="0" fontId="40" fillId="0" borderId="3" xfId="1" applyFont="1" applyBorder="1"/>
    <xf numFmtId="0" fontId="27" fillId="0" borderId="3" xfId="1" applyFont="1" applyBorder="1" applyAlignment="1">
      <alignment horizontal="left"/>
    </xf>
    <xf numFmtId="0" fontId="27" fillId="0" borderId="0" xfId="3" applyFont="1"/>
    <xf numFmtId="0" fontId="31" fillId="0" borderId="0" xfId="3" applyFont="1"/>
    <xf numFmtId="0" fontId="31" fillId="0" borderId="0" xfId="3" applyFont="1" applyAlignment="1">
      <alignment vertical="center"/>
    </xf>
    <xf numFmtId="0" fontId="14" fillId="0" borderId="0" xfId="9" applyFont="1">
      <alignment vertical="center"/>
    </xf>
    <xf numFmtId="0" fontId="29" fillId="0" borderId="0" xfId="3" applyFont="1" applyAlignment="1">
      <alignment horizontal="left"/>
    </xf>
    <xf numFmtId="0" fontId="28" fillId="0" borderId="0" xfId="3" applyFont="1"/>
    <xf numFmtId="0" fontId="31" fillId="0" borderId="6" xfId="3" applyFont="1" applyBorder="1"/>
    <xf numFmtId="0" fontId="29" fillId="0" borderId="0" xfId="3" applyFont="1" applyAlignment="1">
      <alignment vertical="top" wrapText="1"/>
    </xf>
    <xf numFmtId="0" fontId="30" fillId="0" borderId="0" xfId="3" applyFont="1"/>
    <xf numFmtId="0" fontId="28" fillId="0" borderId="0" xfId="3" applyFont="1" applyAlignment="1">
      <alignment vertical="center"/>
    </xf>
    <xf numFmtId="0" fontId="29" fillId="0" borderId="0" xfId="3" applyFont="1" applyAlignment="1">
      <alignment vertical="center"/>
    </xf>
    <xf numFmtId="0" fontId="28" fillId="0" borderId="0" xfId="2" applyFont="1" applyAlignment="1">
      <alignment vertical="center"/>
    </xf>
    <xf numFmtId="0" fontId="31" fillId="0" borderId="0" xfId="2" applyFont="1" applyAlignment="1">
      <alignment vertical="center"/>
    </xf>
    <xf numFmtId="0" fontId="29" fillId="0" borderId="0" xfId="2" applyFont="1" applyAlignment="1">
      <alignment horizontal="left"/>
    </xf>
    <xf numFmtId="0" fontId="31" fillId="0" borderId="0" xfId="2" applyFont="1"/>
    <xf numFmtId="0" fontId="29" fillId="0" borderId="0" xfId="2" applyFont="1" applyAlignment="1">
      <alignment vertical="center"/>
    </xf>
    <xf numFmtId="0" fontId="29" fillId="0" borderId="0" xfId="2" applyFont="1"/>
    <xf numFmtId="0" fontId="28" fillId="0" borderId="0" xfId="2" applyFont="1"/>
    <xf numFmtId="0" fontId="31" fillId="0" borderId="0" xfId="2" applyFont="1" applyAlignment="1">
      <alignment horizontal="left"/>
    </xf>
    <xf numFmtId="165" fontId="31" fillId="0" borderId="0" xfId="6" applyNumberFormat="1" applyFont="1" applyBorder="1" applyAlignment="1">
      <alignment vertical="center" wrapText="1"/>
    </xf>
    <xf numFmtId="0" fontId="27" fillId="0" borderId="0" xfId="10" applyFont="1"/>
    <xf numFmtId="0" fontId="31" fillId="0" borderId="0" xfId="10" applyFont="1"/>
    <xf numFmtId="0" fontId="28" fillId="0" borderId="0" xfId="10" applyFont="1" applyAlignment="1">
      <alignment horizontal="left"/>
    </xf>
    <xf numFmtId="0" fontId="42" fillId="0" borderId="0" xfId="10" applyFont="1"/>
    <xf numFmtId="0" fontId="29" fillId="0" borderId="0" xfId="10" applyFont="1" applyAlignment="1">
      <alignment horizontal="left"/>
    </xf>
    <xf numFmtId="0" fontId="39" fillId="0" borderId="0" xfId="10" applyFont="1"/>
    <xf numFmtId="0" fontId="28" fillId="0" borderId="0" xfId="10" applyFont="1"/>
    <xf numFmtId="0" fontId="31" fillId="0" borderId="0" xfId="10" applyFont="1" applyAlignment="1">
      <alignment horizontal="left"/>
    </xf>
    <xf numFmtId="0" fontId="37" fillId="0" borderId="0" xfId="10" applyFont="1" applyAlignment="1">
      <alignment horizontal="center"/>
    </xf>
    <xf numFmtId="0" fontId="42" fillId="0" borderId="0" xfId="10" applyFont="1" applyAlignment="1">
      <alignment horizontal="left"/>
    </xf>
    <xf numFmtId="0" fontId="29" fillId="0" borderId="0" xfId="10" applyFont="1"/>
    <xf numFmtId="0" fontId="48" fillId="0" borderId="0" xfId="10" applyFont="1"/>
    <xf numFmtId="0" fontId="49" fillId="0" borderId="0" xfId="10" applyFont="1"/>
    <xf numFmtId="0" fontId="31" fillId="0" borderId="0" xfId="11" applyFont="1"/>
    <xf numFmtId="0" fontId="28" fillId="0" borderId="0" xfId="11" applyFont="1" applyAlignment="1">
      <alignment vertical="center"/>
    </xf>
    <xf numFmtId="0" fontId="28" fillId="0" borderId="0" xfId="11" applyFont="1" applyAlignment="1">
      <alignment horizontal="left" vertical="center"/>
    </xf>
    <xf numFmtId="0" fontId="31" fillId="0" borderId="0" xfId="11" applyFont="1" applyAlignment="1">
      <alignment horizontal="left" vertical="center"/>
    </xf>
    <xf numFmtId="0" fontId="28" fillId="0" borderId="0" xfId="11" applyFont="1" applyAlignment="1">
      <alignment horizontal="left"/>
    </xf>
    <xf numFmtId="0" fontId="50" fillId="0" borderId="0" xfId="11" applyFont="1"/>
    <xf numFmtId="0" fontId="29" fillId="0" borderId="0" xfId="11" applyFont="1" applyAlignment="1">
      <alignment horizontal="left"/>
    </xf>
    <xf numFmtId="0" fontId="31" fillId="0" borderId="6" xfId="11" applyFont="1" applyBorder="1"/>
    <xf numFmtId="0" fontId="31" fillId="0" borderId="6" xfId="11" applyFont="1" applyBorder="1" applyAlignment="1">
      <alignment horizontal="left" vertical="center"/>
    </xf>
    <xf numFmtId="0" fontId="29" fillId="0" borderId="6" xfId="11" applyFont="1" applyBorder="1" applyAlignment="1">
      <alignment horizontal="left"/>
    </xf>
    <xf numFmtId="0" fontId="29" fillId="0" borderId="0" xfId="11" applyFont="1"/>
    <xf numFmtId="0" fontId="31" fillId="0" borderId="0" xfId="11" applyFont="1" applyAlignment="1">
      <alignment horizontal="center"/>
    </xf>
    <xf numFmtId="0" fontId="28" fillId="0" borderId="0" xfId="11" applyFont="1"/>
    <xf numFmtId="0" fontId="31" fillId="0" borderId="0" xfId="9" applyFont="1" applyAlignment="1">
      <alignment vertical="center" wrapText="1"/>
    </xf>
    <xf numFmtId="0" fontId="31" fillId="0" borderId="0" xfId="12" applyFont="1"/>
    <xf numFmtId="0" fontId="31" fillId="0" borderId="0" xfId="12" applyFont="1" applyAlignment="1">
      <alignment horizontal="left"/>
    </xf>
    <xf numFmtId="0" fontId="28" fillId="0" borderId="0" xfId="12" applyFont="1" applyAlignment="1">
      <alignment horizontal="left"/>
    </xf>
    <xf numFmtId="0" fontId="29" fillId="0" borderId="0" xfId="12" applyFont="1" applyAlignment="1">
      <alignment horizontal="left"/>
    </xf>
    <xf numFmtId="0" fontId="28" fillId="0" borderId="0" xfId="12" applyFont="1"/>
    <xf numFmtId="0" fontId="29" fillId="0" borderId="0" xfId="12" applyFont="1"/>
    <xf numFmtId="0" fontId="31" fillId="0" borderId="0" xfId="12" applyFont="1" applyAlignment="1">
      <alignment vertical="center"/>
    </xf>
    <xf numFmtId="0" fontId="28" fillId="0" borderId="0" xfId="12" quotePrefix="1" applyFont="1"/>
    <xf numFmtId="0" fontId="31" fillId="0" borderId="6" xfId="12" applyFont="1" applyBorder="1"/>
    <xf numFmtId="167" fontId="28" fillId="0" borderId="0" xfId="12" quotePrefix="1" applyNumberFormat="1" applyFont="1" applyAlignment="1">
      <alignment horizontal="left"/>
    </xf>
    <xf numFmtId="0" fontId="29" fillId="0" borderId="0" xfId="12" applyFont="1" applyAlignment="1">
      <alignment horizontal="left" vertical="top"/>
    </xf>
    <xf numFmtId="0" fontId="42" fillId="0" borderId="0" xfId="12" applyFont="1"/>
    <xf numFmtId="2" fontId="28" fillId="0" borderId="0" xfId="12" quotePrefix="1" applyNumberFormat="1" applyFont="1" applyAlignment="1">
      <alignment horizontal="left"/>
    </xf>
    <xf numFmtId="0" fontId="28" fillId="0" borderId="0" xfId="12" applyFont="1" applyAlignment="1">
      <alignment horizontal="center"/>
    </xf>
    <xf numFmtId="0" fontId="31" fillId="0" borderId="0" xfId="13" applyFont="1"/>
    <xf numFmtId="0" fontId="29" fillId="0" borderId="0" xfId="13" applyFont="1"/>
    <xf numFmtId="0" fontId="28" fillId="0" borderId="0" xfId="13" applyFont="1"/>
    <xf numFmtId="0" fontId="28" fillId="0" borderId="0" xfId="13" applyFont="1" applyAlignment="1">
      <alignment vertical="top"/>
    </xf>
    <xf numFmtId="0" fontId="36" fillId="0" borderId="0" xfId="14" applyFont="1"/>
    <xf numFmtId="0" fontId="33" fillId="0" borderId="0" xfId="14" applyFont="1"/>
    <xf numFmtId="0" fontId="33" fillId="0" borderId="0" xfId="13" applyFont="1"/>
    <xf numFmtId="0" fontId="36" fillId="0" borderId="0" xfId="15" applyFont="1" applyAlignment="1">
      <alignment vertical="center"/>
    </xf>
    <xf numFmtId="0" fontId="38" fillId="0" borderId="0" xfId="15" applyFont="1" applyAlignment="1">
      <alignment vertical="center"/>
    </xf>
    <xf numFmtId="0" fontId="33" fillId="0" borderId="0" xfId="15" applyFont="1" applyAlignment="1">
      <alignment vertical="center"/>
    </xf>
    <xf numFmtId="0" fontId="38" fillId="0" borderId="0" xfId="14" applyFont="1"/>
    <xf numFmtId="0" fontId="29" fillId="0" borderId="0" xfId="15" applyFont="1" applyAlignment="1">
      <alignment vertical="center"/>
    </xf>
    <xf numFmtId="0" fontId="31" fillId="0" borderId="0" xfId="9" applyFont="1">
      <alignment vertical="center"/>
    </xf>
    <xf numFmtId="0" fontId="15" fillId="0" borderId="0" xfId="9" applyFont="1">
      <alignment vertical="center"/>
    </xf>
    <xf numFmtId="0" fontId="31" fillId="0" borderId="9" xfId="15" applyFont="1" applyBorder="1" applyAlignment="1">
      <alignment vertical="center"/>
    </xf>
    <xf numFmtId="0" fontId="28" fillId="0" borderId="0" xfId="15" applyFont="1" applyAlignment="1">
      <alignment vertical="center"/>
    </xf>
    <xf numFmtId="0" fontId="28" fillId="0" borderId="0" xfId="15" applyFont="1" applyAlignment="1">
      <alignment horizontal="center" vertical="center"/>
    </xf>
    <xf numFmtId="0" fontId="31" fillId="0" borderId="0" xfId="15" applyFont="1" applyAlignment="1">
      <alignment vertical="center"/>
    </xf>
    <xf numFmtId="0" fontId="31" fillId="0" borderId="8" xfId="15" applyFont="1" applyBorder="1" applyAlignment="1">
      <alignment vertical="center"/>
    </xf>
    <xf numFmtId="0" fontId="36" fillId="0" borderId="0" xfId="13" applyFont="1"/>
    <xf numFmtId="0" fontId="28" fillId="0" borderId="2" xfId="15" quotePrefix="1" applyFont="1" applyBorder="1" applyAlignment="1">
      <alignment vertical="center"/>
    </xf>
    <xf numFmtId="0" fontId="28" fillId="0" borderId="3" xfId="15" quotePrefix="1" applyFont="1" applyBorder="1" applyAlignment="1">
      <alignment vertical="center"/>
    </xf>
    <xf numFmtId="0" fontId="31" fillId="0" borderId="4" xfId="15" applyFont="1" applyBorder="1" applyAlignment="1">
      <alignment vertical="center"/>
    </xf>
    <xf numFmtId="0" fontId="31" fillId="0" borderId="3" xfId="15" applyFont="1" applyBorder="1" applyAlignment="1">
      <alignment vertical="center"/>
    </xf>
    <xf numFmtId="0" fontId="28" fillId="0" borderId="8" xfId="15" quotePrefix="1" applyFont="1" applyBorder="1" applyAlignment="1">
      <alignment vertical="center"/>
    </xf>
    <xf numFmtId="0" fontId="28" fillId="0" borderId="5" xfId="15" quotePrefix="1" applyFont="1" applyBorder="1" applyAlignment="1">
      <alignment vertical="center"/>
    </xf>
    <xf numFmtId="0" fontId="28" fillId="0" borderId="6" xfId="15" quotePrefix="1" applyFont="1" applyBorder="1" applyAlignment="1">
      <alignment vertical="center"/>
    </xf>
    <xf numFmtId="0" fontId="31" fillId="0" borderId="7" xfId="15" applyFont="1" applyBorder="1" applyAlignment="1">
      <alignment vertical="center"/>
    </xf>
    <xf numFmtId="0" fontId="31" fillId="0" borderId="6" xfId="15" applyFont="1" applyBorder="1" applyAlignment="1">
      <alignment vertical="center"/>
    </xf>
    <xf numFmtId="0" fontId="31" fillId="0" borderId="5" xfId="15" applyFont="1" applyBorder="1" applyAlignment="1">
      <alignment vertical="center"/>
    </xf>
    <xf numFmtId="0" fontId="31" fillId="0" borderId="2" xfId="15" applyFont="1" applyBorder="1" applyAlignment="1">
      <alignment vertical="center"/>
    </xf>
    <xf numFmtId="0" fontId="28" fillId="0" borderId="0" xfId="15" quotePrefix="1" applyFont="1" applyAlignment="1">
      <alignment vertical="center"/>
    </xf>
    <xf numFmtId="0" fontId="31" fillId="0" borderId="0" xfId="15" applyFont="1" applyAlignment="1">
      <alignment horizontal="center" vertical="center"/>
    </xf>
    <xf numFmtId="0" fontId="30" fillId="0" borderId="0" xfId="1" applyFont="1" applyAlignment="1">
      <alignment vertical="center"/>
    </xf>
    <xf numFmtId="0" fontId="37" fillId="0" borderId="0" xfId="1" quotePrefix="1" applyFont="1" applyAlignment="1">
      <alignment horizontal="right"/>
    </xf>
    <xf numFmtId="0" fontId="15" fillId="0" borderId="0" xfId="10" applyFont="1" applyAlignment="1">
      <alignment horizontal="left"/>
    </xf>
    <xf numFmtId="0" fontId="30" fillId="0" borderId="0" xfId="10" applyFont="1"/>
    <xf numFmtId="0" fontId="20" fillId="0" borderId="0" xfId="10" applyFont="1" applyAlignment="1">
      <alignment horizontal="left"/>
    </xf>
    <xf numFmtId="0" fontId="15" fillId="0" borderId="0" xfId="10" applyFont="1" applyAlignment="1">
      <alignment vertical="center"/>
    </xf>
    <xf numFmtId="0" fontId="29" fillId="0" borderId="0" xfId="11" applyFont="1" applyAlignment="1">
      <alignment vertical="center"/>
    </xf>
    <xf numFmtId="0" fontId="29" fillId="0" borderId="0" xfId="11" applyFont="1" applyAlignment="1">
      <alignment horizontal="left" vertical="center"/>
    </xf>
    <xf numFmtId="0" fontId="46" fillId="0" borderId="0" xfId="11" applyFont="1" applyAlignment="1">
      <alignment vertical="center"/>
    </xf>
    <xf numFmtId="0" fontId="28" fillId="0" borderId="0" xfId="11" applyFont="1" applyAlignment="1">
      <alignment horizontal="center"/>
    </xf>
    <xf numFmtId="0" fontId="16" fillId="0" borderId="0" xfId="12" applyFont="1" applyAlignment="1">
      <alignment horizontal="center" vertical="center"/>
    </xf>
    <xf numFmtId="0" fontId="28" fillId="0" borderId="0" xfId="12" applyFont="1" applyAlignment="1">
      <alignment vertical="center"/>
    </xf>
    <xf numFmtId="0" fontId="31" fillId="0" borderId="0" xfId="12" applyFont="1" applyAlignment="1">
      <alignment horizontal="center"/>
    </xf>
    <xf numFmtId="0" fontId="28" fillId="0" borderId="0" xfId="12" applyFont="1" applyAlignment="1">
      <alignment horizontal="center" vertical="center"/>
    </xf>
    <xf numFmtId="0" fontId="15" fillId="0" borderId="0" xfId="12" applyFont="1" applyAlignment="1">
      <alignment vertical="center"/>
    </xf>
    <xf numFmtId="0" fontId="29" fillId="0" borderId="0" xfId="13" applyFont="1" applyAlignment="1">
      <alignment vertical="top"/>
    </xf>
    <xf numFmtId="0" fontId="20" fillId="0" borderId="0" xfId="12" applyFont="1" applyAlignment="1">
      <alignment vertical="center"/>
    </xf>
    <xf numFmtId="0" fontId="16" fillId="0" borderId="0" xfId="12" applyFont="1" applyAlignment="1">
      <alignment vertical="center"/>
    </xf>
    <xf numFmtId="0" fontId="31" fillId="0" borderId="0" xfId="15" quotePrefix="1" applyFont="1" applyAlignment="1">
      <alignment vertical="center"/>
    </xf>
    <xf numFmtId="0" fontId="46" fillId="0" borderId="0" xfId="9" applyFont="1">
      <alignment vertical="center"/>
    </xf>
    <xf numFmtId="0" fontId="29" fillId="0" borderId="0" xfId="15" quotePrefix="1" applyFont="1" applyAlignment="1">
      <alignment vertical="center"/>
    </xf>
    <xf numFmtId="0" fontId="28" fillId="0" borderId="0" xfId="15" quotePrefix="1" applyFont="1" applyAlignment="1">
      <alignment horizontal="right" vertical="center"/>
    </xf>
    <xf numFmtId="0" fontId="31" fillId="0" borderId="0" xfId="11" applyFont="1" applyAlignment="1">
      <alignment horizontal="left"/>
    </xf>
    <xf numFmtId="0" fontId="31" fillId="0" borderId="6" xfId="12" applyFont="1" applyBorder="1" applyAlignment="1">
      <alignment vertical="center"/>
    </xf>
    <xf numFmtId="0" fontId="14" fillId="0" borderId="0" xfId="9" applyFont="1" applyAlignment="1">
      <alignment horizontal="center" vertical="center" wrapText="1"/>
    </xf>
    <xf numFmtId="0" fontId="31" fillId="0" borderId="0" xfId="10" applyFont="1" applyAlignment="1">
      <alignment horizontal="center" vertical="center" wrapText="1"/>
    </xf>
    <xf numFmtId="0" fontId="31" fillId="0" borderId="6" xfId="6" applyNumberFormat="1" applyFont="1" applyBorder="1" applyAlignment="1">
      <alignment vertical="center" wrapText="1"/>
    </xf>
    <xf numFmtId="0" fontId="31" fillId="0" borderId="0" xfId="6" applyNumberFormat="1" applyFont="1" applyBorder="1" applyAlignment="1">
      <alignment vertical="center" wrapText="1"/>
    </xf>
    <xf numFmtId="0" fontId="31" fillId="0" borderId="0" xfId="10" applyFont="1" applyAlignment="1">
      <alignment vertical="center"/>
    </xf>
    <xf numFmtId="0" fontId="14" fillId="0" borderId="0" xfId="9" applyFont="1" applyAlignment="1">
      <alignment horizontal="center" vertical="center"/>
    </xf>
    <xf numFmtId="0" fontId="37" fillId="0" borderId="0" xfId="10" quotePrefix="1" applyFont="1" applyAlignment="1">
      <alignment vertical="center"/>
    </xf>
    <xf numFmtId="0" fontId="37" fillId="0" borderId="0" xfId="10" quotePrefix="1" applyFont="1" applyAlignment="1">
      <alignment horizontal="center" vertical="center"/>
    </xf>
    <xf numFmtId="0" fontId="37" fillId="0" borderId="0" xfId="10" applyFont="1" applyAlignment="1">
      <alignment vertical="center"/>
    </xf>
    <xf numFmtId="0" fontId="42" fillId="0" borderId="0" xfId="10" applyFont="1" applyAlignment="1">
      <alignment horizontal="center" vertical="center"/>
    </xf>
    <xf numFmtId="0" fontId="28" fillId="0" borderId="0" xfId="2" applyFont="1" applyAlignment="1">
      <alignment horizontal="left"/>
    </xf>
    <xf numFmtId="0" fontId="31" fillId="0" borderId="21" xfId="3" applyFont="1" applyBorder="1" applyAlignment="1">
      <alignment vertical="center"/>
    </xf>
    <xf numFmtId="0" fontId="31" fillId="0" borderId="14" xfId="3" applyFont="1" applyBorder="1" applyAlignment="1">
      <alignment vertical="center"/>
    </xf>
    <xf numFmtId="0" fontId="27" fillId="0" borderId="21" xfId="1" applyFont="1" applyBorder="1" applyAlignment="1">
      <alignment horizontal="left"/>
    </xf>
    <xf numFmtId="0" fontId="27" fillId="0" borderId="14" xfId="1" applyFont="1" applyBorder="1"/>
    <xf numFmtId="0" fontId="27" fillId="0" borderId="21" xfId="1" applyFont="1" applyBorder="1"/>
    <xf numFmtId="0" fontId="27" fillId="0" borderId="31" xfId="1" applyFont="1" applyBorder="1"/>
    <xf numFmtId="0" fontId="27" fillId="0" borderId="28" xfId="1" applyFont="1" applyBorder="1"/>
    <xf numFmtId="0" fontId="27" fillId="0" borderId="22" xfId="1" applyFont="1" applyBorder="1"/>
    <xf numFmtId="0" fontId="27" fillId="0" borderId="23" xfId="1" applyFont="1" applyBorder="1"/>
    <xf numFmtId="0" fontId="27" fillId="0" borderId="14" xfId="3" applyFont="1" applyBorder="1"/>
    <xf numFmtId="0" fontId="31" fillId="0" borderId="14" xfId="1" applyFont="1" applyBorder="1"/>
    <xf numFmtId="0" fontId="28" fillId="0" borderId="6" xfId="1" applyFont="1" applyBorder="1" applyAlignment="1">
      <alignment horizontal="left" vertical="center"/>
    </xf>
    <xf numFmtId="0" fontId="31" fillId="0" borderId="23" xfId="1" applyFont="1" applyBorder="1"/>
    <xf numFmtId="0" fontId="27" fillId="0" borderId="0" xfId="3" applyFont="1" applyAlignment="1">
      <alignment vertical="center"/>
    </xf>
    <xf numFmtId="0" fontId="27" fillId="0" borderId="14" xfId="3" applyFont="1" applyBorder="1" applyAlignment="1">
      <alignment vertical="center"/>
    </xf>
    <xf numFmtId="0" fontId="27" fillId="0" borderId="0" xfId="1" applyFont="1" applyAlignment="1">
      <alignment vertical="center"/>
    </xf>
    <xf numFmtId="0" fontId="28" fillId="0" borderId="0" xfId="1" quotePrefix="1" applyFont="1" applyAlignment="1">
      <alignment vertical="center"/>
    </xf>
    <xf numFmtId="0" fontId="28" fillId="0" borderId="0" xfId="1" applyFont="1" applyAlignment="1">
      <alignment vertical="center"/>
    </xf>
    <xf numFmtId="0" fontId="30" fillId="0" borderId="0" xfId="3" applyFont="1" applyAlignment="1">
      <alignment vertical="center"/>
    </xf>
    <xf numFmtId="0" fontId="27" fillId="0" borderId="21" xfId="1" applyFont="1" applyBorder="1" applyAlignment="1">
      <alignment vertical="center"/>
    </xf>
    <xf numFmtId="0" fontId="29" fillId="0" borderId="0" xfId="1" applyFont="1" applyAlignment="1">
      <alignment vertical="center"/>
    </xf>
    <xf numFmtId="0" fontId="28" fillId="0" borderId="16" xfId="3" applyFont="1" applyBorder="1" applyAlignment="1">
      <alignment vertical="center"/>
    </xf>
    <xf numFmtId="0" fontId="27" fillId="0" borderId="16" xfId="1" applyFont="1" applyBorder="1"/>
    <xf numFmtId="0" fontId="27" fillId="0" borderId="16" xfId="3" applyFont="1" applyBorder="1"/>
    <xf numFmtId="0" fontId="27" fillId="0" borderId="14" xfId="1" applyFont="1" applyBorder="1" applyAlignment="1">
      <alignment horizontal="left"/>
    </xf>
    <xf numFmtId="0" fontId="34" fillId="0" borderId="0" xfId="1" applyFont="1" applyAlignment="1">
      <alignment vertical="center"/>
    </xf>
    <xf numFmtId="0" fontId="33" fillId="0" borderId="24" xfId="9" applyFont="1" applyBorder="1">
      <alignment vertical="center"/>
    </xf>
    <xf numFmtId="0" fontId="33" fillId="0" borderId="25" xfId="9" applyFont="1" applyBorder="1">
      <alignment vertical="center"/>
    </xf>
    <xf numFmtId="0" fontId="16" fillId="0" borderId="25" xfId="12" applyFont="1" applyBorder="1" applyAlignment="1">
      <alignment vertical="center"/>
    </xf>
    <xf numFmtId="0" fontId="16" fillId="0" borderId="25" xfId="12" applyFont="1" applyBorder="1" applyAlignment="1">
      <alignment horizontal="center" vertical="center"/>
    </xf>
    <xf numFmtId="0" fontId="36" fillId="0" borderId="26" xfId="14" applyFont="1" applyBorder="1"/>
    <xf numFmtId="0" fontId="36" fillId="0" borderId="21" xfId="15" applyFont="1" applyBorder="1" applyAlignment="1">
      <alignment vertical="center"/>
    </xf>
    <xf numFmtId="0" fontId="36" fillId="0" borderId="14" xfId="14" applyFont="1" applyBorder="1"/>
    <xf numFmtId="0" fontId="38" fillId="0" borderId="21" xfId="15" applyFont="1" applyBorder="1" applyAlignment="1">
      <alignment vertical="center"/>
    </xf>
    <xf numFmtId="0" fontId="33" fillId="0" borderId="14" xfId="14" applyFont="1" applyBorder="1"/>
    <xf numFmtId="0" fontId="33" fillId="0" borderId="21" xfId="15" applyFont="1" applyBorder="1" applyAlignment="1">
      <alignment vertical="center"/>
    </xf>
    <xf numFmtId="0" fontId="31" fillId="0" borderId="21" xfId="9" applyFont="1" applyBorder="1">
      <alignment vertical="center"/>
    </xf>
    <xf numFmtId="0" fontId="33" fillId="0" borderId="14" xfId="13" applyFont="1" applyBorder="1"/>
    <xf numFmtId="0" fontId="31" fillId="0" borderId="21" xfId="15" applyFont="1" applyBorder="1" applyAlignment="1">
      <alignment vertical="center"/>
    </xf>
    <xf numFmtId="0" fontId="36" fillId="0" borderId="14" xfId="13" applyFont="1" applyBorder="1"/>
    <xf numFmtId="0" fontId="28" fillId="0" borderId="21" xfId="15" applyFont="1" applyBorder="1" applyAlignment="1">
      <alignment horizontal="center" vertical="center"/>
    </xf>
    <xf numFmtId="0" fontId="31" fillId="0" borderId="21" xfId="15" quotePrefix="1" applyFont="1" applyBorder="1" applyAlignment="1">
      <alignment vertical="center"/>
    </xf>
    <xf numFmtId="0" fontId="31" fillId="0" borderId="21" xfId="13" applyFont="1" applyBorder="1"/>
    <xf numFmtId="0" fontId="31" fillId="0" borderId="27" xfId="13" applyFont="1" applyBorder="1"/>
    <xf numFmtId="0" fontId="31" fillId="0" borderId="16" xfId="13" applyFont="1" applyBorder="1"/>
    <xf numFmtId="0" fontId="28" fillId="0" borderId="16" xfId="13" applyFont="1" applyBorder="1" applyAlignment="1">
      <alignment horizontal="left" vertical="center"/>
    </xf>
    <xf numFmtId="0" fontId="33" fillId="0" borderId="17" xfId="13" applyFont="1" applyBorder="1"/>
    <xf numFmtId="0" fontId="21" fillId="0" borderId="0" xfId="1" applyFont="1" applyAlignment="1">
      <alignment vertical="center"/>
    </xf>
    <xf numFmtId="0" fontId="26" fillId="0" borderId="0" xfId="1" applyFont="1" applyAlignment="1">
      <alignment vertical="center"/>
    </xf>
    <xf numFmtId="0" fontId="31" fillId="0" borderId="0" xfId="1" applyFont="1" applyAlignment="1">
      <alignment vertical="center"/>
    </xf>
    <xf numFmtId="0" fontId="28" fillId="0" borderId="0" xfId="9" applyFont="1" applyAlignment="1">
      <alignment horizontal="left" vertical="center"/>
    </xf>
    <xf numFmtId="0" fontId="28" fillId="0" borderId="0" xfId="9" applyFont="1">
      <alignment vertical="center"/>
    </xf>
    <xf numFmtId="0" fontId="29" fillId="0" borderId="0" xfId="9" applyFont="1">
      <alignment vertical="center"/>
    </xf>
    <xf numFmtId="0" fontId="31" fillId="0" borderId="0" xfId="9" quotePrefix="1" applyFont="1">
      <alignment vertical="center"/>
    </xf>
    <xf numFmtId="0" fontId="31" fillId="0" borderId="0" xfId="9" applyFont="1" applyAlignment="1">
      <alignment horizontal="left" vertical="center"/>
    </xf>
    <xf numFmtId="0" fontId="31" fillId="0" borderId="14" xfId="9" applyFont="1" applyBorder="1">
      <alignment vertical="center"/>
    </xf>
    <xf numFmtId="0" fontId="31" fillId="0" borderId="27" xfId="9" applyFont="1" applyBorder="1">
      <alignment vertical="center"/>
    </xf>
    <xf numFmtId="0" fontId="31" fillId="0" borderId="16" xfId="9" applyFont="1" applyBorder="1">
      <alignment vertical="center"/>
    </xf>
    <xf numFmtId="0" fontId="31" fillId="0" borderId="17" xfId="9" applyFont="1" applyBorder="1">
      <alignment vertical="center"/>
    </xf>
    <xf numFmtId="0" fontId="29" fillId="0" borderId="0" xfId="12" applyFont="1" applyAlignment="1">
      <alignment vertical="center"/>
    </xf>
    <xf numFmtId="0" fontId="28" fillId="0" borderId="0" xfId="3" applyFont="1" applyAlignment="1">
      <alignment vertical="center" wrapText="1"/>
    </xf>
    <xf numFmtId="0" fontId="46" fillId="0" borderId="25" xfId="11" applyFont="1" applyBorder="1" applyAlignment="1">
      <alignment vertical="center"/>
    </xf>
    <xf numFmtId="0" fontId="31" fillId="0" borderId="25" xfId="11" applyFont="1" applyBorder="1"/>
    <xf numFmtId="0" fontId="31" fillId="0" borderId="26" xfId="11" applyFont="1" applyBorder="1"/>
    <xf numFmtId="0" fontId="31" fillId="0" borderId="14" xfId="11" applyFont="1" applyBorder="1"/>
    <xf numFmtId="0" fontId="31" fillId="0" borderId="21" xfId="11" applyFont="1" applyBorder="1"/>
    <xf numFmtId="165" fontId="31" fillId="0" borderId="14" xfId="6" applyNumberFormat="1" applyFont="1" applyBorder="1" applyAlignment="1">
      <alignment horizontal="center" vertical="center" wrapText="1"/>
    </xf>
    <xf numFmtId="165" fontId="31" fillId="0" borderId="23" xfId="6" applyNumberFormat="1" applyFont="1" applyBorder="1" applyAlignment="1">
      <alignment horizontal="center" vertical="center" wrapText="1"/>
    </xf>
    <xf numFmtId="0" fontId="31" fillId="0" borderId="23" xfId="11" applyFont="1" applyBorder="1"/>
    <xf numFmtId="0" fontId="31" fillId="0" borderId="14" xfId="12" applyFont="1" applyBorder="1"/>
    <xf numFmtId="0" fontId="31" fillId="0" borderId="16" xfId="11" applyFont="1" applyBorder="1"/>
    <xf numFmtId="0" fontId="31" fillId="0" borderId="17" xfId="11" applyFont="1" applyBorder="1"/>
    <xf numFmtId="0" fontId="31" fillId="0" borderId="23" xfId="12" applyFont="1" applyBorder="1"/>
    <xf numFmtId="0" fontId="31" fillId="0" borderId="21" xfId="12" applyFont="1" applyBorder="1"/>
    <xf numFmtId="0" fontId="31" fillId="0" borderId="16" xfId="12" applyFont="1" applyBorder="1"/>
    <xf numFmtId="0" fontId="31" fillId="0" borderId="17" xfId="12" applyFont="1" applyBorder="1"/>
    <xf numFmtId="0" fontId="31" fillId="0" borderId="25" xfId="12" applyFont="1" applyBorder="1"/>
    <xf numFmtId="0" fontId="31" fillId="0" borderId="25" xfId="12" applyFont="1" applyBorder="1" applyAlignment="1">
      <alignment horizontal="left"/>
    </xf>
    <xf numFmtId="0" fontId="31" fillId="0" borderId="26" xfId="12" applyFont="1" applyBorder="1"/>
    <xf numFmtId="0" fontId="31" fillId="0" borderId="25" xfId="11" applyFont="1" applyBorder="1" applyAlignment="1">
      <alignment horizontal="left" vertical="center"/>
    </xf>
    <xf numFmtId="0" fontId="27" fillId="0" borderId="14" xfId="1" applyFont="1" applyBorder="1" applyAlignment="1">
      <alignment vertical="center"/>
    </xf>
    <xf numFmtId="0" fontId="31" fillId="0" borderId="0" xfId="9" applyFont="1" applyAlignment="1">
      <alignment horizontal="center" vertical="center"/>
    </xf>
    <xf numFmtId="0" fontId="36" fillId="0" borderId="0" xfId="15" quotePrefix="1" applyFont="1" applyAlignment="1">
      <alignment vertical="top"/>
    </xf>
    <xf numFmtId="0" fontId="31" fillId="0" borderId="16" xfId="9" applyFont="1" applyBorder="1" applyAlignment="1">
      <alignment horizontal="left" vertical="center"/>
    </xf>
    <xf numFmtId="0" fontId="29" fillId="0" borderId="0" xfId="9" applyFont="1" applyAlignment="1">
      <alignment horizontal="left" vertical="center"/>
    </xf>
    <xf numFmtId="0" fontId="28" fillId="0" borderId="0" xfId="2" quotePrefix="1" applyFont="1" applyAlignment="1">
      <alignment vertical="center"/>
    </xf>
    <xf numFmtId="0" fontId="28" fillId="0" borderId="0" xfId="10" applyFont="1" applyAlignment="1">
      <alignment vertical="center"/>
    </xf>
    <xf numFmtId="0" fontId="28" fillId="0" borderId="6" xfId="12" quotePrefix="1" applyFont="1" applyBorder="1" applyAlignment="1">
      <alignment horizontal="center" vertical="center"/>
    </xf>
    <xf numFmtId="0" fontId="28" fillId="0" borderId="6" xfId="15" applyFont="1" applyBorder="1" applyAlignment="1">
      <alignment vertical="center"/>
    </xf>
    <xf numFmtId="0" fontId="27" fillId="4" borderId="3" xfId="1" applyFont="1" applyFill="1" applyBorder="1"/>
    <xf numFmtId="0" fontId="28" fillId="0" borderId="0" xfId="2" applyFont="1" applyAlignment="1">
      <alignment vertical="top"/>
    </xf>
    <xf numFmtId="0" fontId="29" fillId="0" borderId="0" xfId="15" applyFont="1" applyAlignment="1">
      <alignment vertical="top"/>
    </xf>
    <xf numFmtId="0" fontId="29" fillId="0" borderId="0" xfId="2" applyFont="1" applyAlignment="1">
      <alignment horizontal="left" vertical="top"/>
    </xf>
    <xf numFmtId="0" fontId="28" fillId="0" borderId="0" xfId="1" quotePrefix="1" applyFont="1" applyAlignment="1">
      <alignment horizontal="center" vertical="center"/>
    </xf>
    <xf numFmtId="0" fontId="29" fillId="0" borderId="0" xfId="3" applyFont="1" applyAlignment="1">
      <alignment vertical="top"/>
    </xf>
    <xf numFmtId="0" fontId="29" fillId="0" borderId="14" xfId="1" applyFont="1" applyBorder="1" applyAlignment="1">
      <alignment horizontal="center" vertical="center"/>
    </xf>
    <xf numFmtId="0" fontId="28" fillId="0" borderId="0" xfId="10" quotePrefix="1" applyFont="1" applyAlignment="1">
      <alignment horizontal="center" vertical="center"/>
    </xf>
    <xf numFmtId="0" fontId="28" fillId="0" borderId="0" xfId="10" applyFont="1" applyAlignment="1">
      <alignment horizontal="center" vertical="center"/>
    </xf>
    <xf numFmtId="0" fontId="28" fillId="0" borderId="0" xfId="10" applyFont="1" applyAlignment="1">
      <alignment horizontal="center"/>
    </xf>
    <xf numFmtId="0" fontId="29" fillId="0" borderId="0" xfId="10" applyFont="1" applyAlignment="1">
      <alignment horizontal="center"/>
    </xf>
    <xf numFmtId="0" fontId="28" fillId="0" borderId="0" xfId="9" quotePrefix="1" applyFont="1">
      <alignment vertical="center"/>
    </xf>
    <xf numFmtId="0" fontId="28" fillId="0" borderId="0" xfId="3" quotePrefix="1" applyFont="1" applyAlignment="1">
      <alignment vertical="center"/>
    </xf>
    <xf numFmtId="0" fontId="29" fillId="0" borderId="0" xfId="3" applyFont="1" applyAlignment="1">
      <alignment horizontal="center" vertical="top" wrapText="1"/>
    </xf>
    <xf numFmtId="0" fontId="28" fillId="4" borderId="21" xfId="3" quotePrefix="1" applyFont="1" applyFill="1" applyBorder="1" applyAlignment="1">
      <alignment vertical="center"/>
    </xf>
    <xf numFmtId="0" fontId="28" fillId="4" borderId="14" xfId="3" quotePrefix="1" applyFont="1" applyFill="1" applyBorder="1" applyAlignment="1">
      <alignment vertical="center"/>
    </xf>
    <xf numFmtId="0" fontId="29" fillId="0" borderId="24" xfId="1" applyFont="1" applyBorder="1" applyAlignment="1">
      <alignment horizontal="center" vertical="center"/>
    </xf>
    <xf numFmtId="0" fontId="29" fillId="0" borderId="25" xfId="1" applyFont="1" applyBorder="1" applyAlignment="1">
      <alignment horizontal="center" vertical="center"/>
    </xf>
    <xf numFmtId="0" fontId="29" fillId="0" borderId="26" xfId="1" applyFont="1" applyBorder="1" applyAlignment="1">
      <alignment horizontal="center" vertical="center"/>
    </xf>
    <xf numFmtId="0" fontId="61" fillId="0" borderId="0" xfId="0" applyFont="1" applyAlignment="1">
      <alignment vertical="center"/>
    </xf>
    <xf numFmtId="0" fontId="28" fillId="0" borderId="6" xfId="3" quotePrefix="1" applyFont="1" applyBorder="1" applyAlignment="1">
      <alignment vertical="center"/>
    </xf>
    <xf numFmtId="0" fontId="28" fillId="0" borderId="6" xfId="15" applyFont="1" applyBorder="1" applyAlignment="1">
      <alignment horizontal="center" vertical="center"/>
    </xf>
    <xf numFmtId="0" fontId="28" fillId="0" borderId="3" xfId="15" applyFont="1" applyBorder="1" applyAlignment="1">
      <alignment vertical="center"/>
    </xf>
    <xf numFmtId="0" fontId="31" fillId="0" borderId="0" xfId="9" applyFont="1" applyAlignment="1">
      <alignment horizontal="center" vertical="center" wrapText="1"/>
    </xf>
    <xf numFmtId="0" fontId="31" fillId="0" borderId="0" xfId="1" quotePrefix="1" applyFont="1" applyAlignment="1">
      <alignment vertical="center"/>
    </xf>
    <xf numFmtId="0" fontId="31" fillId="0" borderId="0" xfId="3" quotePrefix="1" applyFont="1" applyAlignment="1">
      <alignment vertical="center"/>
    </xf>
    <xf numFmtId="0" fontId="28" fillId="0" borderId="0" xfId="3" quotePrefix="1" applyFont="1" applyAlignment="1">
      <alignment vertical="top"/>
    </xf>
    <xf numFmtId="0" fontId="31" fillId="4" borderId="0" xfId="3" applyFont="1" applyFill="1" applyAlignment="1">
      <alignment vertical="center"/>
    </xf>
    <xf numFmtId="0" fontId="31" fillId="0" borderId="6" xfId="3" applyFont="1" applyBorder="1" applyAlignment="1">
      <alignment vertical="center"/>
    </xf>
    <xf numFmtId="0" fontId="31" fillId="0" borderId="27" xfId="3" applyFont="1" applyBorder="1" applyAlignment="1">
      <alignment vertical="center"/>
    </xf>
    <xf numFmtId="0" fontId="31" fillId="0" borderId="16" xfId="3" applyFont="1" applyBorder="1" applyAlignment="1">
      <alignment vertical="center"/>
    </xf>
    <xf numFmtId="0" fontId="31" fillId="0" borderId="17" xfId="3" applyFont="1" applyBorder="1" applyAlignment="1">
      <alignment vertical="center"/>
    </xf>
    <xf numFmtId="0" fontId="31" fillId="0" borderId="24" xfId="3" applyFont="1" applyBorder="1" applyAlignment="1">
      <alignment vertical="center"/>
    </xf>
    <xf numFmtId="0" fontId="31" fillId="0" borderId="25" xfId="3" applyFont="1" applyBorder="1" applyAlignment="1">
      <alignment vertical="center"/>
    </xf>
    <xf numFmtId="0" fontId="31" fillId="0" borderId="26" xfId="3" applyFont="1" applyBorder="1" applyAlignment="1">
      <alignment vertical="center"/>
    </xf>
    <xf numFmtId="0" fontId="28" fillId="0" borderId="0" xfId="3" quotePrefix="1" applyFont="1"/>
    <xf numFmtId="0" fontId="31" fillId="0" borderId="22" xfId="3" applyFont="1" applyBorder="1" applyAlignment="1">
      <alignment vertical="center"/>
    </xf>
    <xf numFmtId="0" fontId="28" fillId="0" borderId="6" xfId="3" applyFont="1" applyBorder="1"/>
    <xf numFmtId="0" fontId="31" fillId="0" borderId="23" xfId="3" applyFont="1" applyBorder="1" applyAlignment="1">
      <alignment vertical="center"/>
    </xf>
    <xf numFmtId="0" fontId="28" fillId="0" borderId="21" xfId="3" quotePrefix="1" applyFont="1" applyBorder="1" applyAlignment="1">
      <alignment vertical="center"/>
    </xf>
    <xf numFmtId="0" fontId="28" fillId="0" borderId="14" xfId="3" quotePrefix="1" applyFont="1" applyBorder="1" applyAlignment="1">
      <alignment vertical="center"/>
    </xf>
    <xf numFmtId="0" fontId="28" fillId="0" borderId="27" xfId="3" quotePrefix="1" applyFont="1" applyBorder="1" applyAlignment="1">
      <alignment vertical="center"/>
    </xf>
    <xf numFmtId="0" fontId="28" fillId="0" borderId="16" xfId="3" quotePrefix="1" applyFont="1" applyBorder="1" applyAlignment="1">
      <alignment vertical="center"/>
    </xf>
    <xf numFmtId="0" fontId="28" fillId="0" borderId="22" xfId="3" quotePrefix="1" applyFont="1" applyBorder="1" applyAlignment="1">
      <alignment vertical="center"/>
    </xf>
    <xf numFmtId="0" fontId="28" fillId="0" borderId="23" xfId="3" quotePrefix="1" applyFont="1" applyBorder="1" applyAlignment="1">
      <alignment vertical="center"/>
    </xf>
    <xf numFmtId="0" fontId="29" fillId="0" borderId="0" xfId="3" quotePrefix="1" applyFont="1" applyAlignment="1">
      <alignment vertical="center"/>
    </xf>
    <xf numFmtId="0" fontId="31" fillId="0" borderId="14" xfId="3" quotePrefix="1" applyFont="1" applyBorder="1" applyAlignment="1">
      <alignment vertical="center"/>
    </xf>
    <xf numFmtId="0" fontId="31" fillId="0" borderId="16" xfId="3" quotePrefix="1" applyFont="1" applyBorder="1" applyAlignment="1">
      <alignment vertical="center"/>
    </xf>
    <xf numFmtId="0" fontId="31" fillId="0" borderId="17" xfId="3" quotePrefix="1" applyFont="1" applyBorder="1" applyAlignment="1">
      <alignment vertical="center"/>
    </xf>
    <xf numFmtId="0" fontId="31" fillId="0" borderId="6" xfId="3" quotePrefix="1" applyFont="1" applyBorder="1" applyAlignment="1">
      <alignment vertical="center"/>
    </xf>
    <xf numFmtId="0" fontId="31" fillId="0" borderId="23" xfId="3" quotePrefix="1" applyFont="1" applyBorder="1" applyAlignment="1">
      <alignment vertical="center"/>
    </xf>
    <xf numFmtId="0" fontId="31" fillId="0" borderId="24" xfId="10" applyFont="1" applyBorder="1"/>
    <xf numFmtId="0" fontId="27" fillId="0" borderId="25" xfId="10" applyFont="1" applyBorder="1"/>
    <xf numFmtId="0" fontId="15" fillId="0" borderId="25" xfId="10" applyFont="1" applyBorder="1" applyAlignment="1">
      <alignment vertical="center"/>
    </xf>
    <xf numFmtId="0" fontId="31" fillId="0" borderId="25" xfId="10" applyFont="1" applyBorder="1"/>
    <xf numFmtId="0" fontId="42" fillId="0" borderId="25" xfId="10" applyFont="1" applyBorder="1"/>
    <xf numFmtId="0" fontId="31" fillId="0" borderId="26" xfId="10" applyFont="1" applyBorder="1"/>
    <xf numFmtId="0" fontId="31" fillId="0" borderId="21" xfId="10" applyFont="1" applyBorder="1"/>
    <xf numFmtId="0" fontId="31" fillId="0" borderId="14" xfId="10" applyFont="1" applyBorder="1"/>
    <xf numFmtId="0" fontId="31" fillId="0" borderId="27" xfId="10" applyFont="1" applyBorder="1"/>
    <xf numFmtId="0" fontId="31" fillId="0" borderId="16" xfId="10" applyFont="1" applyBorder="1"/>
    <xf numFmtId="0" fontId="29" fillId="0" borderId="16" xfId="10" applyFont="1" applyBorder="1" applyAlignment="1">
      <alignment horizontal="left" wrapText="1"/>
    </xf>
    <xf numFmtId="0" fontId="31" fillId="0" borderId="17" xfId="10" applyFont="1" applyBorder="1"/>
    <xf numFmtId="0" fontId="28" fillId="0" borderId="0" xfId="11" quotePrefix="1" applyFont="1" applyAlignment="1">
      <alignment horizontal="right"/>
    </xf>
    <xf numFmtId="0" fontId="31" fillId="0" borderId="0" xfId="3" applyFont="1" applyAlignment="1">
      <alignment horizontal="center" vertical="center"/>
    </xf>
    <xf numFmtId="0" fontId="31" fillId="0" borderId="0" xfId="11" applyFont="1" applyAlignment="1">
      <alignment horizontal="center" vertical="center"/>
    </xf>
    <xf numFmtId="0" fontId="28" fillId="0" borderId="0" xfId="11" quotePrefix="1" applyFont="1" applyAlignment="1">
      <alignment vertical="center"/>
    </xf>
    <xf numFmtId="0" fontId="60" fillId="0" borderId="0" xfId="0" applyFont="1"/>
    <xf numFmtId="0" fontId="28" fillId="0" borderId="0" xfId="12" quotePrefix="1" applyFont="1" applyAlignment="1">
      <alignment vertical="center"/>
    </xf>
    <xf numFmtId="0" fontId="29" fillId="0" borderId="6" xfId="11" applyFont="1" applyBorder="1" applyAlignment="1">
      <alignment horizontal="left" vertical="center"/>
    </xf>
    <xf numFmtId="0" fontId="28" fillId="0" borderId="0" xfId="11" quotePrefix="1" applyFont="1"/>
    <xf numFmtId="0" fontId="28" fillId="0" borderId="16" xfId="1" applyFont="1" applyBorder="1" applyAlignment="1">
      <alignment vertical="center"/>
    </xf>
    <xf numFmtId="0" fontId="28" fillId="0" borderId="25" xfId="1" applyFont="1" applyBorder="1" applyAlignment="1">
      <alignment vertical="center"/>
    </xf>
    <xf numFmtId="0" fontId="31" fillId="0" borderId="6" xfId="2" applyFont="1" applyBorder="1"/>
    <xf numFmtId="0" fontId="28" fillId="0" borderId="6" xfId="2" applyFont="1" applyBorder="1" applyAlignment="1">
      <alignment horizontal="left"/>
    </xf>
    <xf numFmtId="0" fontId="28" fillId="0" borderId="6" xfId="2" applyFont="1" applyBorder="1"/>
    <xf numFmtId="0" fontId="29" fillId="0" borderId="6" xfId="2" applyFont="1" applyBorder="1"/>
    <xf numFmtId="0" fontId="28" fillId="0" borderId="0" xfId="2" quotePrefix="1" applyFont="1" applyAlignment="1">
      <alignment horizontal="left"/>
    </xf>
    <xf numFmtId="0" fontId="33" fillId="0" borderId="0" xfId="13" applyFont="1" applyAlignment="1">
      <alignment horizontal="center"/>
    </xf>
    <xf numFmtId="0" fontId="33" fillId="0" borderId="6" xfId="13" applyFont="1" applyBorder="1"/>
    <xf numFmtId="0" fontId="33" fillId="0" borderId="2" xfId="13" applyFont="1" applyBorder="1"/>
    <xf numFmtId="0" fontId="33" fillId="0" borderId="3" xfId="13" applyFont="1" applyBorder="1"/>
    <xf numFmtId="0" fontId="33" fillId="0" borderId="4" xfId="13" applyFont="1" applyBorder="1"/>
    <xf numFmtId="0" fontId="33" fillId="0" borderId="8" xfId="13" applyFont="1" applyBorder="1"/>
    <xf numFmtId="0" fontId="33" fillId="0" borderId="9" xfId="13" applyFont="1" applyBorder="1"/>
    <xf numFmtId="0" fontId="33" fillId="0" borderId="5" xfId="13" applyFont="1" applyBorder="1"/>
    <xf numFmtId="0" fontId="33" fillId="0" borderId="7" xfId="13" applyFont="1" applyBorder="1"/>
    <xf numFmtId="0" fontId="28" fillId="0" borderId="21" xfId="3" applyFont="1" applyBorder="1" applyAlignment="1">
      <alignment vertical="center"/>
    </xf>
    <xf numFmtId="0" fontId="28" fillId="0" borderId="14" xfId="3" applyFont="1" applyBorder="1" applyAlignment="1">
      <alignment vertical="center"/>
    </xf>
    <xf numFmtId="0" fontId="28" fillId="0" borderId="27" xfId="3" applyFont="1" applyBorder="1" applyAlignment="1">
      <alignment vertical="center"/>
    </xf>
    <xf numFmtId="0" fontId="28" fillId="0" borderId="17" xfId="3" applyFont="1" applyBorder="1" applyAlignment="1">
      <alignment vertical="center"/>
    </xf>
    <xf numFmtId="0" fontId="31" fillId="0" borderId="0" xfId="3" applyFont="1" applyAlignment="1">
      <alignment vertical="center" wrapText="1"/>
    </xf>
    <xf numFmtId="0" fontId="29" fillId="0" borderId="21" xfId="1" applyFont="1" applyBorder="1" applyAlignment="1">
      <alignment horizontal="center" vertical="center"/>
    </xf>
    <xf numFmtId="0" fontId="31" fillId="0" borderId="31" xfId="3" applyFont="1" applyBorder="1" applyAlignment="1">
      <alignment vertical="center"/>
    </xf>
    <xf numFmtId="0" fontId="31" fillId="0" borderId="3" xfId="3" applyFont="1" applyBorder="1" applyAlignment="1">
      <alignment vertical="center"/>
    </xf>
    <xf numFmtId="0" fontId="31" fillId="0" borderId="28" xfId="3" applyFont="1" applyBorder="1" applyAlignment="1">
      <alignment vertical="center"/>
    </xf>
    <xf numFmtId="0" fontId="28" fillId="0" borderId="0" xfId="3" quotePrefix="1" applyFont="1" applyAlignment="1">
      <alignment horizontal="right" vertical="center"/>
    </xf>
    <xf numFmtId="0" fontId="21" fillId="0" borderId="0" xfId="1" applyFont="1" applyAlignment="1">
      <alignment horizontal="left" vertical="center"/>
    </xf>
    <xf numFmtId="0" fontId="28" fillId="0" borderId="0" xfId="3" quotePrefix="1" applyFont="1" applyAlignment="1">
      <alignment horizontal="left" vertical="center"/>
    </xf>
    <xf numFmtId="0" fontId="28" fillId="0" borderId="0" xfId="2" applyFont="1" applyAlignment="1">
      <alignment horizontal="left" vertical="center"/>
    </xf>
    <xf numFmtId="0" fontId="28" fillId="0" borderId="0" xfId="2" applyFont="1" applyAlignment="1">
      <alignment horizontal="left" vertical="top"/>
    </xf>
    <xf numFmtId="0" fontId="31" fillId="0" borderId="3" xfId="9" applyFont="1" applyBorder="1" applyAlignment="1">
      <alignment horizontal="center" vertical="center" wrapText="1"/>
    </xf>
    <xf numFmtId="0" fontId="31" fillId="0" borderId="0" xfId="9" quotePrefix="1" applyFont="1" applyAlignment="1">
      <alignment horizontal="left" vertical="center"/>
    </xf>
    <xf numFmtId="0" fontId="33" fillId="0" borderId="0" xfId="9" applyFont="1">
      <alignment vertical="center"/>
    </xf>
    <xf numFmtId="0" fontId="28" fillId="5" borderId="13" xfId="9" applyFont="1" applyFill="1" applyBorder="1">
      <alignment vertical="center"/>
    </xf>
    <xf numFmtId="0" fontId="31" fillId="0" borderId="36" xfId="9" applyFont="1" applyBorder="1">
      <alignment vertical="center"/>
    </xf>
    <xf numFmtId="0" fontId="21" fillId="0" borderId="0" xfId="10" applyFont="1" applyAlignment="1">
      <alignment vertical="top"/>
    </xf>
    <xf numFmtId="0" fontId="26" fillId="0" borderId="0" xfId="10" applyFont="1" applyAlignment="1">
      <alignment vertical="top"/>
    </xf>
    <xf numFmtId="0" fontId="31" fillId="0" borderId="6" xfId="10" applyFont="1" applyBorder="1" applyAlignment="1">
      <alignment vertical="center"/>
    </xf>
    <xf numFmtId="0" fontId="31" fillId="0" borderId="0" xfId="11" applyFont="1" applyAlignment="1">
      <alignment vertical="center"/>
    </xf>
    <xf numFmtId="0" fontId="28" fillId="0" borderId="0" xfId="11" quotePrefix="1" applyFont="1" applyAlignment="1">
      <alignment horizontal="right" vertical="center"/>
    </xf>
    <xf numFmtId="0" fontId="21" fillId="0" borderId="0" xfId="15" applyFont="1" applyAlignment="1">
      <alignment vertical="center"/>
    </xf>
    <xf numFmtId="0" fontId="26" fillId="0" borderId="0" xfId="15" applyFont="1" applyAlignment="1">
      <alignment vertical="center"/>
    </xf>
    <xf numFmtId="0" fontId="28" fillId="0" borderId="0" xfId="11" applyFont="1" applyAlignment="1">
      <alignment horizontal="center" vertical="center"/>
    </xf>
    <xf numFmtId="165" fontId="28" fillId="0" borderId="0" xfId="6" quotePrefix="1" applyNumberFormat="1" applyFont="1" applyBorder="1" applyAlignment="1">
      <alignment horizontal="center" vertical="center" wrapText="1"/>
    </xf>
    <xf numFmtId="0" fontId="28" fillId="0" borderId="0" xfId="12" applyFont="1" applyAlignment="1">
      <alignment horizontal="left" vertical="center"/>
    </xf>
    <xf numFmtId="0" fontId="29" fillId="0" borderId="0" xfId="12" applyFont="1" applyAlignment="1">
      <alignment horizontal="left" vertical="center"/>
    </xf>
    <xf numFmtId="0" fontId="28" fillId="0" borderId="0" xfId="12" applyFont="1" applyAlignment="1">
      <alignment horizontal="left" vertical="top"/>
    </xf>
    <xf numFmtId="0" fontId="27" fillId="0" borderId="27" xfId="1" applyFont="1" applyBorder="1"/>
    <xf numFmtId="0" fontId="27" fillId="0" borderId="17" xfId="1" applyFont="1" applyBorder="1"/>
    <xf numFmtId="0" fontId="28" fillId="0" borderId="9" xfId="3" quotePrefix="1" applyFont="1" applyBorder="1" applyAlignment="1">
      <alignment vertical="center"/>
    </xf>
    <xf numFmtId="2" fontId="58" fillId="0" borderId="0" xfId="0" quotePrefix="1" applyNumberFormat="1" applyFont="1" applyAlignment="1">
      <alignment vertical="center"/>
    </xf>
    <xf numFmtId="2" fontId="58" fillId="0" borderId="0" xfId="0" applyNumberFormat="1" applyFont="1" applyAlignment="1">
      <alignment vertical="center"/>
    </xf>
    <xf numFmtId="0" fontId="27" fillId="0" borderId="17" xfId="3" applyFont="1" applyBorder="1"/>
    <xf numFmtId="0" fontId="31" fillId="0" borderId="16" xfId="11" applyFont="1" applyBorder="1" applyAlignment="1">
      <alignment horizontal="center" vertical="center"/>
    </xf>
    <xf numFmtId="0" fontId="31" fillId="0" borderId="24" xfId="11" applyFont="1" applyBorder="1" applyAlignment="1">
      <alignment horizontal="center" vertical="center"/>
    </xf>
    <xf numFmtId="0" fontId="15" fillId="0" borderId="21" xfId="11" applyFont="1" applyBorder="1" applyAlignment="1">
      <alignment horizontal="center" vertical="center"/>
    </xf>
    <xf numFmtId="0" fontId="15" fillId="0" borderId="0" xfId="11" applyFont="1"/>
    <xf numFmtId="0" fontId="15" fillId="0" borderId="0" xfId="11" applyFont="1" applyAlignment="1">
      <alignment horizontal="left"/>
    </xf>
    <xf numFmtId="0" fontId="20" fillId="0" borderId="21" xfId="11" applyFont="1" applyBorder="1" applyAlignment="1">
      <alignment horizontal="center" vertical="center"/>
    </xf>
    <xf numFmtId="0" fontId="20" fillId="0" borderId="0" xfId="11" applyFont="1" applyAlignment="1">
      <alignment vertical="top"/>
    </xf>
    <xf numFmtId="0" fontId="20" fillId="0" borderId="0" xfId="11" applyFont="1" applyAlignment="1">
      <alignment horizontal="left"/>
    </xf>
    <xf numFmtId="0" fontId="31" fillId="0" borderId="21" xfId="11" applyFont="1" applyBorder="1" applyAlignment="1">
      <alignment horizontal="center" vertical="center"/>
    </xf>
    <xf numFmtId="0" fontId="28" fillId="0" borderId="21" xfId="11" applyFont="1" applyBorder="1" applyAlignment="1">
      <alignment horizontal="center" vertical="center"/>
    </xf>
    <xf numFmtId="37" fontId="31" fillId="0" borderId="0" xfId="6" applyNumberFormat="1" applyFont="1" applyBorder="1" applyAlignment="1">
      <alignment vertical="center" wrapText="1"/>
    </xf>
    <xf numFmtId="0" fontId="31" fillId="0" borderId="22" xfId="11" applyFont="1" applyBorder="1" applyAlignment="1">
      <alignment horizontal="center" vertical="center"/>
    </xf>
    <xf numFmtId="0" fontId="28" fillId="0" borderId="6" xfId="11" applyFont="1" applyBorder="1" applyAlignment="1">
      <alignment horizontal="left" vertical="center"/>
    </xf>
    <xf numFmtId="0" fontId="29" fillId="0" borderId="6" xfId="11" applyFont="1" applyBorder="1" applyAlignment="1">
      <alignment vertical="center"/>
    </xf>
    <xf numFmtId="0" fontId="65" fillId="0" borderId="6" xfId="11" applyFont="1" applyBorder="1"/>
    <xf numFmtId="0" fontId="66" fillId="0" borderId="6" xfId="11" applyFont="1" applyBorder="1"/>
    <xf numFmtId="0" fontId="28" fillId="0" borderId="6" xfId="11" applyFont="1" applyBorder="1"/>
    <xf numFmtId="0" fontId="65" fillId="0" borderId="0" xfId="11" applyFont="1"/>
    <xf numFmtId="0" fontId="66" fillId="0" borderId="0" xfId="11" applyFont="1"/>
    <xf numFmtId="0" fontId="28" fillId="0" borderId="21" xfId="11" quotePrefix="1" applyFont="1" applyBorder="1" applyAlignment="1">
      <alignment horizontal="center" vertical="center"/>
    </xf>
    <xf numFmtId="0" fontId="31" fillId="0" borderId="0" xfId="40" applyFont="1" applyAlignment="1">
      <alignment vertical="center" wrapText="1"/>
    </xf>
    <xf numFmtId="0" fontId="28" fillId="0" borderId="0" xfId="11" quotePrefix="1" applyFont="1" applyAlignment="1">
      <alignment horizontal="center"/>
    </xf>
    <xf numFmtId="0" fontId="31" fillId="0" borderId="6" xfId="11" applyFont="1" applyBorder="1" applyAlignment="1">
      <alignment vertical="center"/>
    </xf>
    <xf numFmtId="0" fontId="28" fillId="0" borderId="6" xfId="11" quotePrefix="1" applyFont="1" applyBorder="1" applyAlignment="1">
      <alignment horizontal="center"/>
    </xf>
    <xf numFmtId="0" fontId="28" fillId="0" borderId="6" xfId="11" quotePrefix="1" applyFont="1" applyBorder="1" applyAlignment="1">
      <alignment horizontal="center" vertical="center"/>
    </xf>
    <xf numFmtId="37" fontId="31" fillId="0" borderId="0" xfId="6" applyNumberFormat="1" applyFont="1" applyBorder="1" applyAlignment="1">
      <alignment horizontal="center" vertical="center" wrapText="1"/>
    </xf>
    <xf numFmtId="0" fontId="28" fillId="0" borderId="0" xfId="11" quotePrefix="1" applyFont="1" applyAlignment="1">
      <alignment horizontal="left"/>
    </xf>
    <xf numFmtId="0" fontId="31" fillId="0" borderId="29" xfId="11" applyFont="1" applyBorder="1"/>
    <xf numFmtId="0" fontId="31" fillId="0" borderId="31" xfId="11" applyFont="1" applyBorder="1" applyAlignment="1">
      <alignment horizontal="center" vertical="center"/>
    </xf>
    <xf numFmtId="0" fontId="31" fillId="0" borderId="3" xfId="11" applyFont="1" applyBorder="1"/>
    <xf numFmtId="0" fontId="31" fillId="0" borderId="28" xfId="11" applyFont="1" applyBorder="1"/>
    <xf numFmtId="0" fontId="31" fillId="0" borderId="27" xfId="11" applyFont="1" applyBorder="1" applyAlignment="1">
      <alignment horizontal="center" vertical="center"/>
    </xf>
    <xf numFmtId="0" fontId="28" fillId="0" borderId="16" xfId="11" applyFont="1" applyBorder="1" applyAlignment="1">
      <alignment horizontal="left" vertical="center" wrapText="1"/>
    </xf>
    <xf numFmtId="0" fontId="28" fillId="0" borderId="24" xfId="11" applyFont="1" applyBorder="1" applyAlignment="1">
      <alignment horizontal="center" vertical="center"/>
    </xf>
    <xf numFmtId="0" fontId="31" fillId="0" borderId="25" xfId="11" applyFont="1" applyBorder="1" applyAlignment="1">
      <alignment horizontal="left"/>
    </xf>
    <xf numFmtId="0" fontId="43" fillId="0" borderId="21" xfId="11" applyFont="1" applyBorder="1" applyAlignment="1">
      <alignment horizontal="center" vertical="center"/>
    </xf>
    <xf numFmtId="0" fontId="28" fillId="0" borderId="22" xfId="11" applyFont="1" applyBorder="1" applyAlignment="1">
      <alignment horizontal="center" vertical="center"/>
    </xf>
    <xf numFmtId="0" fontId="31" fillId="0" borderId="6" xfId="11" applyFont="1" applyBorder="1" applyAlignment="1">
      <alignment horizontal="left"/>
    </xf>
    <xf numFmtId="0" fontId="28" fillId="0" borderId="6" xfId="11" applyFont="1" applyBorder="1" applyAlignment="1">
      <alignment horizontal="center"/>
    </xf>
    <xf numFmtId="0" fontId="28" fillId="0" borderId="6" xfId="11" applyFont="1" applyBorder="1" applyAlignment="1">
      <alignment horizontal="left"/>
    </xf>
    <xf numFmtId="0" fontId="31" fillId="0" borderId="14" xfId="12" applyFont="1" applyBorder="1" applyAlignment="1">
      <alignment vertical="center"/>
    </xf>
    <xf numFmtId="0" fontId="28" fillId="0" borderId="21" xfId="12" applyFont="1" applyBorder="1" applyAlignment="1">
      <alignment horizontal="center" vertical="center"/>
    </xf>
    <xf numFmtId="0" fontId="28" fillId="0" borderId="14" xfId="12" applyFont="1" applyBorder="1" applyAlignment="1">
      <alignment vertical="center"/>
    </xf>
    <xf numFmtId="0" fontId="28" fillId="0" borderId="22" xfId="12" applyFont="1" applyBorder="1" applyAlignment="1">
      <alignment horizontal="center" vertical="center"/>
    </xf>
    <xf numFmtId="0" fontId="29" fillId="0" borderId="6" xfId="12" applyFont="1" applyBorder="1" applyAlignment="1">
      <alignment horizontal="left" vertical="center"/>
    </xf>
    <xf numFmtId="0" fontId="28" fillId="0" borderId="6" xfId="12" applyFont="1" applyBorder="1" applyAlignment="1">
      <alignment vertical="center"/>
    </xf>
    <xf numFmtId="0" fontId="28" fillId="0" borderId="23" xfId="12" applyFont="1" applyBorder="1" applyAlignment="1">
      <alignment vertical="center"/>
    </xf>
    <xf numFmtId="165" fontId="31" fillId="0" borderId="14" xfId="6" applyNumberFormat="1" applyFont="1" applyBorder="1" applyAlignment="1">
      <alignment vertical="center" wrapText="1"/>
    </xf>
    <xf numFmtId="0" fontId="28" fillId="0" borderId="6" xfId="12" applyFont="1" applyBorder="1" applyAlignment="1">
      <alignment horizontal="center" vertical="center"/>
    </xf>
    <xf numFmtId="0" fontId="28" fillId="0" borderId="6" xfId="12" quotePrefix="1" applyFont="1" applyBorder="1" applyAlignment="1">
      <alignment vertical="center"/>
    </xf>
    <xf numFmtId="165" fontId="31" fillId="0" borderId="6" xfId="6" applyNumberFormat="1" applyFont="1" applyFill="1" applyBorder="1" applyAlignment="1">
      <alignment vertical="center" wrapText="1"/>
    </xf>
    <xf numFmtId="165" fontId="31" fillId="0" borderId="23" xfId="6" applyNumberFormat="1" applyFont="1" applyBorder="1" applyAlignment="1">
      <alignment vertical="center" wrapText="1"/>
    </xf>
    <xf numFmtId="165" fontId="31" fillId="0" borderId="0" xfId="6" applyNumberFormat="1" applyFont="1" applyFill="1" applyBorder="1" applyAlignment="1">
      <alignment vertical="center" wrapText="1"/>
    </xf>
    <xf numFmtId="0" fontId="28" fillId="0" borderId="0" xfId="12" quotePrefix="1" applyFont="1" applyAlignment="1">
      <alignment horizontal="center" vertical="center"/>
    </xf>
    <xf numFmtId="0" fontId="28" fillId="0" borderId="27" xfId="11" applyFont="1" applyBorder="1" applyAlignment="1">
      <alignment horizontal="center" vertical="center"/>
    </xf>
    <xf numFmtId="0" fontId="29" fillId="0" borderId="16" xfId="11" applyFont="1" applyBorder="1" applyAlignment="1">
      <alignment horizontal="left" vertical="center"/>
    </xf>
    <xf numFmtId="0" fontId="31" fillId="0" borderId="16" xfId="11" applyFont="1" applyBorder="1" applyAlignment="1">
      <alignment vertical="center"/>
    </xf>
    <xf numFmtId="0" fontId="28" fillId="0" borderId="16" xfId="12" quotePrefix="1" applyFont="1" applyBorder="1" applyAlignment="1">
      <alignment horizontal="center" vertical="center"/>
    </xf>
    <xf numFmtId="165" fontId="31" fillId="0" borderId="17" xfId="6" applyNumberFormat="1" applyFont="1" applyFill="1" applyBorder="1" applyAlignment="1">
      <alignment vertical="center" wrapText="1"/>
    </xf>
    <xf numFmtId="0" fontId="28" fillId="0" borderId="16" xfId="11" applyFont="1" applyBorder="1" applyAlignment="1">
      <alignment horizontal="center" vertical="center"/>
    </xf>
    <xf numFmtId="0" fontId="31" fillId="0" borderId="16" xfId="11" applyFont="1" applyBorder="1" applyAlignment="1">
      <alignment horizontal="left"/>
    </xf>
    <xf numFmtId="0" fontId="46" fillId="0" borderId="16" xfId="11" applyFont="1" applyBorder="1" applyAlignment="1">
      <alignment vertical="center"/>
    </xf>
    <xf numFmtId="0" fontId="31" fillId="0" borderId="25" xfId="11" applyFont="1" applyBorder="1" applyAlignment="1">
      <alignment vertical="center"/>
    </xf>
    <xf numFmtId="0" fontId="31" fillId="0" borderId="26" xfId="11" applyFont="1" applyBorder="1" applyAlignment="1">
      <alignment vertical="center"/>
    </xf>
    <xf numFmtId="0" fontId="15" fillId="0" borderId="21" xfId="12" applyFont="1" applyBorder="1" applyAlignment="1">
      <alignment horizontal="center" vertical="center"/>
    </xf>
    <xf numFmtId="0" fontId="15" fillId="0" borderId="0" xfId="12" applyFont="1" applyAlignment="1">
      <alignment horizontal="left" vertical="center"/>
    </xf>
    <xf numFmtId="0" fontId="31" fillId="0" borderId="14" xfId="11" applyFont="1" applyBorder="1" applyAlignment="1">
      <alignment vertical="center"/>
    </xf>
    <xf numFmtId="0" fontId="69" fillId="0" borderId="21" xfId="12" applyFont="1" applyBorder="1" applyAlignment="1">
      <alignment horizontal="center" vertical="center"/>
    </xf>
    <xf numFmtId="0" fontId="20" fillId="0" borderId="0" xfId="12" applyFont="1" applyAlignment="1">
      <alignment horizontal="left" vertical="center"/>
    </xf>
    <xf numFmtId="0" fontId="31" fillId="0" borderId="0" xfId="12" applyFont="1" applyAlignment="1">
      <alignment horizontal="left" vertical="center"/>
    </xf>
    <xf numFmtId="166" fontId="28" fillId="0" borderId="0" xfId="12" applyNumberFormat="1" applyFont="1" applyAlignment="1">
      <alignment horizontal="left" vertical="center"/>
    </xf>
    <xf numFmtId="0" fontId="28" fillId="0" borderId="14" xfId="12" applyFont="1" applyBorder="1" applyAlignment="1">
      <alignment horizontal="center" vertical="center"/>
    </xf>
    <xf numFmtId="0" fontId="28" fillId="0" borderId="6" xfId="11" quotePrefix="1" applyFont="1" applyBorder="1" applyAlignment="1">
      <alignment vertical="center"/>
    </xf>
    <xf numFmtId="0" fontId="28" fillId="0" borderId="6" xfId="11" applyFont="1" applyBorder="1" applyAlignment="1">
      <alignment vertical="center"/>
    </xf>
    <xf numFmtId="166" fontId="28" fillId="0" borderId="21" xfId="12" applyNumberFormat="1" applyFont="1" applyBorder="1" applyAlignment="1">
      <alignment horizontal="center" vertical="center"/>
    </xf>
    <xf numFmtId="0" fontId="28" fillId="0" borderId="6" xfId="12" applyFont="1" applyBorder="1" applyAlignment="1">
      <alignment horizontal="left" vertical="center"/>
    </xf>
    <xf numFmtId="0" fontId="31" fillId="0" borderId="23" xfId="12" applyFont="1" applyBorder="1" applyAlignment="1">
      <alignment vertical="center"/>
    </xf>
    <xf numFmtId="0" fontId="29" fillId="0" borderId="6" xfId="12" applyFont="1" applyBorder="1" applyAlignment="1">
      <alignment vertical="center"/>
    </xf>
    <xf numFmtId="0" fontId="28" fillId="0" borderId="21" xfId="12" quotePrefix="1" applyFont="1" applyBorder="1" applyAlignment="1">
      <alignment horizontal="center" vertical="center"/>
    </xf>
    <xf numFmtId="0" fontId="43" fillId="0" borderId="0" xfId="11" applyFont="1" applyAlignment="1">
      <alignment horizontal="center" vertical="center"/>
    </xf>
    <xf numFmtId="2" fontId="28" fillId="0" borderId="21" xfId="12" applyNumberFormat="1" applyFont="1" applyBorder="1" applyAlignment="1">
      <alignment horizontal="center" vertical="center"/>
    </xf>
    <xf numFmtId="0" fontId="28" fillId="0" borderId="31" xfId="12" applyFont="1" applyBorder="1" applyAlignment="1">
      <alignment horizontal="center" vertical="center"/>
    </xf>
    <xf numFmtId="0" fontId="29" fillId="0" borderId="3" xfId="12" applyFont="1" applyBorder="1" applyAlignment="1">
      <alignment horizontal="left" vertical="center"/>
    </xf>
    <xf numFmtId="0" fontId="31" fillId="0" borderId="3" xfId="12" applyFont="1" applyBorder="1" applyAlignment="1">
      <alignment vertical="center"/>
    </xf>
    <xf numFmtId="0" fontId="31" fillId="0" borderId="28" xfId="12" applyFont="1" applyBorder="1" applyAlignment="1">
      <alignment vertical="center"/>
    </xf>
    <xf numFmtId="0" fontId="28" fillId="0" borderId="6" xfId="11" applyFont="1" applyBorder="1" applyAlignment="1">
      <alignment horizontal="center" vertical="center"/>
    </xf>
    <xf numFmtId="0" fontId="31" fillId="0" borderId="14" xfId="26" applyFont="1" applyBorder="1" applyAlignment="1">
      <alignment vertical="center" wrapText="1"/>
    </xf>
    <xf numFmtId="2" fontId="28" fillId="0" borderId="21" xfId="12" quotePrefix="1" applyNumberFormat="1" applyFont="1" applyBorder="1" applyAlignment="1">
      <alignment horizontal="center" vertical="center"/>
    </xf>
    <xf numFmtId="0" fontId="37" fillId="0" borderId="0" xfId="12" quotePrefix="1" applyFont="1" applyAlignment="1">
      <alignment vertical="center"/>
    </xf>
    <xf numFmtId="0" fontId="31" fillId="0" borderId="0" xfId="12" applyFont="1" applyAlignment="1">
      <alignment horizontal="center" vertical="center"/>
    </xf>
    <xf numFmtId="0" fontId="31" fillId="0" borderId="27" xfId="12" applyFont="1" applyBorder="1" applyAlignment="1">
      <alignment vertical="center"/>
    </xf>
    <xf numFmtId="0" fontId="31" fillId="0" borderId="16" xfId="12" applyFont="1" applyBorder="1" applyAlignment="1">
      <alignment vertical="center"/>
    </xf>
    <xf numFmtId="0" fontId="31" fillId="0" borderId="17" xfId="12" applyFont="1" applyBorder="1" applyAlignment="1">
      <alignment vertical="center"/>
    </xf>
    <xf numFmtId="0" fontId="28" fillId="0" borderId="16" xfId="12" applyFont="1" applyBorder="1" applyAlignment="1">
      <alignment horizontal="center"/>
    </xf>
    <xf numFmtId="0" fontId="31" fillId="0" borderId="16" xfId="12" applyFont="1" applyBorder="1" applyAlignment="1">
      <alignment horizontal="left"/>
    </xf>
    <xf numFmtId="0" fontId="28" fillId="0" borderId="24" xfId="12" applyFont="1" applyBorder="1" applyAlignment="1">
      <alignment horizontal="center"/>
    </xf>
    <xf numFmtId="0" fontId="15" fillId="0" borderId="21" xfId="12" applyFont="1" applyBorder="1" applyAlignment="1">
      <alignment horizontal="center"/>
    </xf>
    <xf numFmtId="0" fontId="15" fillId="0" borderId="0" xfId="12" applyFont="1" applyAlignment="1">
      <alignment horizontal="left"/>
    </xf>
    <xf numFmtId="0" fontId="15" fillId="0" borderId="0" xfId="12" applyFont="1"/>
    <xf numFmtId="0" fontId="69" fillId="0" borderId="21" xfId="12" applyFont="1" applyBorder="1" applyAlignment="1">
      <alignment horizontal="center" vertical="top"/>
    </xf>
    <xf numFmtId="0" fontId="20" fillId="0" borderId="0" xfId="12" applyFont="1" applyAlignment="1">
      <alignment horizontal="left" vertical="top"/>
    </xf>
    <xf numFmtId="0" fontId="20" fillId="0" borderId="0" xfId="12" applyFont="1" applyAlignment="1">
      <alignment vertical="top"/>
    </xf>
    <xf numFmtId="0" fontId="28" fillId="0" borderId="21" xfId="12" applyFont="1" applyBorder="1" applyAlignment="1">
      <alignment horizontal="center"/>
    </xf>
    <xf numFmtId="0" fontId="28" fillId="0" borderId="0" xfId="12" quotePrefix="1" applyFont="1" applyAlignment="1">
      <alignment horizontal="right"/>
    </xf>
    <xf numFmtId="0" fontId="31" fillId="0" borderId="0" xfId="26" applyFont="1" applyAlignment="1">
      <alignment vertical="center" wrapText="1"/>
    </xf>
    <xf numFmtId="0" fontId="31" fillId="0" borderId="21" xfId="12" applyFont="1" applyBorder="1" applyAlignment="1">
      <alignment horizontal="center"/>
    </xf>
    <xf numFmtId="0" fontId="31" fillId="0" borderId="22" xfId="12" applyFont="1" applyBorder="1" applyAlignment="1">
      <alignment horizontal="center"/>
    </xf>
    <xf numFmtId="0" fontId="31" fillId="4" borderId="14" xfId="12" applyFont="1" applyFill="1" applyBorder="1"/>
    <xf numFmtId="0" fontId="31" fillId="0" borderId="16" xfId="12" applyFont="1" applyBorder="1" applyAlignment="1">
      <alignment horizontal="center"/>
    </xf>
    <xf numFmtId="0" fontId="28" fillId="0" borderId="16" xfId="12" applyFont="1" applyBorder="1" applyAlignment="1">
      <alignment horizontal="left"/>
    </xf>
    <xf numFmtId="0" fontId="42" fillId="0" borderId="16" xfId="12" applyFont="1" applyBorder="1"/>
    <xf numFmtId="0" fontId="15" fillId="0" borderId="21" xfId="11" applyFont="1" applyBorder="1" applyAlignment="1">
      <alignment horizontal="center"/>
    </xf>
    <xf numFmtId="0" fontId="15" fillId="0" borderId="0" xfId="11" applyFont="1" applyAlignment="1">
      <alignment horizontal="center"/>
    </xf>
    <xf numFmtId="0" fontId="20" fillId="0" borderId="21" xfId="11" applyFont="1" applyBorder="1" applyAlignment="1">
      <alignment horizontal="center" vertical="top"/>
    </xf>
    <xf numFmtId="0" fontId="20" fillId="0" borderId="0" xfId="11" applyFont="1" applyAlignment="1">
      <alignment horizontal="center" vertical="top"/>
    </xf>
    <xf numFmtId="0" fontId="28" fillId="0" borderId="0" xfId="12" quotePrefix="1" applyFont="1" applyAlignment="1">
      <alignment horizontal="center"/>
    </xf>
    <xf numFmtId="0" fontId="42" fillId="0" borderId="0" xfId="12" quotePrefix="1" applyFont="1" applyAlignment="1">
      <alignment vertical="center"/>
    </xf>
    <xf numFmtId="0" fontId="28" fillId="0" borderId="6" xfId="12" quotePrefix="1" applyFont="1" applyBorder="1" applyAlignment="1">
      <alignment horizontal="center"/>
    </xf>
    <xf numFmtId="0" fontId="42" fillId="0" borderId="6" xfId="12" quotePrefix="1" applyFont="1" applyBorder="1" applyAlignment="1">
      <alignment vertical="center"/>
    </xf>
    <xf numFmtId="37" fontId="31" fillId="0" borderId="6" xfId="6" applyNumberFormat="1" applyFont="1" applyBorder="1" applyAlignment="1">
      <alignment vertical="center" wrapText="1"/>
    </xf>
    <xf numFmtId="0" fontId="29" fillId="0" borderId="0" xfId="11" applyFont="1" applyAlignment="1">
      <alignment horizontal="left" vertical="top"/>
    </xf>
    <xf numFmtId="0" fontId="58" fillId="0" borderId="0" xfId="11" applyFont="1" applyAlignment="1">
      <alignment horizontal="left"/>
    </xf>
    <xf numFmtId="0" fontId="70" fillId="0" borderId="0" xfId="12" applyFont="1"/>
    <xf numFmtId="0" fontId="59" fillId="0" borderId="0" xfId="11" applyFont="1" applyAlignment="1">
      <alignment horizontal="left" vertical="top"/>
    </xf>
    <xf numFmtId="0" fontId="31" fillId="0" borderId="27" xfId="12" applyFont="1" applyBorder="1" applyAlignment="1">
      <alignment horizontal="center"/>
    </xf>
    <xf numFmtId="0" fontId="28" fillId="0" borderId="16" xfId="12" quotePrefix="1" applyFont="1" applyBorder="1" applyAlignment="1">
      <alignment horizontal="center"/>
    </xf>
    <xf numFmtId="0" fontId="42" fillId="0" borderId="16" xfId="12" quotePrefix="1" applyFont="1" applyBorder="1" applyAlignment="1">
      <alignment vertical="center"/>
    </xf>
    <xf numFmtId="0" fontId="31" fillId="0" borderId="16" xfId="6" applyNumberFormat="1" applyFont="1" applyBorder="1" applyAlignment="1">
      <alignment vertical="center" wrapText="1"/>
    </xf>
    <xf numFmtId="37" fontId="31" fillId="0" borderId="16" xfId="6" applyNumberFormat="1" applyFont="1" applyBorder="1" applyAlignment="1">
      <alignment vertical="center" wrapText="1"/>
    </xf>
    <xf numFmtId="0" fontId="21" fillId="0" borderId="0" xfId="3" applyFont="1" applyAlignment="1">
      <alignment vertical="center"/>
    </xf>
    <xf numFmtId="0" fontId="34" fillId="0" borderId="0" xfId="1" applyFont="1" applyAlignment="1">
      <alignment horizontal="center" vertical="center"/>
    </xf>
    <xf numFmtId="0" fontId="10" fillId="0" borderId="0" xfId="2" applyFont="1" applyAlignment="1">
      <alignment horizontal="center"/>
    </xf>
    <xf numFmtId="0" fontId="31" fillId="0" borderId="0" xfId="3" quotePrefix="1" applyFont="1" applyAlignment="1">
      <alignment horizontal="left" vertical="center"/>
    </xf>
    <xf numFmtId="37" fontId="31" fillId="0" borderId="6" xfId="6" applyNumberFormat="1" applyFont="1" applyBorder="1" applyAlignment="1">
      <alignment horizontal="center" vertical="center" wrapText="1"/>
    </xf>
    <xf numFmtId="0" fontId="28" fillId="0" borderId="0" xfId="11" quotePrefix="1" applyFont="1" applyAlignment="1">
      <alignment horizontal="center" vertical="center"/>
    </xf>
    <xf numFmtId="0" fontId="31" fillId="0" borderId="6" xfId="11" applyFont="1" applyBorder="1" applyAlignment="1">
      <alignment horizontal="center"/>
    </xf>
    <xf numFmtId="165" fontId="31" fillId="0" borderId="6" xfId="6" applyNumberFormat="1" applyFont="1" applyFill="1" applyBorder="1" applyAlignment="1">
      <alignment horizontal="center" vertical="center" wrapText="1"/>
    </xf>
    <xf numFmtId="165" fontId="28" fillId="0" borderId="0" xfId="6" applyNumberFormat="1" applyFont="1" applyFill="1" applyBorder="1" applyAlignment="1">
      <alignment horizontal="center" vertical="center" wrapText="1"/>
    </xf>
    <xf numFmtId="0" fontId="31" fillId="0" borderId="0" xfId="11" applyFont="1" applyAlignment="1">
      <alignment horizontal="right" vertical="center"/>
    </xf>
    <xf numFmtId="165" fontId="28" fillId="0" borderId="16" xfId="6" applyNumberFormat="1" applyFont="1" applyFill="1" applyBorder="1" applyAlignment="1">
      <alignment horizontal="center" vertical="center" wrapText="1"/>
    </xf>
    <xf numFmtId="165" fontId="31" fillId="0" borderId="0" xfId="6" applyNumberFormat="1" applyFont="1" applyFill="1" applyBorder="1" applyAlignment="1">
      <alignment horizontal="center" vertical="center" wrapText="1"/>
    </xf>
    <xf numFmtId="165" fontId="31" fillId="0" borderId="6" xfId="6" applyNumberFormat="1" applyFont="1" applyBorder="1" applyAlignment="1">
      <alignment horizontal="center" vertical="center" wrapText="1"/>
    </xf>
    <xf numFmtId="165" fontId="31" fillId="0" borderId="0" xfId="6" applyNumberFormat="1" applyFont="1" applyBorder="1" applyAlignment="1">
      <alignment horizontal="center" vertical="center" wrapText="1"/>
    </xf>
    <xf numFmtId="0" fontId="31" fillId="0" borderId="21" xfId="1" applyFont="1" applyBorder="1"/>
    <xf numFmtId="0" fontId="29" fillId="0" borderId="0" xfId="10" applyFont="1" applyAlignment="1">
      <alignment horizontal="left" wrapText="1"/>
    </xf>
    <xf numFmtId="0" fontId="28" fillId="0" borderId="21" xfId="1" applyFont="1" applyBorder="1" applyAlignment="1">
      <alignment horizontal="left"/>
    </xf>
    <xf numFmtId="0" fontId="31" fillId="0" borderId="22" xfId="1" applyFont="1" applyBorder="1"/>
    <xf numFmtId="0" fontId="28" fillId="0" borderId="21" xfId="1" quotePrefix="1" applyFont="1" applyBorder="1" applyAlignment="1">
      <alignment horizontal="left" vertical="center"/>
    </xf>
    <xf numFmtId="0" fontId="28" fillId="0" borderId="21" xfId="1" quotePrefix="1" applyFont="1" applyBorder="1" applyAlignment="1">
      <alignment horizontal="left"/>
    </xf>
    <xf numFmtId="0" fontId="25" fillId="4" borderId="24" xfId="1" applyFont="1" applyFill="1" applyBorder="1" applyAlignment="1">
      <alignment vertical="center"/>
    </xf>
    <xf numFmtId="0" fontId="25" fillId="4" borderId="25" xfId="1" applyFont="1" applyFill="1" applyBorder="1" applyAlignment="1">
      <alignment vertical="center"/>
    </xf>
    <xf numFmtId="0" fontId="25" fillId="4" borderId="26" xfId="1" applyFont="1" applyFill="1" applyBorder="1" applyAlignment="1">
      <alignment vertical="center"/>
    </xf>
    <xf numFmtId="0" fontId="25" fillId="4" borderId="21" xfId="1" applyFont="1" applyFill="1" applyBorder="1" applyAlignment="1">
      <alignment vertical="center"/>
    </xf>
    <xf numFmtId="0" fontId="25" fillId="4" borderId="14" xfId="1" applyFont="1" applyFill="1" applyBorder="1" applyAlignment="1">
      <alignment vertical="center"/>
    </xf>
    <xf numFmtId="0" fontId="30" fillId="0" borderId="14" xfId="1" applyFont="1" applyBorder="1" applyAlignment="1">
      <alignment vertical="center"/>
    </xf>
    <xf numFmtId="0" fontId="20" fillId="0" borderId="21" xfId="1" applyFont="1" applyBorder="1" applyAlignment="1">
      <alignment horizontal="center" vertical="center"/>
    </xf>
    <xf numFmtId="0" fontId="28" fillId="0" borderId="0" xfId="11" applyFont="1" applyAlignment="1">
      <alignment horizontal="left" vertical="center" wrapText="1"/>
    </xf>
    <xf numFmtId="0" fontId="21" fillId="0" borderId="0" xfId="11" applyFont="1" applyAlignment="1">
      <alignment horizontal="left"/>
    </xf>
    <xf numFmtId="0" fontId="26" fillId="0" borderId="0" xfId="11" applyFont="1" applyAlignment="1">
      <alignment horizontal="left"/>
    </xf>
    <xf numFmtId="0" fontId="21" fillId="0" borderId="0" xfId="12" applyFont="1" applyAlignment="1">
      <alignment vertical="center"/>
    </xf>
    <xf numFmtId="0" fontId="26" fillId="0" borderId="0" xfId="12" applyFont="1" applyAlignment="1">
      <alignment vertical="center"/>
    </xf>
    <xf numFmtId="0" fontId="37" fillId="0" borderId="0" xfId="11" applyFont="1" applyAlignment="1">
      <alignment vertical="center"/>
    </xf>
    <xf numFmtId="0" fontId="31" fillId="0" borderId="0" xfId="12" quotePrefix="1" applyFont="1" applyAlignment="1">
      <alignment vertical="center"/>
    </xf>
    <xf numFmtId="0" fontId="29" fillId="0" borderId="16" xfId="3" applyFont="1" applyBorder="1" applyAlignment="1">
      <alignment vertical="top" wrapText="1"/>
    </xf>
    <xf numFmtId="0" fontId="29" fillId="0" borderId="16" xfId="3" applyFont="1" applyBorder="1" applyAlignment="1">
      <alignment horizontal="center" vertical="top" wrapText="1"/>
    </xf>
    <xf numFmtId="0" fontId="28" fillId="0" borderId="16" xfId="3" applyFont="1" applyBorder="1" applyAlignment="1">
      <alignment vertical="center" wrapText="1"/>
    </xf>
    <xf numFmtId="0" fontId="21" fillId="0" borderId="25" xfId="1" applyFont="1" applyBorder="1" applyAlignment="1">
      <alignment vertical="center"/>
    </xf>
    <xf numFmtId="0" fontId="28" fillId="0" borderId="0" xfId="3" applyFont="1" applyAlignment="1">
      <alignment horizontal="left" vertical="center"/>
    </xf>
    <xf numFmtId="0" fontId="28" fillId="4" borderId="21" xfId="11" applyFont="1" applyFill="1" applyBorder="1" applyAlignment="1">
      <alignment vertical="center"/>
    </xf>
    <xf numFmtId="0" fontId="28" fillId="4" borderId="0" xfId="11" applyFont="1" applyFill="1" applyAlignment="1">
      <alignment vertical="center"/>
    </xf>
    <xf numFmtId="0" fontId="28" fillId="4" borderId="14" xfId="11" applyFont="1" applyFill="1" applyBorder="1" applyAlignment="1">
      <alignment vertical="center"/>
    </xf>
    <xf numFmtId="0" fontId="29" fillId="4" borderId="21" xfId="11" applyFont="1" applyFill="1" applyBorder="1" applyAlignment="1">
      <alignment vertical="center"/>
    </xf>
    <xf numFmtId="0" fontId="29" fillId="4" borderId="0" xfId="11" applyFont="1" applyFill="1" applyAlignment="1">
      <alignment vertical="center"/>
    </xf>
    <xf numFmtId="0" fontId="45" fillId="0" borderId="0" xfId="9" applyFont="1">
      <alignment vertical="center"/>
    </xf>
    <xf numFmtId="0" fontId="28" fillId="0" borderId="3" xfId="3" applyFont="1" applyBorder="1"/>
    <xf numFmtId="0" fontId="17" fillId="0" borderId="0" xfId="2" applyFont="1" applyAlignment="1">
      <alignment horizontal="center" vertical="center" wrapText="1"/>
    </xf>
    <xf numFmtId="0" fontId="17" fillId="0" borderId="0" xfId="2" applyFont="1" applyAlignment="1">
      <alignment horizontal="center" vertical="center"/>
    </xf>
    <xf numFmtId="0" fontId="16" fillId="0" borderId="0" xfId="2" applyFont="1" applyAlignment="1">
      <alignment horizontal="center" vertical="center"/>
    </xf>
    <xf numFmtId="0" fontId="28" fillId="0" borderId="0" xfId="3" applyFont="1" applyAlignment="1">
      <alignment horizontal="center" vertical="center" wrapText="1"/>
    </xf>
    <xf numFmtId="0" fontId="28" fillId="0" borderId="0" xfId="3" applyFont="1" applyAlignment="1">
      <alignment horizontal="left" vertical="center" wrapText="1"/>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1" fillId="0" borderId="25" xfId="1" applyFont="1" applyBorder="1" applyAlignment="1">
      <alignment vertical="center"/>
    </xf>
    <xf numFmtId="0" fontId="12" fillId="0" borderId="25" xfId="1" applyFont="1" applyBorder="1" applyAlignment="1">
      <alignment vertical="center"/>
    </xf>
    <xf numFmtId="0" fontId="14" fillId="0" borderId="25" xfId="21" applyFont="1" applyBorder="1"/>
    <xf numFmtId="0" fontId="14" fillId="0" borderId="26" xfId="21" applyFont="1" applyBorder="1"/>
    <xf numFmtId="0" fontId="14" fillId="0" borderId="0" xfId="21" applyFont="1"/>
    <xf numFmtId="0" fontId="10" fillId="0" borderId="21" xfId="1" applyFont="1" applyBorder="1" applyAlignment="1">
      <alignment horizontal="center" vertical="center"/>
    </xf>
    <xf numFmtId="0" fontId="14" fillId="0" borderId="14" xfId="21" applyFont="1" applyBorder="1"/>
    <xf numFmtId="0" fontId="12" fillId="0" borderId="14" xfId="1" applyFont="1" applyBorder="1" applyAlignment="1">
      <alignment vertical="center"/>
    </xf>
    <xf numFmtId="0" fontId="10" fillId="0" borderId="16" xfId="1" applyFont="1" applyBorder="1" applyAlignment="1">
      <alignment horizontal="center" vertical="center"/>
    </xf>
    <xf numFmtId="0" fontId="17" fillId="0" borderId="21" xfId="2" applyFont="1" applyBorder="1" applyAlignment="1">
      <alignment vertical="center" wrapText="1"/>
    </xf>
    <xf numFmtId="0" fontId="17" fillId="0" borderId="0" xfId="2" applyFont="1" applyAlignment="1">
      <alignment vertical="center" wrapText="1"/>
    </xf>
    <xf numFmtId="0" fontId="17" fillId="0" borderId="14" xfId="2" applyFont="1" applyBorder="1" applyAlignment="1">
      <alignment vertical="center" wrapText="1"/>
    </xf>
    <xf numFmtId="0" fontId="17" fillId="0" borderId="14" xfId="2" applyFont="1" applyBorder="1" applyAlignment="1">
      <alignment vertical="center"/>
    </xf>
    <xf numFmtId="0" fontId="17" fillId="0" borderId="24" xfId="2" applyFont="1" applyBorder="1" applyAlignment="1">
      <alignment vertical="center" wrapText="1"/>
    </xf>
    <xf numFmtId="0" fontId="17" fillId="0" borderId="25" xfId="2" applyFont="1" applyBorder="1" applyAlignment="1">
      <alignment vertical="center" wrapText="1"/>
    </xf>
    <xf numFmtId="0" fontId="17" fillId="0" borderId="25" xfId="2" applyFont="1" applyBorder="1" applyAlignment="1">
      <alignment vertical="center"/>
    </xf>
    <xf numFmtId="0" fontId="17" fillId="0" borderId="26" xfId="2" applyFont="1" applyBorder="1" applyAlignment="1">
      <alignment vertical="center"/>
    </xf>
    <xf numFmtId="0" fontId="16" fillId="0" borderId="25" xfId="21" applyFont="1" applyBorder="1" applyAlignment="1">
      <alignment vertical="center"/>
    </xf>
    <xf numFmtId="0" fontId="10" fillId="0" borderId="25" xfId="2" applyFont="1" applyBorder="1" applyAlignment="1">
      <alignment vertical="center"/>
    </xf>
    <xf numFmtId="0" fontId="10" fillId="0" borderId="25" xfId="2" applyFont="1" applyBorder="1"/>
    <xf numFmtId="0" fontId="10" fillId="0" borderId="21" xfId="2" applyFont="1" applyBorder="1" applyAlignment="1">
      <alignment vertical="center"/>
    </xf>
    <xf numFmtId="0" fontId="16" fillId="0" borderId="0" xfId="21" applyFont="1" applyAlignment="1">
      <alignment vertical="center"/>
    </xf>
    <xf numFmtId="0" fontId="19" fillId="0" borderId="0" xfId="21" applyFont="1" applyAlignment="1">
      <alignment vertical="center"/>
    </xf>
    <xf numFmtId="0" fontId="10" fillId="0" borderId="14" xfId="2" applyFont="1" applyBorder="1"/>
    <xf numFmtId="0" fontId="17" fillId="0" borderId="21" xfId="2" applyFont="1" applyBorder="1" applyAlignment="1">
      <alignment horizontal="center" vertical="center" wrapText="1"/>
    </xf>
    <xf numFmtId="0" fontId="17" fillId="0" borderId="21" xfId="2" applyFont="1" applyBorder="1" applyAlignment="1">
      <alignment horizontal="center" vertical="center"/>
    </xf>
    <xf numFmtId="0" fontId="17" fillId="0" borderId="14" xfId="2" applyFont="1" applyBorder="1" applyAlignment="1">
      <alignment horizontal="center" vertical="center"/>
    </xf>
    <xf numFmtId="0" fontId="10" fillId="0" borderId="21" xfId="2" applyFont="1" applyBorder="1"/>
    <xf numFmtId="0" fontId="10" fillId="0" borderId="24" xfId="2" applyFont="1" applyBorder="1"/>
    <xf numFmtId="0" fontId="18" fillId="0" borderId="25" xfId="2" applyFont="1" applyBorder="1" applyAlignment="1">
      <alignment horizontal="left" vertical="top"/>
    </xf>
    <xf numFmtId="0" fontId="16" fillId="0" borderId="25" xfId="2" applyFont="1" applyBorder="1" applyAlignment="1">
      <alignment vertical="center" wrapText="1"/>
    </xf>
    <xf numFmtId="0" fontId="16" fillId="0" borderId="26" xfId="21" applyFont="1" applyBorder="1" applyAlignment="1">
      <alignment vertical="center"/>
    </xf>
    <xf numFmtId="0" fontId="16" fillId="0" borderId="21" xfId="21" applyFont="1" applyBorder="1" applyAlignment="1">
      <alignment vertical="center"/>
    </xf>
    <xf numFmtId="0" fontId="16" fillId="0" borderId="14" xfId="21" applyFont="1" applyBorder="1" applyAlignment="1">
      <alignment horizontal="center" vertical="center"/>
    </xf>
    <xf numFmtId="0" fontId="10" fillId="0" borderId="14" xfId="2" applyFont="1" applyBorder="1" applyAlignment="1">
      <alignment vertical="center"/>
    </xf>
    <xf numFmtId="0" fontId="10" fillId="0" borderId="27" xfId="2" applyFont="1" applyBorder="1" applyAlignment="1">
      <alignment vertical="center"/>
    </xf>
    <xf numFmtId="0" fontId="10" fillId="0" borderId="16" xfId="2" applyFont="1" applyBorder="1"/>
    <xf numFmtId="0" fontId="10" fillId="0" borderId="17" xfId="2" applyFont="1" applyBorder="1"/>
    <xf numFmtId="0" fontId="25" fillId="0" borderId="0" xfId="2" applyFont="1" applyAlignment="1">
      <alignment vertical="center"/>
    </xf>
    <xf numFmtId="0" fontId="25" fillId="0" borderId="0" xfId="2" applyFont="1"/>
    <xf numFmtId="0" fontId="26" fillId="0" borderId="0" xfId="2" applyFont="1" applyAlignment="1">
      <alignment vertical="center"/>
    </xf>
    <xf numFmtId="0" fontId="21" fillId="0" borderId="14" xfId="2" applyFont="1" applyBorder="1" applyAlignment="1">
      <alignment horizontal="center" vertical="center"/>
    </xf>
    <xf numFmtId="0" fontId="15" fillId="0" borderId="0" xfId="2" applyFont="1" applyAlignment="1">
      <alignment vertical="center" wrapText="1"/>
    </xf>
    <xf numFmtId="0" fontId="16" fillId="0" borderId="14" xfId="2" applyFont="1" applyBorder="1" applyAlignment="1">
      <alignment horizontal="center" vertical="center" wrapText="1"/>
    </xf>
    <xf numFmtId="0" fontId="77" fillId="0" borderId="0" xfId="1" applyFont="1" applyAlignment="1">
      <alignment vertical="center"/>
    </xf>
    <xf numFmtId="0" fontId="25" fillId="0" borderId="0" xfId="1" applyFont="1" applyAlignment="1">
      <alignment horizontal="center" vertical="center"/>
    </xf>
    <xf numFmtId="0" fontId="26" fillId="0" borderId="0" xfId="2" applyFont="1"/>
    <xf numFmtId="0" fontId="78" fillId="0" borderId="0" xfId="21" applyFont="1"/>
    <xf numFmtId="0" fontId="21" fillId="0" borderId="0" xfId="2" applyFont="1"/>
    <xf numFmtId="49" fontId="21" fillId="0" borderId="0" xfId="3" applyNumberFormat="1" applyFont="1"/>
    <xf numFmtId="0" fontId="10" fillId="0" borderId="27" xfId="2" applyFont="1" applyBorder="1"/>
    <xf numFmtId="0" fontId="10" fillId="0" borderId="16" xfId="2" applyFont="1" applyBorder="1" applyAlignment="1">
      <alignment vertical="center"/>
    </xf>
    <xf numFmtId="0" fontId="16" fillId="0" borderId="16" xfId="3" applyFont="1" applyBorder="1" applyAlignment="1">
      <alignment horizontal="center" vertical="center"/>
    </xf>
    <xf numFmtId="0" fontId="16" fillId="0" borderId="16" xfId="3" applyFont="1" applyBorder="1" applyAlignment="1">
      <alignment vertical="center"/>
    </xf>
    <xf numFmtId="0" fontId="16" fillId="0" borderId="16" xfId="1" applyFont="1" applyBorder="1" applyAlignment="1">
      <alignment horizontal="left" vertical="center"/>
    </xf>
    <xf numFmtId="0" fontId="16" fillId="0" borderId="16" xfId="2" applyFont="1" applyBorder="1" applyAlignment="1">
      <alignment horizontal="left" vertical="center"/>
    </xf>
    <xf numFmtId="0" fontId="16" fillId="0" borderId="16" xfId="2" applyFont="1" applyBorder="1"/>
    <xf numFmtId="0" fontId="10" fillId="0" borderId="17" xfId="2" applyFont="1" applyBorder="1" applyAlignment="1">
      <alignment vertical="center"/>
    </xf>
    <xf numFmtId="0" fontId="13" fillId="0" borderId="0" xfId="21"/>
    <xf numFmtId="0" fontId="16" fillId="0" borderId="0" xfId="1" applyFont="1" applyAlignment="1">
      <alignment horizontal="center" vertical="center"/>
    </xf>
    <xf numFmtId="0" fontId="33" fillId="0" borderId="0" xfId="1" applyFont="1"/>
    <xf numFmtId="0" fontId="33" fillId="0" borderId="14" xfId="1" applyFont="1" applyBorder="1"/>
    <xf numFmtId="0" fontId="33" fillId="0" borderId="14" xfId="1" applyFont="1" applyBorder="1" applyAlignment="1">
      <alignment horizontal="center"/>
    </xf>
    <xf numFmtId="0" fontId="10" fillId="4" borderId="0" xfId="2" applyFont="1" applyFill="1"/>
    <xf numFmtId="0" fontId="16" fillId="4" borderId="0" xfId="2" applyFont="1" applyFill="1" applyAlignment="1">
      <alignment horizontal="left" vertical="center"/>
    </xf>
    <xf numFmtId="0" fontId="10" fillId="4" borderId="0" xfId="2" applyFont="1" applyFill="1" applyAlignment="1">
      <alignment vertical="center"/>
    </xf>
    <xf numFmtId="0" fontId="16" fillId="4" borderId="0" xfId="2" applyFont="1" applyFill="1"/>
    <xf numFmtId="0" fontId="16" fillId="4" borderId="0" xfId="2" applyFont="1" applyFill="1" applyAlignment="1">
      <alignment horizontal="center" vertical="center"/>
    </xf>
    <xf numFmtId="0" fontId="17" fillId="4" borderId="0" xfId="2" applyFont="1" applyFill="1" applyAlignment="1">
      <alignment horizontal="center" vertical="center"/>
    </xf>
    <xf numFmtId="0" fontId="16" fillId="4" borderId="0" xfId="21" applyFont="1" applyFill="1" applyAlignment="1">
      <alignment vertical="center"/>
    </xf>
    <xf numFmtId="0" fontId="17" fillId="4" borderId="0" xfId="2" applyFont="1" applyFill="1" applyAlignment="1">
      <alignment vertical="center"/>
    </xf>
    <xf numFmtId="0" fontId="10" fillId="4" borderId="0" xfId="2" applyFont="1" applyFill="1" applyAlignment="1">
      <alignment horizontal="center"/>
    </xf>
    <xf numFmtId="0" fontId="16" fillId="4" borderId="0" xfId="2" quotePrefix="1" applyFont="1" applyFill="1"/>
    <xf numFmtId="0" fontId="10" fillId="4" borderId="14" xfId="2" applyFont="1" applyFill="1" applyBorder="1"/>
    <xf numFmtId="0" fontId="22" fillId="4" borderId="0" xfId="4" applyFont="1" applyFill="1" applyAlignment="1">
      <alignment horizontal="left" vertical="top"/>
    </xf>
    <xf numFmtId="0" fontId="22" fillId="4" borderId="0" xfId="5" applyFont="1" applyFill="1" applyAlignment="1">
      <alignment horizontal="left" vertical="top"/>
    </xf>
    <xf numFmtId="0" fontId="22" fillId="4" borderId="0" xfId="4" applyFont="1" applyFill="1" applyAlignment="1">
      <alignment vertical="top"/>
    </xf>
    <xf numFmtId="0" fontId="80" fillId="4" borderId="0" xfId="4" applyFont="1" applyFill="1" applyAlignment="1">
      <alignment horizontal="left" vertical="top"/>
    </xf>
    <xf numFmtId="0" fontId="80" fillId="4" borderId="0" xfId="4" applyFont="1" applyFill="1" applyAlignment="1">
      <alignment vertical="top"/>
    </xf>
    <xf numFmtId="0" fontId="16" fillId="4" borderId="0" xfId="2" applyFont="1" applyFill="1" applyAlignment="1">
      <alignment vertical="center"/>
    </xf>
    <xf numFmtId="0" fontId="18" fillId="4" borderId="0" xfId="2" applyFont="1" applyFill="1"/>
    <xf numFmtId="0" fontId="18" fillId="4" borderId="0" xfId="2" applyFont="1" applyFill="1" applyAlignment="1">
      <alignment vertical="center"/>
    </xf>
    <xf numFmtId="0" fontId="24" fillId="4" borderId="0" xfId="2" applyFont="1" applyFill="1" applyAlignment="1">
      <alignment vertical="center"/>
    </xf>
    <xf numFmtId="0" fontId="10" fillId="4" borderId="24" xfId="2" applyFont="1" applyFill="1" applyBorder="1" applyAlignment="1">
      <alignment vertical="center"/>
    </xf>
    <xf numFmtId="0" fontId="10" fillId="4" borderId="25" xfId="2" applyFont="1" applyFill="1" applyBorder="1" applyAlignment="1">
      <alignment vertical="center"/>
    </xf>
    <xf numFmtId="0" fontId="16" fillId="4" borderId="25" xfId="2" applyFont="1" applyFill="1" applyBorder="1" applyAlignment="1">
      <alignment horizontal="center" vertical="center"/>
    </xf>
    <xf numFmtId="0" fontId="19" fillId="4" borderId="25" xfId="21" applyFont="1" applyFill="1" applyBorder="1" applyAlignment="1">
      <alignment vertical="center"/>
    </xf>
    <xf numFmtId="0" fontId="10" fillId="4" borderId="25" xfId="2" applyFont="1" applyFill="1" applyBorder="1"/>
    <xf numFmtId="0" fontId="10" fillId="4" borderId="25" xfId="2" applyFont="1" applyFill="1" applyBorder="1" applyAlignment="1">
      <alignment horizontal="center"/>
    </xf>
    <xf numFmtId="0" fontId="16" fillId="4" borderId="25" xfId="2" quotePrefix="1" applyFont="1" applyFill="1" applyBorder="1"/>
    <xf numFmtId="0" fontId="10" fillId="4" borderId="26" xfId="2" applyFont="1" applyFill="1" applyBorder="1"/>
    <xf numFmtId="0" fontId="10" fillId="4" borderId="21" xfId="2" applyFont="1" applyFill="1" applyBorder="1" applyAlignment="1">
      <alignment vertical="center"/>
    </xf>
    <xf numFmtId="0" fontId="21" fillId="4" borderId="0" xfId="2" applyFont="1" applyFill="1" applyAlignment="1">
      <alignment vertical="center"/>
    </xf>
    <xf numFmtId="0" fontId="25" fillId="4" borderId="0" xfId="2" applyFont="1" applyFill="1" applyAlignment="1">
      <alignment vertical="center"/>
    </xf>
    <xf numFmtId="0" fontId="21" fillId="4" borderId="0" xfId="2" applyFont="1" applyFill="1" applyAlignment="1">
      <alignment horizontal="center" vertical="center"/>
    </xf>
    <xf numFmtId="0" fontId="25" fillId="4" borderId="0" xfId="2" applyFont="1" applyFill="1"/>
    <xf numFmtId="0" fontId="25" fillId="4" borderId="0" xfId="2" applyFont="1" applyFill="1" applyAlignment="1">
      <alignment horizontal="center"/>
    </xf>
    <xf numFmtId="0" fontId="21" fillId="4" borderId="0" xfId="2" quotePrefix="1" applyFont="1" applyFill="1"/>
    <xf numFmtId="0" fontId="25" fillId="4" borderId="14" xfId="2" applyFont="1" applyFill="1" applyBorder="1"/>
    <xf numFmtId="0" fontId="26" fillId="4" borderId="0" xfId="2" applyFont="1" applyFill="1" applyAlignment="1">
      <alignment vertical="center"/>
    </xf>
    <xf numFmtId="0" fontId="21" fillId="4" borderId="0" xfId="21" applyFont="1" applyFill="1" applyAlignment="1">
      <alignment vertical="center"/>
    </xf>
    <xf numFmtId="49" fontId="21" fillId="4" borderId="0" xfId="21" applyNumberFormat="1" applyFont="1" applyFill="1" applyAlignment="1">
      <alignment vertical="center"/>
    </xf>
    <xf numFmtId="0" fontId="21" fillId="4" borderId="0" xfId="21" quotePrefix="1" applyFont="1" applyFill="1" applyAlignment="1">
      <alignment vertical="center"/>
    </xf>
    <xf numFmtId="0" fontId="12" fillId="4" borderId="21" xfId="1" applyFont="1" applyFill="1" applyBorder="1" applyAlignment="1">
      <alignment vertical="center"/>
    </xf>
    <xf numFmtId="0" fontId="77" fillId="4" borderId="0" xfId="1" applyFont="1" applyFill="1" applyAlignment="1">
      <alignment vertical="center"/>
    </xf>
    <xf numFmtId="0" fontId="21" fillId="4" borderId="0" xfId="1" applyFont="1" applyFill="1" applyAlignment="1">
      <alignment vertical="center"/>
    </xf>
    <xf numFmtId="0" fontId="10" fillId="4" borderId="27" xfId="2" applyFont="1" applyFill="1" applyBorder="1" applyAlignment="1">
      <alignment vertical="center"/>
    </xf>
    <xf numFmtId="0" fontId="10" fillId="4" borderId="16" xfId="2" applyFont="1" applyFill="1" applyBorder="1" applyAlignment="1">
      <alignment vertical="center"/>
    </xf>
    <xf numFmtId="0" fontId="16" fillId="4" borderId="16" xfId="2" applyFont="1" applyFill="1" applyBorder="1" applyAlignment="1">
      <alignment horizontal="center" vertical="center"/>
    </xf>
    <xf numFmtId="0" fontId="17" fillId="4" borderId="16" xfId="2" applyFont="1" applyFill="1" applyBorder="1" applyAlignment="1">
      <alignment horizontal="center" vertical="center"/>
    </xf>
    <xf numFmtId="0" fontId="17" fillId="4" borderId="16" xfId="2" applyFont="1" applyFill="1" applyBorder="1" applyAlignment="1">
      <alignment vertical="center"/>
    </xf>
    <xf numFmtId="0" fontId="10" fillId="4" borderId="16" xfId="2" applyFont="1" applyFill="1" applyBorder="1" applyAlignment="1">
      <alignment horizontal="center"/>
    </xf>
    <xf numFmtId="0" fontId="16" fillId="4" borderId="16" xfId="2" quotePrefix="1" applyFont="1" applyFill="1" applyBorder="1"/>
    <xf numFmtId="0" fontId="10" fillId="4" borderId="16" xfId="2" applyFont="1" applyFill="1" applyBorder="1"/>
    <xf numFmtId="0" fontId="10" fillId="4" borderId="17" xfId="2" applyFont="1" applyFill="1" applyBorder="1"/>
    <xf numFmtId="0" fontId="10" fillId="4" borderId="25" xfId="2" applyFont="1" applyFill="1" applyBorder="1" applyAlignment="1">
      <alignment vertical="top"/>
    </xf>
    <xf numFmtId="0" fontId="16" fillId="4" borderId="25" xfId="21" quotePrefix="1" applyFont="1" applyFill="1" applyBorder="1" applyAlignment="1">
      <alignment vertical="center"/>
    </xf>
    <xf numFmtId="0" fontId="16" fillId="4" borderId="25" xfId="2" applyFont="1" applyFill="1" applyBorder="1" applyAlignment="1">
      <alignment vertical="center" wrapText="1"/>
    </xf>
    <xf numFmtId="0" fontId="16" fillId="4" borderId="0" xfId="2" quotePrefix="1" applyFont="1" applyFill="1" applyAlignment="1">
      <alignment horizontal="center" vertical="center"/>
    </xf>
    <xf numFmtId="0" fontId="19" fillId="4" borderId="0" xfId="21" applyFont="1" applyFill="1" applyAlignment="1">
      <alignment vertical="center"/>
    </xf>
    <xf numFmtId="0" fontId="10" fillId="4" borderId="0" xfId="2" applyFont="1" applyFill="1" applyAlignment="1">
      <alignment horizontal="center" vertical="center"/>
    </xf>
    <xf numFmtId="0" fontId="16" fillId="4" borderId="0" xfId="2" applyFont="1" applyFill="1" applyAlignment="1">
      <alignment vertical="center" wrapText="1"/>
    </xf>
    <xf numFmtId="0" fontId="10" fillId="4" borderId="14" xfId="2" applyFont="1" applyFill="1" applyBorder="1" applyAlignment="1">
      <alignment vertical="center"/>
    </xf>
    <xf numFmtId="0" fontId="19" fillId="4" borderId="16" xfId="2" applyFont="1" applyFill="1" applyBorder="1" applyAlignment="1">
      <alignment horizontal="center" vertical="center"/>
    </xf>
    <xf numFmtId="0" fontId="33" fillId="4" borderId="24" xfId="1" applyFont="1" applyFill="1" applyBorder="1"/>
    <xf numFmtId="0" fontId="36" fillId="4" borderId="25" xfId="1" applyFont="1" applyFill="1" applyBorder="1"/>
    <xf numFmtId="0" fontId="33" fillId="4" borderId="25" xfId="1" applyFont="1" applyFill="1" applyBorder="1"/>
    <xf numFmtId="0" fontId="33" fillId="4" borderId="26" xfId="1" applyFont="1" applyFill="1" applyBorder="1"/>
    <xf numFmtId="0" fontId="33" fillId="4" borderId="21" xfId="1" applyFont="1" applyFill="1" applyBorder="1"/>
    <xf numFmtId="0" fontId="33" fillId="4" borderId="0" xfId="1" applyFont="1" applyFill="1"/>
    <xf numFmtId="0" fontId="33" fillId="4" borderId="14" xfId="1" applyFont="1" applyFill="1" applyBorder="1"/>
    <xf numFmtId="0" fontId="33" fillId="4" borderId="27" xfId="1" applyFont="1" applyFill="1" applyBorder="1"/>
    <xf numFmtId="0" fontId="33" fillId="4" borderId="16" xfId="1" applyFont="1" applyFill="1" applyBorder="1"/>
    <xf numFmtId="0" fontId="33" fillId="4" borderId="17" xfId="1" applyFont="1" applyFill="1" applyBorder="1"/>
    <xf numFmtId="0" fontId="33" fillId="4" borderId="21" xfId="1" applyFont="1" applyFill="1" applyBorder="1" applyAlignment="1">
      <alignment horizontal="center"/>
    </xf>
    <xf numFmtId="0" fontId="33" fillId="4" borderId="0" xfId="1" applyFont="1" applyFill="1" applyAlignment="1">
      <alignment horizontal="center"/>
    </xf>
    <xf numFmtId="0" fontId="33" fillId="4" borderId="14" xfId="1" applyFont="1" applyFill="1" applyBorder="1" applyAlignment="1">
      <alignment horizontal="center"/>
    </xf>
    <xf numFmtId="0" fontId="36" fillId="0" borderId="0" xfId="1" applyFont="1" applyAlignment="1">
      <alignment wrapText="1"/>
    </xf>
    <xf numFmtId="0" fontId="19" fillId="0" borderId="25" xfId="2" applyFont="1" applyBorder="1" applyAlignment="1">
      <alignment horizontal="center" vertical="center"/>
    </xf>
    <xf numFmtId="0" fontId="10" fillId="0" borderId="26" xfId="2" applyFont="1" applyBorder="1"/>
    <xf numFmtId="0" fontId="10" fillId="0" borderId="24" xfId="2" applyFont="1" applyBorder="1" applyAlignment="1">
      <alignment vertical="center"/>
    </xf>
    <xf numFmtId="0" fontId="16" fillId="0" borderId="25" xfId="2" applyFont="1" applyBorder="1" applyAlignment="1">
      <alignment horizontal="center" vertical="center"/>
    </xf>
    <xf numFmtId="0" fontId="21" fillId="0" borderId="0" xfId="2" applyFont="1" applyAlignment="1">
      <alignment horizontal="center" vertical="center"/>
    </xf>
    <xf numFmtId="0" fontId="25" fillId="0" borderId="14" xfId="2" applyFont="1" applyBorder="1"/>
    <xf numFmtId="168" fontId="21" fillId="9" borderId="39" xfId="60" applyNumberFormat="1" applyFont="1" applyFill="1" applyBorder="1" applyAlignment="1">
      <alignment horizontal="center" vertical="center"/>
    </xf>
    <xf numFmtId="168" fontId="21" fillId="0" borderId="0" xfId="60" applyNumberFormat="1" applyFont="1" applyFill="1" applyBorder="1" applyAlignment="1">
      <alignment horizontal="center" vertical="center"/>
    </xf>
    <xf numFmtId="168" fontId="16" fillId="0" borderId="0" xfId="60" applyNumberFormat="1" applyFont="1" applyFill="1" applyBorder="1" applyAlignment="1">
      <alignment horizontal="center" vertical="center"/>
    </xf>
    <xf numFmtId="0" fontId="10" fillId="0" borderId="27" xfId="1" applyFont="1" applyBorder="1" applyAlignment="1">
      <alignment horizontal="center" vertical="center"/>
    </xf>
    <xf numFmtId="168" fontId="16" fillId="0" borderId="16" xfId="60" applyNumberFormat="1" applyFont="1" applyFill="1" applyBorder="1" applyAlignment="1">
      <alignment horizontal="center" vertical="center"/>
    </xf>
    <xf numFmtId="0" fontId="14" fillId="0" borderId="16" xfId="21" applyFont="1" applyBorder="1"/>
    <xf numFmtId="0" fontId="14" fillId="0" borderId="17" xfId="21" applyFont="1" applyBorder="1"/>
    <xf numFmtId="0" fontId="16" fillId="0" borderId="16" xfId="1" applyFont="1" applyBorder="1" applyAlignment="1">
      <alignment horizontal="center" vertical="center"/>
    </xf>
    <xf numFmtId="0" fontId="0" fillId="0" borderId="0" xfId="0" applyFill="1"/>
    <xf numFmtId="169" fontId="21" fillId="9" borderId="39" xfId="60" applyNumberFormat="1" applyFont="1" applyFill="1" applyBorder="1" applyAlignment="1">
      <alignment horizontal="center" vertical="center"/>
    </xf>
    <xf numFmtId="165" fontId="31" fillId="0" borderId="0" xfId="61" applyNumberFormat="1" applyFont="1" applyAlignment="1">
      <alignment vertical="center"/>
    </xf>
    <xf numFmtId="165" fontId="31" fillId="0" borderId="0" xfId="61" applyNumberFormat="1" applyFont="1" applyAlignment="1">
      <alignment horizontal="center" vertical="center"/>
    </xf>
    <xf numFmtId="165" fontId="28" fillId="0" borderId="0" xfId="61" applyNumberFormat="1" applyFont="1" applyAlignment="1">
      <alignment vertical="center"/>
    </xf>
    <xf numFmtId="165" fontId="31" fillId="0" borderId="0" xfId="61" applyNumberFormat="1" applyFont="1" applyBorder="1" applyAlignment="1">
      <alignment vertical="center" wrapText="1"/>
    </xf>
    <xf numFmtId="165" fontId="31" fillId="0" borderId="6" xfId="61" applyNumberFormat="1" applyFont="1" applyBorder="1" applyAlignment="1">
      <alignment vertical="center"/>
    </xf>
    <xf numFmtId="165" fontId="28" fillId="0" borderId="0" xfId="61" quotePrefix="1" applyNumberFormat="1" applyFont="1" applyAlignment="1">
      <alignment horizontal="right" vertical="center"/>
    </xf>
    <xf numFmtId="165" fontId="31" fillId="0" borderId="6" xfId="61" applyNumberFormat="1" applyFont="1" applyBorder="1" applyAlignment="1">
      <alignment vertical="center" wrapText="1"/>
    </xf>
    <xf numFmtId="0" fontId="34" fillId="0" borderId="6" xfId="1" applyFont="1" applyBorder="1" applyAlignment="1">
      <alignment horizontal="center" vertical="center"/>
    </xf>
    <xf numFmtId="0" fontId="45" fillId="0" borderId="6" xfId="1" applyFont="1" applyBorder="1" applyAlignment="1">
      <alignment horizontal="center" vertical="center"/>
    </xf>
    <xf numFmtId="0" fontId="20" fillId="4" borderId="21" xfId="1" applyFont="1" applyFill="1" applyBorder="1" applyAlignment="1">
      <alignment horizontal="center" vertical="center"/>
    </xf>
    <xf numFmtId="0" fontId="20" fillId="4" borderId="14" xfId="1" applyFont="1" applyFill="1" applyBorder="1" applyAlignment="1">
      <alignment horizontal="center" vertical="center"/>
    </xf>
    <xf numFmtId="0" fontId="28" fillId="0" borderId="0" xfId="3" quotePrefix="1" applyFont="1" applyAlignment="1">
      <alignment horizontal="left" vertical="center"/>
    </xf>
    <xf numFmtId="0" fontId="28" fillId="0" borderId="0" xfId="3" applyFont="1" applyAlignment="1">
      <alignment horizontal="left" vertical="center"/>
    </xf>
    <xf numFmtId="0" fontId="28" fillId="0" borderId="0" xfId="3" applyFont="1" applyAlignment="1">
      <alignment horizontal="left" vertical="center" wrapText="1"/>
    </xf>
    <xf numFmtId="0" fontId="29" fillId="0" borderId="0" xfId="3" applyFont="1" applyAlignment="1">
      <alignment horizontal="left" vertical="center"/>
    </xf>
    <xf numFmtId="0" fontId="31" fillId="0" borderId="0" xfId="3" quotePrefix="1" applyFont="1" applyAlignment="1">
      <alignment horizontal="left" vertical="center"/>
    </xf>
    <xf numFmtId="0" fontId="28" fillId="0" borderId="0" xfId="10" applyFont="1" applyAlignment="1">
      <alignment horizontal="center" vertical="center"/>
    </xf>
    <xf numFmtId="0" fontId="28" fillId="0" borderId="0" xfId="10" quotePrefix="1" applyFont="1" applyAlignment="1">
      <alignment horizontal="center" vertical="center"/>
    </xf>
    <xf numFmtId="0" fontId="11" fillId="4" borderId="24" xfId="1" applyFont="1" applyFill="1" applyBorder="1" applyAlignment="1">
      <alignment vertical="center"/>
    </xf>
    <xf numFmtId="0" fontId="15" fillId="4" borderId="25" xfId="1" applyFont="1" applyFill="1" applyBorder="1" applyAlignment="1">
      <alignment vertical="center"/>
    </xf>
    <xf numFmtId="0" fontId="10" fillId="4" borderId="25" xfId="1" applyFont="1" applyFill="1" applyBorder="1" applyAlignment="1">
      <alignment horizontal="center" vertical="center"/>
    </xf>
    <xf numFmtId="0" fontId="12" fillId="4" borderId="25" xfId="1" applyFont="1" applyFill="1" applyBorder="1" applyAlignment="1">
      <alignment vertical="center"/>
    </xf>
    <xf numFmtId="0" fontId="12" fillId="4" borderId="26" xfId="1" applyFont="1" applyFill="1" applyBorder="1" applyAlignment="1">
      <alignment vertical="center"/>
    </xf>
    <xf numFmtId="0" fontId="11" fillId="4" borderId="21" xfId="1" applyFont="1" applyFill="1" applyBorder="1" applyAlignment="1">
      <alignment vertical="center"/>
    </xf>
    <xf numFmtId="0" fontId="12" fillId="4" borderId="0" xfId="1" applyFont="1" applyFill="1" applyAlignment="1">
      <alignment vertical="center"/>
    </xf>
    <xf numFmtId="0" fontId="12" fillId="4" borderId="14" xfId="1" applyFont="1" applyFill="1" applyBorder="1" applyAlignment="1">
      <alignment vertical="center"/>
    </xf>
    <xf numFmtId="0" fontId="11" fillId="4" borderId="27" xfId="1" applyFont="1" applyFill="1" applyBorder="1" applyAlignment="1">
      <alignment vertical="center"/>
    </xf>
    <xf numFmtId="0" fontId="11" fillId="4" borderId="16" xfId="1" applyFont="1" applyFill="1" applyBorder="1" applyAlignment="1">
      <alignment vertical="center"/>
    </xf>
    <xf numFmtId="0" fontId="10" fillId="4" borderId="16" xfId="1" applyFont="1" applyFill="1" applyBorder="1" applyAlignment="1">
      <alignment horizontal="center" vertical="center"/>
    </xf>
    <xf numFmtId="0" fontId="12" fillId="4" borderId="16" xfId="1" applyFont="1" applyFill="1" applyBorder="1" applyAlignment="1">
      <alignment vertical="center"/>
    </xf>
    <xf numFmtId="0" fontId="12" fillId="4" borderId="17" xfId="1" applyFont="1" applyFill="1" applyBorder="1" applyAlignment="1">
      <alignment vertical="center"/>
    </xf>
    <xf numFmtId="0" fontId="11" fillId="8" borderId="51" xfId="1" applyFont="1" applyFill="1" applyBorder="1" applyAlignment="1">
      <alignment vertical="center"/>
    </xf>
    <xf numFmtId="0" fontId="11" fillId="8" borderId="52" xfId="1" applyFont="1" applyFill="1" applyBorder="1" applyAlignment="1">
      <alignment vertical="center"/>
    </xf>
    <xf numFmtId="0" fontId="11" fillId="8" borderId="53" xfId="1" applyFont="1" applyFill="1" applyBorder="1" applyAlignment="1">
      <alignment vertical="center"/>
    </xf>
    <xf numFmtId="0" fontId="28" fillId="0" borderId="21" xfId="9" applyFont="1" applyBorder="1">
      <alignment vertical="center"/>
    </xf>
    <xf numFmtId="0" fontId="28" fillId="0" borderId="0" xfId="9" quotePrefix="1" applyFont="1" applyAlignment="1">
      <alignment horizontal="left" vertical="center"/>
    </xf>
    <xf numFmtId="0" fontId="45" fillId="0" borderId="0" xfId="1" applyFont="1" applyBorder="1" applyAlignment="1">
      <alignment horizontal="center" vertical="center"/>
    </xf>
    <xf numFmtId="0" fontId="27" fillId="0" borderId="0" xfId="1" applyFont="1" applyBorder="1"/>
    <xf numFmtId="0" fontId="21" fillId="12" borderId="0" xfId="65" applyFont="1" applyFill="1" applyBorder="1" applyAlignment="1">
      <alignment vertical="center"/>
    </xf>
    <xf numFmtId="0" fontId="28" fillId="12" borderId="0" xfId="66" applyFont="1" applyFill="1" applyBorder="1" applyAlignment="1">
      <alignment vertical="center"/>
    </xf>
    <xf numFmtId="0" fontId="29" fillId="12" borderId="0" xfId="66" applyFont="1" applyFill="1" applyBorder="1" applyAlignment="1">
      <alignment vertical="center"/>
    </xf>
    <xf numFmtId="0" fontId="28" fillId="4" borderId="0" xfId="66" applyFont="1" applyFill="1" applyBorder="1" applyAlignment="1">
      <alignment vertical="center"/>
    </xf>
    <xf numFmtId="0" fontId="28" fillId="0" borderId="0" xfId="66" applyFont="1" applyFill="1" applyBorder="1" applyAlignment="1">
      <alignment vertical="center"/>
    </xf>
    <xf numFmtId="0" fontId="27" fillId="0" borderId="0" xfId="1" applyFont="1" applyFill="1"/>
    <xf numFmtId="0" fontId="27" fillId="0" borderId="0" xfId="1" applyFont="1" applyFill="1" applyBorder="1"/>
    <xf numFmtId="0" fontId="34" fillId="0" borderId="0" xfId="65" applyFont="1" applyFill="1" applyBorder="1" applyAlignment="1">
      <alignment vertical="center"/>
    </xf>
    <xf numFmtId="0" fontId="45" fillId="0" borderId="0" xfId="1" applyFont="1" applyBorder="1" applyAlignment="1">
      <alignment vertical="center"/>
    </xf>
    <xf numFmtId="0" fontId="25" fillId="4" borderId="0" xfId="1" applyFont="1" applyFill="1" applyBorder="1" applyAlignment="1">
      <alignment vertical="center"/>
    </xf>
    <xf numFmtId="0" fontId="20" fillId="4" borderId="0" xfId="1" applyFont="1" applyFill="1" applyBorder="1" applyAlignment="1">
      <alignment horizontal="center" vertical="center"/>
    </xf>
    <xf numFmtId="0" fontId="20" fillId="0" borderId="0" xfId="1" applyFont="1" applyBorder="1" applyAlignment="1">
      <alignment horizontal="center" vertical="center"/>
    </xf>
    <xf numFmtId="0" fontId="30" fillId="0" borderId="0" xfId="1" applyFont="1" applyBorder="1" applyAlignment="1">
      <alignment vertical="center"/>
    </xf>
    <xf numFmtId="0" fontId="29" fillId="0" borderId="0" xfId="1" applyFont="1" applyBorder="1" applyAlignment="1">
      <alignment horizontal="center" vertical="center"/>
    </xf>
    <xf numFmtId="0" fontId="30" fillId="0" borderId="0" xfId="1" applyFont="1" applyBorder="1"/>
    <xf numFmtId="0" fontId="21" fillId="0" borderId="0" xfId="1" applyFont="1" applyBorder="1" applyAlignment="1">
      <alignment vertical="center"/>
    </xf>
    <xf numFmtId="0" fontId="21" fillId="0" borderId="0" xfId="1" applyFont="1" applyBorder="1"/>
    <xf numFmtId="0" fontId="21" fillId="0" borderId="0" xfId="1" applyFont="1" applyBorder="1" applyAlignment="1">
      <alignment horizontal="left" vertical="center"/>
    </xf>
    <xf numFmtId="0" fontId="33" fillId="0" borderId="0" xfId="1" applyFont="1" applyBorder="1"/>
    <xf numFmtId="0" fontId="33" fillId="0" borderId="0" xfId="1" applyFont="1" applyBorder="1" applyAlignment="1">
      <alignment vertical="top"/>
    </xf>
    <xf numFmtId="0" fontId="28" fillId="0" borderId="0" xfId="1" applyFont="1" applyBorder="1"/>
    <xf numFmtId="0" fontId="31" fillId="0" borderId="0" xfId="1" applyFont="1" applyBorder="1"/>
    <xf numFmtId="0" fontId="28" fillId="0" borderId="0" xfId="1" applyFont="1" applyBorder="1" applyAlignment="1">
      <alignment horizontal="left" vertical="center"/>
    </xf>
    <xf numFmtId="0" fontId="33" fillId="4" borderId="0" xfId="1" applyFont="1" applyFill="1" applyBorder="1"/>
    <xf numFmtId="0" fontId="29" fillId="0" borderId="0" xfId="1" applyFont="1" applyBorder="1" applyAlignment="1">
      <alignment vertical="center"/>
    </xf>
    <xf numFmtId="0" fontId="34" fillId="0" borderId="0" xfId="1" applyFont="1" applyBorder="1"/>
    <xf numFmtId="0" fontId="35" fillId="0" borderId="0" xfId="1" applyFont="1" applyBorder="1"/>
    <xf numFmtId="0" fontId="28" fillId="0" borderId="0" xfId="1" quotePrefix="1" applyFont="1" applyBorder="1" applyAlignment="1">
      <alignment vertical="center"/>
    </xf>
    <xf numFmtId="0" fontId="34" fillId="0" borderId="0" xfId="1" applyFont="1" applyBorder="1" applyAlignment="1">
      <alignment vertical="center"/>
    </xf>
    <xf numFmtId="0" fontId="28" fillId="0" borderId="0" xfId="1" applyFont="1" applyBorder="1" applyAlignment="1">
      <alignment vertical="top"/>
    </xf>
    <xf numFmtId="0" fontId="33" fillId="4" borderId="0" xfId="1" applyFont="1" applyFill="1" applyBorder="1" applyAlignment="1">
      <alignment horizontal="center"/>
    </xf>
    <xf numFmtId="0" fontId="27" fillId="0" borderId="0" xfId="1" applyFont="1" applyBorder="1" applyAlignment="1">
      <alignment vertical="center"/>
    </xf>
    <xf numFmtId="0" fontId="29" fillId="0" borderId="0" xfId="1" applyFont="1" applyBorder="1" applyAlignment="1">
      <alignment vertical="top"/>
    </xf>
    <xf numFmtId="0" fontId="45" fillId="0" borderId="0" xfId="1" applyFont="1" applyBorder="1" applyAlignment="1">
      <alignment horizontal="left" vertical="center"/>
    </xf>
    <xf numFmtId="0" fontId="39" fillId="0" borderId="0" xfId="1" applyFont="1" applyBorder="1"/>
    <xf numFmtId="0" fontId="27" fillId="0" borderId="0" xfId="1" applyFont="1" applyBorder="1" applyAlignment="1">
      <alignment horizontal="left"/>
    </xf>
    <xf numFmtId="0" fontId="29" fillId="0" borderId="0" xfId="1" applyFont="1" applyBorder="1" applyAlignment="1">
      <alignment horizontal="left" vertical="center"/>
    </xf>
    <xf numFmtId="0" fontId="28" fillId="0" borderId="0" xfId="1" applyFont="1" applyBorder="1" applyAlignment="1">
      <alignment horizontal="left"/>
    </xf>
    <xf numFmtId="0" fontId="14" fillId="0" borderId="0" xfId="1" applyFont="1" applyBorder="1"/>
    <xf numFmtId="0" fontId="23" fillId="0" borderId="0" xfId="1" applyFont="1" applyBorder="1" applyAlignment="1">
      <alignment vertical="center"/>
    </xf>
    <xf numFmtId="0" fontId="29" fillId="0" borderId="0" xfId="1" applyFont="1" applyBorder="1" applyAlignment="1">
      <alignment horizontal="left"/>
    </xf>
    <xf numFmtId="0" fontId="34" fillId="0" borderId="0" xfId="1" applyFont="1" applyBorder="1" applyAlignment="1">
      <alignment horizontal="center" vertical="center"/>
    </xf>
    <xf numFmtId="0" fontId="31" fillId="0" borderId="0" xfId="1" applyFont="1" applyBorder="1" applyAlignment="1">
      <alignment horizontal="center" vertical="center"/>
    </xf>
    <xf numFmtId="0" fontId="31" fillId="0" borderId="0" xfId="1" applyFont="1" applyBorder="1" applyAlignment="1">
      <alignment horizontal="center" vertical="center" wrapText="1"/>
    </xf>
    <xf numFmtId="0" fontId="23" fillId="0" borderId="0" xfId="1" applyFont="1" applyBorder="1"/>
    <xf numFmtId="0" fontId="29" fillId="0" borderId="0" xfId="1" applyFont="1" applyBorder="1" applyAlignment="1">
      <alignment horizontal="center"/>
    </xf>
    <xf numFmtId="0" fontId="28" fillId="0" borderId="0" xfId="1" applyFont="1" applyBorder="1" applyAlignment="1">
      <alignment vertical="center"/>
    </xf>
    <xf numFmtId="0" fontId="31" fillId="0" borderId="0" xfId="1" applyFont="1" applyBorder="1" applyAlignment="1">
      <alignment horizontal="left"/>
    </xf>
    <xf numFmtId="0" fontId="29" fillId="0" borderId="0" xfId="1" applyFont="1" applyBorder="1"/>
    <xf numFmtId="0" fontId="27" fillId="0" borderId="0" xfId="3" applyFont="1" applyBorder="1"/>
    <xf numFmtId="0" fontId="31" fillId="0" borderId="0" xfId="3" applyFont="1" applyBorder="1"/>
    <xf numFmtId="0" fontId="37" fillId="0" borderId="0" xfId="1" applyFont="1" applyBorder="1" applyAlignment="1">
      <alignment horizontal="left"/>
    </xf>
    <xf numFmtId="0" fontId="28" fillId="0" borderId="0" xfId="9" quotePrefix="1" applyFont="1" applyBorder="1">
      <alignment vertical="center"/>
    </xf>
    <xf numFmtId="0" fontId="28" fillId="0" borderId="0" xfId="9" quotePrefix="1" applyFont="1" applyBorder="1" applyAlignment="1">
      <alignment horizontal="right" vertical="center"/>
    </xf>
    <xf numFmtId="0" fontId="28" fillId="0" borderId="0" xfId="1" quotePrefix="1" applyFont="1" applyBorder="1"/>
    <xf numFmtId="0" fontId="28" fillId="0" borderId="0" xfId="1" quotePrefix="1" applyFont="1" applyBorder="1" applyAlignment="1">
      <alignment horizontal="right"/>
    </xf>
    <xf numFmtId="0" fontId="27" fillId="4" borderId="0" xfId="1" applyFont="1" applyFill="1" applyBorder="1"/>
    <xf numFmtId="0" fontId="45" fillId="0" borderId="14" xfId="1" applyFont="1" applyBorder="1" applyAlignment="1">
      <alignment vertical="center"/>
    </xf>
    <xf numFmtId="0" fontId="28" fillId="4" borderId="14" xfId="66" applyFont="1" applyFill="1" applyBorder="1" applyAlignment="1">
      <alignment vertical="center"/>
    </xf>
    <xf numFmtId="0" fontId="28" fillId="12" borderId="21" xfId="66" applyFont="1" applyFill="1" applyBorder="1" applyAlignment="1">
      <alignment vertical="center"/>
    </xf>
    <xf numFmtId="0" fontId="28" fillId="0" borderId="0" xfId="65" applyFont="1" applyBorder="1" applyAlignment="1">
      <alignment horizontal="left"/>
    </xf>
    <xf numFmtId="0" fontId="20" fillId="0" borderId="0" xfId="65" applyFont="1" applyFill="1" applyBorder="1" applyAlignment="1">
      <alignment vertical="center"/>
    </xf>
    <xf numFmtId="0" fontId="30" fillId="0" borderId="0" xfId="65" applyFont="1" applyFill="1" applyBorder="1" applyAlignment="1">
      <alignment horizontal="center" vertical="center"/>
    </xf>
    <xf numFmtId="0" fontId="29" fillId="0" borderId="0" xfId="65" applyFont="1" applyBorder="1" applyAlignment="1">
      <alignment horizontal="center" vertical="center"/>
    </xf>
    <xf numFmtId="0" fontId="29" fillId="0" borderId="0" xfId="65" applyFont="1" applyBorder="1" applyAlignment="1">
      <alignment horizontal="left"/>
    </xf>
    <xf numFmtId="0" fontId="29" fillId="0" borderId="0" xfId="65" applyFont="1" applyFill="1" applyBorder="1" applyAlignment="1">
      <alignment horizontal="center" vertical="center"/>
    </xf>
    <xf numFmtId="0" fontId="27" fillId="0" borderId="0" xfId="65" applyFont="1" applyBorder="1"/>
    <xf numFmtId="0" fontId="30" fillId="0" borderId="0" xfId="65" applyFont="1" applyFill="1" applyBorder="1" applyAlignment="1">
      <alignment vertical="center"/>
    </xf>
    <xf numFmtId="0" fontId="30" fillId="0" borderId="0" xfId="65" applyFont="1" applyFill="1" applyBorder="1"/>
    <xf numFmtId="0" fontId="27" fillId="0" borderId="0" xfId="65" applyFont="1"/>
    <xf numFmtId="0" fontId="21" fillId="0" borderId="0" xfId="65" applyFont="1" applyBorder="1" applyAlignment="1">
      <alignment vertical="center"/>
    </xf>
    <xf numFmtId="0" fontId="21" fillId="0" borderId="0" xfId="65" applyFont="1" applyBorder="1" applyAlignment="1"/>
    <xf numFmtId="0" fontId="30" fillId="0" borderId="0" xfId="65" applyFont="1" applyBorder="1"/>
    <xf numFmtId="0" fontId="31" fillId="0" borderId="0" xfId="65" applyFont="1" applyBorder="1"/>
    <xf numFmtId="0" fontId="27" fillId="0" borderId="0" xfId="66" applyFont="1" applyBorder="1"/>
    <xf numFmtId="0" fontId="28" fillId="0" borderId="0" xfId="66" quotePrefix="1" applyFont="1" applyFill="1" applyBorder="1" applyAlignment="1">
      <alignment vertical="center"/>
    </xf>
    <xf numFmtId="0" fontId="31" fillId="0" borderId="0" xfId="66" applyFont="1" applyFill="1" applyBorder="1" applyAlignment="1">
      <alignment vertical="center"/>
    </xf>
    <xf numFmtId="0" fontId="28" fillId="0" borderId="0" xfId="65" applyFont="1" applyBorder="1" applyAlignment="1">
      <alignment horizontal="left" vertical="center"/>
    </xf>
    <xf numFmtId="0" fontId="61" fillId="0" borderId="0" xfId="63" applyFont="1" applyBorder="1" applyAlignment="1">
      <alignment vertical="center"/>
    </xf>
    <xf numFmtId="0" fontId="60" fillId="0" borderId="0" xfId="63" applyFont="1" applyBorder="1"/>
    <xf numFmtId="0" fontId="28" fillId="0" borderId="0" xfId="66" applyFont="1" applyBorder="1" applyAlignment="1">
      <alignment vertical="center"/>
    </xf>
    <xf numFmtId="0" fontId="29" fillId="0" borderId="0" xfId="66" applyFont="1" applyBorder="1" applyAlignment="1">
      <alignment vertical="center"/>
    </xf>
    <xf numFmtId="0" fontId="34" fillId="0" borderId="0" xfId="65" applyFont="1" applyBorder="1"/>
    <xf numFmtId="0" fontId="27" fillId="0" borderId="0" xfId="65" applyFont="1" applyFill="1" applyBorder="1"/>
    <xf numFmtId="0" fontId="58" fillId="0" borderId="0" xfId="63" applyFont="1" applyBorder="1" applyAlignment="1">
      <alignment horizontal="center" vertical="center"/>
    </xf>
    <xf numFmtId="0" fontId="28" fillId="0" borderId="0" xfId="66" applyFont="1" applyBorder="1" applyAlignment="1">
      <alignment horizontal="center" vertical="center"/>
    </xf>
    <xf numFmtId="2" fontId="58" fillId="0" borderId="0" xfId="63" applyNumberFormat="1" applyFont="1" applyBorder="1" applyAlignment="1">
      <alignment horizontal="center" vertical="center"/>
    </xf>
    <xf numFmtId="0" fontId="61" fillId="0" borderId="0" xfId="63" applyFont="1" applyBorder="1" applyAlignment="1">
      <alignment horizontal="center" vertical="center"/>
    </xf>
    <xf numFmtId="0" fontId="29" fillId="0" borderId="0" xfId="3" applyFont="1" applyBorder="1" applyAlignment="1">
      <alignment vertical="top" wrapText="1"/>
    </xf>
    <xf numFmtId="0" fontId="28" fillId="0" borderId="0" xfId="3" applyFont="1" applyBorder="1" applyAlignment="1">
      <alignment vertical="center"/>
    </xf>
    <xf numFmtId="0" fontId="29" fillId="0" borderId="0" xfId="3" applyFont="1" applyBorder="1" applyAlignment="1">
      <alignment horizontal="center" vertical="top" wrapText="1"/>
    </xf>
    <xf numFmtId="0" fontId="28" fillId="0" borderId="0" xfId="3" applyFont="1" applyBorder="1" applyAlignment="1">
      <alignment vertical="center" wrapText="1"/>
    </xf>
    <xf numFmtId="0" fontId="43" fillId="0" borderId="0" xfId="3" applyFont="1" applyBorder="1" applyAlignment="1">
      <alignment horizontal="center" vertical="top" wrapText="1"/>
    </xf>
    <xf numFmtId="0" fontId="90" fillId="0" borderId="0" xfId="3" applyFont="1" applyBorder="1" applyAlignment="1">
      <alignment vertical="center"/>
    </xf>
    <xf numFmtId="0" fontId="28" fillId="12" borderId="24" xfId="66" applyFont="1" applyFill="1" applyBorder="1" applyAlignment="1">
      <alignment vertical="center"/>
    </xf>
    <xf numFmtId="0" fontId="28" fillId="4" borderId="25" xfId="66" applyFont="1" applyFill="1" applyBorder="1" applyAlignment="1">
      <alignment vertical="center"/>
    </xf>
    <xf numFmtId="0" fontId="28" fillId="4" borderId="26" xfId="66" applyFont="1" applyFill="1" applyBorder="1" applyAlignment="1">
      <alignment vertical="center"/>
    </xf>
    <xf numFmtId="0" fontId="0" fillId="4" borderId="0" xfId="0" applyFill="1"/>
    <xf numFmtId="0" fontId="27" fillId="4" borderId="0" xfId="65" applyFont="1" applyFill="1"/>
    <xf numFmtId="0" fontId="29" fillId="4" borderId="0" xfId="66" applyFont="1" applyFill="1" applyBorder="1" applyAlignment="1">
      <alignment vertical="center"/>
    </xf>
    <xf numFmtId="0" fontId="27" fillId="4" borderId="16" xfId="65" applyFont="1" applyFill="1" applyBorder="1"/>
    <xf numFmtId="0" fontId="28" fillId="4" borderId="16" xfId="65" applyFont="1" applyFill="1" applyBorder="1" applyAlignment="1">
      <alignment horizontal="left"/>
    </xf>
    <xf numFmtId="0" fontId="0" fillId="4" borderId="16" xfId="0" applyFill="1" applyBorder="1"/>
    <xf numFmtId="0" fontId="0" fillId="4" borderId="17" xfId="0" applyFill="1" applyBorder="1"/>
    <xf numFmtId="0" fontId="28" fillId="4" borderId="0" xfId="3" quotePrefix="1" applyFont="1" applyFill="1" applyBorder="1" applyAlignment="1">
      <alignment vertical="center"/>
    </xf>
    <xf numFmtId="0" fontId="21" fillId="4" borderId="0" xfId="1" applyFont="1" applyFill="1" applyBorder="1" applyAlignment="1">
      <alignment horizontal="left" vertical="center"/>
    </xf>
    <xf numFmtId="0" fontId="29" fillId="4" borderId="0" xfId="3" quotePrefix="1" applyFont="1" applyFill="1" applyBorder="1" applyAlignment="1">
      <alignment vertical="center"/>
    </xf>
    <xf numFmtId="0" fontId="28" fillId="4" borderId="0" xfId="3" applyFont="1" applyFill="1" applyBorder="1"/>
    <xf numFmtId="0" fontId="27" fillId="4" borderId="0" xfId="3" applyFont="1" applyFill="1" applyBorder="1"/>
    <xf numFmtId="0" fontId="28" fillId="4" borderId="22" xfId="3" quotePrefix="1" applyFont="1" applyFill="1" applyBorder="1" applyAlignment="1">
      <alignment vertical="center"/>
    </xf>
    <xf numFmtId="0" fontId="28" fillId="4" borderId="6" xfId="3" quotePrefix="1" applyFont="1" applyFill="1" applyBorder="1" applyAlignment="1">
      <alignment vertical="center"/>
    </xf>
    <xf numFmtId="0" fontId="28" fillId="4" borderId="23" xfId="3" quotePrefix="1" applyFont="1" applyFill="1" applyBorder="1" applyAlignment="1">
      <alignment vertical="center"/>
    </xf>
    <xf numFmtId="0" fontId="28" fillId="4" borderId="31" xfId="3" quotePrefix="1" applyFont="1" applyFill="1" applyBorder="1" applyAlignment="1">
      <alignment vertical="center"/>
    </xf>
    <xf numFmtId="0" fontId="28" fillId="4" borderId="3" xfId="3" quotePrefix="1" applyFont="1" applyFill="1" applyBorder="1" applyAlignment="1">
      <alignment vertical="center"/>
    </xf>
    <xf numFmtId="0" fontId="28" fillId="4" borderId="28" xfId="3" quotePrefix="1" applyFont="1" applyFill="1" applyBorder="1" applyAlignment="1">
      <alignment vertical="center"/>
    </xf>
    <xf numFmtId="0" fontId="21" fillId="12" borderId="3" xfId="65" applyFont="1" applyFill="1" applyBorder="1" applyAlignment="1">
      <alignment vertical="center"/>
    </xf>
    <xf numFmtId="0" fontId="28" fillId="12" borderId="3" xfId="66" applyFont="1" applyFill="1" applyBorder="1" applyAlignment="1">
      <alignment vertical="center"/>
    </xf>
    <xf numFmtId="0" fontId="28" fillId="4" borderId="3" xfId="66" applyFont="1" applyFill="1" applyBorder="1" applyAlignment="1">
      <alignment vertical="center"/>
    </xf>
    <xf numFmtId="0" fontId="28" fillId="4" borderId="28" xfId="66" applyFont="1" applyFill="1" applyBorder="1" applyAlignment="1">
      <alignment vertical="center"/>
    </xf>
    <xf numFmtId="0" fontId="26" fillId="4" borderId="0" xfId="1" applyFont="1" applyFill="1" applyBorder="1" applyAlignment="1">
      <alignment horizontal="left" vertical="center"/>
    </xf>
    <xf numFmtId="0" fontId="31" fillId="4" borderId="3" xfId="3" applyFont="1" applyFill="1" applyBorder="1"/>
    <xf numFmtId="0" fontId="90" fillId="4" borderId="3" xfId="3" applyFont="1" applyFill="1" applyBorder="1" applyAlignment="1">
      <alignment vertical="center"/>
    </xf>
    <xf numFmtId="0" fontId="29" fillId="4" borderId="3" xfId="3" applyFont="1" applyFill="1" applyBorder="1" applyAlignment="1">
      <alignment horizontal="center" vertical="top" wrapText="1"/>
    </xf>
    <xf numFmtId="0" fontId="28" fillId="4" borderId="3" xfId="3" applyFont="1" applyFill="1" applyBorder="1" applyAlignment="1">
      <alignment vertical="center" wrapText="1"/>
    </xf>
    <xf numFmtId="0" fontId="29" fillId="4" borderId="3" xfId="3" applyFont="1" applyFill="1" applyBorder="1" applyAlignment="1">
      <alignment vertical="top" wrapText="1"/>
    </xf>
    <xf numFmtId="0" fontId="28" fillId="4" borderId="3" xfId="3" applyFont="1" applyFill="1" applyBorder="1" applyAlignment="1">
      <alignment horizontal="left" vertical="center"/>
    </xf>
    <xf numFmtId="0" fontId="28" fillId="4" borderId="3" xfId="3" applyFont="1" applyFill="1" applyBorder="1" applyAlignment="1">
      <alignment horizontal="left" vertical="center" wrapText="1"/>
    </xf>
    <xf numFmtId="0" fontId="38" fillId="4" borderId="0" xfId="1" applyFont="1" applyFill="1" applyBorder="1"/>
    <xf numFmtId="166" fontId="96" fillId="0" borderId="0" xfId="65" applyNumberFormat="1" applyFont="1" applyBorder="1" applyAlignment="1">
      <alignment horizontal="center" vertical="center"/>
    </xf>
    <xf numFmtId="0" fontId="20" fillId="0" borderId="0" xfId="65" applyFont="1" applyBorder="1"/>
    <xf numFmtId="0" fontId="28" fillId="0" borderId="0" xfId="65" applyFont="1" applyBorder="1"/>
    <xf numFmtId="0" fontId="27" fillId="0" borderId="0" xfId="65" applyFont="1" applyFill="1" applyBorder="1" applyAlignment="1"/>
    <xf numFmtId="0" fontId="28" fillId="0" borderId="6" xfId="65" quotePrefix="1" applyFont="1" applyBorder="1" applyAlignment="1">
      <alignment vertical="center"/>
    </xf>
    <xf numFmtId="0" fontId="15" fillId="0" borderId="0" xfId="65" applyFont="1" applyBorder="1"/>
    <xf numFmtId="0" fontId="28" fillId="0" borderId="0" xfId="65" applyFont="1" applyBorder="1" applyAlignment="1">
      <alignment vertical="center" wrapText="1"/>
    </xf>
    <xf numFmtId="0" fontId="31" fillId="8" borderId="0" xfId="9" applyFont="1" applyFill="1" applyBorder="1" applyAlignment="1">
      <alignment vertical="center" wrapText="1"/>
    </xf>
    <xf numFmtId="0" fontId="28" fillId="0" borderId="0" xfId="66" applyFont="1" applyBorder="1" applyAlignment="1">
      <alignment horizontal="left" vertical="center"/>
    </xf>
    <xf numFmtId="0" fontId="31" fillId="0" borderId="0" xfId="65" applyFont="1" applyFill="1" applyBorder="1" applyAlignment="1"/>
    <xf numFmtId="0" fontId="31" fillId="0" borderId="0" xfId="9" applyFont="1" applyFill="1" applyBorder="1" applyAlignment="1">
      <alignment vertical="center"/>
    </xf>
    <xf numFmtId="0" fontId="28" fillId="0" borderId="0" xfId="65" applyFont="1" applyFill="1" applyBorder="1" applyAlignment="1">
      <alignment horizontal="center"/>
    </xf>
    <xf numFmtId="0" fontId="27" fillId="0" borderId="0" xfId="65" applyFont="1" applyAlignment="1">
      <alignment vertical="center"/>
    </xf>
    <xf numFmtId="0" fontId="0" fillId="0" borderId="0" xfId="0" applyBorder="1"/>
    <xf numFmtId="0" fontId="28" fillId="0" borderId="0" xfId="65" applyFont="1" applyBorder="1" applyAlignment="1">
      <alignment vertical="center"/>
    </xf>
    <xf numFmtId="0" fontId="15" fillId="0" borderId="0" xfId="65" applyFont="1" applyBorder="1" applyAlignment="1">
      <alignment vertical="center" wrapText="1"/>
    </xf>
    <xf numFmtId="0" fontId="15" fillId="0" borderId="0" xfId="65" applyFont="1" applyBorder="1" applyAlignment="1">
      <alignment vertical="center"/>
    </xf>
    <xf numFmtId="0" fontId="27" fillId="0" borderId="14" xfId="65" applyFont="1" applyBorder="1"/>
    <xf numFmtId="0" fontId="27" fillId="0" borderId="0" xfId="65" applyFont="1" applyBorder="1" applyAlignment="1">
      <alignment vertical="center"/>
    </xf>
    <xf numFmtId="0" fontId="0" fillId="0" borderId="0" xfId="0" applyFont="1" applyBorder="1"/>
    <xf numFmtId="0" fontId="0" fillId="0" borderId="0" xfId="0" applyFill="1" applyBorder="1"/>
    <xf numFmtId="0" fontId="0" fillId="0" borderId="0" xfId="0" applyFont="1" applyFill="1" applyBorder="1"/>
    <xf numFmtId="0" fontId="98" fillId="0" borderId="0" xfId="0" applyFont="1" applyFill="1" applyBorder="1"/>
    <xf numFmtId="0" fontId="97" fillId="0" borderId="0" xfId="0" applyFont="1" applyFill="1" applyBorder="1"/>
    <xf numFmtId="0" fontId="25" fillId="0" borderId="0" xfId="65" applyFont="1" applyFill="1" applyAlignment="1">
      <alignment horizontal="center" vertical="center"/>
    </xf>
    <xf numFmtId="0" fontId="25" fillId="0" borderId="24" xfId="65" applyFont="1" applyFill="1" applyBorder="1" applyAlignment="1">
      <alignment vertical="center"/>
    </xf>
    <xf numFmtId="0" fontId="25" fillId="0" borderId="25" xfId="65" applyFont="1" applyFill="1" applyBorder="1" applyAlignment="1">
      <alignment vertical="center"/>
    </xf>
    <xf numFmtId="0" fontId="5" fillId="0" borderId="25" xfId="67" applyFont="1" applyBorder="1"/>
    <xf numFmtId="0" fontId="5" fillId="0" borderId="26" xfId="67" applyFont="1" applyBorder="1"/>
    <xf numFmtId="0" fontId="25" fillId="0" borderId="21" xfId="65" applyFont="1" applyFill="1" applyBorder="1" applyAlignment="1">
      <alignment vertical="center"/>
    </xf>
    <xf numFmtId="0" fontId="25" fillId="0" borderId="0" xfId="65" applyFont="1" applyFill="1" applyBorder="1" applyAlignment="1">
      <alignment vertical="center"/>
    </xf>
    <xf numFmtId="0" fontId="5" fillId="0" borderId="0" xfId="67" applyFont="1"/>
    <xf numFmtId="0" fontId="5" fillId="0" borderId="14" xfId="67" applyFont="1" applyBorder="1"/>
    <xf numFmtId="0" fontId="25" fillId="0" borderId="14" xfId="65" applyFont="1" applyFill="1" applyBorder="1" applyAlignment="1">
      <alignment vertical="center"/>
    </xf>
    <xf numFmtId="0" fontId="15" fillId="0" borderId="21" xfId="65" applyFont="1" applyFill="1" applyBorder="1" applyAlignment="1">
      <alignment vertical="center"/>
    </xf>
    <xf numFmtId="0" fontId="15" fillId="0" borderId="0" xfId="65" applyFont="1" applyFill="1" applyBorder="1" applyAlignment="1">
      <alignment vertical="center"/>
    </xf>
    <xf numFmtId="0" fontId="15" fillId="0" borderId="14" xfId="65" applyFont="1" applyFill="1" applyBorder="1" applyAlignment="1">
      <alignment vertical="center"/>
    </xf>
    <xf numFmtId="0" fontId="27" fillId="4" borderId="25" xfId="65" applyFont="1" applyFill="1" applyBorder="1"/>
    <xf numFmtId="0" fontId="27" fillId="0" borderId="0" xfId="65" applyFont="1" applyBorder="1" applyAlignment="1">
      <alignment wrapText="1"/>
    </xf>
    <xf numFmtId="0" fontId="99" fillId="0" borderId="0" xfId="67" applyFont="1" applyBorder="1"/>
    <xf numFmtId="0" fontId="29" fillId="4" borderId="21" xfId="65" applyFont="1" applyFill="1" applyBorder="1" applyAlignment="1">
      <alignment horizontal="center" vertical="center"/>
    </xf>
    <xf numFmtId="0" fontId="29" fillId="4" borderId="0" xfId="65" applyFont="1" applyFill="1" applyBorder="1" applyAlignment="1">
      <alignment horizontal="center" vertical="center"/>
    </xf>
    <xf numFmtId="0" fontId="29" fillId="4" borderId="14" xfId="65" applyFont="1" applyFill="1" applyBorder="1" applyAlignment="1">
      <alignment horizontal="center" vertical="center"/>
    </xf>
    <xf numFmtId="0" fontId="15" fillId="0" borderId="0" xfId="65" applyFont="1" applyBorder="1" applyAlignment="1"/>
    <xf numFmtId="0" fontId="27" fillId="4" borderId="21" xfId="65" applyFont="1" applyFill="1" applyBorder="1" applyAlignment="1">
      <alignment horizontal="left"/>
    </xf>
    <xf numFmtId="0" fontId="5" fillId="4" borderId="0" xfId="67" applyFill="1"/>
    <xf numFmtId="0" fontId="27" fillId="4" borderId="0" xfId="65" applyFont="1" applyFill="1" applyBorder="1"/>
    <xf numFmtId="0" fontId="27" fillId="4" borderId="14" xfId="65" applyFont="1" applyFill="1" applyBorder="1"/>
    <xf numFmtId="0" fontId="100" fillId="0" borderId="0" xfId="67" applyFont="1" applyBorder="1" applyAlignment="1">
      <alignment vertical="top"/>
    </xf>
    <xf numFmtId="0" fontId="101" fillId="0" borderId="0" xfId="67" applyFont="1" applyBorder="1"/>
    <xf numFmtId="0" fontId="101" fillId="0" borderId="0" xfId="67" applyFont="1" applyBorder="1" applyAlignment="1">
      <alignment horizontal="center"/>
    </xf>
    <xf numFmtId="0" fontId="101" fillId="0" borderId="0" xfId="67" applyFont="1" applyBorder="1" applyAlignment="1" applyProtection="1">
      <alignment horizontal="center" vertical="center"/>
      <protection locked="0"/>
    </xf>
    <xf numFmtId="0" fontId="102" fillId="0" borderId="0" xfId="67" applyFont="1" applyBorder="1"/>
    <xf numFmtId="0" fontId="100" fillId="0" borderId="0" xfId="67" applyFont="1" applyBorder="1" applyAlignment="1">
      <alignment horizontal="center" vertical="center"/>
    </xf>
    <xf numFmtId="0" fontId="31" fillId="0" borderId="14" xfId="65" applyFont="1" applyBorder="1"/>
    <xf numFmtId="0" fontId="31" fillId="4" borderId="0" xfId="65" applyFont="1" applyFill="1" applyBorder="1" applyAlignment="1">
      <alignment horizontal="left"/>
    </xf>
    <xf numFmtId="0" fontId="29" fillId="4" borderId="0" xfId="65" applyFont="1" applyFill="1"/>
    <xf numFmtId="0" fontId="31" fillId="4" borderId="0" xfId="65" applyFont="1" applyFill="1"/>
    <xf numFmtId="0" fontId="31" fillId="4" borderId="0" xfId="65" applyFont="1" applyFill="1" applyBorder="1"/>
    <xf numFmtId="0" fontId="31" fillId="4" borderId="14" xfId="65" applyFont="1" applyFill="1" applyBorder="1"/>
    <xf numFmtId="0" fontId="31" fillId="0" borderId="0" xfId="65" applyFont="1"/>
    <xf numFmtId="0" fontId="36" fillId="0" borderId="0" xfId="65" applyFont="1" applyFill="1" applyBorder="1" applyAlignment="1">
      <alignment horizontal="left" vertical="center"/>
    </xf>
    <xf numFmtId="0" fontId="27" fillId="0" borderId="0" xfId="65" applyFont="1" applyFill="1"/>
    <xf numFmtId="0" fontId="5" fillId="4" borderId="14" xfId="67" applyFill="1" applyBorder="1"/>
    <xf numFmtId="0" fontId="38" fillId="0" borderId="0" xfId="65" applyFont="1" applyFill="1" applyBorder="1" applyAlignment="1">
      <alignment vertical="top"/>
    </xf>
    <xf numFmtId="0" fontId="37" fillId="0" borderId="0" xfId="65" applyFont="1" applyFill="1" applyBorder="1" applyAlignment="1">
      <alignment horizontal="right"/>
    </xf>
    <xf numFmtId="0" fontId="31" fillId="0" borderId="0" xfId="65" applyFont="1" applyFill="1"/>
    <xf numFmtId="0" fontId="28" fillId="12" borderId="27" xfId="66" applyFont="1" applyFill="1" applyBorder="1" applyAlignment="1">
      <alignment vertical="center"/>
    </xf>
    <xf numFmtId="0" fontId="5" fillId="4" borderId="16" xfId="67" applyFill="1" applyBorder="1"/>
    <xf numFmtId="0" fontId="28" fillId="12" borderId="17" xfId="66" applyFont="1" applyFill="1" applyBorder="1" applyAlignment="1">
      <alignment vertical="center"/>
    </xf>
    <xf numFmtId="0" fontId="28" fillId="0" borderId="21" xfId="66" applyFont="1" applyFill="1" applyBorder="1" applyAlignment="1">
      <alignment vertical="center"/>
    </xf>
    <xf numFmtId="0" fontId="5" fillId="0" borderId="0" xfId="67" applyFill="1" applyBorder="1"/>
    <xf numFmtId="0" fontId="28" fillId="0" borderId="14" xfId="66" applyFont="1" applyFill="1" applyBorder="1" applyAlignment="1">
      <alignment vertical="center"/>
    </xf>
    <xf numFmtId="2" fontId="96" fillId="0" borderId="0" xfId="65" applyNumberFormat="1" applyFont="1" applyBorder="1" applyAlignment="1">
      <alignment horizontal="center" vertical="center"/>
    </xf>
    <xf numFmtId="0" fontId="5" fillId="0" borderId="0" xfId="67"/>
    <xf numFmtId="0" fontId="27" fillId="0" borderId="21" xfId="65" applyFont="1" applyFill="1" applyBorder="1"/>
    <xf numFmtId="0" fontId="27" fillId="0" borderId="14" xfId="65" applyFont="1" applyFill="1" applyBorder="1"/>
    <xf numFmtId="0" fontId="27" fillId="0" borderId="21" xfId="65" applyFont="1" applyBorder="1"/>
    <xf numFmtId="0" fontId="27" fillId="0" borderId="21" xfId="65" applyFont="1" applyBorder="1" applyAlignment="1">
      <alignment vertical="center"/>
    </xf>
    <xf numFmtId="0" fontId="27" fillId="0" borderId="14" xfId="65" applyFont="1" applyBorder="1" applyAlignment="1">
      <alignment vertical="center"/>
    </xf>
    <xf numFmtId="0" fontId="28" fillId="0" borderId="0" xfId="65" quotePrefix="1" applyFont="1" applyFill="1" applyBorder="1" applyAlignment="1">
      <alignment vertical="center"/>
    </xf>
    <xf numFmtId="0" fontId="31" fillId="8" borderId="0" xfId="68" applyFont="1" applyFill="1" applyBorder="1" applyAlignment="1">
      <alignment vertical="center" wrapText="1"/>
    </xf>
    <xf numFmtId="0" fontId="5" fillId="0" borderId="21" xfId="67" applyBorder="1"/>
    <xf numFmtId="0" fontId="5" fillId="0" borderId="14" xfId="67" applyBorder="1"/>
    <xf numFmtId="0" fontId="5" fillId="0" borderId="27" xfId="67" applyBorder="1"/>
    <xf numFmtId="0" fontId="5" fillId="0" borderId="16" xfId="67" applyBorder="1"/>
    <xf numFmtId="0" fontId="5" fillId="0" borderId="17" xfId="67" applyBorder="1"/>
    <xf numFmtId="0" fontId="28" fillId="0" borderId="14" xfId="65" applyFont="1" applyBorder="1" applyAlignment="1">
      <alignment vertical="center"/>
    </xf>
    <xf numFmtId="0" fontId="5" fillId="0" borderId="21" xfId="67" applyFill="1" applyBorder="1"/>
    <xf numFmtId="0" fontId="5" fillId="0" borderId="0" xfId="67" applyFill="1"/>
    <xf numFmtId="0" fontId="28" fillId="0" borderId="27" xfId="66" applyFont="1" applyFill="1" applyBorder="1" applyAlignment="1">
      <alignment vertical="center"/>
    </xf>
    <xf numFmtId="0" fontId="28" fillId="0" borderId="16" xfId="66" applyFont="1" applyFill="1" applyBorder="1" applyAlignment="1">
      <alignment vertical="center"/>
    </xf>
    <xf numFmtId="0" fontId="28" fillId="0" borderId="17" xfId="66" applyFont="1" applyFill="1" applyBorder="1" applyAlignment="1">
      <alignment vertical="center"/>
    </xf>
    <xf numFmtId="165" fontId="31" fillId="0" borderId="6" xfId="6" applyNumberFormat="1" applyFont="1" applyBorder="1" applyAlignment="1">
      <alignment horizontal="center" vertical="center" wrapText="1"/>
    </xf>
    <xf numFmtId="0" fontId="31" fillId="0" borderId="6" xfId="11" applyFont="1" applyBorder="1" applyAlignment="1">
      <alignment horizontal="center"/>
    </xf>
    <xf numFmtId="0" fontId="27" fillId="4" borderId="27" xfId="65" applyFont="1" applyFill="1" applyBorder="1"/>
    <xf numFmtId="0" fontId="27" fillId="4" borderId="31" xfId="1" applyFont="1" applyFill="1" applyBorder="1"/>
    <xf numFmtId="0" fontId="20" fillId="0" borderId="21" xfId="65" applyFont="1" applyFill="1" applyBorder="1" applyAlignment="1">
      <alignment vertical="center"/>
    </xf>
    <xf numFmtId="0" fontId="21" fillId="0" borderId="0" xfId="1" applyFont="1" applyBorder="1" applyAlignment="1">
      <alignment horizontal="left" vertical="center" wrapText="1"/>
    </xf>
    <xf numFmtId="0" fontId="31" fillId="0" borderId="0" xfId="9" applyFont="1" applyBorder="1" applyAlignment="1">
      <alignment horizontal="center" vertical="center"/>
    </xf>
    <xf numFmtId="0" fontId="31" fillId="0" borderId="0" xfId="9" applyFont="1" applyBorder="1" applyAlignment="1">
      <alignment horizontal="center" vertical="center" wrapText="1"/>
    </xf>
    <xf numFmtId="0" fontId="4" fillId="0" borderId="25" xfId="69" applyBorder="1"/>
    <xf numFmtId="0" fontId="4" fillId="0" borderId="26" xfId="69" applyBorder="1"/>
    <xf numFmtId="0" fontId="4" fillId="0" borderId="0" xfId="69"/>
    <xf numFmtId="0" fontId="4" fillId="0" borderId="14" xfId="69" applyBorder="1"/>
    <xf numFmtId="0" fontId="31" fillId="0" borderId="0" xfId="66" applyFont="1" applyBorder="1"/>
    <xf numFmtId="0" fontId="31" fillId="0" borderId="0" xfId="65" applyFont="1" applyFill="1" applyBorder="1"/>
    <xf numFmtId="0" fontId="29" fillId="0" borderId="0" xfId="65" applyFont="1" applyFill="1" applyBorder="1" applyAlignment="1">
      <alignment horizontal="left" vertical="top"/>
    </xf>
    <xf numFmtId="0" fontId="31" fillId="0" borderId="0" xfId="66" applyFont="1" applyFill="1" applyBorder="1"/>
    <xf numFmtId="0" fontId="21" fillId="0" borderId="0" xfId="65" applyFont="1" applyFill="1" applyBorder="1" applyAlignment="1">
      <alignment vertical="center" wrapText="1"/>
    </xf>
    <xf numFmtId="0" fontId="99" fillId="0" borderId="0" xfId="69" applyFont="1" applyBorder="1"/>
    <xf numFmtId="0" fontId="29" fillId="0" borderId="21" xfId="65" applyFont="1" applyFill="1" applyBorder="1" applyAlignment="1">
      <alignment horizontal="center" vertical="center"/>
    </xf>
    <xf numFmtId="0" fontId="28" fillId="0" borderId="0" xfId="66" applyFont="1" applyBorder="1" applyAlignment="1">
      <alignment horizontal="right" vertical="center"/>
    </xf>
    <xf numFmtId="0" fontId="28" fillId="0" borderId="0" xfId="66" quotePrefix="1" applyFont="1" applyBorder="1" applyAlignment="1">
      <alignment horizontal="right" vertical="center"/>
    </xf>
    <xf numFmtId="0" fontId="29" fillId="0" borderId="14" xfId="65" applyFont="1" applyFill="1" applyBorder="1" applyAlignment="1">
      <alignment horizontal="center" vertical="center"/>
    </xf>
    <xf numFmtId="0" fontId="27" fillId="0" borderId="21" xfId="65" applyFont="1" applyFill="1" applyBorder="1" applyAlignment="1">
      <alignment horizontal="left"/>
    </xf>
    <xf numFmtId="0" fontId="4" fillId="0" borderId="0" xfId="69" applyFill="1"/>
    <xf numFmtId="0" fontId="100" fillId="0" borderId="0" xfId="69" applyFont="1" applyBorder="1" applyAlignment="1">
      <alignment vertical="top"/>
    </xf>
    <xf numFmtId="0" fontId="101" fillId="0" borderId="0" xfId="69" applyFont="1" applyBorder="1"/>
    <xf numFmtId="0" fontId="101" fillId="0" borderId="0" xfId="69" applyFont="1" applyBorder="1" applyAlignment="1">
      <alignment horizontal="center"/>
    </xf>
    <xf numFmtId="0" fontId="101" fillId="0" borderId="0" xfId="69" applyFont="1" applyBorder="1" applyAlignment="1" applyProtection="1">
      <alignment horizontal="center" vertical="center"/>
      <protection locked="0"/>
    </xf>
    <xf numFmtId="0" fontId="102" fillId="0" borderId="0" xfId="69" applyFont="1" applyBorder="1"/>
    <xf numFmtId="0" fontId="100" fillId="0" borderId="0" xfId="69" applyFont="1" applyBorder="1" applyAlignment="1">
      <alignment horizontal="center" vertical="center"/>
    </xf>
    <xf numFmtId="0" fontId="29" fillId="0" borderId="0" xfId="65" applyFont="1" applyBorder="1" applyAlignment="1">
      <alignment vertical="center"/>
    </xf>
    <xf numFmtId="0" fontId="27" fillId="0" borderId="0" xfId="66" applyFont="1" applyBorder="1" applyAlignment="1">
      <alignment vertical="center"/>
    </xf>
    <xf numFmtId="0" fontId="29" fillId="0" borderId="0" xfId="66" applyFont="1" applyFill="1" applyBorder="1" applyAlignment="1">
      <alignment vertical="center"/>
    </xf>
    <xf numFmtId="0" fontId="31" fillId="0" borderId="21" xfId="65" applyFont="1" applyFill="1" applyBorder="1" applyAlignment="1">
      <alignment horizontal="left"/>
    </xf>
    <xf numFmtId="0" fontId="31" fillId="0" borderId="14" xfId="65" applyFont="1" applyFill="1" applyBorder="1"/>
    <xf numFmtId="0" fontId="4" fillId="0" borderId="16" xfId="69" applyBorder="1"/>
    <xf numFmtId="0" fontId="4" fillId="0" borderId="0" xfId="69" applyBorder="1"/>
    <xf numFmtId="0" fontId="4" fillId="0" borderId="21" xfId="69" applyBorder="1"/>
    <xf numFmtId="0" fontId="4" fillId="0" borderId="17" xfId="69" applyBorder="1"/>
    <xf numFmtId="0" fontId="4" fillId="0" borderId="27" xfId="69" applyBorder="1"/>
    <xf numFmtId="0" fontId="27" fillId="0" borderId="16" xfId="65" applyFont="1" applyBorder="1"/>
    <xf numFmtId="0" fontId="4" fillId="0" borderId="21" xfId="69" applyFill="1" applyBorder="1"/>
    <xf numFmtId="0" fontId="33" fillId="0" borderId="0" xfId="70" applyFont="1"/>
    <xf numFmtId="0" fontId="33" fillId="0" borderId="0" xfId="70" applyFont="1" applyAlignment="1"/>
    <xf numFmtId="0" fontId="33" fillId="0" borderId="0" xfId="70" applyFont="1" applyBorder="1" applyAlignment="1"/>
    <xf numFmtId="0" fontId="28" fillId="0" borderId="0" xfId="70" applyFont="1" applyBorder="1" applyAlignment="1">
      <alignment vertical="center"/>
    </xf>
    <xf numFmtId="0" fontId="33" fillId="0" borderId="0" xfId="70" applyFont="1" applyBorder="1"/>
    <xf numFmtId="0" fontId="33" fillId="0" borderId="24" xfId="70" applyFont="1" applyFill="1" applyBorder="1"/>
    <xf numFmtId="0" fontId="33" fillId="0" borderId="25" xfId="70" applyFont="1" applyFill="1" applyBorder="1" applyAlignment="1"/>
    <xf numFmtId="0" fontId="36" fillId="0" borderId="25" xfId="70" applyFont="1" applyFill="1" applyBorder="1" applyAlignment="1">
      <alignment horizontal="left"/>
    </xf>
    <xf numFmtId="0" fontId="28" fillId="0" borderId="25" xfId="70" applyFont="1" applyBorder="1" applyAlignment="1">
      <alignment vertical="center"/>
    </xf>
    <xf numFmtId="0" fontId="33" fillId="0" borderId="21" xfId="70" applyFont="1" applyFill="1" applyBorder="1"/>
    <xf numFmtId="0" fontId="33" fillId="0" borderId="0" xfId="70" applyFont="1" applyFill="1" applyBorder="1" applyAlignment="1"/>
    <xf numFmtId="0" fontId="38" fillId="0" borderId="0" xfId="70" applyFont="1" applyFill="1" applyBorder="1" applyAlignment="1">
      <alignment horizontal="left"/>
    </xf>
    <xf numFmtId="0" fontId="33" fillId="0" borderId="21" xfId="70" applyFont="1" applyBorder="1"/>
    <xf numFmtId="0" fontId="21" fillId="0" borderId="0" xfId="70" applyFont="1" applyBorder="1" applyAlignment="1">
      <alignment horizontal="center"/>
    </xf>
    <xf numFmtId="0" fontId="29" fillId="0" borderId="0" xfId="70" applyFont="1" applyBorder="1" applyAlignment="1">
      <alignment horizontal="center" vertical="top"/>
    </xf>
    <xf numFmtId="0" fontId="26" fillId="0" borderId="0" xfId="70" applyFont="1" applyBorder="1" applyAlignment="1">
      <alignment horizontal="center" vertical="top"/>
    </xf>
    <xf numFmtId="0" fontId="47" fillId="0" borderId="22" xfId="70" applyFont="1" applyBorder="1"/>
    <xf numFmtId="0" fontId="47" fillId="0" borderId="0" xfId="70" applyFont="1" applyBorder="1" applyAlignment="1"/>
    <xf numFmtId="0" fontId="33" fillId="12" borderId="21" xfId="70" applyFont="1" applyFill="1" applyBorder="1"/>
    <xf numFmtId="0" fontId="36" fillId="12" borderId="3" xfId="70" applyFont="1" applyFill="1" applyBorder="1" applyAlignment="1">
      <alignment horizontal="left"/>
    </xf>
    <xf numFmtId="0" fontId="36" fillId="12" borderId="4" xfId="70" applyFont="1" applyFill="1" applyBorder="1" applyAlignment="1">
      <alignment wrapText="1"/>
    </xf>
    <xf numFmtId="0" fontId="36" fillId="12" borderId="0" xfId="70" applyFont="1" applyFill="1" applyBorder="1" applyAlignment="1"/>
    <xf numFmtId="0" fontId="38" fillId="12" borderId="9" xfId="70" applyFont="1" applyFill="1" applyBorder="1" applyAlignment="1">
      <alignment wrapText="1"/>
    </xf>
    <xf numFmtId="0" fontId="36" fillId="12" borderId="0" xfId="70" applyFont="1" applyFill="1" applyBorder="1" applyAlignment="1">
      <alignment vertical="center"/>
    </xf>
    <xf numFmtId="0" fontId="36" fillId="12" borderId="9" xfId="70" applyFont="1" applyFill="1" applyBorder="1" applyAlignment="1"/>
    <xf numFmtId="0" fontId="36" fillId="12" borderId="0" xfId="70" applyFont="1" applyFill="1" applyBorder="1" applyAlignment="1">
      <alignment vertical="top"/>
    </xf>
    <xf numFmtId="0" fontId="38" fillId="12" borderId="9" xfId="70" applyFont="1" applyFill="1" applyBorder="1" applyAlignment="1">
      <alignment vertical="top"/>
    </xf>
    <xf numFmtId="0" fontId="36" fillId="12" borderId="9" xfId="70" applyFont="1" applyFill="1" applyBorder="1" applyAlignment="1">
      <alignment vertical="center"/>
    </xf>
    <xf numFmtId="0" fontId="33" fillId="12" borderId="0" xfId="70" applyFont="1" applyFill="1" applyBorder="1" applyAlignment="1">
      <alignment vertical="center"/>
    </xf>
    <xf numFmtId="0" fontId="33" fillId="12" borderId="21" xfId="70" applyFont="1" applyFill="1" applyBorder="1" applyAlignment="1">
      <alignment vertical="center"/>
    </xf>
    <xf numFmtId="0" fontId="33" fillId="0" borderId="0" xfId="70" applyFont="1" applyAlignment="1">
      <alignment vertical="center"/>
    </xf>
    <xf numFmtId="0" fontId="33" fillId="12" borderId="0" xfId="70" applyFont="1" applyFill="1" applyBorder="1" applyAlignment="1"/>
    <xf numFmtId="0" fontId="38" fillId="12" borderId="9" xfId="70" applyFont="1" applyFill="1" applyBorder="1" applyAlignment="1"/>
    <xf numFmtId="0" fontId="36" fillId="12" borderId="9" xfId="70" applyFont="1" applyFill="1" applyBorder="1" applyAlignment="1">
      <alignment vertical="center" wrapText="1"/>
    </xf>
    <xf numFmtId="0" fontId="38" fillId="12" borderId="9" xfId="70" applyFont="1" applyFill="1" applyBorder="1" applyAlignment="1">
      <alignment vertical="center" wrapText="1"/>
    </xf>
    <xf numFmtId="0" fontId="36" fillId="12" borderId="0" xfId="70" quotePrefix="1" applyFont="1" applyFill="1" applyBorder="1" applyAlignment="1"/>
    <xf numFmtId="0" fontId="36" fillId="12" borderId="9" xfId="70" applyFont="1" applyFill="1" applyBorder="1" applyAlignment="1">
      <alignment vertical="top"/>
    </xf>
    <xf numFmtId="0" fontId="33" fillId="12" borderId="21" xfId="70" applyFont="1" applyFill="1" applyBorder="1" applyAlignment="1">
      <alignment vertical="top"/>
    </xf>
    <xf numFmtId="0" fontId="36" fillId="0" borderId="0" xfId="70" applyFont="1" applyFill="1" applyBorder="1" applyAlignment="1">
      <alignment vertical="top"/>
    </xf>
    <xf numFmtId="0" fontId="33" fillId="0" borderId="0" xfId="70" applyFont="1" applyAlignment="1">
      <alignment vertical="top"/>
    </xf>
    <xf numFmtId="0" fontId="36" fillId="12" borderId="0" xfId="70" quotePrefix="1" applyFont="1" applyFill="1" applyBorder="1" applyAlignment="1">
      <alignment vertical="top"/>
    </xf>
    <xf numFmtId="0" fontId="36" fillId="12" borderId="9" xfId="70" applyFont="1" applyFill="1" applyBorder="1" applyAlignment="1">
      <alignment vertical="top" wrapText="1"/>
    </xf>
    <xf numFmtId="0" fontId="38" fillId="12" borderId="9" xfId="70" applyFont="1" applyFill="1" applyBorder="1" applyAlignment="1">
      <alignment vertical="top" wrapText="1"/>
    </xf>
    <xf numFmtId="0" fontId="104" fillId="12" borderId="9" xfId="70" applyFont="1" applyFill="1" applyBorder="1" applyAlignment="1"/>
    <xf numFmtId="0" fontId="28" fillId="0" borderId="8" xfId="70" applyFont="1" applyBorder="1" applyAlignment="1">
      <alignment vertical="center"/>
    </xf>
    <xf numFmtId="0" fontId="28" fillId="0" borderId="6" xfId="70" applyFont="1" applyBorder="1" applyAlignment="1">
      <alignment vertical="center"/>
    </xf>
    <xf numFmtId="0" fontId="28" fillId="0" borderId="5" xfId="70" applyFont="1" applyBorder="1" applyAlignment="1">
      <alignment vertical="center"/>
    </xf>
    <xf numFmtId="0" fontId="33" fillId="12" borderId="27" xfId="70" applyFont="1" applyFill="1" applyBorder="1"/>
    <xf numFmtId="0" fontId="33" fillId="12" borderId="16" xfId="70" applyFont="1" applyFill="1" applyBorder="1" applyAlignment="1"/>
    <xf numFmtId="0" fontId="28" fillId="12" borderId="0" xfId="70" applyFont="1" applyFill="1" applyBorder="1" applyAlignment="1">
      <alignment vertical="center"/>
    </xf>
    <xf numFmtId="0" fontId="33" fillId="0" borderId="0" xfId="70" applyFont="1" applyFill="1"/>
    <xf numFmtId="0" fontId="28" fillId="0" borderId="0" xfId="71" applyFont="1" applyFill="1" applyBorder="1" applyAlignment="1">
      <alignment horizontal="center" vertical="center" textRotation="180"/>
    </xf>
    <xf numFmtId="0" fontId="36" fillId="0" borderId="0" xfId="70" applyFont="1" applyFill="1" applyBorder="1" applyAlignment="1">
      <alignment horizontal="left" vertical="center" wrapText="1"/>
    </xf>
    <xf numFmtId="0" fontId="28" fillId="0" borderId="0" xfId="70" applyFont="1" applyFill="1" applyBorder="1" applyAlignment="1">
      <alignment vertical="center"/>
    </xf>
    <xf numFmtId="0" fontId="33" fillId="2" borderId="0" xfId="71" applyFont="1" applyBorder="1"/>
    <xf numFmtId="0" fontId="33" fillId="0" borderId="0" xfId="70" applyFont="1" applyAlignment="1">
      <alignment horizontal="center"/>
    </xf>
    <xf numFmtId="0" fontId="33" fillId="0" borderId="0" xfId="70" applyFont="1" applyBorder="1" applyAlignment="1">
      <alignment horizontal="center"/>
    </xf>
    <xf numFmtId="165" fontId="31" fillId="0" borderId="0" xfId="6" applyNumberFormat="1" applyFont="1" applyBorder="1" applyAlignment="1">
      <alignment horizontal="center" vertical="center" wrapText="1"/>
    </xf>
    <xf numFmtId="0" fontId="31" fillId="0" borderId="0" xfId="11" applyFont="1" applyBorder="1"/>
    <xf numFmtId="0" fontId="28" fillId="0" borderId="0" xfId="11" quotePrefix="1" applyFont="1" applyBorder="1" applyAlignment="1">
      <alignment horizontal="center" vertical="center"/>
    </xf>
    <xf numFmtId="0" fontId="28" fillId="0" borderId="0" xfId="11" quotePrefix="1" applyFont="1" applyBorder="1"/>
    <xf numFmtId="0" fontId="28" fillId="0" borderId="0" xfId="11" applyFont="1" applyBorder="1" applyAlignment="1"/>
    <xf numFmtId="0" fontId="31" fillId="0" borderId="0" xfId="12" applyFont="1" applyBorder="1" applyAlignment="1">
      <alignment vertical="center"/>
    </xf>
    <xf numFmtId="0" fontId="28" fillId="0" borderId="0" xfId="12" quotePrefix="1" applyFont="1" applyBorder="1" applyAlignment="1">
      <alignment horizontal="center" vertical="center"/>
    </xf>
    <xf numFmtId="0" fontId="45" fillId="0" borderId="6" xfId="1" applyFont="1" applyBorder="1" applyAlignment="1">
      <alignment horizontal="center" vertical="center"/>
    </xf>
    <xf numFmtId="0" fontId="20" fillId="4" borderId="0" xfId="1" applyFont="1" applyFill="1" applyBorder="1" applyAlignment="1">
      <alignment horizontal="center" vertical="center"/>
    </xf>
    <xf numFmtId="0" fontId="28" fillId="0" borderId="0" xfId="1" quotePrefix="1" applyFont="1" applyBorder="1" applyAlignment="1">
      <alignment horizontal="right" vertical="center"/>
    </xf>
    <xf numFmtId="0" fontId="45" fillId="0" borderId="0" xfId="1" applyFont="1" applyBorder="1" applyAlignment="1">
      <alignment horizontal="center" vertical="center"/>
    </xf>
    <xf numFmtId="0" fontId="34" fillId="4" borderId="0" xfId="65" applyFont="1" applyFill="1" applyBorder="1" applyAlignment="1">
      <alignment horizontal="center" vertical="center"/>
    </xf>
    <xf numFmtId="0" fontId="99" fillId="0" borderId="0" xfId="67" applyFont="1" applyBorder="1" applyAlignment="1">
      <alignment horizontal="center" vertical="center" wrapText="1"/>
    </xf>
    <xf numFmtId="0" fontId="101" fillId="0" borderId="0" xfId="67" applyFont="1" applyBorder="1" applyAlignment="1">
      <alignment horizontal="center"/>
    </xf>
    <xf numFmtId="0" fontId="28" fillId="0" borderId="0" xfId="3" quotePrefix="1" applyFont="1" applyAlignment="1">
      <alignment horizontal="left" vertical="center"/>
    </xf>
    <xf numFmtId="0" fontId="28" fillId="0" borderId="0" xfId="3" quotePrefix="1" applyFont="1" applyAlignment="1">
      <alignment vertical="center"/>
    </xf>
    <xf numFmtId="0" fontId="28" fillId="0" borderId="0" xfId="70" applyFont="1" applyBorder="1" applyAlignment="1">
      <alignment horizontal="center"/>
    </xf>
    <xf numFmtId="0" fontId="29" fillId="0" borderId="0" xfId="65" applyFont="1" applyBorder="1" applyAlignment="1">
      <alignment horizontal="center" vertical="center"/>
    </xf>
    <xf numFmtId="165" fontId="31" fillId="0" borderId="0" xfId="6" applyNumberFormat="1" applyFont="1" applyBorder="1" applyAlignment="1">
      <alignment horizontal="center" vertical="center" wrapText="1"/>
    </xf>
    <xf numFmtId="0" fontId="28" fillId="0" borderId="0" xfId="11" quotePrefix="1" applyFont="1" applyBorder="1" applyAlignment="1">
      <alignment horizontal="center" vertical="center"/>
    </xf>
    <xf numFmtId="0" fontId="28" fillId="0" borderId="0" xfId="12" applyFont="1" applyAlignment="1">
      <alignment horizontal="center" vertical="center"/>
    </xf>
    <xf numFmtId="0" fontId="28" fillId="0" borderId="0" xfId="12" quotePrefix="1" applyFont="1" applyAlignment="1">
      <alignment horizontal="center" vertical="center"/>
    </xf>
    <xf numFmtId="0" fontId="28" fillId="0" borderId="0" xfId="12" applyFont="1" applyAlignment="1">
      <alignment horizontal="center"/>
    </xf>
    <xf numFmtId="0" fontId="28" fillId="0" borderId="0" xfId="66" applyFont="1" applyBorder="1" applyAlignment="1">
      <alignment horizontal="center" vertical="center"/>
    </xf>
    <xf numFmtId="0" fontId="28" fillId="0" borderId="0" xfId="1" quotePrefix="1" applyFont="1" applyAlignment="1">
      <alignment horizontal="center" vertical="center"/>
    </xf>
    <xf numFmtId="0" fontId="21" fillId="0" borderId="0" xfId="1" applyFont="1" applyAlignment="1">
      <alignment horizontal="left" vertical="center" wrapText="1"/>
    </xf>
    <xf numFmtId="0" fontId="28" fillId="0" borderId="0" xfId="65" applyFont="1" applyAlignment="1">
      <alignment horizontal="left" vertical="center" wrapText="1"/>
    </xf>
    <xf numFmtId="0" fontId="28" fillId="0" borderId="0" xfId="3" quotePrefix="1" applyFont="1" applyAlignment="1">
      <alignment vertical="center"/>
    </xf>
    <xf numFmtId="0" fontId="28" fillId="0" borderId="0" xfId="66" applyFont="1" applyBorder="1" applyAlignment="1">
      <alignment horizontal="left" vertical="center"/>
    </xf>
    <xf numFmtId="0" fontId="28" fillId="0" borderId="0" xfId="12" applyFont="1" applyAlignment="1">
      <alignment horizontal="center" vertical="center"/>
    </xf>
    <xf numFmtId="165" fontId="31" fillId="0" borderId="0" xfId="6" applyNumberFormat="1" applyFont="1" applyBorder="1" applyAlignment="1">
      <alignment horizontal="center" vertical="center" wrapText="1"/>
    </xf>
    <xf numFmtId="0" fontId="28" fillId="0" borderId="0" xfId="12" quotePrefix="1" applyFont="1" applyAlignment="1">
      <alignment horizontal="center" vertical="center"/>
    </xf>
    <xf numFmtId="0" fontId="33" fillId="0" borderId="0" xfId="1" applyFont="1" applyAlignment="1">
      <alignment horizontal="center"/>
    </xf>
    <xf numFmtId="0" fontId="45" fillId="0" borderId="0" xfId="1" applyNumberFormat="1" applyFont="1" applyBorder="1" applyAlignment="1">
      <alignment horizontal="center" vertical="center"/>
    </xf>
    <xf numFmtId="0" fontId="30" fillId="0" borderId="0" xfId="3" applyFont="1" applyBorder="1"/>
    <xf numFmtId="0" fontId="28" fillId="12" borderId="16" xfId="66" applyFont="1" applyFill="1" applyBorder="1" applyAlignment="1">
      <alignment vertical="center"/>
    </xf>
    <xf numFmtId="0" fontId="28" fillId="4" borderId="16" xfId="66" applyFont="1" applyFill="1" applyBorder="1" applyAlignment="1">
      <alignment vertical="center"/>
    </xf>
    <xf numFmtId="0" fontId="28" fillId="4" borderId="17" xfId="66" applyFont="1" applyFill="1" applyBorder="1" applyAlignment="1">
      <alignment vertical="center"/>
    </xf>
    <xf numFmtId="0" fontId="28" fillId="4" borderId="0" xfId="65" applyFont="1" applyFill="1" applyBorder="1" applyAlignment="1">
      <alignment vertical="center"/>
    </xf>
    <xf numFmtId="0" fontId="105" fillId="0" borderId="0" xfId="0" applyFont="1" applyFill="1" applyBorder="1"/>
    <xf numFmtId="0" fontId="5" fillId="4" borderId="0" xfId="67" applyFill="1" applyBorder="1"/>
    <xf numFmtId="0" fontId="36" fillId="12" borderId="0" xfId="70" applyFont="1" applyFill="1" applyBorder="1" applyAlignment="1">
      <alignment horizontal="left"/>
    </xf>
    <xf numFmtId="0" fontId="36" fillId="0" borderId="0" xfId="70" applyFont="1" applyFill="1" applyBorder="1" applyAlignment="1"/>
    <xf numFmtId="0" fontId="28" fillId="0" borderId="0" xfId="70" applyFont="1" applyFill="1" applyBorder="1" applyAlignment="1">
      <alignment horizontal="center" vertical="center"/>
    </xf>
    <xf numFmtId="0" fontId="33" fillId="0" borderId="0" xfId="70" applyFont="1" applyFill="1" applyBorder="1"/>
    <xf numFmtId="0" fontId="4" fillId="0" borderId="0" xfId="69" applyFill="1" applyBorder="1"/>
    <xf numFmtId="170" fontId="36" fillId="0" borderId="0" xfId="6" applyNumberFormat="1" applyFont="1" applyFill="1" applyBorder="1" applyAlignment="1">
      <alignment horizontal="center" vertical="center"/>
    </xf>
    <xf numFmtId="165" fontId="36" fillId="0" borderId="0" xfId="6" applyNumberFormat="1" applyFont="1" applyFill="1" applyBorder="1" applyAlignment="1">
      <alignment horizontal="left" vertical="center"/>
    </xf>
    <xf numFmtId="0" fontId="36" fillId="12" borderId="16" xfId="70" applyFont="1" applyFill="1" applyBorder="1" applyAlignment="1"/>
    <xf numFmtId="0" fontId="33" fillId="12" borderId="25" xfId="70" applyFont="1" applyFill="1" applyBorder="1" applyAlignment="1"/>
    <xf numFmtId="0" fontId="33" fillId="12" borderId="24" xfId="70" applyFont="1" applyFill="1" applyBorder="1"/>
    <xf numFmtId="0" fontId="36" fillId="12" borderId="25" xfId="70" applyFont="1" applyFill="1" applyBorder="1" applyAlignment="1"/>
    <xf numFmtId="0" fontId="38" fillId="12" borderId="0" xfId="70" applyFont="1" applyFill="1" applyBorder="1" applyAlignment="1"/>
    <xf numFmtId="0" fontId="38" fillId="12" borderId="16" xfId="70" applyFont="1" applyFill="1" applyBorder="1" applyAlignment="1"/>
    <xf numFmtId="0" fontId="38" fillId="12" borderId="17" xfId="70" applyFont="1" applyFill="1" applyBorder="1" applyAlignment="1"/>
    <xf numFmtId="0" fontId="33" fillId="4" borderId="0" xfId="70" applyFont="1" applyFill="1"/>
    <xf numFmtId="0" fontId="36" fillId="4" borderId="0" xfId="70" applyFont="1" applyFill="1"/>
    <xf numFmtId="0" fontId="38" fillId="4" borderId="0" xfId="70" applyFont="1" applyFill="1"/>
    <xf numFmtId="0" fontId="28" fillId="0" borderId="59" xfId="70" quotePrefix="1" applyFont="1" applyBorder="1" applyAlignment="1">
      <alignment vertical="center"/>
    </xf>
    <xf numFmtId="0" fontId="33" fillId="0" borderId="0" xfId="72" applyFont="1" applyFill="1" applyBorder="1"/>
    <xf numFmtId="0" fontId="33" fillId="0" borderId="25" xfId="72" applyFont="1" applyFill="1" applyBorder="1"/>
    <xf numFmtId="0" fontId="42" fillId="3" borderId="25" xfId="72" applyFont="1" applyBorder="1"/>
    <xf numFmtId="0" fontId="33" fillId="3" borderId="25" xfId="72" applyFont="1" applyBorder="1"/>
    <xf numFmtId="0" fontId="33" fillId="4" borderId="16" xfId="72" applyFont="1" applyFill="1" applyBorder="1"/>
    <xf numFmtId="0" fontId="33" fillId="3" borderId="0" xfId="72" applyFont="1"/>
    <xf numFmtId="0" fontId="33" fillId="0" borderId="24" xfId="72" applyFont="1" applyFill="1" applyBorder="1"/>
    <xf numFmtId="0" fontId="28" fillId="0" borderId="25" xfId="72" applyFont="1" applyFill="1" applyBorder="1" applyAlignment="1"/>
    <xf numFmtId="0" fontId="33" fillId="3" borderId="26" xfId="72" applyFont="1" applyBorder="1"/>
    <xf numFmtId="0" fontId="33" fillId="0" borderId="21" xfId="72" applyFont="1" applyFill="1" applyBorder="1"/>
    <xf numFmtId="0" fontId="29" fillId="0" borderId="0" xfId="72" applyFont="1" applyFill="1" applyBorder="1" applyAlignment="1"/>
    <xf numFmtId="0" fontId="28" fillId="0" borderId="0" xfId="72" applyFont="1" applyFill="1" applyBorder="1" applyAlignment="1"/>
    <xf numFmtId="0" fontId="33" fillId="0" borderId="22" xfId="72" applyFont="1" applyFill="1" applyBorder="1"/>
    <xf numFmtId="0" fontId="33" fillId="0" borderId="6" xfId="72" applyFont="1" applyFill="1" applyBorder="1"/>
    <xf numFmtId="0" fontId="42" fillId="0" borderId="0" xfId="72" applyFont="1" applyFill="1" applyBorder="1"/>
    <xf numFmtId="0" fontId="42" fillId="3" borderId="0" xfId="72" applyFont="1" applyBorder="1"/>
    <xf numFmtId="0" fontId="33" fillId="3" borderId="0" xfId="72" applyFont="1" applyBorder="1"/>
    <xf numFmtId="0" fontId="3" fillId="0" borderId="21" xfId="73" applyBorder="1"/>
    <xf numFmtId="0" fontId="3" fillId="0" borderId="0" xfId="73"/>
    <xf numFmtId="0" fontId="3" fillId="0" borderId="0" xfId="73" applyBorder="1"/>
    <xf numFmtId="0" fontId="42" fillId="0" borderId="0" xfId="72" applyFont="1" applyFill="1" applyBorder="1" applyAlignment="1">
      <alignment horizontal="center"/>
    </xf>
    <xf numFmtId="0" fontId="28" fillId="0" borderId="43" xfId="72" quotePrefix="1" applyFont="1" applyFill="1" applyBorder="1" applyAlignment="1">
      <alignment horizontal="center" vertical="center" wrapText="1"/>
    </xf>
    <xf numFmtId="0" fontId="33" fillId="12" borderId="31" xfId="72" applyFont="1" applyFill="1" applyBorder="1"/>
    <xf numFmtId="0" fontId="28" fillId="3" borderId="18" xfId="72" applyFont="1" applyBorder="1" applyAlignment="1"/>
    <xf numFmtId="0" fontId="33" fillId="3" borderId="31" xfId="72" applyFont="1" applyBorder="1"/>
    <xf numFmtId="0" fontId="3" fillId="0" borderId="3" xfId="73" applyBorder="1" applyAlignment="1"/>
    <xf numFmtId="0" fontId="3" fillId="0" borderId="4" xfId="73" applyBorder="1" applyAlignment="1"/>
    <xf numFmtId="0" fontId="33" fillId="12" borderId="21" xfId="72" applyFont="1" applyFill="1" applyBorder="1"/>
    <xf numFmtId="0" fontId="36" fillId="12" borderId="0" xfId="72" applyFont="1" applyFill="1" applyBorder="1"/>
    <xf numFmtId="0" fontId="33" fillId="12" borderId="0" xfId="72" applyFont="1" applyFill="1" applyBorder="1"/>
    <xf numFmtId="0" fontId="28" fillId="3" borderId="4" xfId="72" applyFont="1" applyBorder="1" applyAlignment="1">
      <alignment vertical="center"/>
    </xf>
    <xf numFmtId="0" fontId="3" fillId="0" borderId="31" xfId="73" applyBorder="1" applyAlignment="1">
      <alignment horizontal="center"/>
    </xf>
    <xf numFmtId="0" fontId="3" fillId="0" borderId="3" xfId="73" applyBorder="1" applyAlignment="1">
      <alignment horizontal="center"/>
    </xf>
    <xf numFmtId="0" fontId="3" fillId="0" borderId="4" xfId="73" applyBorder="1" applyAlignment="1">
      <alignment horizontal="center"/>
    </xf>
    <xf numFmtId="0" fontId="28" fillId="3" borderId="9" xfId="72" applyFont="1" applyBorder="1" applyAlignment="1">
      <alignment vertical="center"/>
    </xf>
    <xf numFmtId="0" fontId="3" fillId="0" borderId="21" xfId="73" applyBorder="1" applyAlignment="1">
      <alignment horizontal="center"/>
    </xf>
    <xf numFmtId="0" fontId="3" fillId="0" borderId="0" xfId="73" applyAlignment="1">
      <alignment horizontal="center"/>
    </xf>
    <xf numFmtId="0" fontId="3" fillId="0" borderId="9" xfId="73" applyBorder="1" applyAlignment="1">
      <alignment horizontal="center"/>
    </xf>
    <xf numFmtId="0" fontId="36" fillId="12" borderId="0" xfId="72" applyFont="1" applyFill="1" applyBorder="1" applyAlignment="1">
      <alignment horizontal="left"/>
    </xf>
    <xf numFmtId="0" fontId="36" fillId="12" borderId="0" xfId="72" quotePrefix="1" applyFont="1" applyFill="1" applyBorder="1" applyAlignment="1">
      <alignment horizontal="left" vertical="top"/>
    </xf>
    <xf numFmtId="0" fontId="36" fillId="12" borderId="0" xfId="72" applyFont="1" applyFill="1" applyBorder="1" applyAlignment="1">
      <alignment horizontal="left" vertical="top"/>
    </xf>
    <xf numFmtId="0" fontId="33" fillId="12" borderId="9" xfId="72" applyFont="1" applyFill="1" applyBorder="1"/>
    <xf numFmtId="0" fontId="38" fillId="12" borderId="0" xfId="72" applyFont="1" applyFill="1" applyBorder="1" applyAlignment="1">
      <alignment horizontal="left" vertical="top"/>
    </xf>
    <xf numFmtId="0" fontId="38" fillId="12" borderId="0" xfId="72" applyFont="1" applyFill="1" applyBorder="1" applyAlignment="1">
      <alignment horizontal="left"/>
    </xf>
    <xf numFmtId="0" fontId="33" fillId="4" borderId="0" xfId="72" applyFont="1" applyFill="1"/>
    <xf numFmtId="0" fontId="36" fillId="4" borderId="0" xfId="72" applyFont="1" applyFill="1" applyBorder="1" applyAlignment="1">
      <alignment horizontal="left"/>
    </xf>
    <xf numFmtId="0" fontId="36" fillId="4" borderId="0" xfId="72" applyFont="1" applyFill="1" applyBorder="1" applyAlignment="1">
      <alignment horizontal="left" vertical="top"/>
    </xf>
    <xf numFmtId="0" fontId="36" fillId="4" borderId="0" xfId="72" applyFont="1" applyFill="1" applyBorder="1"/>
    <xf numFmtId="0" fontId="38" fillId="4" borderId="0" xfId="72" applyFont="1" applyFill="1" applyBorder="1" applyAlignment="1">
      <alignment horizontal="left"/>
    </xf>
    <xf numFmtId="0" fontId="38" fillId="4" borderId="0" xfId="72" applyFont="1" applyFill="1" applyBorder="1" applyAlignment="1">
      <alignment horizontal="left" vertical="top"/>
    </xf>
    <xf numFmtId="0" fontId="36" fillId="12" borderId="0" xfId="72" applyFont="1" applyFill="1" applyAlignment="1">
      <alignment vertical="center" wrapText="1"/>
    </xf>
    <xf numFmtId="0" fontId="36" fillId="12" borderId="9" xfId="72" applyFont="1" applyFill="1" applyBorder="1" applyAlignment="1">
      <alignment vertical="center" wrapText="1"/>
    </xf>
    <xf numFmtId="0" fontId="36" fillId="12" borderId="0" xfId="72" applyFont="1" applyFill="1" applyAlignment="1">
      <alignment vertical="top"/>
    </xf>
    <xf numFmtId="0" fontId="28" fillId="3" borderId="20" xfId="72" applyFont="1" applyBorder="1" applyAlignment="1">
      <alignment vertical="center"/>
    </xf>
    <xf numFmtId="0" fontId="3" fillId="0" borderId="22" xfId="73" applyBorder="1" applyAlignment="1">
      <alignment horizontal="center"/>
    </xf>
    <xf numFmtId="0" fontId="3" fillId="0" borderId="6" xfId="73" applyBorder="1" applyAlignment="1">
      <alignment horizontal="center"/>
    </xf>
    <xf numFmtId="0" fontId="3" fillId="0" borderId="7" xfId="73" applyBorder="1" applyAlignment="1">
      <alignment horizontal="center"/>
    </xf>
    <xf numFmtId="0" fontId="38" fillId="12" borderId="0" xfId="72" applyFont="1" applyFill="1" applyBorder="1" applyAlignment="1">
      <alignment horizontal="left" vertical="center"/>
    </xf>
    <xf numFmtId="0" fontId="28" fillId="3" borderId="0" xfId="72" applyFont="1" applyBorder="1" applyAlignment="1">
      <alignment vertical="center"/>
    </xf>
    <xf numFmtId="0" fontId="36" fillId="12" borderId="0" xfId="72" applyFont="1" applyFill="1" applyBorder="1" applyAlignment="1">
      <alignment vertical="top"/>
    </xf>
    <xf numFmtId="0" fontId="36" fillId="12" borderId="0" xfId="72" applyFont="1" applyFill="1" applyBorder="1" applyAlignment="1">
      <alignment horizontal="left" vertical="top" wrapText="1"/>
    </xf>
    <xf numFmtId="0" fontId="36" fillId="12" borderId="9" xfId="72" applyFont="1" applyFill="1" applyBorder="1" applyAlignment="1">
      <alignment horizontal="left" vertical="top" wrapText="1"/>
    </xf>
    <xf numFmtId="0" fontId="28" fillId="3" borderId="20" xfId="72" applyFont="1" applyBorder="1" applyAlignment="1"/>
    <xf numFmtId="0" fontId="36" fillId="12" borderId="0" xfId="72" applyFont="1" applyFill="1" applyBorder="1" applyAlignment="1">
      <alignment vertical="top" wrapText="1"/>
    </xf>
    <xf numFmtId="0" fontId="36" fillId="12" borderId="9" xfId="72" applyFont="1" applyFill="1" applyBorder="1" applyAlignment="1">
      <alignment vertical="top" wrapText="1"/>
    </xf>
    <xf numFmtId="0" fontId="33" fillId="2" borderId="0" xfId="71" applyFont="1" applyBorder="1" applyAlignment="1">
      <alignment vertical="top"/>
    </xf>
    <xf numFmtId="0" fontId="33" fillId="12" borderId="21" xfId="72" applyFont="1" applyFill="1" applyBorder="1" applyAlignment="1">
      <alignment vertical="top"/>
    </xf>
    <xf numFmtId="0" fontId="33" fillId="12" borderId="0" xfId="72" applyFont="1" applyFill="1" applyBorder="1" applyAlignment="1">
      <alignment vertical="top"/>
    </xf>
    <xf numFmtId="0" fontId="33" fillId="3" borderId="0" xfId="72" applyFont="1" applyAlignment="1">
      <alignment vertical="top"/>
    </xf>
    <xf numFmtId="0" fontId="33" fillId="12" borderId="0" xfId="72" applyFont="1" applyFill="1" applyBorder="1" applyAlignment="1"/>
    <xf numFmtId="0" fontId="38" fillId="12" borderId="9" xfId="72" applyFont="1" applyFill="1" applyBorder="1" applyAlignment="1">
      <alignment horizontal="left" vertical="top"/>
    </xf>
    <xf numFmtId="0" fontId="36" fillId="12" borderId="0" xfId="72" applyFont="1" applyFill="1" applyBorder="1" applyAlignment="1">
      <alignment horizontal="left" vertical="center"/>
    </xf>
    <xf numFmtId="0" fontId="33" fillId="12" borderId="9" xfId="72" applyFont="1" applyFill="1" applyBorder="1" applyAlignment="1"/>
    <xf numFmtId="0" fontId="33" fillId="12" borderId="9" xfId="72" applyFont="1" applyFill="1" applyBorder="1" applyAlignment="1">
      <alignment vertical="top"/>
    </xf>
    <xf numFmtId="0" fontId="36" fillId="12" borderId="0" xfId="72" applyFont="1" applyFill="1" applyBorder="1" applyAlignment="1"/>
    <xf numFmtId="0" fontId="36" fillId="12" borderId="9" xfId="72" applyFont="1" applyFill="1" applyBorder="1" applyAlignment="1"/>
    <xf numFmtId="0" fontId="33" fillId="4" borderId="0" xfId="72" applyFont="1" applyFill="1" applyAlignment="1">
      <alignment vertical="top"/>
    </xf>
    <xf numFmtId="0" fontId="36" fillId="12" borderId="0" xfId="72" quotePrefix="1" applyFont="1" applyFill="1" applyBorder="1" applyAlignment="1">
      <alignment vertical="top"/>
    </xf>
    <xf numFmtId="0" fontId="38" fillId="12" borderId="0" xfId="72" applyFont="1" applyFill="1" applyBorder="1" applyAlignment="1">
      <alignment horizontal="left" vertical="top" wrapText="1"/>
    </xf>
    <xf numFmtId="0" fontId="38" fillId="12" borderId="9" xfId="72" applyFont="1" applyFill="1" applyBorder="1" applyAlignment="1">
      <alignment horizontal="left" vertical="top" wrapText="1"/>
    </xf>
    <xf numFmtId="0" fontId="28" fillId="0" borderId="4" xfId="72" applyFont="1" applyFill="1" applyBorder="1" applyAlignment="1">
      <alignment vertical="center"/>
    </xf>
    <xf numFmtId="0" fontId="28" fillId="0" borderId="9" xfId="72" applyFont="1" applyFill="1" applyBorder="1" applyAlignment="1">
      <alignment vertical="center"/>
    </xf>
    <xf numFmtId="0" fontId="38" fillId="12" borderId="0" xfId="72" applyFont="1" applyFill="1" applyBorder="1" applyAlignment="1">
      <alignment vertical="top"/>
    </xf>
    <xf numFmtId="0" fontId="28" fillId="3" borderId="18" xfId="72" applyFont="1" applyBorder="1" applyAlignment="1">
      <alignment vertical="center" wrapText="1"/>
    </xf>
    <xf numFmtId="0" fontId="38" fillId="12" borderId="0" xfId="72" applyFont="1" applyFill="1" applyBorder="1"/>
    <xf numFmtId="0" fontId="33" fillId="12" borderId="27" xfId="72" applyFont="1" applyFill="1" applyBorder="1"/>
    <xf numFmtId="0" fontId="36" fillId="12" borderId="16" xfId="72" applyFont="1" applyFill="1" applyBorder="1" applyAlignment="1">
      <alignment horizontal="left"/>
    </xf>
    <xf numFmtId="0" fontId="33" fillId="12" borderId="16" xfId="72" applyFont="1" applyFill="1" applyBorder="1"/>
    <xf numFmtId="0" fontId="38" fillId="12" borderId="16" xfId="72" applyFont="1" applyFill="1" applyBorder="1"/>
    <xf numFmtId="0" fontId="33" fillId="0" borderId="0" xfId="71" applyFont="1" applyFill="1" applyBorder="1"/>
    <xf numFmtId="0" fontId="33" fillId="0" borderId="0" xfId="68" applyFont="1" applyFill="1" applyBorder="1" applyAlignment="1">
      <alignment horizontal="center" vertical="center" wrapText="1"/>
    </xf>
    <xf numFmtId="165" fontId="33" fillId="0" borderId="0" xfId="6" applyNumberFormat="1" applyFont="1" applyFill="1" applyBorder="1" applyAlignment="1">
      <alignment horizontal="center" vertical="center" wrapText="1"/>
    </xf>
    <xf numFmtId="0" fontId="33" fillId="0" borderId="0" xfId="72" applyFont="1" applyFill="1"/>
    <xf numFmtId="0" fontId="42" fillId="12" borderId="0" xfId="72" applyFont="1" applyFill="1"/>
    <xf numFmtId="0" fontId="33" fillId="12" borderId="0" xfId="72" applyFont="1" applyFill="1"/>
    <xf numFmtId="0" fontId="38" fillId="12" borderId="0" xfId="72" applyFont="1" applyFill="1" applyBorder="1" applyAlignment="1">
      <alignment vertical="center"/>
    </xf>
    <xf numFmtId="0" fontId="42" fillId="0" borderId="0" xfId="72" applyFont="1" applyFill="1"/>
    <xf numFmtId="0" fontId="33" fillId="0" borderId="0" xfId="72" applyFont="1" applyFill="1" applyBorder="1" applyAlignment="1">
      <alignment horizontal="left" vertical="center"/>
    </xf>
    <xf numFmtId="0" fontId="42" fillId="3" borderId="0" xfId="72" applyFont="1"/>
    <xf numFmtId="0" fontId="33" fillId="0" borderId="8" xfId="72" applyFont="1" applyFill="1" applyBorder="1"/>
    <xf numFmtId="0" fontId="29" fillId="0" borderId="6" xfId="72" applyFont="1" applyFill="1" applyBorder="1" applyAlignment="1"/>
    <xf numFmtId="0" fontId="33" fillId="0" borderId="31" xfId="72" applyFont="1" applyFill="1" applyBorder="1"/>
    <xf numFmtId="0" fontId="33" fillId="3" borderId="21" xfId="72" applyFont="1" applyBorder="1"/>
    <xf numFmtId="0" fontId="42" fillId="0" borderId="25" xfId="72" applyFont="1" applyFill="1" applyBorder="1"/>
    <xf numFmtId="0" fontId="33" fillId="0" borderId="26" xfId="72" applyFont="1" applyFill="1" applyBorder="1"/>
    <xf numFmtId="0" fontId="31" fillId="0" borderId="0" xfId="10" applyFont="1" applyAlignment="1">
      <alignment horizontal="right"/>
    </xf>
    <xf numFmtId="0" fontId="28" fillId="0" borderId="6" xfId="11" applyFont="1" applyBorder="1" applyAlignment="1">
      <alignment horizontal="left" vertical="center" wrapText="1"/>
    </xf>
    <xf numFmtId="0" fontId="28" fillId="0" borderId="0" xfId="11" applyFont="1" applyAlignment="1">
      <alignment vertical="center" wrapText="1"/>
    </xf>
    <xf numFmtId="0" fontId="27" fillId="0" borderId="0" xfId="65" applyFont="1" applyBorder="1" applyAlignment="1"/>
    <xf numFmtId="0" fontId="29" fillId="0" borderId="0" xfId="12" applyFont="1" applyBorder="1" applyAlignment="1">
      <alignment horizontal="left" vertical="center"/>
    </xf>
    <xf numFmtId="0" fontId="31" fillId="0" borderId="0" xfId="12" applyFont="1" applyBorder="1" applyAlignment="1">
      <alignment horizontal="center" vertical="center"/>
    </xf>
    <xf numFmtId="0" fontId="31" fillId="0" borderId="0" xfId="12" applyFont="1" applyBorder="1" applyAlignment="1">
      <alignment horizontal="left" vertical="center"/>
    </xf>
    <xf numFmtId="0" fontId="28" fillId="0" borderId="0" xfId="12" applyFont="1" applyBorder="1" applyAlignment="1">
      <alignment horizontal="left" vertical="center"/>
    </xf>
    <xf numFmtId="0" fontId="31" fillId="0" borderId="0" xfId="12" applyFont="1" applyBorder="1"/>
    <xf numFmtId="0" fontId="28" fillId="0" borderId="0" xfId="12" quotePrefix="1" applyFont="1" applyBorder="1" applyAlignment="1">
      <alignment horizontal="center" vertical="center"/>
    </xf>
    <xf numFmtId="165" fontId="28" fillId="0" borderId="0" xfId="6" quotePrefix="1" applyNumberFormat="1" applyFont="1" applyBorder="1" applyAlignment="1">
      <alignment horizontal="right" vertical="center" wrapText="1"/>
    </xf>
    <xf numFmtId="0" fontId="28" fillId="0" borderId="27" xfId="12" applyFont="1" applyBorder="1" applyAlignment="1">
      <alignment horizontal="center" vertical="center"/>
    </xf>
    <xf numFmtId="0" fontId="31" fillId="0" borderId="16" xfId="12" applyFont="1" applyBorder="1" applyAlignment="1">
      <alignment horizontal="left" vertical="center"/>
    </xf>
    <xf numFmtId="0" fontId="28" fillId="0" borderId="16" xfId="12" applyFont="1" applyBorder="1" applyAlignment="1">
      <alignment vertical="center"/>
    </xf>
    <xf numFmtId="0" fontId="28" fillId="0" borderId="16" xfId="12" quotePrefix="1" applyFont="1" applyBorder="1" applyAlignment="1">
      <alignment vertical="center"/>
    </xf>
    <xf numFmtId="165" fontId="31" fillId="0" borderId="16" xfId="6" applyNumberFormat="1" applyFont="1" applyBorder="1" applyAlignment="1">
      <alignment vertical="center" wrapText="1"/>
    </xf>
    <xf numFmtId="165" fontId="31" fillId="0" borderId="17" xfId="6" applyNumberFormat="1" applyFont="1" applyBorder="1" applyAlignment="1">
      <alignment horizontal="center" vertical="center" wrapText="1"/>
    </xf>
    <xf numFmtId="0" fontId="58" fillId="0" borderId="0" xfId="11" applyFont="1" applyAlignment="1">
      <alignment horizontal="left" vertical="top"/>
    </xf>
    <xf numFmtId="0" fontId="31" fillId="0" borderId="0" xfId="65" applyFont="1" applyBorder="1" applyAlignment="1">
      <alignment horizontal="center" vertical="center"/>
    </xf>
    <xf numFmtId="0" fontId="21" fillId="4" borderId="0" xfId="65" applyFont="1" applyFill="1" applyBorder="1" applyAlignment="1">
      <alignment horizontal="left" vertical="center"/>
    </xf>
    <xf numFmtId="0" fontId="28" fillId="0" borderId="0" xfId="65" applyFont="1" applyAlignment="1">
      <alignment horizontal="center" vertical="center"/>
    </xf>
    <xf numFmtId="0" fontId="28" fillId="0" borderId="6" xfId="66" applyFont="1" applyBorder="1" applyAlignment="1">
      <alignment horizontal="right" vertical="center"/>
    </xf>
    <xf numFmtId="0" fontId="28" fillId="0" borderId="0" xfId="65" applyFont="1" applyBorder="1" applyAlignment="1">
      <alignment horizontal="center" vertical="center"/>
    </xf>
    <xf numFmtId="0" fontId="28" fillId="0" borderId="0" xfId="66" applyFont="1" applyBorder="1" applyAlignment="1">
      <alignment horizontal="left" vertical="center"/>
    </xf>
    <xf numFmtId="0" fontId="28" fillId="0" borderId="0" xfId="66" quotePrefix="1" applyFont="1" applyBorder="1" applyAlignment="1">
      <alignment horizontal="left" vertical="center"/>
    </xf>
    <xf numFmtId="0" fontId="29" fillId="0" borderId="0" xfId="65" applyFont="1" applyBorder="1" applyAlignment="1">
      <alignment horizontal="center" vertical="center"/>
    </xf>
    <xf numFmtId="0" fontId="28" fillId="0" borderId="0" xfId="12" quotePrefix="1" applyFont="1" applyBorder="1" applyAlignment="1">
      <alignment horizontal="center"/>
    </xf>
    <xf numFmtId="0" fontId="42" fillId="0" borderId="0" xfId="12" quotePrefix="1" applyFont="1" applyBorder="1" applyAlignment="1">
      <alignment vertical="center"/>
    </xf>
    <xf numFmtId="165" fontId="31" fillId="0" borderId="0" xfId="6" applyNumberFormat="1" applyFont="1" applyBorder="1" applyAlignment="1">
      <alignment horizontal="center" vertical="center"/>
    </xf>
    <xf numFmtId="0" fontId="31" fillId="0" borderId="21" xfId="12" applyFont="1" applyBorder="1" applyAlignment="1">
      <alignment vertical="center"/>
    </xf>
    <xf numFmtId="0" fontId="28" fillId="0" borderId="0" xfId="12" applyFont="1" applyBorder="1" applyAlignment="1">
      <alignment horizontal="center" vertical="center"/>
    </xf>
    <xf numFmtId="0" fontId="28" fillId="0" borderId="0" xfId="12" applyFont="1" applyBorder="1" applyAlignment="1">
      <alignment vertical="center"/>
    </xf>
    <xf numFmtId="0" fontId="31" fillId="0" borderId="0" xfId="12" applyFont="1" applyBorder="1" applyAlignment="1">
      <alignment horizontal="center"/>
    </xf>
    <xf numFmtId="0" fontId="31" fillId="0" borderId="25" xfId="12" applyFont="1" applyBorder="1" applyAlignment="1">
      <alignment horizontal="center"/>
    </xf>
    <xf numFmtId="0" fontId="28" fillId="0" borderId="25" xfId="12" applyFont="1" applyBorder="1" applyAlignment="1">
      <alignment horizontal="left"/>
    </xf>
    <xf numFmtId="0" fontId="42" fillId="0" borderId="25" xfId="12" applyFont="1" applyBorder="1"/>
    <xf numFmtId="0" fontId="15" fillId="0" borderId="0" xfId="11" applyFont="1" applyBorder="1" applyAlignment="1">
      <alignment horizontal="center"/>
    </xf>
    <xf numFmtId="0" fontId="15" fillId="0" borderId="0" xfId="11" applyFont="1" applyBorder="1"/>
    <xf numFmtId="0" fontId="31" fillId="0" borderId="0" xfId="11" applyFont="1" applyBorder="1" applyAlignment="1">
      <alignment vertical="center"/>
    </xf>
    <xf numFmtId="0" fontId="15" fillId="0" borderId="0" xfId="12" applyFont="1" applyBorder="1" applyAlignment="1">
      <alignment vertical="center"/>
    </xf>
    <xf numFmtId="0" fontId="42" fillId="0" borderId="0" xfId="12" applyFont="1" applyBorder="1"/>
    <xf numFmtId="0" fontId="20" fillId="0" borderId="0" xfId="11" applyFont="1" applyBorder="1" applyAlignment="1">
      <alignment horizontal="center" vertical="top"/>
    </xf>
    <xf numFmtId="0" fontId="20" fillId="0" borderId="0" xfId="11" applyFont="1" applyBorder="1" applyAlignment="1">
      <alignment vertical="top"/>
    </xf>
    <xf numFmtId="0" fontId="31" fillId="0" borderId="0" xfId="12" applyFont="1" applyBorder="1" applyAlignment="1">
      <alignment horizontal="left"/>
    </xf>
    <xf numFmtId="0" fontId="31" fillId="0" borderId="16" xfId="12" applyFont="1" applyBorder="1" applyAlignment="1">
      <alignment horizontal="center" vertical="center"/>
    </xf>
    <xf numFmtId="0" fontId="29" fillId="0" borderId="16" xfId="12" applyFont="1" applyBorder="1" applyAlignment="1">
      <alignment horizontal="left" vertical="center"/>
    </xf>
    <xf numFmtId="165" fontId="31" fillId="0" borderId="17" xfId="6" applyNumberFormat="1" applyFont="1" applyBorder="1" applyAlignment="1">
      <alignment vertical="center" wrapText="1"/>
    </xf>
    <xf numFmtId="0" fontId="31" fillId="4" borderId="21" xfId="3" applyFont="1" applyFill="1" applyBorder="1" applyAlignment="1">
      <alignment vertical="center" wrapText="1"/>
    </xf>
    <xf numFmtId="0" fontId="28" fillId="4" borderId="21" xfId="12" applyFont="1" applyFill="1" applyBorder="1" applyAlignment="1">
      <alignment horizontal="center" vertical="center"/>
    </xf>
    <xf numFmtId="0" fontId="29" fillId="4" borderId="0" xfId="12" applyFont="1" applyFill="1" applyBorder="1" applyAlignment="1">
      <alignment horizontal="left" vertical="center"/>
    </xf>
    <xf numFmtId="0" fontId="31" fillId="4" borderId="0" xfId="12" applyFont="1" applyFill="1" applyBorder="1"/>
    <xf numFmtId="0" fontId="28" fillId="4" borderId="0" xfId="12" quotePrefix="1" applyFont="1" applyFill="1" applyBorder="1" applyAlignment="1">
      <alignment horizontal="right"/>
    </xf>
    <xf numFmtId="0" fontId="31" fillId="4" borderId="21" xfId="12" applyFont="1" applyFill="1" applyBorder="1" applyAlignment="1">
      <alignment horizontal="center"/>
    </xf>
    <xf numFmtId="0" fontId="28" fillId="4" borderId="0" xfId="12" applyFont="1" applyFill="1" applyBorder="1" applyAlignment="1">
      <alignment horizontal="center" vertical="center"/>
    </xf>
    <xf numFmtId="0" fontId="28" fillId="4" borderId="0" xfId="12" applyFont="1" applyFill="1" applyBorder="1" applyAlignment="1">
      <alignment vertical="center"/>
    </xf>
    <xf numFmtId="0" fontId="31" fillId="4" borderId="0" xfId="12" applyFont="1" applyFill="1" applyBorder="1" applyAlignment="1">
      <alignment horizontal="center"/>
    </xf>
    <xf numFmtId="0" fontId="29" fillId="4" borderId="0" xfId="12" applyFont="1" applyFill="1" applyBorder="1"/>
    <xf numFmtId="0" fontId="28" fillId="4" borderId="0" xfId="12" applyFont="1" applyFill="1" applyBorder="1" applyAlignment="1">
      <alignment horizontal="center"/>
    </xf>
    <xf numFmtId="165" fontId="31" fillId="4" borderId="14" xfId="6" applyNumberFormat="1" applyFont="1" applyFill="1" applyBorder="1" applyAlignment="1">
      <alignment vertical="center" wrapText="1"/>
    </xf>
    <xf numFmtId="0" fontId="28" fillId="4" borderId="0" xfId="12" applyFont="1" applyFill="1" applyBorder="1" applyAlignment="1">
      <alignment horizontal="left" vertical="center"/>
    </xf>
    <xf numFmtId="0" fontId="31" fillId="4" borderId="0" xfId="12" applyFont="1" applyFill="1" applyBorder="1" applyAlignment="1">
      <alignment vertical="center"/>
    </xf>
    <xf numFmtId="0" fontId="28" fillId="4" borderId="0" xfId="12" applyFont="1" applyFill="1" applyBorder="1" applyAlignment="1">
      <alignment horizontal="left"/>
    </xf>
    <xf numFmtId="0" fontId="28" fillId="4" borderId="0" xfId="12" quotePrefix="1" applyFont="1" applyFill="1" applyBorder="1" applyAlignment="1">
      <alignment horizontal="center" vertical="center"/>
    </xf>
    <xf numFmtId="165" fontId="31" fillId="4" borderId="0" xfId="6" applyNumberFormat="1" applyFont="1" applyFill="1" applyBorder="1" applyAlignment="1">
      <alignment horizontal="center" vertical="center"/>
    </xf>
    <xf numFmtId="165" fontId="31" fillId="0" borderId="0" xfId="6" applyNumberFormat="1" applyFont="1" applyBorder="1" applyAlignment="1">
      <alignment vertical="center"/>
    </xf>
    <xf numFmtId="0" fontId="31" fillId="0" borderId="0" xfId="12" applyFont="1" applyAlignment="1"/>
    <xf numFmtId="0" fontId="31" fillId="0" borderId="21" xfId="3" applyFont="1" applyFill="1" applyBorder="1" applyAlignment="1">
      <alignment vertical="center" wrapText="1"/>
    </xf>
    <xf numFmtId="0" fontId="31" fillId="0" borderId="0" xfId="3" applyFont="1" applyFill="1" applyAlignment="1">
      <alignment vertical="center"/>
    </xf>
    <xf numFmtId="0" fontId="31" fillId="0" borderId="14" xfId="3" applyFont="1" applyFill="1" applyBorder="1" applyAlignment="1">
      <alignment vertical="center"/>
    </xf>
    <xf numFmtId="0" fontId="31" fillId="0" borderId="21" xfId="3" applyFont="1" applyFill="1" applyBorder="1" applyAlignment="1">
      <alignment vertical="center"/>
    </xf>
    <xf numFmtId="0" fontId="28" fillId="0" borderId="0" xfId="2" applyFont="1" applyAlignment="1"/>
    <xf numFmtId="0" fontId="29" fillId="0" borderId="0" xfId="2" applyFont="1" applyAlignment="1"/>
    <xf numFmtId="0" fontId="33" fillId="0" borderId="0" xfId="13" applyFont="1" applyBorder="1"/>
    <xf numFmtId="0" fontId="33" fillId="0" borderId="0" xfId="1" applyFont="1" applyAlignment="1"/>
    <xf numFmtId="0" fontId="33" fillId="0" borderId="0" xfId="13" applyFont="1" applyAlignment="1"/>
    <xf numFmtId="0" fontId="36" fillId="0" borderId="14" xfId="1" applyFont="1" applyBorder="1" applyAlignment="1">
      <alignment wrapText="1"/>
    </xf>
    <xf numFmtId="0" fontId="33" fillId="0" borderId="14" xfId="1" applyFont="1" applyBorder="1" applyAlignment="1"/>
    <xf numFmtId="0" fontId="28" fillId="0" borderId="14" xfId="13" applyFont="1" applyBorder="1" applyAlignment="1">
      <alignment horizontal="right"/>
    </xf>
    <xf numFmtId="0" fontId="31" fillId="0" borderId="0" xfId="15" applyFont="1" applyBorder="1" applyAlignment="1">
      <alignment vertical="center"/>
    </xf>
    <xf numFmtId="0" fontId="33" fillId="0" borderId="0" xfId="15" applyFont="1" applyBorder="1" applyAlignment="1">
      <alignment vertical="center"/>
    </xf>
    <xf numFmtId="0" fontId="33" fillId="0" borderId="0" xfId="13" applyFont="1" applyBorder="1" applyAlignment="1">
      <alignment horizontal="center"/>
    </xf>
    <xf numFmtId="0" fontId="29" fillId="0" borderId="0" xfId="13" applyFont="1" applyBorder="1"/>
    <xf numFmtId="0" fontId="33" fillId="0" borderId="0" xfId="1" applyFont="1" applyFill="1" applyBorder="1"/>
    <xf numFmtId="0" fontId="28" fillId="0" borderId="0" xfId="13" quotePrefix="1" applyFont="1" applyBorder="1" applyAlignment="1"/>
    <xf numFmtId="0" fontId="36" fillId="4" borderId="0" xfId="1" applyFont="1" applyFill="1" applyBorder="1" applyAlignment="1">
      <alignment vertical="center"/>
    </xf>
    <xf numFmtId="0" fontId="33" fillId="0" borderId="0" xfId="1" applyFont="1" applyBorder="1" applyAlignment="1"/>
    <xf numFmtId="0" fontId="36" fillId="0" borderId="0" xfId="1" applyFont="1" applyFill="1" applyBorder="1" applyAlignment="1">
      <alignment vertical="center"/>
    </xf>
    <xf numFmtId="0" fontId="33" fillId="0" borderId="0" xfId="13" applyFont="1" applyFill="1" applyBorder="1"/>
    <xf numFmtId="0" fontId="33" fillId="0" borderId="0" xfId="1" applyFont="1" applyFill="1" applyBorder="1" applyAlignment="1">
      <alignment horizontal="center"/>
    </xf>
    <xf numFmtId="0" fontId="33" fillId="0" borderId="0" xfId="13" applyFont="1" applyFill="1" applyBorder="1" applyAlignment="1"/>
    <xf numFmtId="0" fontId="33" fillId="0" borderId="0" xfId="13" applyFont="1" applyFill="1"/>
    <xf numFmtId="0" fontId="33" fillId="0" borderId="0" xfId="1" applyFont="1" applyFill="1"/>
    <xf numFmtId="0" fontId="33" fillId="0" borderId="0" xfId="1" applyFont="1" applyFill="1" applyAlignment="1"/>
    <xf numFmtId="0" fontId="33" fillId="0" borderId="0" xfId="1" applyFont="1" applyFill="1" applyAlignment="1">
      <alignment horizontal="center"/>
    </xf>
    <xf numFmtId="0" fontId="31" fillId="0" borderId="0" xfId="15" applyFont="1" applyFill="1" applyAlignment="1">
      <alignment vertical="center"/>
    </xf>
    <xf numFmtId="0" fontId="36" fillId="0" borderId="0" xfId="15" quotePrefix="1" applyFont="1" applyAlignment="1"/>
    <xf numFmtId="0" fontId="28" fillId="0" borderId="0" xfId="13" applyFont="1" applyAlignment="1"/>
    <xf numFmtId="0" fontId="31" fillId="0" borderId="0" xfId="15" applyFont="1" applyAlignment="1"/>
    <xf numFmtId="0" fontId="29" fillId="0" borderId="0" xfId="15" applyFont="1" applyAlignment="1"/>
    <xf numFmtId="0" fontId="31" fillId="0" borderId="0" xfId="15" applyFont="1" applyAlignment="1">
      <alignment vertical="top"/>
    </xf>
    <xf numFmtId="0" fontId="36" fillId="0" borderId="9" xfId="15" quotePrefix="1" applyFont="1" applyBorder="1" applyAlignment="1">
      <alignment vertical="center"/>
    </xf>
    <xf numFmtId="0" fontId="31" fillId="0" borderId="0" xfId="3" applyFont="1" applyBorder="1" applyAlignment="1">
      <alignment vertical="center"/>
    </xf>
    <xf numFmtId="0" fontId="33" fillId="0" borderId="0" xfId="13" applyFont="1" applyBorder="1" applyAlignment="1"/>
    <xf numFmtId="0" fontId="21" fillId="0" borderId="0" xfId="1" applyFont="1" applyFill="1" applyBorder="1" applyAlignment="1">
      <alignment vertical="center"/>
    </xf>
    <xf numFmtId="0" fontId="27" fillId="0" borderId="0" xfId="3" applyFont="1" applyFill="1" applyBorder="1" applyAlignment="1">
      <alignment vertical="center"/>
    </xf>
    <xf numFmtId="0" fontId="36" fillId="0" borderId="0" xfId="1" applyFont="1" applyFill="1" applyBorder="1" applyAlignment="1">
      <alignment wrapText="1"/>
    </xf>
    <xf numFmtId="0" fontId="38" fillId="0" borderId="0" xfId="1" applyFont="1" applyFill="1" applyBorder="1" applyAlignment="1">
      <alignment vertical="center"/>
    </xf>
    <xf numFmtId="0" fontId="33" fillId="0" borderId="0" xfId="1" applyFont="1" applyFill="1" applyBorder="1" applyAlignment="1"/>
    <xf numFmtId="0" fontId="33" fillId="0" borderId="0" xfId="1" applyFont="1" applyFill="1" applyBorder="1" applyAlignment="1">
      <alignment vertical="center"/>
    </xf>
    <xf numFmtId="0" fontId="31" fillId="0" borderId="0" xfId="15" applyFont="1" applyFill="1" applyBorder="1" applyAlignment="1">
      <alignment vertical="center"/>
    </xf>
    <xf numFmtId="0" fontId="36" fillId="0" borderId="14" xfId="1" applyFont="1" applyFill="1" applyBorder="1" applyAlignment="1">
      <alignment vertical="center"/>
    </xf>
    <xf numFmtId="0" fontId="33" fillId="0" borderId="14" xfId="13" applyFont="1" applyFill="1" applyBorder="1" applyAlignment="1"/>
    <xf numFmtId="0" fontId="33" fillId="0" borderId="14" xfId="1" applyFont="1" applyFill="1" applyBorder="1"/>
    <xf numFmtId="0" fontId="28" fillId="0" borderId="0" xfId="15" quotePrefix="1" applyFont="1" applyAlignment="1">
      <alignment vertical="top"/>
    </xf>
    <xf numFmtId="0" fontId="29" fillId="0" borderId="0" xfId="13" applyFont="1" applyAlignment="1"/>
    <xf numFmtId="0" fontId="33" fillId="0" borderId="0" xfId="13" applyFont="1" applyBorder="1" applyAlignment="1">
      <alignment vertical="center"/>
    </xf>
    <xf numFmtId="0" fontId="28" fillId="0" borderId="14" xfId="13" applyFont="1" applyBorder="1" applyAlignment="1"/>
    <xf numFmtId="0" fontId="29" fillId="0" borderId="14" xfId="13" applyFont="1" applyBorder="1" applyAlignment="1"/>
    <xf numFmtId="0" fontId="33" fillId="0" borderId="14" xfId="13" applyFont="1" applyBorder="1" applyAlignment="1">
      <alignment vertical="center"/>
    </xf>
    <xf numFmtId="0" fontId="36" fillId="0" borderId="0" xfId="1" quotePrefix="1" applyFont="1" applyFill="1" applyBorder="1" applyAlignment="1">
      <alignment horizontal="right"/>
    </xf>
    <xf numFmtId="0" fontId="31" fillId="4" borderId="14" xfId="3" applyFont="1" applyFill="1" applyBorder="1" applyAlignment="1">
      <alignment vertical="center"/>
    </xf>
    <xf numFmtId="0" fontId="31" fillId="4" borderId="21" xfId="3" applyFont="1" applyFill="1" applyBorder="1" applyAlignment="1">
      <alignment vertical="center"/>
    </xf>
    <xf numFmtId="0" fontId="28" fillId="4" borderId="0" xfId="12" applyFont="1" applyFill="1" applyBorder="1" applyAlignment="1"/>
    <xf numFmtId="0" fontId="28" fillId="0" borderId="0" xfId="13" applyFont="1" applyAlignment="1">
      <alignment vertical="center"/>
    </xf>
    <xf numFmtId="0" fontId="25" fillId="0" borderId="0" xfId="65" applyFont="1" applyFill="1" applyBorder="1" applyAlignment="1">
      <alignment horizontal="center" vertical="center"/>
    </xf>
    <xf numFmtId="0" fontId="25" fillId="0" borderId="16" xfId="65" applyFont="1" applyFill="1" applyBorder="1" applyAlignment="1">
      <alignment horizontal="center" vertical="center"/>
    </xf>
    <xf numFmtId="0" fontId="2" fillId="0" borderId="25" xfId="74" applyBorder="1"/>
    <xf numFmtId="0" fontId="2" fillId="0" borderId="26" xfId="74" applyBorder="1"/>
    <xf numFmtId="0" fontId="2" fillId="0" borderId="0" xfId="74"/>
    <xf numFmtId="0" fontId="2" fillId="0" borderId="14" xfId="74" applyBorder="1"/>
    <xf numFmtId="0" fontId="28" fillId="0" borderId="0" xfId="75" applyFont="1" applyBorder="1" applyAlignment="1">
      <alignment horizontal="left" vertical="center"/>
    </xf>
    <xf numFmtId="0" fontId="28" fillId="0" borderId="0" xfId="75" applyFont="1" applyBorder="1" applyAlignment="1">
      <alignment vertical="center"/>
    </xf>
    <xf numFmtId="0" fontId="28" fillId="0" borderId="0" xfId="75" applyFont="1" applyBorder="1"/>
    <xf numFmtId="0" fontId="28" fillId="0" borderId="0" xfId="76" applyFont="1" applyAlignment="1">
      <alignment vertical="center"/>
    </xf>
    <xf numFmtId="0" fontId="29" fillId="0" borderId="0" xfId="75" applyFont="1" applyBorder="1" applyAlignment="1">
      <alignment vertical="center"/>
    </xf>
    <xf numFmtId="0" fontId="27" fillId="0" borderId="0" xfId="65" applyFont="1" applyFill="1" applyBorder="1" applyAlignment="1">
      <alignment horizontal="left"/>
    </xf>
    <xf numFmtId="0" fontId="58" fillId="0" borderId="0" xfId="75" applyFont="1" applyBorder="1" applyAlignment="1">
      <alignment vertical="center"/>
    </xf>
    <xf numFmtId="0" fontId="58" fillId="0" borderId="0" xfId="75" applyFont="1" applyBorder="1"/>
    <xf numFmtId="0" fontId="50" fillId="0" borderId="0" xfId="75" applyFont="1" applyBorder="1"/>
    <xf numFmtId="0" fontId="27" fillId="0" borderId="0" xfId="65" applyFont="1" applyAlignment="1"/>
    <xf numFmtId="0" fontId="59" fillId="0" borderId="0" xfId="75" applyFont="1" applyBorder="1" applyAlignment="1">
      <alignment vertical="center"/>
    </xf>
    <xf numFmtId="0" fontId="59" fillId="0" borderId="0" xfId="75" applyFont="1" applyBorder="1"/>
    <xf numFmtId="0" fontId="110" fillId="0" borderId="0" xfId="75" applyFont="1" applyBorder="1"/>
    <xf numFmtId="0" fontId="31" fillId="0" borderId="0" xfId="65" applyFont="1" applyFill="1" applyBorder="1" applyAlignment="1">
      <alignment horizontal="left"/>
    </xf>
    <xf numFmtId="0" fontId="29" fillId="0" borderId="0" xfId="75" applyFont="1" applyBorder="1"/>
    <xf numFmtId="0" fontId="111" fillId="0" borderId="0" xfId="75" applyFont="1" applyBorder="1" applyAlignment="1">
      <alignment horizontal="right"/>
    </xf>
    <xf numFmtId="0" fontId="110" fillId="0" borderId="0" xfId="75" applyFont="1" applyBorder="1" applyAlignment="1">
      <alignment horizontal="right"/>
    </xf>
    <xf numFmtId="0" fontId="28" fillId="0" borderId="0" xfId="75" applyFont="1" applyBorder="1" applyAlignment="1">
      <alignment horizontal="right"/>
    </xf>
    <xf numFmtId="0" fontId="112" fillId="0" borderId="0" xfId="75" applyFont="1" applyBorder="1"/>
    <xf numFmtId="0" fontId="29" fillId="0" borderId="0" xfId="75" applyFont="1" applyBorder="1" applyAlignment="1">
      <alignment horizontal="center" vertical="center"/>
    </xf>
    <xf numFmtId="0" fontId="2" fillId="0" borderId="0" xfId="74" applyBorder="1"/>
    <xf numFmtId="0" fontId="28" fillId="0" borderId="0" xfId="75" applyFont="1" applyBorder="1" applyAlignment="1"/>
    <xf numFmtId="0" fontId="58" fillId="0" borderId="0" xfId="75" applyFont="1" applyFill="1" applyBorder="1"/>
    <xf numFmtId="0" fontId="50" fillId="0" borderId="0" xfId="75" applyFont="1" applyFill="1" applyBorder="1"/>
    <xf numFmtId="0" fontId="43" fillId="0" borderId="0" xfId="75" applyFont="1" applyBorder="1" applyAlignment="1">
      <alignment vertical="center"/>
    </xf>
    <xf numFmtId="0" fontId="43" fillId="0" borderId="0" xfId="75" applyFont="1" applyBorder="1"/>
    <xf numFmtId="0" fontId="43" fillId="0" borderId="0" xfId="75" applyFont="1" applyBorder="1" applyAlignment="1">
      <alignment horizontal="right"/>
    </xf>
    <xf numFmtId="0" fontId="59" fillId="0" borderId="0" xfId="75" applyFont="1" applyFill="1" applyBorder="1"/>
    <xf numFmtId="0" fontId="31" fillId="0" borderId="0" xfId="75" applyFont="1" applyBorder="1"/>
    <xf numFmtId="0" fontId="28" fillId="0" borderId="0" xfId="75" applyFont="1" applyFill="1" applyBorder="1"/>
    <xf numFmtId="0" fontId="29" fillId="0" borderId="0" xfId="75" applyFont="1" applyFill="1" applyBorder="1"/>
    <xf numFmtId="0" fontId="31" fillId="0" borderId="0" xfId="75" applyFont="1" applyFill="1" applyBorder="1"/>
    <xf numFmtId="0" fontId="2" fillId="0" borderId="21" xfId="74" applyBorder="1"/>
    <xf numFmtId="0" fontId="29" fillId="0" borderId="0" xfId="75" applyFont="1" applyFill="1" applyBorder="1" applyAlignment="1">
      <alignment vertical="center"/>
    </xf>
    <xf numFmtId="0" fontId="28" fillId="0" borderId="0" xfId="75" applyFont="1" applyFill="1" applyBorder="1" applyAlignment="1">
      <alignment vertical="center" wrapText="1"/>
    </xf>
    <xf numFmtId="0" fontId="28" fillId="0" borderId="0" xfId="75" applyFont="1" applyFill="1" applyBorder="1" applyAlignment="1">
      <alignment vertical="center"/>
    </xf>
    <xf numFmtId="0" fontId="2" fillId="0" borderId="21" xfId="74" applyFill="1" applyBorder="1"/>
    <xf numFmtId="0" fontId="2" fillId="0" borderId="0" xfId="74" applyFill="1" applyBorder="1"/>
    <xf numFmtId="0" fontId="2" fillId="0" borderId="14" xfId="74" applyFill="1" applyBorder="1"/>
    <xf numFmtId="0" fontId="27" fillId="0" borderId="0" xfId="65" applyFont="1" applyFill="1" applyAlignment="1">
      <alignment vertical="center"/>
    </xf>
    <xf numFmtId="0" fontId="27" fillId="0" borderId="0" xfId="65" applyFont="1" applyFill="1" applyBorder="1" applyAlignment="1">
      <alignment vertical="center"/>
    </xf>
    <xf numFmtId="0" fontId="27" fillId="0" borderId="14" xfId="65" applyFont="1" applyFill="1" applyBorder="1" applyAlignment="1">
      <alignment vertical="center"/>
    </xf>
    <xf numFmtId="0" fontId="27" fillId="0" borderId="0" xfId="65" applyFont="1" applyFill="1" applyAlignment="1"/>
    <xf numFmtId="0" fontId="31" fillId="0" borderId="0" xfId="75" applyFont="1" applyBorder="1" applyAlignment="1">
      <alignment horizontal="left"/>
    </xf>
    <xf numFmtId="0" fontId="28" fillId="0" borderId="0" xfId="66" applyFont="1" applyFill="1" applyBorder="1" applyAlignment="1">
      <alignment horizontal="center" vertical="center"/>
    </xf>
    <xf numFmtId="0" fontId="31" fillId="0" borderId="0" xfId="76" applyFont="1" applyBorder="1"/>
    <xf numFmtId="0" fontId="27" fillId="0" borderId="0" xfId="76" applyFont="1" applyBorder="1"/>
    <xf numFmtId="0" fontId="31" fillId="0" borderId="0" xfId="65" applyFont="1" applyBorder="1" applyAlignment="1">
      <alignment vertical="center"/>
    </xf>
    <xf numFmtId="0" fontId="31" fillId="0" borderId="0" xfId="66" applyFont="1" applyBorder="1" applyAlignment="1">
      <alignment vertical="center"/>
    </xf>
    <xf numFmtId="0" fontId="31" fillId="0" borderId="0" xfId="66" applyFont="1" applyBorder="1" applyAlignment="1"/>
    <xf numFmtId="0" fontId="28" fillId="0" borderId="0" xfId="66" applyFont="1" applyFill="1" applyAlignment="1">
      <alignment vertical="center"/>
    </xf>
    <xf numFmtId="0" fontId="29" fillId="0" borderId="0" xfId="76" applyFont="1" applyAlignment="1">
      <alignment vertical="center"/>
    </xf>
    <xf numFmtId="171" fontId="28" fillId="0" borderId="0" xfId="75" applyNumberFormat="1" applyFont="1" applyBorder="1" applyAlignment="1">
      <alignment horizontal="left" vertical="center"/>
    </xf>
    <xf numFmtId="0" fontId="27" fillId="0" borderId="16" xfId="65" applyFont="1" applyFill="1" applyBorder="1" applyAlignment="1">
      <alignment horizontal="left"/>
    </xf>
    <xf numFmtId="0" fontId="2" fillId="0" borderId="16" xfId="74" applyBorder="1"/>
    <xf numFmtId="0" fontId="27" fillId="0" borderId="17" xfId="65" applyFont="1" applyFill="1" applyBorder="1"/>
    <xf numFmtId="0" fontId="28" fillId="0" borderId="0" xfId="75" quotePrefix="1" applyFont="1" applyBorder="1" applyAlignment="1">
      <alignment horizontal="left" vertical="center"/>
    </xf>
    <xf numFmtId="0" fontId="29" fillId="0" borderId="0" xfId="75" applyFont="1" applyBorder="1" applyAlignment="1">
      <alignment horizontal="left" vertical="center"/>
    </xf>
    <xf numFmtId="0" fontId="28" fillId="0" borderId="0" xfId="75" quotePrefix="1" applyFont="1" applyBorder="1" applyAlignment="1"/>
    <xf numFmtId="0" fontId="50" fillId="0" borderId="0" xfId="75" applyFont="1" applyBorder="1" applyAlignment="1">
      <alignment vertical="center"/>
    </xf>
    <xf numFmtId="0" fontId="28" fillId="0" borderId="0" xfId="75" applyFont="1" applyBorder="1" applyAlignment="1">
      <alignment horizontal="center" vertical="center"/>
    </xf>
    <xf numFmtId="0" fontId="28" fillId="0" borderId="0" xfId="65" applyFont="1" applyAlignment="1">
      <alignment vertical="center"/>
    </xf>
    <xf numFmtId="0" fontId="28" fillId="0" borderId="0" xfId="75" applyFont="1" applyFill="1" applyBorder="1" applyAlignment="1">
      <alignment horizontal="left" vertical="center"/>
    </xf>
    <xf numFmtId="0" fontId="29" fillId="0" borderId="0" xfId="75" applyFont="1" applyFill="1" applyBorder="1" applyAlignment="1">
      <alignment horizontal="left" vertical="center"/>
    </xf>
    <xf numFmtId="0" fontId="28" fillId="0" borderId="0" xfId="75" applyFont="1" applyFill="1" applyBorder="1" applyAlignment="1">
      <alignment horizontal="center" vertical="center"/>
    </xf>
    <xf numFmtId="0" fontId="28" fillId="0" borderId="0" xfId="75" quotePrefix="1" applyFont="1" applyFill="1" applyBorder="1" applyAlignment="1">
      <alignment horizontal="left" vertical="center"/>
    </xf>
    <xf numFmtId="0" fontId="31" fillId="0" borderId="0" xfId="75" applyFont="1" applyFill="1" applyBorder="1" applyAlignment="1">
      <alignment vertical="center"/>
    </xf>
    <xf numFmtId="0" fontId="31" fillId="0" borderId="0" xfId="75" applyFont="1" applyFill="1" applyBorder="1" applyAlignment="1">
      <alignment horizontal="left" vertical="center"/>
    </xf>
    <xf numFmtId="0" fontId="28" fillId="0" borderId="0" xfId="75" applyFont="1" applyFill="1" applyAlignment="1">
      <alignment vertical="center"/>
    </xf>
    <xf numFmtId="0" fontId="28" fillId="0" borderId="0" xfId="65" applyFont="1" applyAlignment="1">
      <alignment vertical="center" wrapText="1"/>
    </xf>
    <xf numFmtId="0" fontId="29" fillId="0" borderId="0" xfId="75" applyFont="1" applyFill="1" applyAlignment="1">
      <alignment vertical="center"/>
    </xf>
    <xf numFmtId="0" fontId="28" fillId="0" borderId="0" xfId="66" applyFont="1" applyAlignment="1">
      <alignment horizontal="left" vertical="center"/>
    </xf>
    <xf numFmtId="0" fontId="28" fillId="0" borderId="0" xfId="66" applyFont="1" applyAlignment="1">
      <alignment horizontal="center" vertical="center"/>
    </xf>
    <xf numFmtId="0" fontId="28" fillId="0" borderId="0" xfId="66" applyFont="1" applyAlignment="1">
      <alignment vertical="center"/>
    </xf>
    <xf numFmtId="0" fontId="31" fillId="0" borderId="0" xfId="75" applyFont="1" applyBorder="1" applyAlignment="1">
      <alignment horizontal="left" vertical="center"/>
    </xf>
    <xf numFmtId="0" fontId="27" fillId="0" borderId="0" xfId="65" applyFont="1" applyAlignment="1">
      <alignment horizontal="center" vertical="center"/>
    </xf>
    <xf numFmtId="0" fontId="21" fillId="0" borderId="0" xfId="65" applyFont="1" applyAlignment="1"/>
    <xf numFmtId="0" fontId="26" fillId="0" borderId="0" xfId="65" applyFont="1" applyAlignment="1">
      <alignment vertical="center"/>
    </xf>
    <xf numFmtId="0" fontId="21" fillId="0" borderId="0" xfId="65" applyFont="1" applyAlignment="1">
      <alignment vertical="center"/>
    </xf>
    <xf numFmtId="0" fontId="108" fillId="0" borderId="0" xfId="65" applyFont="1" applyAlignment="1"/>
    <xf numFmtId="0" fontId="108" fillId="0" borderId="0" xfId="65" applyFont="1" applyAlignment="1">
      <alignment vertical="center"/>
    </xf>
    <xf numFmtId="0" fontId="109" fillId="0" borderId="0" xfId="65" applyFont="1" applyAlignment="1">
      <alignment vertical="top"/>
    </xf>
    <xf numFmtId="0" fontId="28" fillId="0" borderId="0" xfId="76" applyFont="1" applyAlignment="1">
      <alignment horizontal="center" vertical="center"/>
    </xf>
    <xf numFmtId="0" fontId="29" fillId="0" borderId="0" xfId="76" applyFont="1" applyAlignment="1">
      <alignment horizontal="center" vertical="center"/>
    </xf>
    <xf numFmtId="0" fontId="2" fillId="0" borderId="22" xfId="74" applyFill="1" applyBorder="1"/>
    <xf numFmtId="0" fontId="31" fillId="0" borderId="6" xfId="75" applyFont="1" applyFill="1" applyBorder="1"/>
    <xf numFmtId="0" fontId="27" fillId="0" borderId="6" xfId="65" applyFont="1" applyBorder="1"/>
    <xf numFmtId="0" fontId="27" fillId="0" borderId="6" xfId="65" applyFont="1" applyFill="1" applyBorder="1"/>
    <xf numFmtId="0" fontId="2" fillId="0" borderId="6" xfId="74" applyFill="1" applyBorder="1"/>
    <xf numFmtId="0" fontId="2" fillId="0" borderId="23" xfId="74" applyFill="1" applyBorder="1"/>
    <xf numFmtId="0" fontId="21" fillId="0" borderId="0" xfId="65" applyFont="1" applyBorder="1" applyAlignment="1">
      <alignment vertical="center" wrapText="1"/>
    </xf>
    <xf numFmtId="0" fontId="29" fillId="0" borderId="21" xfId="65" applyFont="1" applyBorder="1" applyAlignment="1">
      <alignment horizontal="center" vertical="center"/>
    </xf>
    <xf numFmtId="0" fontId="21" fillId="0" borderId="14" xfId="65" applyFont="1" applyBorder="1" applyAlignment="1">
      <alignment vertical="center" wrapText="1"/>
    </xf>
    <xf numFmtId="0" fontId="31" fillId="0" borderId="21" xfId="65" applyFont="1" applyBorder="1" applyAlignment="1">
      <alignment horizontal="left"/>
    </xf>
    <xf numFmtId="0" fontId="28" fillId="0" borderId="0" xfId="65" applyFont="1" applyBorder="1" applyAlignment="1"/>
    <xf numFmtId="0" fontId="26" fillId="0" borderId="0" xfId="65" applyFont="1" applyBorder="1" applyAlignment="1">
      <alignment vertical="center"/>
    </xf>
    <xf numFmtId="0" fontId="26" fillId="4" borderId="0" xfId="65" applyFont="1" applyFill="1" applyBorder="1" applyAlignment="1">
      <alignment vertical="top"/>
    </xf>
    <xf numFmtId="0" fontId="29" fillId="0" borderId="0" xfId="65" applyFont="1" applyBorder="1" applyAlignment="1">
      <alignment horizontal="left" vertical="top"/>
    </xf>
    <xf numFmtId="0" fontId="26" fillId="0" borderId="0" xfId="65" applyFont="1" applyFill="1" applyBorder="1" applyAlignment="1">
      <alignment vertical="top"/>
    </xf>
    <xf numFmtId="0" fontId="21" fillId="0" borderId="0" xfId="65" applyFont="1" applyFill="1" applyBorder="1" applyAlignment="1">
      <alignment horizontal="center" vertical="center"/>
    </xf>
    <xf numFmtId="0" fontId="28" fillId="4" borderId="0" xfId="65" applyFont="1" applyFill="1" applyBorder="1" applyAlignment="1">
      <alignment vertical="top"/>
    </xf>
    <xf numFmtId="0" fontId="21" fillId="4" borderId="0" xfId="65" applyFont="1" applyFill="1" applyBorder="1" applyAlignment="1">
      <alignment horizontal="center" vertical="center"/>
    </xf>
    <xf numFmtId="0" fontId="28" fillId="4" borderId="0" xfId="65" applyFont="1" applyFill="1" applyBorder="1" applyAlignment="1">
      <alignment horizontal="left" vertical="center"/>
    </xf>
    <xf numFmtId="0" fontId="29" fillId="4" borderId="0" xfId="65" applyFont="1" applyFill="1" applyBorder="1" applyAlignment="1">
      <alignment horizontal="left" vertical="top"/>
    </xf>
    <xf numFmtId="0" fontId="28" fillId="0" borderId="0" xfId="65" applyFont="1" applyFill="1" applyBorder="1" applyAlignment="1">
      <alignment horizontal="left" vertical="center"/>
    </xf>
    <xf numFmtId="0" fontId="21" fillId="0" borderId="21" xfId="65" applyFont="1" applyBorder="1" applyAlignment="1">
      <alignment vertical="center" wrapText="1"/>
    </xf>
    <xf numFmtId="0" fontId="31" fillId="0" borderId="21" xfId="66" applyFont="1" applyFill="1" applyBorder="1" applyAlignment="1">
      <alignment vertical="center"/>
    </xf>
    <xf numFmtId="0" fontId="31" fillId="0" borderId="14" xfId="66" applyFont="1" applyFill="1" applyBorder="1" applyAlignment="1">
      <alignment vertical="center"/>
    </xf>
    <xf numFmtId="0" fontId="27" fillId="0" borderId="0" xfId="66" applyFont="1" applyAlignment="1">
      <alignment vertical="center"/>
    </xf>
    <xf numFmtId="0" fontId="29" fillId="0" borderId="0" xfId="65" applyFont="1" applyBorder="1" applyAlignment="1">
      <alignment horizontal="left" vertical="center"/>
    </xf>
    <xf numFmtId="0" fontId="28" fillId="0" borderId="0" xfId="66" quotePrefix="1" applyFont="1" applyBorder="1" applyAlignment="1">
      <alignment vertical="top"/>
    </xf>
    <xf numFmtId="0" fontId="29" fillId="0" borderId="0" xfId="66" applyFont="1" applyBorder="1" applyAlignment="1">
      <alignment vertical="top"/>
    </xf>
    <xf numFmtId="0" fontId="29" fillId="0" borderId="0" xfId="66" applyFont="1" applyBorder="1" applyAlignment="1">
      <alignment vertical="top" wrapText="1"/>
    </xf>
    <xf numFmtId="0" fontId="29" fillId="0" borderId="0" xfId="66" applyFont="1" applyBorder="1" applyAlignment="1">
      <alignment horizontal="center" vertical="top" wrapText="1"/>
    </xf>
    <xf numFmtId="0" fontId="31" fillId="0" borderId="0" xfId="66" applyFont="1" applyBorder="1" applyAlignment="1">
      <alignment vertical="center" wrapText="1"/>
    </xf>
    <xf numFmtId="0" fontId="27" fillId="0" borderId="0" xfId="66" applyFont="1"/>
    <xf numFmtId="0" fontId="31" fillId="0" borderId="0" xfId="66" applyFont="1" applyBorder="1" applyAlignment="1">
      <alignment horizontal="left" vertical="center" wrapText="1"/>
    </xf>
    <xf numFmtId="0" fontId="28" fillId="0" borderId="31" xfId="66" applyFont="1" applyFill="1" applyBorder="1" applyAlignment="1">
      <alignment vertical="center"/>
    </xf>
    <xf numFmtId="0" fontId="28" fillId="0" borderId="3" xfId="66" applyFont="1" applyFill="1" applyBorder="1" applyAlignment="1">
      <alignment vertical="center"/>
    </xf>
    <xf numFmtId="0" fontId="28" fillId="0" borderId="3" xfId="66" applyFont="1" applyBorder="1" applyAlignment="1">
      <alignment horizontal="left" vertical="center"/>
    </xf>
    <xf numFmtId="0" fontId="29" fillId="0" borderId="3" xfId="66" applyFont="1" applyBorder="1" applyAlignment="1">
      <alignment horizontal="center" vertical="top" wrapText="1"/>
    </xf>
    <xf numFmtId="0" fontId="31" fillId="0" borderId="3" xfId="66" applyFont="1" applyBorder="1" applyAlignment="1">
      <alignment horizontal="left" vertical="center" wrapText="1"/>
    </xf>
    <xf numFmtId="0" fontId="31" fillId="0" borderId="3" xfId="66" applyFont="1" applyBorder="1" applyAlignment="1">
      <alignment vertical="center" wrapText="1"/>
    </xf>
    <xf numFmtId="0" fontId="27" fillId="0" borderId="3" xfId="66" applyFont="1" applyBorder="1"/>
    <xf numFmtId="0" fontId="28" fillId="0" borderId="28" xfId="66" applyFont="1" applyFill="1" applyBorder="1" applyAlignment="1">
      <alignment vertical="center"/>
    </xf>
    <xf numFmtId="0" fontId="1" fillId="0" borderId="0" xfId="77"/>
    <xf numFmtId="0" fontId="31" fillId="0" borderId="0" xfId="66" applyFont="1" applyBorder="1" applyAlignment="1">
      <alignment horizontal="center" vertical="center"/>
    </xf>
    <xf numFmtId="0" fontId="28" fillId="0" borderId="22" xfId="66" applyFont="1" applyFill="1" applyBorder="1" applyAlignment="1">
      <alignment vertical="center"/>
    </xf>
    <xf numFmtId="0" fontId="28" fillId="0" borderId="6" xfId="66" applyFont="1" applyFill="1" applyBorder="1" applyAlignment="1">
      <alignment vertical="center"/>
    </xf>
    <xf numFmtId="0" fontId="1" fillId="0" borderId="6" xfId="77" applyBorder="1"/>
    <xf numFmtId="0" fontId="27" fillId="0" borderId="6" xfId="66" applyFont="1" applyBorder="1"/>
    <xf numFmtId="0" fontId="28" fillId="0" borderId="23" xfId="66" applyFont="1" applyFill="1" applyBorder="1" applyAlignment="1">
      <alignment vertical="center"/>
    </xf>
    <xf numFmtId="0" fontId="1" fillId="4" borderId="0" xfId="77" applyFill="1"/>
    <xf numFmtId="0" fontId="27" fillId="0" borderId="0" xfId="66" applyFont="1" applyBorder="1" applyAlignment="1"/>
    <xf numFmtId="0" fontId="31" fillId="0" borderId="0" xfId="66" applyFont="1" applyBorder="1" applyAlignment="1">
      <alignment horizontal="center"/>
    </xf>
    <xf numFmtId="0" fontId="27" fillId="0" borderId="14" xfId="66" applyFont="1" applyBorder="1"/>
    <xf numFmtId="0" fontId="28" fillId="0" borderId="21" xfId="66" applyFont="1" applyFill="1" applyBorder="1" applyAlignment="1">
      <alignment vertical="top"/>
    </xf>
    <xf numFmtId="0" fontId="27" fillId="0" borderId="0" xfId="66" applyFont="1" applyAlignment="1">
      <alignment vertical="top"/>
    </xf>
    <xf numFmtId="0" fontId="29" fillId="0" borderId="0" xfId="66" applyFont="1" applyAlignment="1">
      <alignment vertical="top"/>
    </xf>
    <xf numFmtId="0" fontId="30" fillId="0" borderId="0" xfId="66" applyFont="1" applyFill="1" applyBorder="1" applyAlignment="1"/>
    <xf numFmtId="0" fontId="31" fillId="0" borderId="0" xfId="66" applyFont="1" applyFill="1" applyBorder="1" applyAlignment="1"/>
    <xf numFmtId="0" fontId="29" fillId="0" borderId="0" xfId="66" applyFont="1" applyBorder="1" applyAlignment="1">
      <alignment horizontal="left"/>
    </xf>
    <xf numFmtId="0" fontId="28" fillId="0" borderId="0" xfId="66" applyFont="1" applyFill="1" applyBorder="1" applyAlignment="1"/>
    <xf numFmtId="0" fontId="30" fillId="0" borderId="0" xfId="66" applyFont="1" applyFill="1" applyBorder="1"/>
    <xf numFmtId="0" fontId="30" fillId="0" borderId="24" xfId="65" applyFont="1" applyFill="1" applyBorder="1" applyAlignment="1">
      <alignment vertical="center"/>
    </xf>
    <xf numFmtId="0" fontId="30" fillId="0" borderId="25" xfId="65" applyFont="1" applyFill="1" applyBorder="1" applyAlignment="1">
      <alignment vertical="center"/>
    </xf>
    <xf numFmtId="0" fontId="30" fillId="0" borderId="26" xfId="65" applyFont="1" applyFill="1" applyBorder="1" applyAlignment="1">
      <alignment vertical="center"/>
    </xf>
    <xf numFmtId="0" fontId="30" fillId="0" borderId="21" xfId="65" applyFont="1" applyFill="1" applyBorder="1" applyAlignment="1">
      <alignment vertical="center"/>
    </xf>
    <xf numFmtId="0" fontId="30" fillId="0" borderId="14" xfId="65" applyFont="1" applyFill="1" applyBorder="1" applyAlignment="1">
      <alignment vertical="center"/>
    </xf>
    <xf numFmtId="0" fontId="28" fillId="0" borderId="21" xfId="65" applyFont="1" applyFill="1" applyBorder="1" applyAlignment="1">
      <alignment vertical="center"/>
    </xf>
    <xf numFmtId="0" fontId="28" fillId="0" borderId="0" xfId="65" applyFont="1" applyFill="1" applyBorder="1" applyAlignment="1">
      <alignment vertical="center"/>
    </xf>
    <xf numFmtId="0" fontId="28" fillId="0" borderId="14" xfId="65" applyFont="1" applyFill="1" applyBorder="1" applyAlignment="1">
      <alignment vertical="center"/>
    </xf>
    <xf numFmtId="0" fontId="29" fillId="0" borderId="21" xfId="65" applyFont="1" applyFill="1" applyBorder="1" applyAlignment="1">
      <alignment vertical="center"/>
    </xf>
    <xf numFmtId="0" fontId="29" fillId="0" borderId="0" xfId="65" applyFont="1" applyFill="1" applyBorder="1" applyAlignment="1">
      <alignment vertical="center"/>
    </xf>
    <xf numFmtId="0" fontId="29" fillId="0" borderId="14" xfId="65" applyFont="1" applyFill="1" applyBorder="1" applyAlignment="1">
      <alignment vertical="center"/>
    </xf>
    <xf numFmtId="0" fontId="28" fillId="0" borderId="0" xfId="65" applyFont="1" applyBorder="1" applyAlignment="1">
      <alignment vertical="top"/>
    </xf>
    <xf numFmtId="0" fontId="31" fillId="0" borderId="0" xfId="65" applyFont="1" applyBorder="1" applyAlignment="1">
      <alignment vertical="top"/>
    </xf>
    <xf numFmtId="0" fontId="28" fillId="0" borderId="0" xfId="65" applyFont="1" applyBorder="1" applyAlignment="1">
      <alignment horizontal="left" vertical="top"/>
    </xf>
    <xf numFmtId="0" fontId="29" fillId="0" borderId="0" xfId="65" applyFont="1" applyBorder="1" applyAlignment="1">
      <alignment vertical="top"/>
    </xf>
    <xf numFmtId="0" fontId="31" fillId="0" borderId="0" xfId="65" applyFont="1" applyFill="1" applyBorder="1" applyAlignment="1">
      <alignment vertical="top"/>
    </xf>
    <xf numFmtId="0" fontId="28" fillId="0" borderId="0" xfId="65" quotePrefix="1" applyFont="1" applyFill="1" applyBorder="1" applyAlignment="1">
      <alignment horizontal="center" vertical="top"/>
    </xf>
    <xf numFmtId="0" fontId="28" fillId="0" borderId="0" xfId="65" applyFont="1" applyFill="1" applyBorder="1" applyAlignment="1">
      <alignment vertical="top"/>
    </xf>
    <xf numFmtId="0" fontId="28" fillId="0" borderId="0" xfId="65" applyFont="1" applyFill="1" applyBorder="1" applyAlignment="1">
      <alignment horizontal="left" vertical="top"/>
    </xf>
    <xf numFmtId="0" fontId="28" fillId="0" borderId="0" xfId="65" applyFont="1" applyFill="1" applyBorder="1" applyAlignment="1">
      <alignment horizontal="center" vertical="top"/>
    </xf>
    <xf numFmtId="0" fontId="29" fillId="0" borderId="0" xfId="65" applyFont="1" applyFill="1" applyBorder="1" applyAlignment="1">
      <alignment vertical="top"/>
    </xf>
    <xf numFmtId="0" fontId="28" fillId="0" borderId="0" xfId="65" quotePrefix="1" applyFont="1" applyBorder="1" applyAlignment="1">
      <alignment horizontal="center" vertical="top"/>
    </xf>
    <xf numFmtId="0" fontId="28" fillId="0" borderId="0" xfId="65" applyFont="1" applyBorder="1" applyAlignment="1">
      <alignment horizontal="center" vertical="top"/>
    </xf>
    <xf numFmtId="0" fontId="28" fillId="0" borderId="0" xfId="65" applyNumberFormat="1" applyFont="1" applyBorder="1" applyAlignment="1">
      <alignment vertical="top"/>
    </xf>
    <xf numFmtId="0" fontId="28" fillId="0" borderId="0" xfId="65" quotePrefix="1" applyFont="1" applyBorder="1" applyAlignment="1">
      <alignment vertical="top"/>
    </xf>
    <xf numFmtId="0" fontId="31" fillId="0" borderId="0" xfId="65" applyFont="1" applyBorder="1" applyAlignment="1">
      <alignment horizontal="left"/>
    </xf>
    <xf numFmtId="0" fontId="28" fillId="0" borderId="0" xfId="65" quotePrefix="1" applyFont="1" applyBorder="1" applyAlignment="1">
      <alignment horizontal="left" vertical="top"/>
    </xf>
    <xf numFmtId="0" fontId="31" fillId="0" borderId="0" xfId="65" applyFont="1" applyBorder="1" applyAlignment="1">
      <alignment horizontal="left" vertical="top"/>
    </xf>
    <xf numFmtId="0" fontId="28" fillId="0" borderId="0" xfId="65" applyFont="1" applyBorder="1" applyAlignment="1">
      <alignment vertical="top" wrapText="1"/>
    </xf>
    <xf numFmtId="0" fontId="28" fillId="0" borderId="0" xfId="65" applyFont="1" applyBorder="1" applyAlignment="1">
      <alignment horizontal="center" vertical="center" wrapText="1"/>
    </xf>
    <xf numFmtId="0" fontId="21" fillId="0" borderId="0" xfId="65" applyFont="1" applyBorder="1" applyAlignment="1">
      <alignment horizontal="center" vertical="center" wrapText="1"/>
    </xf>
    <xf numFmtId="0" fontId="31" fillId="0" borderId="22" xfId="66" applyFont="1" applyFill="1" applyBorder="1" applyAlignment="1">
      <alignment vertical="center"/>
    </xf>
    <xf numFmtId="0" fontId="21" fillId="0" borderId="23" xfId="65" applyFont="1" applyBorder="1" applyAlignment="1">
      <alignment vertical="center" wrapText="1"/>
    </xf>
    <xf numFmtId="0" fontId="26" fillId="4" borderId="0" xfId="65" applyFont="1" applyFill="1" applyBorder="1" applyAlignment="1">
      <alignment vertical="center"/>
    </xf>
    <xf numFmtId="0" fontId="29" fillId="4" borderId="0" xfId="65" applyFont="1" applyFill="1" applyBorder="1" applyAlignment="1">
      <alignment horizontal="left" vertical="center"/>
    </xf>
    <xf numFmtId="0" fontId="28" fillId="0" borderId="0" xfId="65" quotePrefix="1" applyFont="1" applyBorder="1" applyAlignment="1">
      <alignment vertical="center"/>
    </xf>
    <xf numFmtId="0" fontId="28" fillId="0" borderId="0" xfId="65" quotePrefix="1" applyFont="1" applyFill="1" applyBorder="1" applyAlignment="1">
      <alignment vertical="top"/>
    </xf>
    <xf numFmtId="0" fontId="27" fillId="0" borderId="6" xfId="66" applyFont="1" applyBorder="1" applyAlignment="1">
      <alignment vertical="center"/>
    </xf>
    <xf numFmtId="0" fontId="31" fillId="0" borderId="6" xfId="66" applyFont="1" applyFill="1" applyBorder="1" applyAlignment="1">
      <alignment vertical="center"/>
    </xf>
    <xf numFmtId="0" fontId="31" fillId="0" borderId="23" xfId="66" applyFont="1" applyFill="1" applyBorder="1" applyAlignment="1">
      <alignment vertical="center"/>
    </xf>
    <xf numFmtId="0" fontId="28" fillId="0" borderId="0" xfId="65" quotePrefix="1" applyFont="1" applyBorder="1" applyAlignment="1">
      <alignment horizontal="left" vertical="center"/>
    </xf>
    <xf numFmtId="0" fontId="31" fillId="0" borderId="22" xfId="65" applyFont="1" applyBorder="1" applyAlignment="1">
      <alignment horizontal="left"/>
    </xf>
    <xf numFmtId="0" fontId="28" fillId="0" borderId="0" xfId="66" quotePrefix="1" applyFont="1" applyBorder="1" applyAlignment="1">
      <alignment horizontal="right"/>
    </xf>
    <xf numFmtId="0" fontId="31" fillId="0" borderId="14" xfId="66" applyFont="1" applyBorder="1" applyAlignment="1">
      <alignment vertical="center"/>
    </xf>
    <xf numFmtId="0" fontId="27" fillId="0" borderId="0" xfId="66" applyFont="1" applyAlignment="1">
      <alignment horizontal="left" vertical="center"/>
    </xf>
    <xf numFmtId="0" fontId="31" fillId="0" borderId="0" xfId="66" applyFont="1" applyFill="1" applyBorder="1" applyAlignment="1">
      <alignment horizontal="left" vertical="center"/>
    </xf>
    <xf numFmtId="0" fontId="28" fillId="0" borderId="0" xfId="66" applyFont="1" applyFill="1" applyBorder="1" applyAlignment="1">
      <alignment horizontal="left" vertical="center"/>
    </xf>
    <xf numFmtId="0" fontId="27" fillId="0" borderId="0" xfId="66" applyFont="1" applyAlignment="1">
      <alignment horizontal="left"/>
    </xf>
    <xf numFmtId="0" fontId="21" fillId="0" borderId="22" xfId="65" applyFont="1" applyBorder="1" applyAlignment="1">
      <alignment vertical="center" wrapText="1"/>
    </xf>
    <xf numFmtId="0" fontId="21" fillId="0" borderId="6" xfId="65" applyFont="1" applyBorder="1" applyAlignment="1">
      <alignment vertical="center" wrapText="1"/>
    </xf>
    <xf numFmtId="0" fontId="27" fillId="0" borderId="0" xfId="66" applyFont="1" applyFill="1" applyAlignment="1">
      <alignment vertical="center"/>
    </xf>
    <xf numFmtId="0" fontId="27" fillId="4" borderId="2" xfId="66" applyFont="1" applyFill="1" applyBorder="1" applyAlignment="1">
      <alignment vertical="center"/>
    </xf>
    <xf numFmtId="0" fontId="27" fillId="4" borderId="3" xfId="66" applyFont="1" applyFill="1" applyBorder="1" applyAlignment="1">
      <alignment vertical="center"/>
    </xf>
    <xf numFmtId="0" fontId="27" fillId="4" borderId="4" xfId="66" applyFont="1" applyFill="1" applyBorder="1" applyAlignment="1">
      <alignment vertical="center"/>
    </xf>
    <xf numFmtId="0" fontId="27" fillId="4" borderId="8" xfId="66" applyFont="1" applyFill="1" applyBorder="1" applyAlignment="1">
      <alignment vertical="center"/>
    </xf>
    <xf numFmtId="0" fontId="27" fillId="4" borderId="0" xfId="66" applyFont="1" applyFill="1" applyAlignment="1">
      <alignment vertical="center"/>
    </xf>
    <xf numFmtId="0" fontId="27" fillId="4" borderId="9" xfId="66" applyFont="1" applyFill="1" applyBorder="1" applyAlignment="1">
      <alignment vertical="center"/>
    </xf>
    <xf numFmtId="0" fontId="31" fillId="0" borderId="0" xfId="65" applyFont="1" applyBorder="1" applyAlignment="1"/>
    <xf numFmtId="0" fontId="27" fillId="0" borderId="0" xfId="66" applyFont="1" applyFill="1"/>
    <xf numFmtId="0" fontId="27" fillId="4" borderId="8" xfId="66" applyFont="1" applyFill="1" applyBorder="1"/>
    <xf numFmtId="0" fontId="27" fillId="4" borderId="0" xfId="66" applyFont="1" applyFill="1"/>
    <xf numFmtId="0" fontId="27" fillId="4" borderId="9" xfId="66" applyFont="1" applyFill="1" applyBorder="1"/>
    <xf numFmtId="0" fontId="27" fillId="4" borderId="5" xfId="66" applyFont="1" applyFill="1" applyBorder="1"/>
    <xf numFmtId="0" fontId="27" fillId="4" borderId="6" xfId="66" applyFont="1" applyFill="1" applyBorder="1"/>
    <xf numFmtId="0" fontId="27" fillId="4" borderId="7" xfId="66" applyFont="1" applyFill="1" applyBorder="1"/>
    <xf numFmtId="0" fontId="21" fillId="0" borderId="0" xfId="65" applyFont="1" applyBorder="1" applyAlignment="1">
      <alignment horizontal="center" vertical="center"/>
    </xf>
    <xf numFmtId="0" fontId="21" fillId="0" borderId="0" xfId="65" applyFont="1" applyBorder="1" applyAlignment="1">
      <alignment horizontal="left" vertical="center"/>
    </xf>
    <xf numFmtId="0" fontId="37" fillId="0" borderId="0" xfId="65" applyFont="1" applyBorder="1" applyAlignment="1">
      <alignment horizontal="center" vertical="center"/>
    </xf>
    <xf numFmtId="0" fontId="54" fillId="0" borderId="0" xfId="65" applyFont="1" applyBorder="1"/>
    <xf numFmtId="0" fontId="28" fillId="0" borderId="0" xfId="65" quotePrefix="1" applyFont="1" applyFill="1" applyBorder="1" applyAlignment="1">
      <alignment horizontal="left" vertical="top"/>
    </xf>
    <xf numFmtId="0" fontId="28" fillId="0" borderId="0" xfId="65" applyFont="1" applyBorder="1" applyAlignment="1">
      <alignment horizontal="left" vertical="center"/>
    </xf>
    <xf numFmtId="0" fontId="29" fillId="0" borderId="0" xfId="65" applyFont="1" applyAlignment="1">
      <alignment vertical="center"/>
    </xf>
    <xf numFmtId="0" fontId="27" fillId="0" borderId="6" xfId="66" applyFont="1" applyBorder="1" applyAlignment="1"/>
    <xf numFmtId="0" fontId="28" fillId="0" borderId="0" xfId="65" applyNumberFormat="1" applyFont="1" applyBorder="1" applyAlignment="1">
      <alignment horizontal="left" vertical="top"/>
    </xf>
    <xf numFmtId="0" fontId="31" fillId="0" borderId="6" xfId="65" applyFont="1" applyBorder="1"/>
    <xf numFmtId="0" fontId="28" fillId="0" borderId="6" xfId="65" applyFont="1" applyBorder="1" applyAlignment="1">
      <alignment horizontal="left" vertical="top"/>
    </xf>
    <xf numFmtId="0" fontId="28" fillId="0" borderId="6" xfId="65" applyFont="1" applyFill="1" applyBorder="1" applyAlignment="1">
      <alignment horizontal="left" vertical="top"/>
    </xf>
    <xf numFmtId="0" fontId="28" fillId="0" borderId="6" xfId="65" applyFont="1" applyBorder="1"/>
    <xf numFmtId="0" fontId="29" fillId="0" borderId="6" xfId="65" applyFont="1" applyFill="1" applyBorder="1" applyAlignment="1">
      <alignment vertical="center"/>
    </xf>
    <xf numFmtId="0" fontId="28" fillId="0" borderId="6" xfId="65" applyFont="1" applyFill="1" applyBorder="1" applyAlignment="1">
      <alignment horizontal="left" vertical="center"/>
    </xf>
    <xf numFmtId="0" fontId="28" fillId="0" borderId="6" xfId="65" applyFont="1" applyBorder="1" applyAlignment="1">
      <alignment horizontal="left" vertical="center"/>
    </xf>
    <xf numFmtId="0" fontId="28" fillId="0" borderId="14" xfId="65" applyFont="1" applyBorder="1" applyAlignment="1">
      <alignment horizontal="left" vertical="center"/>
    </xf>
    <xf numFmtId="0" fontId="1" fillId="0" borderId="0" xfId="77" applyBorder="1"/>
    <xf numFmtId="0" fontId="28" fillId="0" borderId="23" xfId="65" applyFont="1" applyBorder="1" applyAlignment="1">
      <alignment horizontal="left" vertical="center"/>
    </xf>
    <xf numFmtId="0" fontId="28" fillId="0" borderId="0" xfId="66" applyFont="1" applyBorder="1" applyAlignment="1">
      <alignment vertical="top"/>
    </xf>
    <xf numFmtId="0" fontId="28" fillId="0" borderId="0" xfId="66" quotePrefix="1" applyFont="1" applyBorder="1" applyAlignment="1">
      <alignment vertical="center"/>
    </xf>
    <xf numFmtId="0" fontId="1" fillId="0" borderId="14" xfId="77" applyBorder="1"/>
    <xf numFmtId="0" fontId="1" fillId="0" borderId="21" xfId="77" applyBorder="1"/>
    <xf numFmtId="0" fontId="1" fillId="0" borderId="16" xfId="77" applyBorder="1"/>
    <xf numFmtId="0" fontId="31" fillId="0" borderId="24" xfId="65" applyFont="1" applyBorder="1" applyAlignment="1">
      <alignment horizontal="left"/>
    </xf>
    <xf numFmtId="0" fontId="1" fillId="0" borderId="25" xfId="77" applyBorder="1"/>
    <xf numFmtId="0" fontId="21" fillId="0" borderId="26" xfId="65" applyFont="1" applyBorder="1" applyAlignment="1">
      <alignment vertical="center" wrapText="1"/>
    </xf>
    <xf numFmtId="0" fontId="28" fillId="0" borderId="26" xfId="66" applyFont="1" applyFill="1" applyBorder="1" applyAlignment="1">
      <alignment vertical="center"/>
    </xf>
    <xf numFmtId="0" fontId="31" fillId="0" borderId="0" xfId="65" applyFont="1" applyFill="1" applyBorder="1" applyAlignment="1">
      <alignment horizontal="center" vertical="center"/>
    </xf>
    <xf numFmtId="0" fontId="31" fillId="0" borderId="0" xfId="65" applyFont="1" applyBorder="1" applyAlignment="1">
      <alignment horizontal="center" vertical="center" wrapText="1"/>
    </xf>
    <xf numFmtId="0" fontId="31" fillId="0" borderId="0" xfId="65" applyFont="1" applyFill="1" applyBorder="1" applyAlignment="1">
      <alignment horizontal="left" vertical="center"/>
    </xf>
    <xf numFmtId="0" fontId="29" fillId="0" borderId="0" xfId="65" applyFont="1" applyFill="1" applyBorder="1" applyAlignment="1">
      <alignment horizontal="left" vertical="center"/>
    </xf>
    <xf numFmtId="0" fontId="31" fillId="0" borderId="0" xfId="65" applyFont="1" applyBorder="1" applyAlignment="1">
      <alignment horizontal="left" vertical="center" wrapText="1"/>
    </xf>
    <xf numFmtId="0" fontId="31" fillId="0" borderId="0" xfId="65" applyFont="1" applyBorder="1" applyAlignment="1">
      <alignment horizontal="left" vertical="center"/>
    </xf>
    <xf numFmtId="170" fontId="21" fillId="0" borderId="0" xfId="65" applyNumberFormat="1" applyFont="1" applyBorder="1" applyAlignment="1">
      <alignment vertical="center" wrapText="1"/>
    </xf>
    <xf numFmtId="0" fontId="29" fillId="0" borderId="0" xfId="66" applyFont="1" applyBorder="1" applyAlignment="1">
      <alignment horizontal="left" vertical="center"/>
    </xf>
    <xf numFmtId="49" fontId="28" fillId="0" borderId="0" xfId="65" applyNumberFormat="1" applyFont="1" applyAlignment="1">
      <alignment vertical="center"/>
    </xf>
    <xf numFmtId="0" fontId="1" fillId="0" borderId="0" xfId="77" applyAlignment="1">
      <alignment horizontal="left"/>
    </xf>
    <xf numFmtId="0" fontId="10" fillId="0" borderId="0" xfId="65" applyFont="1" applyFill="1" applyBorder="1" applyAlignment="1">
      <alignment horizontal="center" vertical="center"/>
    </xf>
    <xf numFmtId="0" fontId="16" fillId="0" borderId="0" xfId="65" applyFont="1" applyBorder="1" applyAlignment="1">
      <alignment horizontal="center" vertical="center" wrapText="1"/>
    </xf>
    <xf numFmtId="0" fontId="20" fillId="0" borderId="0" xfId="65" applyFont="1" applyBorder="1" applyAlignment="1">
      <alignment vertical="center"/>
    </xf>
    <xf numFmtId="0" fontId="29" fillId="0" borderId="6" xfId="66" applyFont="1" applyBorder="1" applyAlignment="1">
      <alignment horizontal="center" vertical="top" wrapText="1"/>
    </xf>
    <xf numFmtId="0" fontId="31" fillId="0" borderId="6" xfId="66" applyFont="1" applyBorder="1" applyAlignment="1">
      <alignment horizontal="left" vertical="center" wrapText="1"/>
    </xf>
    <xf numFmtId="0" fontId="31" fillId="0" borderId="6" xfId="65" applyFont="1" applyBorder="1" applyAlignment="1">
      <alignment vertical="center"/>
    </xf>
    <xf numFmtId="0" fontId="28" fillId="0" borderId="6" xfId="65" applyFont="1" applyBorder="1" applyAlignment="1">
      <alignment vertical="center"/>
    </xf>
    <xf numFmtId="0" fontId="27" fillId="0" borderId="23" xfId="66" applyFont="1" applyBorder="1"/>
    <xf numFmtId="0" fontId="28" fillId="0" borderId="26" xfId="65" applyFont="1" applyBorder="1" applyAlignment="1">
      <alignment horizontal="left" vertical="center"/>
    </xf>
    <xf numFmtId="0" fontId="1" fillId="0" borderId="24" xfId="77" applyBorder="1"/>
    <xf numFmtId="0" fontId="27" fillId="0" borderId="25" xfId="66" applyFont="1" applyBorder="1"/>
    <xf numFmtId="0" fontId="31" fillId="0" borderId="21" xfId="65" applyFont="1" applyFill="1" applyBorder="1" applyAlignment="1">
      <alignment horizontal="left" vertical="center"/>
    </xf>
    <xf numFmtId="0" fontId="1" fillId="0" borderId="0" xfId="77" applyAlignment="1">
      <alignment vertical="center"/>
    </xf>
    <xf numFmtId="0" fontId="1" fillId="0" borderId="27" xfId="77" applyBorder="1" applyAlignment="1">
      <alignment vertical="center"/>
    </xf>
    <xf numFmtId="0" fontId="1" fillId="0" borderId="16" xfId="77" applyBorder="1" applyAlignment="1">
      <alignment vertical="center"/>
    </xf>
    <xf numFmtId="0" fontId="29" fillId="0" borderId="0" xfId="65" applyFont="1" applyBorder="1"/>
    <xf numFmtId="0" fontId="30" fillId="0" borderId="0" xfId="65" applyFont="1" applyBorder="1" applyAlignment="1"/>
    <xf numFmtId="0" fontId="51" fillId="4" borderId="24" xfId="65" applyFont="1" applyFill="1" applyBorder="1" applyAlignment="1">
      <alignment horizontal="left"/>
    </xf>
    <xf numFmtId="0" fontId="51" fillId="4" borderId="25" xfId="65" applyFont="1" applyFill="1" applyBorder="1" applyAlignment="1">
      <alignment horizontal="left"/>
    </xf>
    <xf numFmtId="0" fontId="27" fillId="4" borderId="26" xfId="65" applyFont="1" applyFill="1" applyBorder="1"/>
    <xf numFmtId="0" fontId="14" fillId="4" borderId="21" xfId="65" applyFont="1" applyFill="1" applyBorder="1"/>
    <xf numFmtId="0" fontId="14" fillId="4" borderId="0" xfId="65" applyFont="1" applyFill="1" applyBorder="1"/>
    <xf numFmtId="0" fontId="52" fillId="0" borderId="31" xfId="65" applyFont="1" applyBorder="1" applyAlignment="1">
      <alignment horizontal="left"/>
    </xf>
    <xf numFmtId="0" fontId="52" fillId="0" borderId="3" xfId="65" applyFont="1" applyBorder="1" applyAlignment="1">
      <alignment horizontal="left"/>
    </xf>
    <xf numFmtId="0" fontId="27" fillId="0" borderId="3" xfId="65" applyFont="1" applyBorder="1"/>
    <xf numFmtId="0" fontId="27" fillId="0" borderId="28" xfId="65" applyFont="1" applyBorder="1"/>
    <xf numFmtId="0" fontId="27" fillId="0" borderId="22" xfId="65" applyFont="1" applyBorder="1"/>
    <xf numFmtId="0" fontId="27" fillId="0" borderId="23" xfId="65" applyFont="1" applyBorder="1"/>
    <xf numFmtId="0" fontId="27" fillId="4" borderId="31" xfId="65" applyFont="1" applyFill="1" applyBorder="1"/>
    <xf numFmtId="0" fontId="27" fillId="4" borderId="3" xfId="65" applyFont="1" applyFill="1" applyBorder="1"/>
    <xf numFmtId="0" fontId="27" fillId="4" borderId="21" xfId="65" applyFont="1" applyFill="1" applyBorder="1"/>
    <xf numFmtId="0" fontId="15" fillId="4" borderId="0" xfId="65" applyFont="1" applyFill="1" applyBorder="1" applyAlignment="1">
      <alignment horizontal="left"/>
    </xf>
    <xf numFmtId="0" fontId="15" fillId="0" borderId="0" xfId="65" applyFont="1" applyBorder="1" applyAlignment="1">
      <alignment horizontal="center" vertical="center"/>
    </xf>
    <xf numFmtId="0" fontId="15" fillId="0" borderId="0" xfId="65" applyFont="1" applyBorder="1" applyAlignment="1">
      <alignment horizontal="left" vertical="center"/>
    </xf>
    <xf numFmtId="0" fontId="30" fillId="0" borderId="0" xfId="65" applyFont="1" applyBorder="1" applyAlignment="1">
      <alignment horizontal="left" vertical="center"/>
    </xf>
    <xf numFmtId="0" fontId="30" fillId="0" borderId="0" xfId="65" applyFont="1" applyBorder="1" applyAlignment="1">
      <alignment horizontal="left"/>
    </xf>
    <xf numFmtId="0" fontId="15" fillId="0" borderId="0" xfId="65" applyFont="1" applyBorder="1" applyAlignment="1">
      <alignment horizontal="center"/>
    </xf>
    <xf numFmtId="0" fontId="31" fillId="0" borderId="1" xfId="65" applyFont="1" applyBorder="1"/>
    <xf numFmtId="0" fontId="27" fillId="0" borderId="1" xfId="65" applyFont="1" applyBorder="1"/>
    <xf numFmtId="0" fontId="15" fillId="0" borderId="0" xfId="65" quotePrefix="1" applyFont="1" applyBorder="1" applyAlignment="1">
      <alignment horizontal="center" vertical="center"/>
    </xf>
    <xf numFmtId="0" fontId="32" fillId="0" borderId="0" xfId="65" applyFont="1" applyBorder="1"/>
    <xf numFmtId="0" fontId="52" fillId="0" borderId="0" xfId="65" applyFont="1" applyBorder="1"/>
    <xf numFmtId="0" fontId="30" fillId="4" borderId="0" xfId="65" applyFont="1" applyFill="1" applyBorder="1"/>
    <xf numFmtId="0" fontId="30" fillId="0" borderId="14" xfId="65" applyFont="1" applyBorder="1"/>
    <xf numFmtId="0" fontId="30" fillId="0" borderId="0" xfId="65" applyFont="1"/>
    <xf numFmtId="0" fontId="30" fillId="4" borderId="21" xfId="65" applyFont="1" applyFill="1" applyBorder="1"/>
    <xf numFmtId="0" fontId="30" fillId="0" borderId="21" xfId="65" applyFont="1" applyBorder="1"/>
    <xf numFmtId="0" fontId="30" fillId="0" borderId="1" xfId="65" applyFont="1" applyBorder="1"/>
    <xf numFmtId="0" fontId="30" fillId="0" borderId="21" xfId="65" applyFont="1" applyBorder="1" applyAlignment="1">
      <alignment horizontal="left"/>
    </xf>
    <xf numFmtId="0" fontId="30" fillId="4" borderId="31" xfId="65" applyFont="1" applyFill="1" applyBorder="1"/>
    <xf numFmtId="0" fontId="30" fillId="4" borderId="3" xfId="65" applyFont="1" applyFill="1" applyBorder="1"/>
    <xf numFmtId="0" fontId="30" fillId="0" borderId="3" xfId="65" applyFont="1" applyFill="1" applyBorder="1"/>
    <xf numFmtId="0" fontId="30" fillId="0" borderId="3" xfId="65" applyFont="1" applyBorder="1"/>
    <xf numFmtId="0" fontId="30" fillId="0" borderId="28" xfId="65" applyFont="1" applyBorder="1"/>
    <xf numFmtId="0" fontId="30" fillId="0" borderId="0" xfId="65" applyFont="1" applyBorder="1" applyAlignment="1">
      <alignment horizontal="centerContinuous"/>
    </xf>
    <xf numFmtId="0" fontId="27" fillId="0" borderId="0" xfId="65" applyFont="1" applyBorder="1" applyAlignment="1">
      <alignment horizontal="centerContinuous"/>
    </xf>
    <xf numFmtId="0" fontId="30" fillId="0" borderId="21" xfId="65" applyFont="1" applyBorder="1" applyAlignment="1">
      <alignment horizontal="center"/>
    </xf>
    <xf numFmtId="0" fontId="30" fillId="0" borderId="1" xfId="65" applyFont="1" applyBorder="1" applyAlignment="1">
      <alignment horizontal="left"/>
    </xf>
    <xf numFmtId="0" fontId="15" fillId="0" borderId="0" xfId="65" applyFont="1" applyBorder="1" applyAlignment="1">
      <alignment horizontal="left"/>
    </xf>
    <xf numFmtId="0" fontId="30" fillId="0" borderId="0" xfId="65" applyFont="1" applyBorder="1" applyAlignment="1">
      <alignment horizontal="center"/>
    </xf>
    <xf numFmtId="0" fontId="30" fillId="0" borderId="6" xfId="65" applyFont="1" applyBorder="1"/>
    <xf numFmtId="0" fontId="30" fillId="0" borderId="23" xfId="65" applyFont="1" applyBorder="1"/>
    <xf numFmtId="0" fontId="15" fillId="0" borderId="0" xfId="65" applyFont="1" applyBorder="1" applyAlignment="1">
      <alignment horizontal="centerContinuous"/>
    </xf>
    <xf numFmtId="0" fontId="30" fillId="0" borderId="27" xfId="65" applyFont="1" applyBorder="1"/>
    <xf numFmtId="0" fontId="30" fillId="0" borderId="16" xfId="65" applyFont="1" applyBorder="1"/>
    <xf numFmtId="0" fontId="30" fillId="0" borderId="17" xfId="65" applyFont="1" applyBorder="1"/>
    <xf numFmtId="0" fontId="27" fillId="0" borderId="14" xfId="66" applyFont="1" applyBorder="1" applyAlignment="1"/>
    <xf numFmtId="0" fontId="27" fillId="0" borderId="23" xfId="66" applyFont="1" applyBorder="1" applyAlignment="1"/>
    <xf numFmtId="0" fontId="27" fillId="0" borderId="0" xfId="66" applyFont="1" applyFill="1" applyBorder="1"/>
    <xf numFmtId="0" fontId="1" fillId="0" borderId="0" xfId="77" applyFill="1" applyBorder="1"/>
    <xf numFmtId="0" fontId="21" fillId="0" borderId="0" xfId="65" applyFont="1" applyFill="1" applyBorder="1" applyAlignment="1">
      <alignment vertical="center"/>
    </xf>
    <xf numFmtId="0" fontId="26" fillId="0" borderId="0" xfId="65" applyFont="1" applyFill="1" applyBorder="1" applyAlignment="1">
      <alignment vertical="center"/>
    </xf>
    <xf numFmtId="0" fontId="29" fillId="0" borderId="0" xfId="66" applyFont="1" applyFill="1" applyBorder="1" applyAlignment="1">
      <alignment vertical="top" wrapText="1"/>
    </xf>
    <xf numFmtId="0" fontId="29" fillId="0" borderId="0" xfId="66" applyFont="1" applyFill="1" applyBorder="1" applyAlignment="1">
      <alignment horizontal="center" vertical="top" wrapText="1"/>
    </xf>
    <xf numFmtId="0" fontId="21" fillId="0" borderId="0" xfId="65" applyFont="1" applyFill="1" applyBorder="1" applyAlignment="1">
      <alignment horizontal="left" vertical="center"/>
    </xf>
    <xf numFmtId="49" fontId="28" fillId="0" borderId="0" xfId="65" applyNumberFormat="1" applyFont="1" applyAlignment="1">
      <alignment horizontal="right" vertical="center"/>
    </xf>
    <xf numFmtId="0" fontId="28" fillId="0" borderId="0" xfId="65" applyFont="1" applyAlignment="1">
      <alignment horizontal="left" vertical="center"/>
    </xf>
    <xf numFmtId="0" fontId="43" fillId="0" borderId="0" xfId="65" applyFont="1" applyBorder="1" applyAlignment="1">
      <alignment vertical="center"/>
    </xf>
    <xf numFmtId="0" fontId="27" fillId="0" borderId="27" xfId="65" applyFont="1" applyBorder="1"/>
    <xf numFmtId="0" fontId="27" fillId="0" borderId="17" xfId="65" applyFont="1" applyBorder="1"/>
    <xf numFmtId="0" fontId="1" fillId="0" borderId="0" xfId="77" applyAlignment="1"/>
    <xf numFmtId="0" fontId="27" fillId="0" borderId="14" xfId="66" applyFont="1" applyBorder="1" applyAlignment="1">
      <alignment vertical="center"/>
    </xf>
    <xf numFmtId="0" fontId="31" fillId="0" borderId="3" xfId="12" applyFont="1" applyBorder="1"/>
    <xf numFmtId="0" fontId="27" fillId="0" borderId="21" xfId="66" applyFont="1" applyBorder="1"/>
    <xf numFmtId="0" fontId="28" fillId="0" borderId="21" xfId="65" applyFont="1" applyBorder="1" applyAlignment="1">
      <alignment horizontal="left" vertical="center"/>
    </xf>
    <xf numFmtId="0" fontId="0" fillId="0" borderId="0" xfId="0" applyFont="1"/>
    <xf numFmtId="0" fontId="36" fillId="12" borderId="9" xfId="70" applyFont="1" applyFill="1" applyBorder="1" applyAlignment="1">
      <alignment horizontal="left" vertical="center" wrapText="1"/>
    </xf>
    <xf numFmtId="0" fontId="38" fillId="12" borderId="9" xfId="70" applyFont="1" applyFill="1" applyBorder="1" applyAlignment="1">
      <alignment horizontal="left" vertical="center" wrapText="1"/>
    </xf>
    <xf numFmtId="0" fontId="36" fillId="12" borderId="0" xfId="70" applyFont="1" applyFill="1" applyBorder="1" applyAlignment="1">
      <alignment horizontal="left" vertical="center" wrapText="1"/>
    </xf>
    <xf numFmtId="0" fontId="28" fillId="0" borderId="0" xfId="11" quotePrefix="1" applyFont="1" applyAlignment="1">
      <alignment horizontal="center" vertical="center"/>
    </xf>
    <xf numFmtId="0" fontId="36" fillId="12" borderId="9" xfId="70" applyFont="1" applyFill="1" applyBorder="1" applyAlignment="1">
      <alignment horizontal="center"/>
    </xf>
    <xf numFmtId="0" fontId="36" fillId="12" borderId="3" xfId="70" applyFont="1" applyFill="1" applyBorder="1" applyAlignment="1">
      <alignment wrapText="1"/>
    </xf>
    <xf numFmtId="0" fontId="38" fillId="12" borderId="0" xfId="70" applyFont="1" applyFill="1" applyBorder="1" applyAlignment="1">
      <alignment wrapText="1"/>
    </xf>
    <xf numFmtId="0" fontId="38" fillId="12" borderId="0" xfId="70" applyFont="1" applyFill="1" applyBorder="1" applyAlignment="1">
      <alignment vertical="top"/>
    </xf>
    <xf numFmtId="0" fontId="36" fillId="12" borderId="0" xfId="70" applyFont="1" applyFill="1" applyBorder="1" applyAlignment="1">
      <alignment vertical="center" wrapText="1"/>
    </xf>
    <xf numFmtId="0" fontId="38" fillId="12" borderId="0" xfId="70" applyFont="1" applyFill="1" applyBorder="1" applyAlignment="1">
      <alignment vertical="center" wrapText="1"/>
    </xf>
    <xf numFmtId="0" fontId="36" fillId="12" borderId="36" xfId="70" applyFont="1" applyFill="1" applyBorder="1" applyAlignment="1">
      <alignment horizontal="center"/>
    </xf>
    <xf numFmtId="0" fontId="36" fillId="12" borderId="0" xfId="70" applyFont="1" applyFill="1" applyBorder="1" applyAlignment="1">
      <alignment vertical="top" wrapText="1"/>
    </xf>
    <xf numFmtId="0" fontId="38" fillId="12" borderId="0" xfId="70" applyFont="1" applyFill="1" applyBorder="1" applyAlignment="1">
      <alignment vertical="top" wrapText="1"/>
    </xf>
    <xf numFmtId="0" fontId="104" fillId="12" borderId="0" xfId="70" applyFont="1" applyFill="1" applyBorder="1" applyAlignment="1"/>
    <xf numFmtId="0" fontId="28" fillId="0" borderId="4" xfId="70" applyFont="1" applyBorder="1" applyAlignment="1">
      <alignment vertical="center"/>
    </xf>
    <xf numFmtId="0" fontId="28" fillId="0" borderId="9" xfId="70" applyFont="1" applyBorder="1" applyAlignment="1">
      <alignment vertical="center"/>
    </xf>
    <xf numFmtId="0" fontId="36" fillId="0" borderId="42" xfId="70" applyFont="1" applyFill="1" applyBorder="1" applyAlignment="1"/>
    <xf numFmtId="0" fontId="36" fillId="12" borderId="58" xfId="70" applyFont="1" applyFill="1" applyBorder="1" applyAlignment="1"/>
    <xf numFmtId="0" fontId="28" fillId="0" borderId="0" xfId="11" quotePrefix="1" applyFont="1" applyBorder="1" applyAlignment="1">
      <alignment vertical="center"/>
    </xf>
    <xf numFmtId="0" fontId="27" fillId="0" borderId="14" xfId="66" applyFont="1" applyBorder="1" applyAlignment="1">
      <alignment horizontal="center"/>
    </xf>
    <xf numFmtId="0" fontId="31" fillId="0" borderId="0" xfId="66" applyFont="1" applyAlignment="1">
      <alignment horizontal="left" vertical="center"/>
    </xf>
    <xf numFmtId="0" fontId="31" fillId="0" borderId="0" xfId="66" applyFont="1" applyAlignment="1">
      <alignment horizontal="left"/>
    </xf>
    <xf numFmtId="0" fontId="70" fillId="0" borderId="0" xfId="77" applyFont="1" applyAlignment="1">
      <alignment horizontal="left"/>
    </xf>
    <xf numFmtId="0" fontId="28" fillId="0" borderId="0" xfId="65" applyFont="1" applyBorder="1" applyAlignment="1">
      <alignment horizontal="left" vertical="center"/>
    </xf>
    <xf numFmtId="0" fontId="28" fillId="0" borderId="0" xfId="66" applyFont="1" applyBorder="1" applyAlignment="1">
      <alignment horizontal="center" vertical="center"/>
    </xf>
    <xf numFmtId="0" fontId="28" fillId="0" borderId="0" xfId="66" applyFont="1" applyBorder="1" applyAlignment="1">
      <alignment horizontal="left" vertical="center"/>
    </xf>
    <xf numFmtId="0" fontId="27" fillId="0" borderId="65" xfId="66" applyFont="1" applyBorder="1" applyAlignment="1">
      <alignment vertical="center"/>
    </xf>
    <xf numFmtId="0" fontId="1" fillId="0" borderId="65" xfId="77" applyBorder="1"/>
    <xf numFmtId="0" fontId="34" fillId="4" borderId="0" xfId="65" applyFont="1" applyFill="1" applyBorder="1" applyAlignment="1">
      <alignment vertical="center"/>
    </xf>
    <xf numFmtId="0" fontId="31" fillId="0" borderId="66" xfId="1" applyFont="1" applyBorder="1"/>
    <xf numFmtId="0" fontId="28" fillId="0" borderId="66" xfId="1" applyFont="1" applyBorder="1" applyAlignment="1">
      <alignment horizontal="left" vertical="center"/>
    </xf>
    <xf numFmtId="0" fontId="36" fillId="4" borderId="2" xfId="1" applyFont="1" applyFill="1" applyBorder="1" applyAlignment="1">
      <alignment vertical="center"/>
    </xf>
    <xf numFmtId="0" fontId="36" fillId="4" borderId="3" xfId="1" applyFont="1" applyFill="1" applyBorder="1" applyAlignment="1">
      <alignment vertical="center"/>
    </xf>
    <xf numFmtId="0" fontId="36" fillId="4" borderId="4" xfId="1" applyFont="1" applyFill="1" applyBorder="1" applyAlignment="1">
      <alignment vertical="center"/>
    </xf>
    <xf numFmtId="0" fontId="38" fillId="4" borderId="8" xfId="1" applyFont="1" applyFill="1" applyBorder="1" applyAlignment="1">
      <alignment vertical="center"/>
    </xf>
    <xf numFmtId="0" fontId="36" fillId="4" borderId="9" xfId="1" applyFont="1" applyFill="1" applyBorder="1" applyAlignment="1">
      <alignment vertical="center"/>
    </xf>
    <xf numFmtId="0" fontId="33" fillId="4" borderId="8" xfId="1" applyFont="1" applyFill="1" applyBorder="1" applyAlignment="1">
      <alignment horizontal="center"/>
    </xf>
    <xf numFmtId="0" fontId="33" fillId="4" borderId="0" xfId="13" applyFont="1" applyFill="1" applyBorder="1"/>
    <xf numFmtId="0" fontId="33" fillId="4" borderId="9" xfId="13" applyFont="1" applyFill="1" applyBorder="1" applyAlignment="1"/>
    <xf numFmtId="0" fontId="33" fillId="4" borderId="8" xfId="1" applyFont="1" applyFill="1" applyBorder="1"/>
    <xf numFmtId="0" fontId="33" fillId="4" borderId="5" xfId="1" applyFont="1" applyFill="1" applyBorder="1"/>
    <xf numFmtId="0" fontId="33" fillId="4" borderId="6" xfId="1" applyFont="1" applyFill="1" applyBorder="1"/>
    <xf numFmtId="0" fontId="33" fillId="4" borderId="7" xfId="1" applyFont="1" applyFill="1" applyBorder="1"/>
    <xf numFmtId="0" fontId="114" fillId="13" borderId="13" xfId="0" applyFont="1" applyFill="1" applyBorder="1" applyAlignment="1">
      <alignment horizontal="center" vertical="center" wrapText="1"/>
    </xf>
    <xf numFmtId="0" fontId="85" fillId="10" borderId="13" xfId="0" applyFont="1" applyFill="1" applyBorder="1" applyAlignment="1">
      <alignment horizontal="center" vertical="center" wrapText="1"/>
    </xf>
    <xf numFmtId="0" fontId="0" fillId="0" borderId="0" xfId="0" applyAlignment="1">
      <alignment vertical="center"/>
    </xf>
    <xf numFmtId="0" fontId="86" fillId="0" borderId="13" xfId="0" applyFont="1" applyBorder="1" applyAlignment="1">
      <alignment horizontal="center" vertical="center" wrapText="1"/>
    </xf>
    <xf numFmtId="0" fontId="86" fillId="0" borderId="13" xfId="0" applyNumberFormat="1" applyFont="1" applyBorder="1" applyAlignment="1">
      <alignment horizontal="center" vertical="center" wrapText="1"/>
    </xf>
    <xf numFmtId="14" fontId="86" fillId="0" borderId="13" xfId="0" applyNumberFormat="1" applyFont="1" applyBorder="1" applyAlignment="1">
      <alignment horizontal="center" vertical="center"/>
    </xf>
    <xf numFmtId="3" fontId="86" fillId="0" borderId="13" xfId="0" applyNumberFormat="1" applyFont="1" applyBorder="1" applyAlignment="1">
      <alignment horizontal="center" vertical="center" wrapText="1"/>
    </xf>
    <xf numFmtId="37" fontId="86" fillId="0" borderId="13" xfId="0" applyNumberFormat="1" applyFont="1" applyBorder="1" applyAlignment="1">
      <alignment horizontal="center" vertical="center" wrapText="1"/>
    </xf>
    <xf numFmtId="0" fontId="86" fillId="0" borderId="13" xfId="0" quotePrefix="1" applyFont="1" applyBorder="1" applyAlignment="1">
      <alignment horizontal="center" vertical="center"/>
    </xf>
    <xf numFmtId="37" fontId="86" fillId="0" borderId="13" xfId="0" quotePrefix="1" applyNumberFormat="1" applyFont="1" applyBorder="1" applyAlignment="1">
      <alignment horizontal="center" vertical="center"/>
    </xf>
    <xf numFmtId="37" fontId="86" fillId="0" borderId="13" xfId="0" quotePrefix="1" applyNumberFormat="1" applyFont="1" applyBorder="1" applyAlignment="1">
      <alignment horizontal="center" vertical="center" wrapText="1"/>
    </xf>
    <xf numFmtId="0" fontId="86" fillId="0" borderId="13" xfId="0" quotePrefix="1" applyFont="1" applyBorder="1" applyAlignment="1">
      <alignment horizontal="center" vertical="center" wrapText="1"/>
    </xf>
    <xf numFmtId="0" fontId="86" fillId="0" borderId="13" xfId="0" applyFont="1" applyBorder="1" applyAlignment="1">
      <alignment horizontal="center" vertical="center"/>
    </xf>
    <xf numFmtId="0" fontId="86" fillId="0" borderId="13" xfId="0" applyFont="1" applyFill="1" applyBorder="1" applyAlignment="1">
      <alignment horizontal="center" vertical="center" wrapText="1"/>
    </xf>
    <xf numFmtId="3" fontId="86" fillId="0" borderId="13" xfId="0" applyNumberFormat="1" applyFont="1" applyFill="1" applyBorder="1" applyAlignment="1">
      <alignment horizontal="center" vertical="center" wrapText="1"/>
    </xf>
    <xf numFmtId="0" fontId="86" fillId="0" borderId="0" xfId="0" applyFont="1" applyAlignment="1">
      <alignment horizontal="center" vertical="center"/>
    </xf>
    <xf numFmtId="37" fontId="86" fillId="0" borderId="13" xfId="0" applyNumberFormat="1" applyFont="1" applyBorder="1" applyAlignment="1">
      <alignment horizontal="center" vertical="center"/>
    </xf>
    <xf numFmtId="0" fontId="86" fillId="0" borderId="0" xfId="0" applyFont="1" applyAlignment="1">
      <alignment vertical="center"/>
    </xf>
    <xf numFmtId="37" fontId="0" fillId="0" borderId="0" xfId="0" applyNumberFormat="1"/>
    <xf numFmtId="0" fontId="85" fillId="0" borderId="0" xfId="0" applyFont="1" applyAlignment="1">
      <alignment horizontal="center" vertical="center"/>
    </xf>
    <xf numFmtId="164" fontId="86" fillId="0" borderId="13" xfId="61" applyNumberFormat="1" applyFont="1" applyBorder="1" applyAlignment="1">
      <alignment horizontal="center" vertical="center"/>
    </xf>
    <xf numFmtId="49" fontId="85" fillId="0" borderId="13" xfId="0" applyNumberFormat="1" applyFont="1" applyFill="1" applyBorder="1" applyAlignment="1">
      <alignment horizontal="center" vertical="center" wrapText="1"/>
    </xf>
    <xf numFmtId="49" fontId="85" fillId="0" borderId="13" xfId="0" applyNumberFormat="1" applyFont="1" applyFill="1" applyBorder="1" applyAlignment="1">
      <alignment horizontal="center" vertical="center"/>
    </xf>
    <xf numFmtId="0" fontId="85" fillId="0" borderId="13" xfId="0" quotePrefix="1" applyFont="1" applyFill="1" applyBorder="1" applyAlignment="1">
      <alignment horizontal="center" vertical="center"/>
    </xf>
    <xf numFmtId="49" fontId="85" fillId="0" borderId="13" xfId="0" quotePrefix="1" applyNumberFormat="1" applyFont="1" applyFill="1" applyBorder="1" applyAlignment="1">
      <alignment horizontal="center" vertical="center" wrapText="1"/>
    </xf>
    <xf numFmtId="0" fontId="86" fillId="0" borderId="0" xfId="0" applyFont="1" applyAlignment="1">
      <alignment horizontal="left" vertical="center" wrapText="1"/>
    </xf>
    <xf numFmtId="0" fontId="22" fillId="4" borderId="0" xfId="4" applyFont="1" applyFill="1" applyAlignment="1">
      <alignment horizontal="justify" vertical="top" wrapText="1"/>
    </xf>
    <xf numFmtId="49" fontId="21" fillId="0" borderId="24" xfId="2" applyNumberFormat="1" applyFont="1" applyBorder="1" applyAlignment="1">
      <alignment horizontal="center" vertical="center"/>
    </xf>
    <xf numFmtId="49" fontId="21" fillId="0" borderId="25" xfId="2" applyNumberFormat="1" applyFont="1" applyBorder="1" applyAlignment="1">
      <alignment horizontal="center" vertical="center"/>
    </xf>
    <xf numFmtId="49" fontId="21" fillId="0" borderId="26" xfId="2" applyNumberFormat="1" applyFont="1" applyBorder="1" applyAlignment="1">
      <alignment horizontal="center" vertical="center"/>
    </xf>
    <xf numFmtId="49" fontId="21" fillId="0" borderId="27" xfId="2" applyNumberFormat="1" applyFont="1" applyBorder="1" applyAlignment="1">
      <alignment horizontal="center" vertical="center"/>
    </xf>
    <xf numFmtId="49" fontId="21" fillId="0" borderId="16" xfId="2" applyNumberFormat="1" applyFont="1" applyBorder="1" applyAlignment="1">
      <alignment horizontal="center" vertical="center"/>
    </xf>
    <xf numFmtId="49" fontId="21" fillId="0" borderId="17" xfId="2" applyNumberFormat="1" applyFont="1" applyBorder="1" applyAlignment="1">
      <alignment horizontal="center" vertical="center"/>
    </xf>
    <xf numFmtId="0" fontId="16" fillId="0" borderId="44" xfId="2" applyFont="1" applyBorder="1" applyAlignment="1">
      <alignment horizontal="center" vertical="center"/>
    </xf>
    <xf numFmtId="0" fontId="10" fillId="0" borderId="0" xfId="2" applyFont="1" applyAlignment="1">
      <alignment horizontal="center"/>
    </xf>
    <xf numFmtId="0" fontId="77" fillId="0" borderId="24" xfId="1" applyFont="1" applyBorder="1" applyAlignment="1">
      <alignment horizontal="center" vertical="center"/>
    </xf>
    <xf numFmtId="0" fontId="77" fillId="0" borderId="25" xfId="1" applyFont="1" applyBorder="1" applyAlignment="1">
      <alignment horizontal="center" vertical="center"/>
    </xf>
    <xf numFmtId="0" fontId="77" fillId="0" borderId="26" xfId="1" applyFont="1" applyBorder="1" applyAlignment="1">
      <alignment horizontal="center" vertical="center"/>
    </xf>
    <xf numFmtId="0" fontId="77" fillId="0" borderId="27" xfId="1" applyFont="1" applyBorder="1" applyAlignment="1">
      <alignment horizontal="center" vertical="center"/>
    </xf>
    <xf numFmtId="0" fontId="77" fillId="0" borderId="16" xfId="1" applyFont="1" applyBorder="1" applyAlignment="1">
      <alignment horizontal="center" vertical="center"/>
    </xf>
    <xf numFmtId="0" fontId="77" fillId="0" borderId="17" xfId="1" applyFont="1" applyBorder="1" applyAlignment="1">
      <alignment horizontal="center" vertical="center"/>
    </xf>
    <xf numFmtId="0" fontId="16" fillId="4" borderId="41" xfId="2" applyFont="1" applyFill="1" applyBorder="1" applyAlignment="1">
      <alignment horizontal="center" vertical="center"/>
    </xf>
    <xf numFmtId="0" fontId="16" fillId="4" borderId="42" xfId="2" applyFont="1" applyFill="1" applyBorder="1" applyAlignment="1">
      <alignment horizontal="center" vertical="center"/>
    </xf>
    <xf numFmtId="0" fontId="16" fillId="4" borderId="40" xfId="2" applyFont="1" applyFill="1" applyBorder="1" applyAlignment="1">
      <alignment horizontal="center" vertical="center"/>
    </xf>
    <xf numFmtId="0" fontId="28" fillId="0" borderId="0" xfId="2" applyFont="1" applyAlignment="1">
      <alignment horizontal="center" vertical="center" wrapText="1"/>
    </xf>
    <xf numFmtId="0" fontId="28" fillId="0" borderId="0" xfId="2" applyFont="1" applyAlignment="1">
      <alignment horizontal="center" vertical="center"/>
    </xf>
    <xf numFmtId="0" fontId="21" fillId="0" borderId="24" xfId="2" applyFont="1" applyBorder="1" applyAlignment="1">
      <alignment horizontal="center" vertical="center"/>
    </xf>
    <xf numFmtId="0" fontId="21" fillId="0" borderId="25" xfId="2" applyFont="1" applyBorder="1" applyAlignment="1">
      <alignment horizontal="center" vertical="center"/>
    </xf>
    <xf numFmtId="0" fontId="21" fillId="0" borderId="26" xfId="2" applyFont="1" applyBorder="1" applyAlignment="1">
      <alignment horizontal="center" vertical="center"/>
    </xf>
    <xf numFmtId="0" fontId="21" fillId="0" borderId="27" xfId="2" applyFont="1" applyBorder="1" applyAlignment="1">
      <alignment horizontal="center" vertical="center"/>
    </xf>
    <xf numFmtId="0" fontId="21" fillId="0" borderId="16" xfId="2" applyFont="1" applyBorder="1" applyAlignment="1">
      <alignment horizontal="center" vertical="center"/>
    </xf>
    <xf numFmtId="0" fontId="21" fillId="0" borderId="17" xfId="2" applyFont="1" applyBorder="1" applyAlignment="1">
      <alignment horizontal="center" vertical="center"/>
    </xf>
    <xf numFmtId="0" fontId="16" fillId="0" borderId="24" xfId="2" applyFont="1" applyBorder="1" applyAlignment="1">
      <alignment horizontal="center" vertical="center" wrapText="1"/>
    </xf>
    <xf numFmtId="0" fontId="16" fillId="0" borderId="25" xfId="2" applyFont="1" applyBorder="1" applyAlignment="1">
      <alignment horizontal="center" vertical="center" wrapText="1"/>
    </xf>
    <xf numFmtId="0" fontId="16" fillId="0" borderId="26" xfId="2" applyFont="1" applyBorder="1" applyAlignment="1">
      <alignment horizontal="center" vertical="center" wrapText="1"/>
    </xf>
    <xf numFmtId="0" fontId="16" fillId="0" borderId="21" xfId="2" applyFont="1" applyBorder="1" applyAlignment="1">
      <alignment horizontal="center" vertical="center" wrapText="1"/>
    </xf>
    <xf numFmtId="0" fontId="16" fillId="0" borderId="0" xfId="2" applyFont="1" applyAlignment="1">
      <alignment horizontal="center" vertical="center" wrapText="1"/>
    </xf>
    <xf numFmtId="0" fontId="16" fillId="0" borderId="14" xfId="2" applyFont="1" applyBorder="1" applyAlignment="1">
      <alignment horizontal="center" vertical="center" wrapText="1"/>
    </xf>
    <xf numFmtId="0" fontId="16" fillId="0" borderId="27" xfId="2" applyFont="1" applyBorder="1" applyAlignment="1">
      <alignment horizontal="center" vertical="center" wrapText="1"/>
    </xf>
    <xf numFmtId="0" fontId="16" fillId="0" borderId="16" xfId="2" applyFont="1" applyBorder="1" applyAlignment="1">
      <alignment horizontal="center" vertical="center" wrapText="1"/>
    </xf>
    <xf numFmtId="0" fontId="16" fillId="0" borderId="17" xfId="2" applyFont="1" applyBorder="1" applyAlignment="1">
      <alignment horizontal="center" vertical="center" wrapText="1"/>
    </xf>
    <xf numFmtId="0" fontId="80" fillId="4" borderId="0" xfId="4" applyFont="1" applyFill="1" applyAlignment="1">
      <alignment horizontal="justify" vertical="center" wrapText="1"/>
    </xf>
    <xf numFmtId="0" fontId="80" fillId="4" borderId="0" xfId="4" applyFont="1" applyFill="1" applyAlignment="1">
      <alignment horizontal="justify" vertical="top" wrapText="1"/>
    </xf>
    <xf numFmtId="0" fontId="80" fillId="4" borderId="0" xfId="5" applyFont="1" applyFill="1" applyAlignment="1">
      <alignment horizontal="justify" vertical="top"/>
    </xf>
    <xf numFmtId="0" fontId="10" fillId="4" borderId="0" xfId="2" applyFont="1" applyFill="1" applyAlignment="1">
      <alignment horizontal="center"/>
    </xf>
    <xf numFmtId="0" fontId="16" fillId="4" borderId="0" xfId="2" applyFont="1" applyFill="1" applyAlignment="1">
      <alignment horizontal="center" vertical="center"/>
    </xf>
    <xf numFmtId="0" fontId="16" fillId="4" borderId="44" xfId="2" applyFont="1" applyFill="1" applyBorder="1" applyAlignment="1">
      <alignment horizontal="center" vertical="center"/>
    </xf>
    <xf numFmtId="0" fontId="10" fillId="0" borderId="41" xfId="2" applyFont="1" applyBorder="1" applyAlignment="1">
      <alignment horizontal="center" vertical="center"/>
    </xf>
    <xf numFmtId="0" fontId="10" fillId="0" borderId="42" xfId="2" applyFont="1" applyBorder="1" applyAlignment="1">
      <alignment horizontal="center" vertical="center"/>
    </xf>
    <xf numFmtId="0" fontId="10" fillId="0" borderId="40" xfId="2" applyFont="1" applyBorder="1" applyAlignment="1">
      <alignment horizontal="center" vertical="center"/>
    </xf>
    <xf numFmtId="0" fontId="16" fillId="4" borderId="24" xfId="2" applyFont="1" applyFill="1" applyBorder="1" applyAlignment="1">
      <alignment horizontal="center" vertical="center" wrapText="1"/>
    </xf>
    <xf numFmtId="0" fontId="10" fillId="4" borderId="25" xfId="2" applyFont="1" applyFill="1" applyBorder="1" applyAlignment="1">
      <alignment horizontal="center" vertical="center"/>
    </xf>
    <xf numFmtId="0" fontId="10" fillId="4" borderId="26" xfId="2" applyFont="1" applyFill="1" applyBorder="1" applyAlignment="1">
      <alignment horizontal="center" vertical="center"/>
    </xf>
    <xf numFmtId="0" fontId="10" fillId="4" borderId="21" xfId="2" applyFont="1" applyFill="1" applyBorder="1" applyAlignment="1">
      <alignment horizontal="center" vertical="center"/>
    </xf>
    <xf numFmtId="0" fontId="10" fillId="4" borderId="0" xfId="2" applyFont="1" applyFill="1" applyAlignment="1">
      <alignment horizontal="center" vertical="center"/>
    </xf>
    <xf numFmtId="0" fontId="10" fillId="4" borderId="14" xfId="2" applyFont="1" applyFill="1" applyBorder="1" applyAlignment="1">
      <alignment horizontal="center" vertical="center"/>
    </xf>
    <xf numFmtId="0" fontId="10" fillId="4" borderId="27" xfId="2" applyFont="1" applyFill="1" applyBorder="1" applyAlignment="1">
      <alignment horizontal="center" vertical="center"/>
    </xf>
    <xf numFmtId="0" fontId="10" fillId="4" borderId="16" xfId="2" applyFont="1" applyFill="1" applyBorder="1" applyAlignment="1">
      <alignment horizontal="center" vertical="center"/>
    </xf>
    <xf numFmtId="0" fontId="10" fillId="4" borderId="17" xfId="2" applyFont="1" applyFill="1" applyBorder="1" applyAlignment="1">
      <alignment horizontal="center" vertical="center"/>
    </xf>
    <xf numFmtId="0" fontId="15" fillId="0" borderId="0" xfId="2" applyFont="1" applyAlignment="1">
      <alignment horizontal="left" vertical="center" wrapText="1"/>
    </xf>
    <xf numFmtId="0" fontId="15" fillId="0" borderId="0" xfId="2" applyFont="1" applyAlignment="1">
      <alignment horizontal="center" vertical="center" textRotation="90" wrapText="1"/>
    </xf>
    <xf numFmtId="0" fontId="15" fillId="0" borderId="0" xfId="2" applyFont="1" applyAlignment="1">
      <alignment horizontal="center" vertical="center" textRotation="90"/>
    </xf>
    <xf numFmtId="0" fontId="19" fillId="4" borderId="24" xfId="21" applyFont="1" applyFill="1" applyBorder="1" applyAlignment="1">
      <alignment horizontal="center" vertical="center" wrapText="1"/>
    </xf>
    <xf numFmtId="0" fontId="19" fillId="4" borderId="25" xfId="21" applyFont="1" applyFill="1" applyBorder="1" applyAlignment="1">
      <alignment horizontal="center" vertical="center"/>
    </xf>
    <xf numFmtId="0" fontId="19" fillId="4" borderId="26" xfId="21" applyFont="1" applyFill="1" applyBorder="1" applyAlignment="1">
      <alignment horizontal="center" vertical="center"/>
    </xf>
    <xf numFmtId="0" fontId="19" fillId="4" borderId="21" xfId="21" applyFont="1" applyFill="1" applyBorder="1" applyAlignment="1">
      <alignment horizontal="center" vertical="center"/>
    </xf>
    <xf numFmtId="0" fontId="19" fillId="4" borderId="0" xfId="21" applyFont="1" applyFill="1" applyAlignment="1">
      <alignment horizontal="center" vertical="center"/>
    </xf>
    <xf numFmtId="0" fontId="19" fillId="4" borderId="14" xfId="21" applyFont="1" applyFill="1" applyBorder="1" applyAlignment="1">
      <alignment horizontal="center" vertical="center"/>
    </xf>
    <xf numFmtId="0" fontId="19" fillId="4" borderId="27" xfId="21" applyFont="1" applyFill="1" applyBorder="1" applyAlignment="1">
      <alignment horizontal="center" vertical="center"/>
    </xf>
    <xf numFmtId="0" fontId="19" fillId="4" borderId="16" xfId="21" applyFont="1" applyFill="1" applyBorder="1" applyAlignment="1">
      <alignment horizontal="center" vertical="center"/>
    </xf>
    <xf numFmtId="0" fontId="19" fillId="4" borderId="17" xfId="21" applyFont="1" applyFill="1" applyBorder="1" applyAlignment="1">
      <alignment horizontal="center" vertical="center"/>
    </xf>
    <xf numFmtId="0" fontId="17" fillId="0" borderId="0" xfId="2" applyFont="1" applyAlignment="1">
      <alignment horizontal="center" vertical="center" wrapText="1"/>
    </xf>
    <xf numFmtId="0" fontId="15" fillId="0" borderId="24" xfId="1" applyFont="1" applyBorder="1" applyAlignment="1">
      <alignment horizontal="center" vertical="center" wrapText="1"/>
    </xf>
    <xf numFmtId="0" fontId="15" fillId="0" borderId="25"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16" xfId="1" applyFont="1" applyBorder="1" applyAlignment="1">
      <alignment horizontal="center" vertical="center" wrapText="1"/>
    </xf>
    <xf numFmtId="0" fontId="15" fillId="0" borderId="17" xfId="1" applyFont="1" applyBorder="1" applyAlignment="1">
      <alignment horizontal="center" vertical="center" wrapText="1"/>
    </xf>
    <xf numFmtId="0" fontId="16" fillId="0" borderId="0" xfId="2" applyFont="1" applyAlignment="1">
      <alignment horizontal="left"/>
    </xf>
    <xf numFmtId="0" fontId="19" fillId="0" borderId="24" xfId="2" quotePrefix="1" applyNumberFormat="1" applyFont="1" applyBorder="1" applyAlignment="1">
      <alignment horizontal="center" vertical="center"/>
    </xf>
    <xf numFmtId="0" fontId="19" fillId="0" borderId="25" xfId="2" applyNumberFormat="1" applyFont="1" applyBorder="1" applyAlignment="1">
      <alignment horizontal="center" vertical="center"/>
    </xf>
    <xf numFmtId="0" fontId="19" fillId="0" borderId="26" xfId="2" applyNumberFormat="1" applyFont="1" applyBorder="1" applyAlignment="1">
      <alignment horizontal="center" vertical="center"/>
    </xf>
    <xf numFmtId="0" fontId="19" fillId="0" borderId="27" xfId="2" applyNumberFormat="1" applyFont="1" applyBorder="1" applyAlignment="1">
      <alignment horizontal="center" vertical="center"/>
    </xf>
    <xf numFmtId="0" fontId="19" fillId="0" borderId="16" xfId="2" applyNumberFormat="1" applyFont="1" applyBorder="1" applyAlignment="1">
      <alignment horizontal="center" vertical="center"/>
    </xf>
    <xf numFmtId="0" fontId="19" fillId="0" borderId="17" xfId="2" applyNumberFormat="1" applyFont="1" applyBorder="1" applyAlignment="1">
      <alignment horizontal="center" vertical="center"/>
    </xf>
    <xf numFmtId="0" fontId="12" fillId="0" borderId="25" xfId="1" applyFont="1" applyBorder="1" applyAlignment="1">
      <alignment horizontal="center" vertical="center"/>
    </xf>
    <xf numFmtId="0" fontId="12" fillId="0" borderId="0" xfId="1" applyFont="1" applyAlignment="1">
      <alignment horizontal="center" vertical="center"/>
    </xf>
    <xf numFmtId="0" fontId="73" fillId="0" borderId="24" xfId="57" applyFont="1" applyBorder="1" applyAlignment="1">
      <alignment horizontal="center" vertical="center" wrapText="1"/>
    </xf>
    <xf numFmtId="0" fontId="73" fillId="0" borderId="25" xfId="57" applyFont="1" applyBorder="1" applyAlignment="1">
      <alignment horizontal="center" vertical="center"/>
    </xf>
    <xf numFmtId="0" fontId="73" fillId="0" borderId="26" xfId="57" applyFont="1" applyBorder="1" applyAlignment="1">
      <alignment horizontal="center" vertical="center"/>
    </xf>
    <xf numFmtId="0" fontId="73" fillId="0" borderId="21" xfId="57" applyFont="1" applyBorder="1" applyAlignment="1">
      <alignment horizontal="center" vertical="center"/>
    </xf>
    <xf numFmtId="0" fontId="73" fillId="0" borderId="0" xfId="57" applyFont="1" applyAlignment="1">
      <alignment horizontal="center" vertical="center"/>
    </xf>
    <xf numFmtId="0" fontId="73" fillId="0" borderId="14" xfId="57" applyFont="1" applyBorder="1" applyAlignment="1">
      <alignment horizontal="center" vertical="center"/>
    </xf>
    <xf numFmtId="0" fontId="73" fillId="0" borderId="27" xfId="57" applyFont="1" applyBorder="1" applyAlignment="1">
      <alignment horizontal="center" vertical="center"/>
    </xf>
    <xf numFmtId="0" fontId="73" fillId="0" borderId="16" xfId="57" applyFont="1" applyBorder="1" applyAlignment="1">
      <alignment horizontal="center" vertical="center"/>
    </xf>
    <xf numFmtId="0" fontId="73" fillId="0" borderId="17" xfId="57" applyFont="1" applyBorder="1" applyAlignment="1">
      <alignment horizontal="center" vertical="center"/>
    </xf>
    <xf numFmtId="0" fontId="17" fillId="0" borderId="24" xfId="1" applyFont="1" applyBorder="1" applyAlignment="1">
      <alignment horizontal="center" vertical="center" wrapText="1"/>
    </xf>
    <xf numFmtId="0" fontId="11" fillId="0" borderId="25" xfId="1" applyFont="1" applyBorder="1" applyAlignment="1">
      <alignment horizontal="center" vertical="center" wrapText="1"/>
    </xf>
    <xf numFmtId="0" fontId="11" fillId="0" borderId="26" xfId="1" applyFont="1" applyBorder="1" applyAlignment="1">
      <alignment horizontal="center" vertical="center" wrapText="1"/>
    </xf>
    <xf numFmtId="0" fontId="11" fillId="0" borderId="21" xfId="1" applyFont="1" applyBorder="1" applyAlignment="1">
      <alignment horizontal="center" vertical="center" wrapText="1"/>
    </xf>
    <xf numFmtId="0" fontId="11" fillId="0" borderId="0" xfId="1" applyFont="1" applyAlignment="1">
      <alignment horizontal="center" vertical="center" wrapText="1"/>
    </xf>
    <xf numFmtId="0" fontId="11" fillId="0" borderId="14" xfId="1" applyFont="1" applyBorder="1" applyAlignment="1">
      <alignment horizontal="center" vertical="center" wrapText="1"/>
    </xf>
    <xf numFmtId="0" fontId="11" fillId="0" borderId="27" xfId="1" applyFont="1" applyBorder="1" applyAlignment="1">
      <alignment horizontal="center" vertical="center" wrapText="1"/>
    </xf>
    <xf numFmtId="0" fontId="11" fillId="0" borderId="16" xfId="1" applyFont="1" applyBorder="1" applyAlignment="1">
      <alignment horizontal="center" vertical="center" wrapText="1"/>
    </xf>
    <xf numFmtId="0" fontId="11" fillId="0" borderId="17"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25" xfId="1" applyFont="1" applyBorder="1" applyAlignment="1">
      <alignment horizontal="center" vertical="center" wrapText="1"/>
    </xf>
    <xf numFmtId="0" fontId="16" fillId="0" borderId="26" xfId="1" applyFont="1" applyBorder="1" applyAlignment="1">
      <alignment horizontal="center" vertical="center" wrapText="1"/>
    </xf>
    <xf numFmtId="0" fontId="16" fillId="0" borderId="27" xfId="1" applyFont="1" applyBorder="1" applyAlignment="1">
      <alignment horizontal="center" vertical="center" wrapText="1"/>
    </xf>
    <xf numFmtId="0" fontId="16" fillId="0" borderId="16" xfId="1" applyFont="1" applyBorder="1" applyAlignment="1">
      <alignment horizontal="center" vertical="center" wrapText="1"/>
    </xf>
    <xf numFmtId="0" fontId="16" fillId="0" borderId="17" xfId="1" applyFont="1" applyBorder="1" applyAlignment="1">
      <alignment horizontal="center" vertical="center" wrapText="1"/>
    </xf>
    <xf numFmtId="0" fontId="28" fillId="0" borderId="13" xfId="9" quotePrefix="1" applyFont="1" applyBorder="1" applyAlignment="1">
      <alignment horizontal="center" vertical="center"/>
    </xf>
    <xf numFmtId="0" fontId="28" fillId="0" borderId="0" xfId="9" applyFont="1" applyAlignment="1">
      <alignment horizontal="center" vertical="center"/>
    </xf>
    <xf numFmtId="0" fontId="28" fillId="0" borderId="13" xfId="9" applyFont="1" applyBorder="1" applyAlignment="1">
      <alignment horizontal="center" vertical="center"/>
    </xf>
    <xf numFmtId="0" fontId="21" fillId="4" borderId="24" xfId="9" applyFont="1" applyFill="1" applyBorder="1" applyAlignment="1">
      <alignment horizontal="center" vertical="center" wrapText="1"/>
    </xf>
    <xf numFmtId="0" fontId="21" fillId="4" borderId="25" xfId="9" applyFont="1" applyFill="1" applyBorder="1" applyAlignment="1">
      <alignment horizontal="center" vertical="center"/>
    </xf>
    <xf numFmtId="0" fontId="21" fillId="4" borderId="26" xfId="9" applyFont="1" applyFill="1" applyBorder="1" applyAlignment="1">
      <alignment horizontal="center" vertical="center"/>
    </xf>
    <xf numFmtId="0" fontId="21" fillId="4" borderId="22" xfId="9" applyFont="1" applyFill="1" applyBorder="1" applyAlignment="1">
      <alignment horizontal="center" vertical="center"/>
    </xf>
    <xf numFmtId="0" fontId="21" fillId="4" borderId="6" xfId="9" applyFont="1" applyFill="1" applyBorder="1" applyAlignment="1">
      <alignment horizontal="center" vertical="center"/>
    </xf>
    <xf numFmtId="0" fontId="21" fillId="4" borderId="23" xfId="9" applyFont="1" applyFill="1" applyBorder="1" applyAlignment="1">
      <alignment horizontal="center" vertical="center"/>
    </xf>
    <xf numFmtId="0" fontId="31" fillId="0" borderId="0" xfId="9" applyFont="1" applyAlignment="1">
      <alignment horizontal="center" vertical="center"/>
    </xf>
    <xf numFmtId="0" fontId="21" fillId="0" borderId="10" xfId="9" applyFont="1" applyBorder="1" applyAlignment="1">
      <alignment horizontal="center" vertical="center"/>
    </xf>
    <xf numFmtId="0" fontId="21" fillId="0" borderId="12" xfId="9" applyFont="1" applyBorder="1" applyAlignment="1">
      <alignment horizontal="center" vertical="center"/>
    </xf>
    <xf numFmtId="0" fontId="31" fillId="0" borderId="8" xfId="9" applyFont="1" applyBorder="1" applyAlignment="1">
      <alignment horizontal="center" vertical="center"/>
    </xf>
    <xf numFmtId="0" fontId="31" fillId="0" borderId="0" xfId="9" quotePrefix="1" applyFont="1" applyAlignment="1">
      <alignment horizontal="center" vertical="center"/>
    </xf>
    <xf numFmtId="0" fontId="31" fillId="0" borderId="10" xfId="9" applyFont="1" applyBorder="1" applyAlignment="1">
      <alignment horizontal="center" vertical="center"/>
    </xf>
    <xf numFmtId="0" fontId="31" fillId="0" borderId="12" xfId="9" applyFont="1" applyBorder="1" applyAlignment="1">
      <alignment horizontal="center" vertical="center"/>
    </xf>
    <xf numFmtId="0" fontId="33" fillId="0" borderId="6" xfId="9" applyFont="1" applyBorder="1" applyAlignment="1">
      <alignment horizontal="left" vertical="center"/>
    </xf>
    <xf numFmtId="0" fontId="64" fillId="0" borderId="8" xfId="9" applyFont="1" applyBorder="1" applyAlignment="1">
      <alignment horizontal="center" vertical="center"/>
    </xf>
    <xf numFmtId="0" fontId="64" fillId="0" borderId="0" xfId="9" applyFont="1" applyAlignment="1">
      <alignment horizontal="center" vertical="center"/>
    </xf>
    <xf numFmtId="0" fontId="21" fillId="0" borderId="13" xfId="9" applyFont="1" applyBorder="1" applyAlignment="1">
      <alignment horizontal="center" vertical="center"/>
    </xf>
    <xf numFmtId="0" fontId="28" fillId="0" borderId="0" xfId="1" applyFont="1" applyAlignment="1">
      <alignment horizontal="center"/>
    </xf>
    <xf numFmtId="0" fontId="34" fillId="8" borderId="24" xfId="65" applyFont="1" applyFill="1" applyBorder="1" applyAlignment="1">
      <alignment horizontal="center" vertical="center"/>
    </xf>
    <xf numFmtId="0" fontId="34" fillId="8" borderId="25" xfId="65" applyFont="1" applyFill="1" applyBorder="1" applyAlignment="1">
      <alignment horizontal="center" vertical="center"/>
    </xf>
    <xf numFmtId="0" fontId="34" fillId="8" borderId="26" xfId="65" applyFont="1" applyFill="1" applyBorder="1" applyAlignment="1">
      <alignment horizontal="center" vertical="center"/>
    </xf>
    <xf numFmtId="0" fontId="34" fillId="8" borderId="27" xfId="65" applyFont="1" applyFill="1" applyBorder="1" applyAlignment="1">
      <alignment horizontal="center" vertical="center"/>
    </xf>
    <xf numFmtId="0" fontId="34" fillId="8" borderId="16" xfId="65" applyFont="1" applyFill="1" applyBorder="1" applyAlignment="1">
      <alignment horizontal="center" vertical="center"/>
    </xf>
    <xf numFmtId="0" fontId="34" fillId="8" borderId="17" xfId="65" applyFont="1" applyFill="1" applyBorder="1" applyAlignment="1">
      <alignment horizontal="center" vertical="center"/>
    </xf>
    <xf numFmtId="0" fontId="29" fillId="0" borderId="0" xfId="1" applyFont="1" applyBorder="1" applyAlignment="1">
      <alignment horizontal="left" vertical="top" wrapText="1"/>
    </xf>
    <xf numFmtId="0" fontId="34" fillId="0" borderId="0" xfId="65" applyFont="1" applyFill="1" applyBorder="1" applyAlignment="1">
      <alignment horizontal="center" vertical="center"/>
    </xf>
    <xf numFmtId="0" fontId="21" fillId="12" borderId="31" xfId="65" applyFont="1" applyFill="1" applyBorder="1" applyAlignment="1">
      <alignment horizontal="left" vertical="center" wrapText="1"/>
    </xf>
    <xf numFmtId="0" fontId="21" fillId="12" borderId="3" xfId="65" applyFont="1" applyFill="1" applyBorder="1" applyAlignment="1">
      <alignment horizontal="left" vertical="center" wrapText="1"/>
    </xf>
    <xf numFmtId="0" fontId="21" fillId="12" borderId="21" xfId="65" applyFont="1" applyFill="1" applyBorder="1" applyAlignment="1">
      <alignment horizontal="left" vertical="center" wrapText="1"/>
    </xf>
    <xf numFmtId="0" fontId="21" fillId="12" borderId="0" xfId="65" applyFont="1" applyFill="1" applyBorder="1" applyAlignment="1">
      <alignment horizontal="left" vertical="center" wrapText="1"/>
    </xf>
    <xf numFmtId="0" fontId="28" fillId="12" borderId="0" xfId="66" applyFont="1" applyFill="1" applyBorder="1" applyAlignment="1">
      <alignment horizontal="right" vertical="center"/>
    </xf>
    <xf numFmtId="0" fontId="28" fillId="4" borderId="0" xfId="66" applyFont="1" applyFill="1" applyBorder="1" applyAlignment="1">
      <alignment horizontal="right" vertical="center"/>
    </xf>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45" fillId="0" borderId="4" xfId="1" applyFont="1" applyBorder="1" applyAlignment="1">
      <alignment horizontal="center" vertical="center"/>
    </xf>
    <xf numFmtId="0" fontId="45" fillId="0" borderId="5" xfId="1" applyFont="1" applyBorder="1" applyAlignment="1">
      <alignment horizontal="center" vertical="center"/>
    </xf>
    <xf numFmtId="0" fontId="45" fillId="0" borderId="6" xfId="1" applyFont="1" applyBorder="1" applyAlignment="1">
      <alignment horizontal="center" vertical="center"/>
    </xf>
    <xf numFmtId="0" fontId="45" fillId="0" borderId="7" xfId="1" applyFont="1" applyBorder="1" applyAlignment="1">
      <alignment horizontal="center" vertical="center"/>
    </xf>
    <xf numFmtId="0" fontId="21" fillId="0" borderId="0" xfId="1" applyFont="1" applyBorder="1" applyAlignment="1">
      <alignment horizontal="left" vertical="center" wrapText="1"/>
    </xf>
    <xf numFmtId="0" fontId="91" fillId="0" borderId="2" xfId="62" applyBorder="1" applyAlignment="1">
      <alignment horizontal="center" vertical="center"/>
    </xf>
    <xf numFmtId="0" fontId="31" fillId="0" borderId="0" xfId="1" applyFont="1" applyBorder="1" applyAlignment="1">
      <alignment horizontal="center"/>
    </xf>
    <xf numFmtId="0" fontId="30" fillId="4" borderId="21" xfId="1" applyFont="1" applyFill="1" applyBorder="1" applyAlignment="1">
      <alignment horizontal="center" vertical="center"/>
    </xf>
    <xf numFmtId="0" fontId="25" fillId="4" borderId="0" xfId="1" applyFont="1" applyFill="1" applyBorder="1" applyAlignment="1">
      <alignment horizontal="center" vertical="center"/>
    </xf>
    <xf numFmtId="0" fontId="25" fillId="4" borderId="14" xfId="1" applyFont="1" applyFill="1" applyBorder="1" applyAlignment="1">
      <alignment horizontal="center" vertical="center"/>
    </xf>
    <xf numFmtId="0" fontId="28" fillId="4" borderId="21" xfId="1" applyFont="1" applyFill="1" applyBorder="1" applyAlignment="1">
      <alignment horizontal="center" vertical="center"/>
    </xf>
    <xf numFmtId="0" fontId="15" fillId="4" borderId="0" xfId="1" applyFont="1" applyFill="1" applyBorder="1" applyAlignment="1">
      <alignment horizontal="center" vertical="center"/>
    </xf>
    <xf numFmtId="0" fontId="15" fillId="4" borderId="14" xfId="1" applyFont="1" applyFill="1" applyBorder="1" applyAlignment="1">
      <alignment horizontal="center" vertical="center"/>
    </xf>
    <xf numFmtId="0" fontId="29" fillId="4" borderId="21" xfId="1" applyFont="1" applyFill="1" applyBorder="1" applyAlignment="1">
      <alignment horizontal="center" vertical="center"/>
    </xf>
    <xf numFmtId="0" fontId="20" fillId="4" borderId="0" xfId="1" applyFont="1" applyFill="1" applyBorder="1" applyAlignment="1">
      <alignment horizontal="center" vertical="center"/>
    </xf>
    <xf numFmtId="0" fontId="20" fillId="4" borderId="14" xfId="1" applyFont="1" applyFill="1" applyBorder="1" applyAlignment="1">
      <alignment horizontal="center" vertical="center"/>
    </xf>
    <xf numFmtId="0" fontId="28" fillId="0" borderId="0" xfId="1" quotePrefix="1" applyFont="1" applyBorder="1" applyAlignment="1">
      <alignment horizontal="right" vertical="center"/>
    </xf>
    <xf numFmtId="0" fontId="88" fillId="0" borderId="2" xfId="1" applyFont="1" applyBorder="1" applyAlignment="1">
      <alignment horizontal="center" vertical="center"/>
    </xf>
    <xf numFmtId="0" fontId="89" fillId="0" borderId="3" xfId="1" applyFont="1" applyBorder="1" applyAlignment="1">
      <alignment horizontal="center" vertical="center"/>
    </xf>
    <xf numFmtId="0" fontId="89" fillId="0" borderId="4" xfId="1" applyFont="1" applyBorder="1" applyAlignment="1">
      <alignment horizontal="center" vertical="center"/>
    </xf>
    <xf numFmtId="0" fontId="89" fillId="0" borderId="5" xfId="1" applyFont="1" applyBorder="1" applyAlignment="1">
      <alignment horizontal="center" vertical="center"/>
    </xf>
    <xf numFmtId="0" fontId="89" fillId="0" borderId="6" xfId="1" applyFont="1" applyBorder="1" applyAlignment="1">
      <alignment horizontal="center" vertical="center"/>
    </xf>
    <xf numFmtId="0" fontId="89" fillId="0" borderId="7" xfId="1" applyFont="1" applyBorder="1" applyAlignment="1">
      <alignment horizontal="center" vertical="center"/>
    </xf>
    <xf numFmtId="0" fontId="34" fillId="0" borderId="2" xfId="1" applyFont="1" applyBorder="1" applyAlignment="1">
      <alignment horizontal="center" vertical="center"/>
    </xf>
    <xf numFmtId="0" fontId="34" fillId="0" borderId="3" xfId="1" applyFont="1" applyBorder="1" applyAlignment="1">
      <alignment horizontal="center" vertical="center"/>
    </xf>
    <xf numFmtId="0" fontId="34" fillId="0" borderId="4" xfId="1" applyFont="1" applyBorder="1" applyAlignment="1">
      <alignment horizontal="center" vertical="center"/>
    </xf>
    <xf numFmtId="0" fontId="34" fillId="0" borderId="5" xfId="1" applyFont="1" applyBorder="1" applyAlignment="1">
      <alignment horizontal="center" vertical="center"/>
    </xf>
    <xf numFmtId="0" fontId="34" fillId="0" borderId="6" xfId="1" applyFont="1" applyBorder="1" applyAlignment="1">
      <alignment horizontal="center" vertical="center"/>
    </xf>
    <xf numFmtId="0" fontId="34" fillId="0" borderId="7" xfId="1" applyFont="1" applyBorder="1" applyAlignment="1">
      <alignment horizontal="center" vertical="center"/>
    </xf>
    <xf numFmtId="14" fontId="45" fillId="0" borderId="2" xfId="1" applyNumberFormat="1" applyFont="1" applyBorder="1" applyAlignment="1">
      <alignment horizontal="center" vertical="center"/>
    </xf>
    <xf numFmtId="0" fontId="45" fillId="0" borderId="3" xfId="1" applyNumberFormat="1" applyFont="1" applyBorder="1" applyAlignment="1">
      <alignment horizontal="center" vertical="center"/>
    </xf>
    <xf numFmtId="0" fontId="45" fillId="0" borderId="4" xfId="1" applyNumberFormat="1" applyFont="1" applyBorder="1" applyAlignment="1">
      <alignment horizontal="center" vertical="center"/>
    </xf>
    <xf numFmtId="0" fontId="45" fillId="0" borderId="5" xfId="1" applyNumberFormat="1" applyFont="1" applyBorder="1" applyAlignment="1">
      <alignment horizontal="center" vertical="center"/>
    </xf>
    <xf numFmtId="0" fontId="45" fillId="0" borderId="6" xfId="1" applyNumberFormat="1" applyFont="1" applyBorder="1" applyAlignment="1">
      <alignment horizontal="center" vertical="center"/>
    </xf>
    <xf numFmtId="0" fontId="45" fillId="0" borderId="7" xfId="1" applyNumberFormat="1" applyFont="1" applyBorder="1" applyAlignment="1">
      <alignment horizontal="center" vertical="center"/>
    </xf>
    <xf numFmtId="0" fontId="45" fillId="0" borderId="8" xfId="1" applyFont="1" applyBorder="1" applyAlignment="1">
      <alignment horizontal="center" vertical="center"/>
    </xf>
    <xf numFmtId="0" fontId="45" fillId="0" borderId="0" xfId="1" applyFont="1" applyBorder="1" applyAlignment="1">
      <alignment horizontal="center" vertical="center"/>
    </xf>
    <xf numFmtId="0" fontId="45" fillId="0" borderId="9" xfId="1" applyFont="1" applyBorder="1" applyAlignment="1">
      <alignment horizontal="center" vertical="center"/>
    </xf>
    <xf numFmtId="0" fontId="45" fillId="0" borderId="2" xfId="1" applyNumberFormat="1" applyFont="1" applyBorder="1" applyAlignment="1">
      <alignment horizontal="center" vertical="center"/>
    </xf>
    <xf numFmtId="0" fontId="36" fillId="4" borderId="24" xfId="1" applyFont="1" applyFill="1" applyBorder="1" applyAlignment="1">
      <alignment horizontal="left" vertical="center" wrapText="1"/>
    </xf>
    <xf numFmtId="0" fontId="36" fillId="4" borderId="25" xfId="1" applyFont="1" applyFill="1" applyBorder="1" applyAlignment="1">
      <alignment horizontal="left" vertical="center" wrapText="1"/>
    </xf>
    <xf numFmtId="0" fontId="36" fillId="4" borderId="21" xfId="1" applyFont="1" applyFill="1" applyBorder="1" applyAlignment="1">
      <alignment horizontal="left" vertical="center" wrapText="1"/>
    </xf>
    <xf numFmtId="0" fontId="36" fillId="4" borderId="0" xfId="1" applyFont="1" applyFill="1" applyBorder="1" applyAlignment="1">
      <alignment horizontal="left" vertical="center" wrapText="1"/>
    </xf>
    <xf numFmtId="0" fontId="28" fillId="0" borderId="8" xfId="1" applyFont="1" applyBorder="1" applyAlignment="1">
      <alignment horizontal="center" wrapText="1"/>
    </xf>
    <xf numFmtId="0" fontId="28" fillId="0" borderId="0" xfId="1" applyFont="1" applyBorder="1" applyAlignment="1">
      <alignment horizontal="center" wrapText="1"/>
    </xf>
    <xf numFmtId="0" fontId="28" fillId="0" borderId="9" xfId="1" applyFont="1" applyBorder="1" applyAlignment="1">
      <alignment horizontal="center" wrapText="1"/>
    </xf>
    <xf numFmtId="0" fontId="36" fillId="4" borderId="0" xfId="1" quotePrefix="1" applyFont="1" applyFill="1" applyBorder="1" applyAlignment="1">
      <alignment horizontal="right"/>
    </xf>
    <xf numFmtId="0" fontId="41" fillId="8" borderId="39" xfId="2" applyFont="1" applyFill="1" applyBorder="1" applyAlignment="1">
      <alignment horizontal="center" vertical="center"/>
    </xf>
    <xf numFmtId="0" fontId="36" fillId="4" borderId="16" xfId="1" quotePrefix="1" applyFont="1" applyFill="1" applyBorder="1" applyAlignment="1">
      <alignment horizontal="right"/>
    </xf>
    <xf numFmtId="0" fontId="45" fillId="8" borderId="24" xfId="1" applyFont="1" applyFill="1" applyBorder="1" applyAlignment="1">
      <alignment horizontal="center" vertical="center"/>
    </xf>
    <xf numFmtId="0" fontId="45" fillId="8" borderId="25" xfId="1" applyFont="1" applyFill="1" applyBorder="1" applyAlignment="1">
      <alignment horizontal="center" vertical="center"/>
    </xf>
    <xf numFmtId="0" fontId="45" fillId="8" borderId="26" xfId="1" applyFont="1" applyFill="1" applyBorder="1" applyAlignment="1">
      <alignment horizontal="center" vertical="center"/>
    </xf>
    <xf numFmtId="0" fontId="45" fillId="8" borderId="27" xfId="1" applyFont="1" applyFill="1" applyBorder="1" applyAlignment="1">
      <alignment horizontal="center" vertical="center"/>
    </xf>
    <xf numFmtId="0" fontId="45" fillId="8" borderId="16" xfId="1" applyFont="1" applyFill="1" applyBorder="1" applyAlignment="1">
      <alignment horizontal="center" vertical="center"/>
    </xf>
    <xf numFmtId="0" fontId="45" fillId="8" borderId="17" xfId="1" applyFont="1" applyFill="1" applyBorder="1" applyAlignment="1">
      <alignment horizontal="center" vertical="center"/>
    </xf>
    <xf numFmtId="0" fontId="33" fillId="4" borderId="39" xfId="1" applyFont="1" applyFill="1" applyBorder="1" applyAlignment="1">
      <alignment horizontal="left" vertical="top" wrapText="1"/>
    </xf>
    <xf numFmtId="0" fontId="28" fillId="0" borderId="0" xfId="1" applyFont="1" applyBorder="1" applyAlignment="1">
      <alignment horizontal="left" wrapText="1"/>
    </xf>
    <xf numFmtId="0" fontId="28" fillId="8" borderId="24" xfId="3" quotePrefix="1" applyFont="1" applyFill="1" applyBorder="1" applyAlignment="1">
      <alignment horizontal="center" vertical="center"/>
    </xf>
    <xf numFmtId="0" fontId="28" fillId="8" borderId="25" xfId="3" quotePrefix="1" applyFont="1" applyFill="1" applyBorder="1" applyAlignment="1">
      <alignment horizontal="center" vertical="center"/>
    </xf>
    <xf numFmtId="0" fontId="28" fillId="8" borderId="26" xfId="3" quotePrefix="1" applyFont="1" applyFill="1" applyBorder="1" applyAlignment="1">
      <alignment horizontal="center" vertical="center"/>
    </xf>
    <xf numFmtId="0" fontId="28" fillId="8" borderId="27" xfId="3" quotePrefix="1" applyFont="1" applyFill="1" applyBorder="1" applyAlignment="1">
      <alignment horizontal="center" vertical="center"/>
    </xf>
    <xf numFmtId="0" fontId="28" fillId="8" borderId="16" xfId="3" quotePrefix="1" applyFont="1" applyFill="1" applyBorder="1" applyAlignment="1">
      <alignment horizontal="center" vertical="center"/>
    </xf>
    <xf numFmtId="0" fontId="28" fillId="8" borderId="17" xfId="3" quotePrefix="1" applyFont="1" applyFill="1" applyBorder="1" applyAlignment="1">
      <alignment horizontal="center" vertical="center"/>
    </xf>
    <xf numFmtId="0" fontId="34" fillId="8" borderId="39" xfId="65" applyFont="1" applyFill="1" applyBorder="1" applyAlignment="1">
      <alignment horizontal="center" vertical="center"/>
    </xf>
    <xf numFmtId="0" fontId="28" fillId="0" borderId="6" xfId="9" quotePrefix="1" applyFont="1" applyBorder="1" applyAlignment="1">
      <alignment horizontal="right" vertical="center"/>
    </xf>
    <xf numFmtId="0" fontId="28" fillId="4" borderId="16" xfId="65" quotePrefix="1" applyFont="1" applyFill="1" applyBorder="1" applyAlignment="1">
      <alignment horizontal="right" vertical="center"/>
    </xf>
    <xf numFmtId="0" fontId="28" fillId="12" borderId="0" xfId="66" applyFont="1" applyFill="1" applyAlignment="1">
      <alignment horizontal="center" vertical="center"/>
    </xf>
    <xf numFmtId="0" fontId="28" fillId="12" borderId="14" xfId="66" applyFont="1" applyFill="1" applyBorder="1" applyAlignment="1">
      <alignment horizontal="center" vertical="center"/>
    </xf>
    <xf numFmtId="0" fontId="34" fillId="0" borderId="0" xfId="65" applyFont="1" applyBorder="1" applyAlignment="1">
      <alignment horizontal="center" vertical="center"/>
    </xf>
    <xf numFmtId="0" fontId="28" fillId="0" borderId="0" xfId="66" applyFont="1" applyBorder="1" applyAlignment="1">
      <alignment horizontal="center" vertical="center"/>
    </xf>
    <xf numFmtId="0" fontId="21" fillId="4" borderId="0" xfId="65" applyFont="1" applyFill="1" applyBorder="1" applyAlignment="1">
      <alignment horizontal="left" wrapText="1"/>
    </xf>
    <xf numFmtId="0" fontId="21" fillId="4" borderId="0" xfId="65" applyFont="1" applyFill="1" applyBorder="1" applyAlignment="1">
      <alignment horizontal="left"/>
    </xf>
    <xf numFmtId="2" fontId="58" fillId="0" borderId="0" xfId="63" quotePrefix="1" applyNumberFormat="1" applyFont="1" applyBorder="1" applyAlignment="1">
      <alignment horizontal="center" vertical="center"/>
    </xf>
    <xf numFmtId="2" fontId="58" fillId="0" borderId="0" xfId="63" applyNumberFormat="1" applyFont="1" applyBorder="1" applyAlignment="1">
      <alignment horizontal="center" vertical="center"/>
    </xf>
    <xf numFmtId="0" fontId="61" fillId="0" borderId="2" xfId="63" applyFont="1" applyBorder="1" applyAlignment="1">
      <alignment horizontal="center" vertical="center"/>
    </xf>
    <xf numFmtId="0" fontId="61" fillId="0" borderId="3" xfId="63" applyFont="1" applyBorder="1" applyAlignment="1">
      <alignment horizontal="center" vertical="center"/>
    </xf>
    <xf numFmtId="0" fontId="61" fillId="0" borderId="4" xfId="63" applyFont="1" applyBorder="1" applyAlignment="1">
      <alignment horizontal="center" vertical="center"/>
    </xf>
    <xf numFmtId="0" fontId="61" fillId="0" borderId="5" xfId="63" applyFont="1" applyBorder="1" applyAlignment="1">
      <alignment horizontal="center" vertical="center"/>
    </xf>
    <xf numFmtId="0" fontId="61" fillId="0" borderId="6" xfId="63" applyFont="1" applyBorder="1" applyAlignment="1">
      <alignment horizontal="center" vertical="center"/>
    </xf>
    <xf numFmtId="0" fontId="61" fillId="0" borderId="7" xfId="63" applyFont="1" applyBorder="1" applyAlignment="1">
      <alignment horizontal="center" vertical="center"/>
    </xf>
    <xf numFmtId="0" fontId="58" fillId="0" borderId="0" xfId="63" applyFont="1" applyBorder="1" applyAlignment="1">
      <alignment horizontal="center" vertical="center"/>
    </xf>
    <xf numFmtId="0" fontId="28" fillId="0" borderId="0" xfId="66" quotePrefix="1" applyFont="1" applyBorder="1" applyAlignment="1">
      <alignment horizontal="center" vertical="center"/>
    </xf>
    <xf numFmtId="0" fontId="28" fillId="0" borderId="2" xfId="66" applyFont="1" applyBorder="1" applyAlignment="1">
      <alignment horizontal="center" vertical="center"/>
    </xf>
    <xf numFmtId="0" fontId="28" fillId="0" borderId="3" xfId="66" applyFont="1" applyBorder="1" applyAlignment="1">
      <alignment horizontal="center" vertical="center"/>
    </xf>
    <xf numFmtId="0" fontId="28" fillId="0" borderId="4" xfId="66" applyFont="1" applyBorder="1" applyAlignment="1">
      <alignment horizontal="center" vertical="center"/>
    </xf>
    <xf numFmtId="0" fontId="28" fillId="0" borderId="5" xfId="66" applyFont="1" applyBorder="1" applyAlignment="1">
      <alignment horizontal="center" vertical="center"/>
    </xf>
    <xf numFmtId="0" fontId="28" fillId="0" borderId="6" xfId="66" applyFont="1" applyBorder="1" applyAlignment="1">
      <alignment horizontal="center" vertical="center"/>
    </xf>
    <xf numFmtId="0" fontId="28" fillId="0" borderId="7" xfId="66" applyFont="1" applyBorder="1" applyAlignment="1">
      <alignment horizontal="center" vertical="center"/>
    </xf>
    <xf numFmtId="0" fontId="31" fillId="0" borderId="13" xfId="3" applyFont="1" applyBorder="1" applyAlignment="1">
      <alignment horizontal="center" vertical="top" wrapText="1"/>
    </xf>
    <xf numFmtId="0" fontId="28" fillId="4" borderId="0" xfId="3" quotePrefix="1" applyFont="1" applyFill="1" applyBorder="1" applyAlignment="1">
      <alignment horizontal="center" vertical="center"/>
    </xf>
    <xf numFmtId="0" fontId="28" fillId="4" borderId="0" xfId="3" quotePrefix="1" applyFont="1" applyFill="1" applyBorder="1" applyAlignment="1">
      <alignment horizontal="right"/>
    </xf>
    <xf numFmtId="0" fontId="28" fillId="4" borderId="6" xfId="3" quotePrefix="1" applyFont="1" applyFill="1" applyBorder="1" applyAlignment="1">
      <alignment horizontal="right"/>
    </xf>
    <xf numFmtId="0" fontId="28" fillId="0" borderId="0" xfId="1" quotePrefix="1" applyFont="1" applyAlignment="1">
      <alignment horizontal="center" vertical="center"/>
    </xf>
    <xf numFmtId="0" fontId="45" fillId="0" borderId="39" xfId="1" applyFont="1" applyBorder="1" applyAlignment="1">
      <alignment horizontal="center" vertical="center"/>
    </xf>
    <xf numFmtId="0" fontId="29" fillId="4" borderId="0" xfId="3" quotePrefix="1" applyFont="1" applyFill="1" applyBorder="1" applyAlignment="1">
      <alignment horizontal="center" vertical="center"/>
    </xf>
    <xf numFmtId="0" fontId="34" fillId="8" borderId="13" xfId="65" applyFont="1" applyFill="1" applyBorder="1" applyAlignment="1">
      <alignment horizontal="center" vertical="center"/>
    </xf>
    <xf numFmtId="0" fontId="21" fillId="0" borderId="0" xfId="1" applyFont="1" applyAlignment="1">
      <alignment horizontal="left" vertical="center" wrapText="1"/>
    </xf>
    <xf numFmtId="0" fontId="15" fillId="0" borderId="0" xfId="65" applyFont="1" applyFill="1" applyBorder="1" applyAlignment="1">
      <alignment horizontal="left"/>
    </xf>
    <xf numFmtId="0" fontId="20" fillId="0" borderId="0" xfId="65" applyFont="1" applyFill="1" applyBorder="1" applyAlignment="1">
      <alignment horizontal="left"/>
    </xf>
    <xf numFmtId="0" fontId="28" fillId="0" borderId="0" xfId="65" quotePrefix="1" applyFont="1" applyBorder="1" applyAlignment="1">
      <alignment horizontal="right" vertical="center"/>
    </xf>
    <xf numFmtId="0" fontId="28" fillId="0" borderId="6" xfId="65" quotePrefix="1" applyFont="1" applyBorder="1" applyAlignment="1">
      <alignment horizontal="right" vertical="center"/>
    </xf>
    <xf numFmtId="0" fontId="34" fillId="0" borderId="13" xfId="65" applyFont="1" applyBorder="1" applyAlignment="1">
      <alignment horizontal="center" vertical="center"/>
    </xf>
    <xf numFmtId="0" fontId="31" fillId="0" borderId="0" xfId="65" applyFont="1" applyBorder="1" applyAlignment="1">
      <alignment horizontal="center" vertical="center"/>
    </xf>
    <xf numFmtId="0" fontId="17" fillId="0" borderId="2" xfId="3" quotePrefix="1" applyFont="1" applyBorder="1" applyAlignment="1">
      <alignment horizontal="center" vertical="center"/>
    </xf>
    <xf numFmtId="0" fontId="17" fillId="0" borderId="3" xfId="3" quotePrefix="1" applyFont="1" applyBorder="1" applyAlignment="1">
      <alignment horizontal="center" vertical="center"/>
    </xf>
    <xf numFmtId="0" fontId="17" fillId="0" borderId="5" xfId="3" quotePrefix="1" applyFont="1" applyBorder="1" applyAlignment="1">
      <alignment horizontal="center" vertical="center"/>
    </xf>
    <xf numFmtId="0" fontId="17" fillId="0" borderId="6" xfId="3" quotePrefix="1" applyFont="1" applyBorder="1" applyAlignment="1">
      <alignment horizontal="center" vertical="center"/>
    </xf>
    <xf numFmtId="0" fontId="17" fillId="0" borderId="34" xfId="3" quotePrefix="1" applyFont="1" applyBorder="1" applyAlignment="1">
      <alignment horizontal="center" vertical="center"/>
    </xf>
    <xf numFmtId="0" fontId="17" fillId="0" borderId="32" xfId="3" quotePrefix="1" applyFont="1" applyBorder="1" applyAlignment="1">
      <alignment horizontal="center" vertical="center"/>
    </xf>
    <xf numFmtId="0" fontId="17" fillId="0" borderId="35" xfId="3" quotePrefix="1" applyFont="1" applyBorder="1" applyAlignment="1">
      <alignment horizontal="center" vertical="center"/>
    </xf>
    <xf numFmtId="0" fontId="17" fillId="0" borderId="33" xfId="3" quotePrefix="1" applyFont="1" applyBorder="1" applyAlignment="1">
      <alignment horizontal="center" vertical="center"/>
    </xf>
    <xf numFmtId="0" fontId="17" fillId="0" borderId="4" xfId="3" quotePrefix="1" applyFont="1" applyBorder="1" applyAlignment="1">
      <alignment horizontal="center" vertical="center"/>
    </xf>
    <xf numFmtId="0" fontId="17" fillId="0" borderId="7" xfId="3" quotePrefix="1" applyFont="1" applyBorder="1" applyAlignment="1">
      <alignment horizontal="center" vertical="center"/>
    </xf>
    <xf numFmtId="0" fontId="34" fillId="0" borderId="13" xfId="65" applyFont="1" applyFill="1" applyBorder="1" applyAlignment="1">
      <alignment horizontal="center" vertical="center"/>
    </xf>
    <xf numFmtId="0" fontId="28" fillId="0" borderId="0" xfId="65" applyFont="1" applyAlignment="1">
      <alignment horizontal="center" vertical="center"/>
    </xf>
    <xf numFmtId="0" fontId="15" fillId="0" borderId="0" xfId="65" applyFont="1" applyBorder="1" applyAlignment="1">
      <alignment horizontal="left" vertical="center" wrapText="1"/>
    </xf>
    <xf numFmtId="0" fontId="28" fillId="0" borderId="0" xfId="66" applyFont="1" applyFill="1" applyAlignment="1">
      <alignment horizontal="center" vertical="center"/>
    </xf>
    <xf numFmtId="0" fontId="34" fillId="0" borderId="2" xfId="65" applyFont="1" applyBorder="1" applyAlignment="1">
      <alignment horizontal="center" vertical="center"/>
    </xf>
    <xf numFmtId="0" fontId="34" fillId="0" borderId="3" xfId="65" applyFont="1" applyBorder="1" applyAlignment="1">
      <alignment horizontal="center" vertical="center"/>
    </xf>
    <xf numFmtId="0" fontId="34" fillId="0" borderId="4" xfId="65" applyFont="1" applyBorder="1" applyAlignment="1">
      <alignment horizontal="center" vertical="center"/>
    </xf>
    <xf numFmtId="0" fontId="34" fillId="0" borderId="5" xfId="65" applyFont="1" applyBorder="1" applyAlignment="1">
      <alignment horizontal="center" vertical="center"/>
    </xf>
    <xf numFmtId="0" fontId="34" fillId="0" borderId="6" xfId="65" applyFont="1" applyBorder="1" applyAlignment="1">
      <alignment horizontal="center" vertical="center"/>
    </xf>
    <xf numFmtId="0" fontId="34" fillId="0" borderId="7" xfId="65" applyFont="1" applyBorder="1" applyAlignment="1">
      <alignment horizontal="center" vertical="center"/>
    </xf>
    <xf numFmtId="0" fontId="28" fillId="0" borderId="0" xfId="65" applyFont="1" applyAlignment="1">
      <alignment horizontal="left" vertical="center" wrapText="1"/>
    </xf>
    <xf numFmtId="0" fontId="101" fillId="0" borderId="0" xfId="67" applyFont="1" applyBorder="1" applyAlignment="1">
      <alignment horizontal="center"/>
    </xf>
    <xf numFmtId="0" fontId="28" fillId="4" borderId="0" xfId="66" applyFont="1" applyFill="1" applyAlignment="1">
      <alignment horizontal="left" vertical="center"/>
    </xf>
    <xf numFmtId="0" fontId="99" fillId="0" borderId="0" xfId="67" applyFont="1" applyBorder="1" applyAlignment="1" applyProtection="1">
      <alignment horizontal="right" vertical="center"/>
      <protection locked="0"/>
    </xf>
    <xf numFmtId="0" fontId="28" fillId="4" borderId="0" xfId="65" quotePrefix="1" applyFont="1" applyFill="1" applyBorder="1" applyAlignment="1">
      <alignment horizontal="right" vertical="center"/>
    </xf>
    <xf numFmtId="0" fontId="28" fillId="0" borderId="0" xfId="65" quotePrefix="1" applyFont="1" applyFill="1" applyBorder="1" applyAlignment="1">
      <alignment horizontal="right" vertical="center"/>
    </xf>
    <xf numFmtId="0" fontId="21" fillId="4" borderId="0" xfId="65" applyFont="1" applyFill="1" applyBorder="1" applyAlignment="1">
      <alignment horizontal="left" vertical="center" wrapText="1"/>
    </xf>
    <xf numFmtId="0" fontId="21" fillId="4" borderId="0" xfId="65" applyFont="1" applyFill="1" applyBorder="1" applyAlignment="1">
      <alignment horizontal="left" vertical="center"/>
    </xf>
    <xf numFmtId="0" fontId="99" fillId="0" borderId="0" xfId="67" applyFont="1" applyBorder="1" applyAlignment="1">
      <alignment horizontal="center" vertical="center" wrapText="1"/>
    </xf>
    <xf numFmtId="0" fontId="28" fillId="0" borderId="0" xfId="3" quotePrefix="1" applyFont="1" applyBorder="1" applyAlignment="1">
      <alignment horizontal="right" vertical="center"/>
    </xf>
    <xf numFmtId="0" fontId="28" fillId="0" borderId="2" xfId="3" applyFont="1" applyBorder="1" applyAlignment="1">
      <alignment horizontal="center" vertical="center"/>
    </xf>
    <xf numFmtId="0" fontId="28" fillId="0" borderId="3" xfId="3" applyFont="1" applyBorder="1" applyAlignment="1">
      <alignment horizontal="center" vertical="center"/>
    </xf>
    <xf numFmtId="0" fontId="28" fillId="0" borderId="4" xfId="3" applyFont="1" applyBorder="1" applyAlignment="1">
      <alignment horizontal="center" vertical="center"/>
    </xf>
    <xf numFmtId="0" fontId="28" fillId="0" borderId="5" xfId="3" applyFont="1" applyBorder="1" applyAlignment="1">
      <alignment horizontal="center" vertical="center"/>
    </xf>
    <xf numFmtId="0" fontId="28" fillId="0" borderId="6" xfId="3" applyFont="1" applyBorder="1" applyAlignment="1">
      <alignment horizontal="center" vertical="center"/>
    </xf>
    <xf numFmtId="0" fontId="28" fillId="0" borderId="7" xfId="3" applyFont="1" applyBorder="1" applyAlignment="1">
      <alignment horizontal="center" vertical="center"/>
    </xf>
    <xf numFmtId="0" fontId="31" fillId="0" borderId="2" xfId="3" applyFont="1" applyBorder="1" applyAlignment="1">
      <alignment horizontal="center" vertical="center"/>
    </xf>
    <xf numFmtId="0" fontId="31" fillId="0" borderId="3" xfId="3" applyFont="1" applyBorder="1" applyAlignment="1">
      <alignment horizontal="center" vertical="center"/>
    </xf>
    <xf numFmtId="0" fontId="31" fillId="0" borderId="4" xfId="3" applyFont="1" applyBorder="1" applyAlignment="1">
      <alignment horizontal="center" vertical="center"/>
    </xf>
    <xf numFmtId="0" fontId="31" fillId="0" borderId="5" xfId="3" applyFont="1" applyBorder="1" applyAlignment="1">
      <alignment horizontal="center" vertical="center"/>
    </xf>
    <xf numFmtId="0" fontId="31" fillId="0" borderId="6" xfId="3" applyFont="1" applyBorder="1" applyAlignment="1">
      <alignment horizontal="center" vertical="center"/>
    </xf>
    <xf numFmtId="0" fontId="31" fillId="0" borderId="7" xfId="3" applyFont="1" applyBorder="1" applyAlignment="1">
      <alignment horizontal="center" vertical="center"/>
    </xf>
    <xf numFmtId="0" fontId="33" fillId="4" borderId="24" xfId="3" applyFont="1" applyFill="1" applyBorder="1" applyAlignment="1">
      <alignment horizontal="left" vertical="center" wrapText="1"/>
    </xf>
    <xf numFmtId="0" fontId="33" fillId="4" borderId="25" xfId="3" applyFont="1" applyFill="1" applyBorder="1" applyAlignment="1">
      <alignment horizontal="left" vertical="center" wrapText="1"/>
    </xf>
    <xf numFmtId="0" fontId="33" fillId="4" borderId="26" xfId="3" applyFont="1" applyFill="1" applyBorder="1" applyAlignment="1">
      <alignment horizontal="left" vertical="center" wrapText="1"/>
    </xf>
    <xf numFmtId="0" fontId="33" fillId="4" borderId="21" xfId="3" applyFont="1" applyFill="1" applyBorder="1" applyAlignment="1">
      <alignment horizontal="left" vertical="center" wrapText="1"/>
    </xf>
    <xf numFmtId="0" fontId="33" fillId="4" borderId="0" xfId="3" applyFont="1" applyFill="1" applyAlignment="1">
      <alignment horizontal="left" vertical="center" wrapText="1"/>
    </xf>
    <xf numFmtId="0" fontId="33" fillId="4" borderId="14" xfId="3" applyFont="1" applyFill="1" applyBorder="1" applyAlignment="1">
      <alignment horizontal="left" vertical="center" wrapText="1"/>
    </xf>
    <xf numFmtId="0" fontId="33" fillId="4" borderId="27" xfId="3" applyFont="1" applyFill="1" applyBorder="1" applyAlignment="1">
      <alignment horizontal="left" vertical="center" wrapText="1"/>
    </xf>
    <xf numFmtId="0" fontId="33" fillId="4" borderId="16" xfId="3" applyFont="1" applyFill="1" applyBorder="1" applyAlignment="1">
      <alignment horizontal="left" vertical="center" wrapText="1"/>
    </xf>
    <xf numFmtId="0" fontId="33" fillId="4" borderId="17" xfId="3" applyFont="1" applyFill="1" applyBorder="1" applyAlignment="1">
      <alignment horizontal="left" vertical="center" wrapText="1"/>
    </xf>
    <xf numFmtId="0" fontId="31" fillId="0" borderId="0" xfId="2" applyFont="1" applyAlignment="1">
      <alignment horizontal="left" vertical="center" wrapText="1"/>
    </xf>
    <xf numFmtId="0" fontId="28" fillId="0" borderId="0" xfId="2" applyFont="1" applyAlignment="1">
      <alignment horizontal="left" vertical="center" wrapText="1"/>
    </xf>
    <xf numFmtId="0" fontId="58" fillId="0" borderId="8" xfId="0" applyFont="1" applyBorder="1" applyAlignment="1">
      <alignment horizontal="center" vertical="center"/>
    </xf>
    <xf numFmtId="0" fontId="58" fillId="0" borderId="0" xfId="0" applyFont="1" applyBorder="1" applyAlignment="1">
      <alignment horizontal="center" vertical="center"/>
    </xf>
    <xf numFmtId="0" fontId="28" fillId="0" borderId="8" xfId="3" applyFont="1" applyBorder="1" applyAlignment="1">
      <alignment horizontal="center" vertical="center"/>
    </xf>
    <xf numFmtId="0" fontId="28" fillId="0" borderId="0" xfId="3" applyFont="1" applyBorder="1" applyAlignment="1">
      <alignment horizontal="center" vertical="center"/>
    </xf>
    <xf numFmtId="0" fontId="28" fillId="0" borderId="0" xfId="3" quotePrefix="1" applyFont="1" applyAlignment="1">
      <alignment horizontal="right" vertical="center"/>
    </xf>
    <xf numFmtId="0" fontId="28" fillId="0" borderId="0" xfId="3" quotePrefix="1" applyFont="1" applyAlignment="1">
      <alignment horizontal="left" vertical="center"/>
    </xf>
    <xf numFmtId="0" fontId="28" fillId="0" borderId="9" xfId="3" quotePrefix="1" applyFont="1" applyBorder="1" applyAlignment="1">
      <alignment horizontal="left" vertical="center"/>
    </xf>
    <xf numFmtId="0" fontId="28" fillId="0" borderId="0" xfId="3" quotePrefix="1" applyFont="1" applyAlignment="1">
      <alignment vertical="center"/>
    </xf>
    <xf numFmtId="0" fontId="31" fillId="0" borderId="0" xfId="3" quotePrefix="1" applyFont="1" applyAlignment="1">
      <alignment horizontal="left" vertical="center"/>
    </xf>
    <xf numFmtId="0" fontId="31" fillId="0" borderId="2" xfId="3" quotePrefix="1" applyFont="1" applyBorder="1" applyAlignment="1">
      <alignment horizontal="center" vertical="center"/>
    </xf>
    <xf numFmtId="0" fontId="31" fillId="0" borderId="3" xfId="3" quotePrefix="1" applyFont="1" applyBorder="1" applyAlignment="1">
      <alignment horizontal="center" vertical="center"/>
    </xf>
    <xf numFmtId="0" fontId="31" fillId="0" borderId="4" xfId="3" quotePrefix="1" applyFont="1" applyBorder="1" applyAlignment="1">
      <alignment horizontal="center" vertical="center"/>
    </xf>
    <xf numFmtId="0" fontId="31" fillId="0" borderId="5" xfId="3" quotePrefix="1" applyFont="1" applyBorder="1" applyAlignment="1">
      <alignment horizontal="center" vertical="center"/>
    </xf>
    <xf numFmtId="0" fontId="31" fillId="0" borderId="6" xfId="3" quotePrefix="1" applyFont="1" applyBorder="1" applyAlignment="1">
      <alignment horizontal="center" vertical="center"/>
    </xf>
    <xf numFmtId="0" fontId="31" fillId="0" borderId="7" xfId="3" quotePrefix="1" applyFont="1" applyBorder="1" applyAlignment="1">
      <alignment horizontal="center" vertical="center"/>
    </xf>
    <xf numFmtId="0" fontId="31" fillId="0" borderId="0" xfId="3" quotePrefix="1" applyFont="1" applyAlignment="1">
      <alignment horizontal="center" vertical="center"/>
    </xf>
    <xf numFmtId="0" fontId="28" fillId="0" borderId="0" xfId="3" quotePrefix="1" applyFont="1" applyAlignment="1">
      <alignment horizontal="left" vertical="top"/>
    </xf>
    <xf numFmtId="0" fontId="31" fillId="0" borderId="0" xfId="3" quotePrefix="1" applyFont="1" applyAlignment="1">
      <alignment horizontal="left" vertical="center" wrapText="1"/>
    </xf>
    <xf numFmtId="0" fontId="28" fillId="0" borderId="0" xfId="3" quotePrefix="1" applyFont="1" applyAlignment="1">
      <alignment horizontal="center" vertical="center"/>
    </xf>
    <xf numFmtId="0" fontId="36" fillId="4" borderId="24" xfId="1" applyFont="1" applyFill="1" applyBorder="1" applyAlignment="1">
      <alignment horizontal="left" wrapText="1"/>
    </xf>
    <xf numFmtId="0" fontId="36" fillId="4" borderId="25" xfId="1" applyFont="1" applyFill="1" applyBorder="1" applyAlignment="1">
      <alignment horizontal="left" wrapText="1"/>
    </xf>
    <xf numFmtId="0" fontId="36" fillId="4" borderId="21" xfId="1" applyFont="1" applyFill="1" applyBorder="1" applyAlignment="1">
      <alignment horizontal="left" wrapText="1"/>
    </xf>
    <xf numFmtId="0" fontId="36" fillId="4" borderId="0" xfId="1" applyFont="1" applyFill="1" applyAlignment="1">
      <alignment horizontal="left" wrapText="1"/>
    </xf>
    <xf numFmtId="0" fontId="33" fillId="0" borderId="39" xfId="1" applyFont="1" applyBorder="1" applyAlignment="1">
      <alignment horizontal="center" vertical="center"/>
    </xf>
    <xf numFmtId="0" fontId="28" fillId="0" borderId="0" xfId="2" quotePrefix="1" applyFont="1" applyAlignment="1">
      <alignment horizontal="center"/>
    </xf>
    <xf numFmtId="3" fontId="28" fillId="0" borderId="2" xfId="3" quotePrefix="1" applyNumberFormat="1" applyFont="1" applyBorder="1" applyAlignment="1">
      <alignment horizontal="center" vertical="center"/>
    </xf>
    <xf numFmtId="0" fontId="28" fillId="0" borderId="3" xfId="3" quotePrefix="1" applyFont="1" applyBorder="1" applyAlignment="1">
      <alignment horizontal="center" vertical="center"/>
    </xf>
    <xf numFmtId="0" fontId="28" fillId="0" borderId="4" xfId="3" quotePrefix="1" applyFont="1" applyBorder="1" applyAlignment="1">
      <alignment horizontal="center" vertical="center"/>
    </xf>
    <xf numFmtId="0" fontId="28" fillId="0" borderId="5" xfId="3" quotePrefix="1" applyFont="1" applyBorder="1" applyAlignment="1">
      <alignment horizontal="center" vertical="center"/>
    </xf>
    <xf numFmtId="0" fontId="28" fillId="0" borderId="6" xfId="3" quotePrefix="1" applyFont="1" applyBorder="1" applyAlignment="1">
      <alignment horizontal="center" vertical="center"/>
    </xf>
    <xf numFmtId="0" fontId="28" fillId="0" borderId="7" xfId="3" quotePrefix="1" applyFont="1" applyBorder="1" applyAlignment="1">
      <alignment horizontal="center" vertical="center"/>
    </xf>
    <xf numFmtId="0" fontId="28" fillId="0" borderId="6" xfId="2" quotePrefix="1" applyFont="1" applyBorder="1" applyAlignment="1">
      <alignment horizontal="right" vertical="top"/>
    </xf>
    <xf numFmtId="0" fontId="33" fillId="4" borderId="45" xfId="1" applyFont="1" applyFill="1" applyBorder="1" applyAlignment="1">
      <alignment horizontal="left" vertical="center" wrapText="1"/>
    </xf>
    <xf numFmtId="0" fontId="33" fillId="4" borderId="46" xfId="1" applyFont="1" applyFill="1" applyBorder="1" applyAlignment="1">
      <alignment horizontal="left" vertical="center" wrapText="1"/>
    </xf>
    <xf numFmtId="0" fontId="33" fillId="4" borderId="48" xfId="1" applyFont="1" applyFill="1" applyBorder="1" applyAlignment="1">
      <alignment horizontal="left" vertical="center" wrapText="1"/>
    </xf>
    <xf numFmtId="0" fontId="33" fillId="4" borderId="50" xfId="1" applyFont="1" applyFill="1" applyBorder="1" applyAlignment="1">
      <alignment horizontal="left" vertical="center" wrapText="1"/>
    </xf>
    <xf numFmtId="0" fontId="33" fillId="4" borderId="37" xfId="1" applyFont="1" applyFill="1" applyBorder="1" applyAlignment="1">
      <alignment horizontal="left" vertical="center" wrapText="1"/>
    </xf>
    <xf numFmtId="0" fontId="33" fillId="4" borderId="54" xfId="1" applyFont="1" applyFill="1" applyBorder="1" applyAlignment="1">
      <alignment horizontal="left" vertical="center" wrapText="1"/>
    </xf>
    <xf numFmtId="0" fontId="38" fillId="4" borderId="24" xfId="3" applyFont="1" applyFill="1" applyBorder="1" applyAlignment="1">
      <alignment horizontal="left" vertical="top" wrapText="1"/>
    </xf>
    <xf numFmtId="0" fontId="38" fillId="4" borderId="25" xfId="3" applyFont="1" applyFill="1" applyBorder="1" applyAlignment="1">
      <alignment horizontal="left" vertical="top" wrapText="1"/>
    </xf>
    <xf numFmtId="0" fontId="38" fillId="4" borderId="26" xfId="3" applyFont="1" applyFill="1" applyBorder="1" applyAlignment="1">
      <alignment horizontal="left" vertical="top" wrapText="1"/>
    </xf>
    <xf numFmtId="0" fontId="38" fillId="4" borderId="21" xfId="3" applyFont="1" applyFill="1" applyBorder="1" applyAlignment="1">
      <alignment horizontal="left" vertical="top" wrapText="1"/>
    </xf>
    <xf numFmtId="0" fontId="38" fillId="4" borderId="0" xfId="3" applyFont="1" applyFill="1" applyAlignment="1">
      <alignment horizontal="left" vertical="top" wrapText="1"/>
    </xf>
    <xf numFmtId="0" fontId="38" fillId="4" borderId="14" xfId="3" applyFont="1" applyFill="1" applyBorder="1" applyAlignment="1">
      <alignment horizontal="left" vertical="top" wrapText="1"/>
    </xf>
    <xf numFmtId="0" fontId="38" fillId="4" borderId="27" xfId="3" applyFont="1" applyFill="1" applyBorder="1" applyAlignment="1">
      <alignment horizontal="left" vertical="top" wrapText="1"/>
    </xf>
    <xf numFmtId="0" fontId="38" fillId="4" borderId="16" xfId="3" applyFont="1" applyFill="1" applyBorder="1" applyAlignment="1">
      <alignment horizontal="left" vertical="top" wrapText="1"/>
    </xf>
    <xf numFmtId="0" fontId="38" fillId="4" borderId="17" xfId="3" applyFont="1" applyFill="1" applyBorder="1" applyAlignment="1">
      <alignment horizontal="left" vertical="top" wrapText="1"/>
    </xf>
    <xf numFmtId="0" fontId="28" fillId="0" borderId="0" xfId="2" applyFont="1" applyAlignment="1">
      <alignment horizontal="left" vertical="center"/>
    </xf>
    <xf numFmtId="0" fontId="36" fillId="0" borderId="13" xfId="70" applyFont="1" applyBorder="1" applyAlignment="1">
      <alignment horizontal="center" vertical="center" wrapText="1"/>
    </xf>
    <xf numFmtId="0" fontId="36" fillId="0" borderId="38" xfId="70" applyFont="1" applyBorder="1" applyAlignment="1">
      <alignment horizontal="center" vertical="center" wrapText="1"/>
    </xf>
    <xf numFmtId="0" fontId="28" fillId="0" borderId="13" xfId="70" quotePrefix="1" applyFont="1" applyBorder="1" applyAlignment="1">
      <alignment horizontal="center" vertical="center" wrapText="1"/>
    </xf>
    <xf numFmtId="0" fontId="28" fillId="0" borderId="13" xfId="70" applyFont="1" applyBorder="1" applyAlignment="1">
      <alignment horizontal="center" vertical="center" wrapText="1"/>
    </xf>
    <xf numFmtId="0" fontId="28" fillId="0" borderId="38" xfId="70" applyFont="1" applyBorder="1" applyAlignment="1">
      <alignment horizontal="center" vertical="center" wrapText="1"/>
    </xf>
    <xf numFmtId="0" fontId="28" fillId="0" borderId="9" xfId="70" quotePrefix="1" applyFont="1" applyBorder="1" applyAlignment="1">
      <alignment horizontal="center" vertical="center"/>
    </xf>
    <xf numFmtId="0" fontId="28" fillId="0" borderId="7" xfId="70" applyFont="1" applyBorder="1" applyAlignment="1">
      <alignment horizontal="center" vertical="center"/>
    </xf>
    <xf numFmtId="0" fontId="28" fillId="0" borderId="3" xfId="70" applyFont="1" applyBorder="1" applyAlignment="1">
      <alignment horizontal="center" vertical="center"/>
    </xf>
    <xf numFmtId="0" fontId="28" fillId="0" borderId="4" xfId="70" applyFont="1" applyBorder="1" applyAlignment="1">
      <alignment horizontal="center" vertical="center"/>
    </xf>
    <xf numFmtId="0" fontId="28" fillId="0" borderId="0" xfId="70" applyFont="1" applyBorder="1" applyAlignment="1">
      <alignment horizontal="center" vertical="center"/>
    </xf>
    <xf numFmtId="0" fontId="28" fillId="0" borderId="9" xfId="70" applyFont="1" applyBorder="1" applyAlignment="1">
      <alignment horizontal="center" vertical="center"/>
    </xf>
    <xf numFmtId="0" fontId="28" fillId="0" borderId="6" xfId="70" applyFont="1" applyBorder="1" applyAlignment="1">
      <alignment horizontal="center" vertical="center"/>
    </xf>
    <xf numFmtId="0" fontId="28" fillId="0" borderId="2" xfId="70" applyFont="1" applyBorder="1" applyAlignment="1">
      <alignment horizontal="center" vertical="center"/>
    </xf>
    <xf numFmtId="0" fontId="28" fillId="0" borderId="8" xfId="70" applyFont="1" applyBorder="1" applyAlignment="1">
      <alignment horizontal="center" vertical="center"/>
    </xf>
    <xf numFmtId="0" fontId="28" fillId="0" borderId="5" xfId="70" applyFont="1" applyBorder="1" applyAlignment="1">
      <alignment horizontal="center" vertical="center"/>
    </xf>
    <xf numFmtId="0" fontId="28" fillId="0" borderId="28" xfId="70" applyFont="1" applyBorder="1" applyAlignment="1">
      <alignment horizontal="center" vertical="center"/>
    </xf>
    <xf numFmtId="0" fontId="28" fillId="0" borderId="14" xfId="70" applyFont="1" applyBorder="1" applyAlignment="1">
      <alignment horizontal="center" vertical="center"/>
    </xf>
    <xf numFmtId="0" fontId="28" fillId="0" borderId="23" xfId="70" applyFont="1" applyBorder="1" applyAlignment="1">
      <alignment horizontal="center" vertical="center"/>
    </xf>
    <xf numFmtId="0" fontId="28" fillId="0" borderId="31" xfId="70" applyFont="1" applyBorder="1" applyAlignment="1">
      <alignment horizontal="center" vertical="center"/>
    </xf>
    <xf numFmtId="0" fontId="28" fillId="0" borderId="21" xfId="70" applyFont="1" applyBorder="1" applyAlignment="1">
      <alignment horizontal="center" vertical="center"/>
    </xf>
    <xf numFmtId="0" fontId="28" fillId="0" borderId="22" xfId="70" applyFont="1" applyBorder="1" applyAlignment="1">
      <alignment horizontal="center" vertical="center"/>
    </xf>
    <xf numFmtId="0" fontId="28" fillId="2" borderId="0" xfId="71" applyFont="1" applyBorder="1" applyAlignment="1">
      <alignment horizontal="center" vertical="center" textRotation="180"/>
    </xf>
    <xf numFmtId="0" fontId="28" fillId="0" borderId="47" xfId="70" applyFont="1" applyBorder="1" applyAlignment="1">
      <alignment horizontal="center" vertical="center" wrapText="1"/>
    </xf>
    <xf numFmtId="0" fontId="28" fillId="0" borderId="49" xfId="70" applyFont="1" applyBorder="1" applyAlignment="1">
      <alignment horizontal="center" vertical="center" wrapText="1"/>
    </xf>
    <xf numFmtId="0" fontId="28" fillId="0" borderId="55" xfId="70" applyFont="1" applyBorder="1" applyAlignment="1">
      <alignment horizontal="center" vertical="center" wrapText="1"/>
    </xf>
    <xf numFmtId="0" fontId="28" fillId="0" borderId="63" xfId="70" applyFont="1" applyBorder="1" applyAlignment="1">
      <alignment horizontal="center" vertical="center" wrapText="1"/>
    </xf>
    <xf numFmtId="0" fontId="36" fillId="0" borderId="31" xfId="70" applyFont="1" applyBorder="1" applyAlignment="1">
      <alignment horizontal="center" vertical="center" wrapText="1"/>
    </xf>
    <xf numFmtId="0" fontId="36" fillId="0" borderId="4" xfId="70" applyFont="1" applyBorder="1" applyAlignment="1">
      <alignment horizontal="center" vertical="center" wrapText="1"/>
    </xf>
    <xf numFmtId="0" fontId="36" fillId="0" borderId="21" xfId="70" applyFont="1" applyBorder="1" applyAlignment="1">
      <alignment horizontal="center" vertical="center" wrapText="1"/>
    </xf>
    <xf numFmtId="0" fontId="36" fillId="0" borderId="9" xfId="70" applyFont="1" applyBorder="1" applyAlignment="1">
      <alignment horizontal="center" vertical="center" wrapText="1"/>
    </xf>
    <xf numFmtId="0" fontId="36" fillId="0" borderId="22" xfId="70" applyFont="1" applyBorder="1" applyAlignment="1">
      <alignment horizontal="center" vertical="center" wrapText="1"/>
    </xf>
    <xf numFmtId="0" fontId="36" fillId="0" borderId="7" xfId="70" applyFont="1" applyBorder="1" applyAlignment="1">
      <alignment horizontal="center" vertical="center" wrapText="1"/>
    </xf>
    <xf numFmtId="0" fontId="36" fillId="0" borderId="2" xfId="70" applyFont="1" applyBorder="1" applyAlignment="1">
      <alignment horizontal="center" vertical="center" wrapText="1"/>
    </xf>
    <xf numFmtId="0" fontId="36" fillId="0" borderId="8" xfId="70" applyFont="1" applyBorder="1" applyAlignment="1">
      <alignment horizontal="center" vertical="center" wrapText="1"/>
    </xf>
    <xf numFmtId="0" fontId="36" fillId="0" borderId="5" xfId="70" applyFont="1" applyBorder="1" applyAlignment="1">
      <alignment horizontal="center" vertical="center" wrapText="1"/>
    </xf>
    <xf numFmtId="0" fontId="28" fillId="0" borderId="64" xfId="70" quotePrefix="1" applyFont="1" applyBorder="1" applyAlignment="1">
      <alignment horizontal="center" vertical="center" wrapText="1"/>
    </xf>
    <xf numFmtId="0" fontId="28" fillId="0" borderId="12" xfId="70" applyFont="1" applyBorder="1" applyAlignment="1">
      <alignment horizontal="center" vertical="center" wrapText="1"/>
    </xf>
    <xf numFmtId="0" fontId="28" fillId="0" borderId="10" xfId="70" quotePrefix="1" applyFont="1" applyBorder="1" applyAlignment="1">
      <alignment horizontal="center" vertical="center" wrapText="1"/>
    </xf>
    <xf numFmtId="0" fontId="28" fillId="12" borderId="2" xfId="70" applyFont="1" applyFill="1" applyBorder="1" applyAlignment="1">
      <alignment horizontal="center" vertical="center"/>
    </xf>
    <xf numFmtId="0" fontId="28" fillId="12" borderId="4" xfId="70" applyFont="1" applyFill="1" applyBorder="1" applyAlignment="1">
      <alignment horizontal="center" vertical="center"/>
    </xf>
    <xf numFmtId="0" fontId="28" fillId="12" borderId="8" xfId="70" applyFont="1" applyFill="1" applyBorder="1" applyAlignment="1">
      <alignment horizontal="center" vertical="center"/>
    </xf>
    <xf numFmtId="0" fontId="28" fillId="12" borderId="9" xfId="70" applyFont="1" applyFill="1" applyBorder="1" applyAlignment="1">
      <alignment horizontal="center" vertical="center"/>
    </xf>
    <xf numFmtId="0" fontId="28" fillId="12" borderId="5" xfId="70" applyFont="1" applyFill="1" applyBorder="1" applyAlignment="1">
      <alignment horizontal="center" vertical="center"/>
    </xf>
    <xf numFmtId="0" fontId="28" fillId="12" borderId="7" xfId="70" applyFont="1" applyFill="1" applyBorder="1" applyAlignment="1">
      <alignment horizontal="center" vertical="center"/>
    </xf>
    <xf numFmtId="0" fontId="28" fillId="12" borderId="28" xfId="70" applyFont="1" applyFill="1" applyBorder="1" applyAlignment="1">
      <alignment horizontal="center" vertical="center"/>
    </xf>
    <xf numFmtId="0" fontId="28" fillId="12" borderId="14" xfId="70" applyFont="1" applyFill="1" applyBorder="1" applyAlignment="1">
      <alignment horizontal="center" vertical="center"/>
    </xf>
    <xf numFmtId="0" fontId="28" fillId="12" borderId="23" xfId="70" applyFont="1" applyFill="1" applyBorder="1" applyAlignment="1">
      <alignment horizontal="center" vertical="center"/>
    </xf>
    <xf numFmtId="0" fontId="36" fillId="12" borderId="0" xfId="70" applyFont="1" applyFill="1" applyBorder="1" applyAlignment="1">
      <alignment horizontal="left" vertical="center" wrapText="1"/>
    </xf>
    <xf numFmtId="0" fontId="38" fillId="12" borderId="0" xfId="70" applyFont="1" applyFill="1" applyBorder="1" applyAlignment="1">
      <alignment horizontal="left" vertical="center" wrapText="1"/>
    </xf>
    <xf numFmtId="0" fontId="28" fillId="0" borderId="0" xfId="70" applyFont="1" applyFill="1" applyBorder="1" applyAlignment="1">
      <alignment horizontal="center" vertical="center" wrapText="1"/>
    </xf>
    <xf numFmtId="0" fontId="28" fillId="0" borderId="16" xfId="70" applyFont="1" applyBorder="1" applyAlignment="1">
      <alignment horizontal="center" vertical="center"/>
    </xf>
    <xf numFmtId="0" fontId="28" fillId="0" borderId="30" xfId="70" applyFont="1" applyBorder="1" applyAlignment="1">
      <alignment horizontal="center" vertical="center"/>
    </xf>
    <xf numFmtId="0" fontId="28" fillId="0" borderId="15" xfId="70" applyFont="1" applyBorder="1" applyAlignment="1">
      <alignment horizontal="center" vertical="center"/>
    </xf>
    <xf numFmtId="0" fontId="28" fillId="0" borderId="17" xfId="70" applyFont="1" applyBorder="1" applyAlignment="1">
      <alignment horizontal="center" vertical="center"/>
    </xf>
    <xf numFmtId="0" fontId="28" fillId="0" borderId="27" xfId="70" applyFont="1" applyBorder="1" applyAlignment="1">
      <alignment horizontal="center" vertical="center"/>
    </xf>
    <xf numFmtId="0" fontId="28" fillId="0" borderId="39" xfId="70" quotePrefix="1" applyFont="1" applyBorder="1" applyAlignment="1">
      <alignment horizontal="center"/>
    </xf>
    <xf numFmtId="0" fontId="28" fillId="0" borderId="24" xfId="70" quotePrefix="1" applyFont="1" applyBorder="1" applyAlignment="1">
      <alignment horizontal="center"/>
    </xf>
    <xf numFmtId="165" fontId="36" fillId="0" borderId="26" xfId="6" applyNumberFormat="1" applyFont="1" applyBorder="1" applyAlignment="1">
      <alignment horizontal="center" wrapText="1"/>
    </xf>
    <xf numFmtId="165" fontId="36" fillId="0" borderId="14" xfId="6" applyNumberFormat="1" applyFont="1" applyBorder="1" applyAlignment="1">
      <alignment horizontal="center" wrapText="1"/>
    </xf>
    <xf numFmtId="0" fontId="28" fillId="0" borderId="60" xfId="70" quotePrefix="1" applyFont="1" applyBorder="1" applyAlignment="1">
      <alignment horizontal="center"/>
    </xf>
    <xf numFmtId="0" fontId="28" fillId="0" borderId="8" xfId="70" quotePrefix="1" applyFont="1" applyBorder="1" applyAlignment="1">
      <alignment horizontal="center"/>
    </xf>
    <xf numFmtId="165" fontId="36" fillId="0" borderId="61" xfId="6" applyNumberFormat="1" applyFont="1" applyBorder="1" applyAlignment="1">
      <alignment horizontal="center" wrapText="1"/>
    </xf>
    <xf numFmtId="165" fontId="36" fillId="0" borderId="9" xfId="6" applyNumberFormat="1" applyFont="1" applyBorder="1" applyAlignment="1">
      <alignment horizontal="center" wrapText="1"/>
    </xf>
    <xf numFmtId="0" fontId="28" fillId="0" borderId="25" xfId="70" quotePrefix="1" applyFont="1" applyBorder="1" applyAlignment="1">
      <alignment horizontal="center"/>
    </xf>
    <xf numFmtId="0" fontId="28" fillId="0" borderId="0" xfId="70" applyFont="1" applyBorder="1" applyAlignment="1">
      <alignment horizontal="center"/>
    </xf>
    <xf numFmtId="0" fontId="28" fillId="0" borderId="8" xfId="70" applyFont="1" applyBorder="1" applyAlignment="1">
      <alignment horizontal="center"/>
    </xf>
    <xf numFmtId="165" fontId="36" fillId="0" borderId="2" xfId="6" applyNumberFormat="1" applyFont="1" applyFill="1" applyBorder="1" applyAlignment="1">
      <alignment horizontal="center" vertical="center"/>
    </xf>
    <xf numFmtId="165" fontId="36" fillId="0" borderId="28" xfId="6" applyNumberFormat="1" applyFont="1" applyFill="1" applyBorder="1" applyAlignment="1">
      <alignment horizontal="center" vertical="center"/>
    </xf>
    <xf numFmtId="165" fontId="36" fillId="0" borderId="8" xfId="6" applyNumberFormat="1" applyFont="1" applyFill="1" applyBorder="1" applyAlignment="1">
      <alignment horizontal="center" vertical="center"/>
    </xf>
    <xf numFmtId="165" fontId="36" fillId="0" borderId="14" xfId="6" applyNumberFormat="1" applyFont="1" applyFill="1" applyBorder="1" applyAlignment="1">
      <alignment horizontal="center" vertical="center"/>
    </xf>
    <xf numFmtId="165" fontId="36" fillId="0" borderId="5" xfId="6" applyNumberFormat="1" applyFont="1" applyFill="1" applyBorder="1" applyAlignment="1">
      <alignment horizontal="center" vertical="center"/>
    </xf>
    <xf numFmtId="165" fontId="36" fillId="0" borderId="23" xfId="6" applyNumberFormat="1" applyFont="1" applyFill="1" applyBorder="1" applyAlignment="1">
      <alignment horizontal="center" vertical="center"/>
    </xf>
    <xf numFmtId="165" fontId="28" fillId="0" borderId="2" xfId="70" applyNumberFormat="1" applyFont="1" applyBorder="1" applyAlignment="1">
      <alignment horizontal="center" vertical="center"/>
    </xf>
    <xf numFmtId="0" fontId="28" fillId="0" borderId="0" xfId="70" applyFont="1" applyFill="1" applyBorder="1" applyAlignment="1">
      <alignment horizontal="center"/>
    </xf>
    <xf numFmtId="165" fontId="38" fillId="0" borderId="9" xfId="6" applyNumberFormat="1" applyFont="1" applyBorder="1" applyAlignment="1">
      <alignment horizontal="center" vertical="top" wrapText="1"/>
    </xf>
    <xf numFmtId="165" fontId="38" fillId="0" borderId="7" xfId="6" applyNumberFormat="1" applyFont="1" applyBorder="1" applyAlignment="1">
      <alignment horizontal="center" vertical="top" wrapText="1"/>
    </xf>
    <xf numFmtId="165" fontId="38" fillId="0" borderId="14" xfId="6" applyNumberFormat="1" applyFont="1" applyBorder="1" applyAlignment="1">
      <alignment horizontal="center" vertical="top" wrapText="1"/>
    </xf>
    <xf numFmtId="165" fontId="38" fillId="0" borderId="23" xfId="6" applyNumberFormat="1" applyFont="1" applyBorder="1" applyAlignment="1">
      <alignment horizontal="center" vertical="top" wrapText="1"/>
    </xf>
    <xf numFmtId="0" fontId="28" fillId="0" borderId="12" xfId="70" quotePrefix="1" applyFont="1" applyBorder="1" applyAlignment="1">
      <alignment horizontal="center" vertical="center" wrapText="1"/>
    </xf>
    <xf numFmtId="165" fontId="36" fillId="0" borderId="2" xfId="6" applyNumberFormat="1" applyFont="1" applyFill="1" applyBorder="1" applyAlignment="1">
      <alignment horizontal="center" vertical="center" wrapText="1"/>
    </xf>
    <xf numFmtId="165" fontId="36" fillId="0" borderId="28" xfId="6" applyNumberFormat="1" applyFont="1" applyFill="1" applyBorder="1" applyAlignment="1">
      <alignment horizontal="center" vertical="center" wrapText="1"/>
    </xf>
    <xf numFmtId="165" fontId="36" fillId="0" borderId="8" xfId="6" applyNumberFormat="1" applyFont="1" applyFill="1" applyBorder="1" applyAlignment="1">
      <alignment horizontal="center" vertical="center" wrapText="1"/>
    </xf>
    <xf numFmtId="165" fontId="36" fillId="0" borderId="14" xfId="6" applyNumberFormat="1" applyFont="1" applyFill="1" applyBorder="1" applyAlignment="1">
      <alignment horizontal="center" vertical="center" wrapText="1"/>
    </xf>
    <xf numFmtId="165" fontId="36" fillId="0" borderId="5" xfId="6" applyNumberFormat="1" applyFont="1" applyFill="1" applyBorder="1" applyAlignment="1">
      <alignment horizontal="center" vertical="center" wrapText="1"/>
    </xf>
    <xf numFmtId="165" fontId="36" fillId="0" borderId="23" xfId="6" applyNumberFormat="1" applyFont="1" applyFill="1" applyBorder="1" applyAlignment="1">
      <alignment horizontal="center" vertical="center" wrapText="1"/>
    </xf>
    <xf numFmtId="0" fontId="36" fillId="0" borderId="28" xfId="70" applyFont="1" applyBorder="1" applyAlignment="1">
      <alignment horizontal="center" vertical="center" wrapText="1"/>
    </xf>
    <xf numFmtId="0" fontId="36" fillId="0" borderId="14" xfId="70" applyFont="1" applyBorder="1" applyAlignment="1">
      <alignment horizontal="center" vertical="center" wrapText="1"/>
    </xf>
    <xf numFmtId="0" fontId="36" fillId="0" borderId="23" xfId="70" applyFont="1" applyBorder="1" applyAlignment="1">
      <alignment horizontal="center" vertical="center" wrapText="1"/>
    </xf>
    <xf numFmtId="0" fontId="28" fillId="0" borderId="10" xfId="70" applyFont="1" applyBorder="1" applyAlignment="1">
      <alignment horizontal="center" vertical="top" wrapText="1"/>
    </xf>
    <xf numFmtId="0" fontId="28" fillId="0" borderId="62" xfId="70" applyFont="1" applyBorder="1" applyAlignment="1">
      <alignment horizontal="center" vertical="top" wrapText="1"/>
    </xf>
    <xf numFmtId="0" fontId="28" fillId="4" borderId="2" xfId="70" applyFont="1" applyFill="1" applyBorder="1" applyAlignment="1">
      <alignment horizontal="center" vertical="center"/>
    </xf>
    <xf numFmtId="0" fontId="28" fillId="4" borderId="4" xfId="70" applyFont="1" applyFill="1" applyBorder="1" applyAlignment="1">
      <alignment horizontal="center" vertical="center"/>
    </xf>
    <xf numFmtId="0" fontId="28" fillId="4" borderId="8" xfId="70" applyFont="1" applyFill="1" applyBorder="1" applyAlignment="1">
      <alignment horizontal="center" vertical="center"/>
    </xf>
    <xf numFmtId="0" fontId="28" fillId="4" borderId="9" xfId="70" applyFont="1" applyFill="1" applyBorder="1" applyAlignment="1">
      <alignment horizontal="center" vertical="center"/>
    </xf>
    <xf numFmtId="0" fontId="28" fillId="4" borderId="5" xfId="70" applyFont="1" applyFill="1" applyBorder="1" applyAlignment="1">
      <alignment horizontal="center" vertical="center"/>
    </xf>
    <xf numFmtId="0" fontId="28" fillId="4" borderId="7" xfId="70" applyFont="1" applyFill="1" applyBorder="1" applyAlignment="1">
      <alignment horizontal="center" vertical="center"/>
    </xf>
    <xf numFmtId="0" fontId="28" fillId="4" borderId="24" xfId="70" quotePrefix="1" applyFont="1" applyFill="1" applyBorder="1" applyAlignment="1">
      <alignment horizontal="center"/>
    </xf>
    <xf numFmtId="0" fontId="28" fillId="4" borderId="61" xfId="70" quotePrefix="1" applyFont="1" applyFill="1" applyBorder="1" applyAlignment="1">
      <alignment horizontal="center"/>
    </xf>
    <xf numFmtId="0" fontId="28" fillId="4" borderId="21" xfId="70" quotePrefix="1" applyFont="1" applyFill="1" applyBorder="1" applyAlignment="1">
      <alignment horizontal="center"/>
    </xf>
    <xf numFmtId="0" fontId="28" fillId="4" borderId="9" xfId="70" quotePrefix="1" applyFont="1" applyFill="1" applyBorder="1" applyAlignment="1">
      <alignment horizontal="center"/>
    </xf>
    <xf numFmtId="0" fontId="28" fillId="4" borderId="27" xfId="70" quotePrefix="1" applyFont="1" applyFill="1" applyBorder="1" applyAlignment="1">
      <alignment horizontal="center"/>
    </xf>
    <xf numFmtId="0" fontId="28" fillId="4" borderId="30" xfId="70" quotePrefix="1" applyFont="1" applyFill="1" applyBorder="1" applyAlignment="1">
      <alignment horizontal="center"/>
    </xf>
    <xf numFmtId="0" fontId="84" fillId="0" borderId="2" xfId="73" applyFont="1" applyBorder="1" applyAlignment="1">
      <alignment horizontal="center" vertical="center" wrapText="1"/>
    </xf>
    <xf numFmtId="0" fontId="84" fillId="0" borderId="3" xfId="73" applyFont="1" applyBorder="1" applyAlignment="1">
      <alignment horizontal="center" vertical="center" wrapText="1"/>
    </xf>
    <xf numFmtId="0" fontId="84" fillId="0" borderId="8" xfId="73" applyFont="1" applyBorder="1" applyAlignment="1">
      <alignment horizontal="center" vertical="center" wrapText="1"/>
    </xf>
    <xf numFmtId="0" fontId="84" fillId="0" borderId="0" xfId="73" applyFont="1" applyAlignment="1">
      <alignment horizontal="center" vertical="center" wrapText="1"/>
    </xf>
    <xf numFmtId="0" fontId="84" fillId="0" borderId="5" xfId="73" applyFont="1" applyBorder="1" applyAlignment="1">
      <alignment horizontal="center" vertical="center" wrapText="1"/>
    </xf>
    <xf numFmtId="0" fontId="84" fillId="0" borderId="6" xfId="73" applyFont="1" applyBorder="1" applyAlignment="1">
      <alignment horizontal="center" vertical="center" wrapText="1"/>
    </xf>
    <xf numFmtId="0" fontId="84" fillId="0" borderId="28" xfId="73" applyFont="1" applyBorder="1" applyAlignment="1">
      <alignment horizontal="center" vertical="center" wrapText="1"/>
    </xf>
    <xf numFmtId="0" fontId="84" fillId="0" borderId="14" xfId="73" applyFont="1" applyBorder="1" applyAlignment="1">
      <alignment horizontal="center" vertical="center" wrapText="1"/>
    </xf>
    <xf numFmtId="0" fontId="84" fillId="0" borderId="23" xfId="73" applyFont="1" applyBorder="1" applyAlignment="1">
      <alignment horizontal="center" vertical="center" wrapText="1"/>
    </xf>
    <xf numFmtId="0" fontId="28" fillId="0" borderId="2" xfId="72" quotePrefix="1" applyFont="1" applyFill="1" applyBorder="1" applyAlignment="1">
      <alignment horizontal="center" vertical="center"/>
    </xf>
    <xf numFmtId="0" fontId="28" fillId="0" borderId="3" xfId="72" applyFont="1" applyFill="1" applyBorder="1" applyAlignment="1">
      <alignment horizontal="center" vertical="center"/>
    </xf>
    <xf numFmtId="0" fontId="28" fillId="0" borderId="4" xfId="72" applyFont="1" applyFill="1" applyBorder="1" applyAlignment="1">
      <alignment horizontal="center" vertical="center"/>
    </xf>
    <xf numFmtId="0" fontId="28" fillId="0" borderId="2" xfId="72" quotePrefix="1" applyFont="1" applyFill="1" applyBorder="1" applyAlignment="1">
      <alignment horizontal="center" vertical="center" wrapText="1"/>
    </xf>
    <xf numFmtId="0" fontId="28" fillId="0" borderId="3" xfId="72" applyFont="1" applyFill="1" applyBorder="1" applyAlignment="1">
      <alignment horizontal="center" vertical="center" wrapText="1"/>
    </xf>
    <xf numFmtId="0" fontId="28" fillId="0" borderId="4" xfId="72" applyFont="1" applyFill="1" applyBorder="1" applyAlignment="1">
      <alignment horizontal="center" vertical="center" wrapText="1"/>
    </xf>
    <xf numFmtId="0" fontId="84" fillId="0" borderId="10" xfId="73" quotePrefix="1" applyFont="1" applyBorder="1" applyAlignment="1">
      <alignment horizontal="center" vertical="center"/>
    </xf>
    <xf numFmtId="0" fontId="84" fillId="0" borderId="11" xfId="73" applyFont="1" applyBorder="1" applyAlignment="1">
      <alignment horizontal="center" vertical="center"/>
    </xf>
    <xf numFmtId="0" fontId="84" fillId="0" borderId="12" xfId="73" applyFont="1" applyBorder="1" applyAlignment="1">
      <alignment horizontal="center" vertical="center"/>
    </xf>
    <xf numFmtId="0" fontId="84" fillId="0" borderId="6" xfId="73" quotePrefix="1" applyFont="1" applyBorder="1" applyAlignment="1">
      <alignment horizontal="center" vertical="center"/>
    </xf>
    <xf numFmtId="0" fontId="84" fillId="0" borderId="6" xfId="73" applyFont="1" applyBorder="1" applyAlignment="1">
      <alignment horizontal="center" vertical="center"/>
    </xf>
    <xf numFmtId="0" fontId="84" fillId="0" borderId="23" xfId="73" applyFont="1" applyBorder="1" applyAlignment="1">
      <alignment horizontal="center" vertical="center"/>
    </xf>
    <xf numFmtId="0" fontId="21" fillId="0" borderId="25" xfId="72" applyFont="1" applyFill="1" applyBorder="1" applyAlignment="1">
      <alignment horizontal="left" vertical="center" wrapText="1"/>
    </xf>
    <xf numFmtId="0" fontId="16" fillId="0" borderId="25" xfId="72" applyFont="1" applyFill="1" applyBorder="1" applyAlignment="1">
      <alignment horizontal="left" vertical="center" wrapText="1"/>
    </xf>
    <xf numFmtId="0" fontId="16" fillId="0" borderId="26" xfId="72" applyFont="1" applyFill="1" applyBorder="1" applyAlignment="1">
      <alignment horizontal="left" vertical="center" wrapText="1"/>
    </xf>
    <xf numFmtId="0" fontId="16" fillId="0" borderId="0" xfId="72" applyFont="1" applyFill="1" applyAlignment="1">
      <alignment horizontal="left" vertical="center" wrapText="1"/>
    </xf>
    <xf numFmtId="0" fontId="16" fillId="0" borderId="14" xfId="72" applyFont="1" applyFill="1" applyBorder="1" applyAlignment="1">
      <alignment horizontal="left" vertical="center" wrapText="1"/>
    </xf>
    <xf numFmtId="0" fontId="16" fillId="0" borderId="6" xfId="72" applyFont="1" applyFill="1" applyBorder="1" applyAlignment="1">
      <alignment horizontal="left" vertical="center" wrapText="1"/>
    </xf>
    <xf numFmtId="0" fontId="16" fillId="0" borderId="23" xfId="72" applyFont="1" applyFill="1" applyBorder="1" applyAlignment="1">
      <alignment horizontal="left" vertical="center" wrapText="1"/>
    </xf>
    <xf numFmtId="0" fontId="21" fillId="0" borderId="0" xfId="72" applyFont="1" applyFill="1" applyBorder="1" applyAlignment="1">
      <alignment horizontal="left" vertical="center" wrapText="1"/>
    </xf>
    <xf numFmtId="0" fontId="21" fillId="0" borderId="14" xfId="72" applyFont="1" applyFill="1" applyBorder="1" applyAlignment="1">
      <alignment horizontal="left" vertical="center" wrapText="1"/>
    </xf>
    <xf numFmtId="0" fontId="21" fillId="0" borderId="6" xfId="72" applyFont="1" applyFill="1" applyBorder="1" applyAlignment="1">
      <alignment horizontal="left" vertical="center" wrapText="1"/>
    </xf>
    <xf numFmtId="0" fontId="21" fillId="0" borderId="23" xfId="72" applyFont="1" applyFill="1" applyBorder="1" applyAlignment="1">
      <alignment horizontal="left" vertical="center" wrapText="1"/>
    </xf>
    <xf numFmtId="0" fontId="36" fillId="0" borderId="2" xfId="72" applyFont="1" applyFill="1" applyBorder="1" applyAlignment="1">
      <alignment horizontal="center" vertical="center" wrapText="1"/>
    </xf>
    <xf numFmtId="0" fontId="36" fillId="0" borderId="3" xfId="72" applyFont="1" applyFill="1" applyBorder="1" applyAlignment="1">
      <alignment horizontal="center" vertical="center" wrapText="1"/>
    </xf>
    <xf numFmtId="0" fontId="36" fillId="0" borderId="4" xfId="72" applyFont="1" applyFill="1" applyBorder="1" applyAlignment="1">
      <alignment horizontal="center" vertical="center" wrapText="1"/>
    </xf>
    <xf numFmtId="0" fontId="36" fillId="0" borderId="8" xfId="72" applyFont="1" applyFill="1" applyBorder="1" applyAlignment="1">
      <alignment horizontal="center" vertical="center" wrapText="1"/>
    </xf>
    <xf numFmtId="0" fontId="36" fillId="0" borderId="0" xfId="72" applyFont="1" applyFill="1" applyBorder="1" applyAlignment="1">
      <alignment horizontal="center" vertical="center" wrapText="1"/>
    </xf>
    <xf numFmtId="0" fontId="36" fillId="0" borderId="9" xfId="72" applyFont="1" applyFill="1" applyBorder="1" applyAlignment="1">
      <alignment horizontal="center" vertical="center" wrapText="1"/>
    </xf>
    <xf numFmtId="0" fontId="36" fillId="0" borderId="5" xfId="72" applyFont="1" applyFill="1" applyBorder="1" applyAlignment="1">
      <alignment horizontal="center" vertical="center" wrapText="1"/>
    </xf>
    <xf numFmtId="0" fontId="36" fillId="0" borderId="6" xfId="72" applyFont="1" applyFill="1" applyBorder="1" applyAlignment="1">
      <alignment horizontal="center" vertical="center" wrapText="1"/>
    </xf>
    <xf numFmtId="0" fontId="36" fillId="0" borderId="7" xfId="72" applyFont="1" applyFill="1" applyBorder="1" applyAlignment="1">
      <alignment horizontal="center" vertical="center" wrapText="1"/>
    </xf>
    <xf numFmtId="0" fontId="36" fillId="0" borderId="43" xfId="72" applyFont="1" applyFill="1" applyBorder="1" applyAlignment="1">
      <alignment horizontal="center" vertical="center" wrapText="1"/>
    </xf>
    <xf numFmtId="0" fontId="36" fillId="0" borderId="29" xfId="72" applyFont="1" applyFill="1" applyBorder="1" applyAlignment="1">
      <alignment horizontal="center" vertical="center" wrapText="1"/>
    </xf>
    <xf numFmtId="0" fontId="36" fillId="0" borderId="56" xfId="72" applyFont="1" applyFill="1" applyBorder="1" applyAlignment="1">
      <alignment horizontal="center" vertical="center" wrapText="1"/>
    </xf>
    <xf numFmtId="0" fontId="36" fillId="0" borderId="28" xfId="72" applyFont="1" applyFill="1" applyBorder="1" applyAlignment="1">
      <alignment horizontal="center" vertical="center" wrapText="1"/>
    </xf>
    <xf numFmtId="0" fontId="36" fillId="0" borderId="14" xfId="72" applyFont="1" applyFill="1" applyBorder="1" applyAlignment="1">
      <alignment horizontal="center" vertical="center" wrapText="1"/>
    </xf>
    <xf numFmtId="0" fontId="36" fillId="0" borderId="23" xfId="72" applyFont="1" applyFill="1" applyBorder="1" applyAlignment="1">
      <alignment horizontal="center" vertical="center" wrapText="1"/>
    </xf>
    <xf numFmtId="0" fontId="84" fillId="0" borderId="3" xfId="73" applyFont="1" applyBorder="1" applyAlignment="1">
      <alignment horizontal="center" vertical="center"/>
    </xf>
    <xf numFmtId="0" fontId="84" fillId="0" borderId="4" xfId="73" applyFont="1" applyBorder="1" applyAlignment="1">
      <alignment horizontal="center" vertical="center"/>
    </xf>
    <xf numFmtId="0" fontId="84" fillId="0" borderId="8" xfId="73" applyFont="1" applyBorder="1" applyAlignment="1">
      <alignment horizontal="center" vertical="center"/>
    </xf>
    <xf numFmtId="0" fontId="84" fillId="0" borderId="0" xfId="73" applyFont="1" applyAlignment="1">
      <alignment horizontal="center" vertical="center"/>
    </xf>
    <xf numFmtId="0" fontId="84" fillId="0" borderId="9" xfId="73" applyFont="1" applyBorder="1" applyAlignment="1">
      <alignment horizontal="center" vertical="center"/>
    </xf>
    <xf numFmtId="0" fontId="84" fillId="0" borderId="5" xfId="73" applyFont="1" applyBorder="1" applyAlignment="1">
      <alignment horizontal="center" vertical="center"/>
    </xf>
    <xf numFmtId="0" fontId="84" fillId="0" borderId="7" xfId="73" applyFont="1" applyBorder="1" applyAlignment="1">
      <alignment horizontal="center" vertical="center"/>
    </xf>
    <xf numFmtId="0" fontId="38" fillId="12" borderId="0" xfId="72" applyFont="1" applyFill="1" applyBorder="1" applyAlignment="1">
      <alignment horizontal="left" vertical="top" wrapText="1"/>
    </xf>
    <xf numFmtId="0" fontId="38" fillId="12" borderId="9" xfId="72" applyFont="1" applyFill="1" applyBorder="1" applyAlignment="1">
      <alignment horizontal="left" vertical="top" wrapText="1"/>
    </xf>
    <xf numFmtId="0" fontId="36" fillId="12" borderId="0" xfId="72" quotePrefix="1" applyFont="1" applyFill="1" applyAlignment="1">
      <alignment horizontal="center"/>
    </xf>
    <xf numFmtId="0" fontId="36" fillId="12" borderId="0" xfId="72" applyFont="1" applyFill="1" applyAlignment="1">
      <alignment horizontal="center"/>
    </xf>
    <xf numFmtId="0" fontId="36" fillId="12" borderId="0" xfId="72" applyFont="1" applyFill="1" applyBorder="1" applyAlignment="1">
      <alignment horizontal="left" wrapText="1"/>
    </xf>
    <xf numFmtId="0" fontId="93" fillId="12" borderId="0" xfId="63" applyFill="1" applyBorder="1" applyAlignment="1"/>
    <xf numFmtId="0" fontId="93" fillId="12" borderId="9" xfId="63" applyFill="1" applyBorder="1" applyAlignment="1"/>
    <xf numFmtId="0" fontId="33" fillId="3" borderId="13" xfId="72" applyFont="1" applyBorder="1" applyAlignment="1">
      <alignment horizontal="center" vertical="center" wrapText="1"/>
    </xf>
    <xf numFmtId="0" fontId="36" fillId="3" borderId="13" xfId="72" applyFont="1" applyBorder="1" applyAlignment="1">
      <alignment horizontal="center" vertical="center" wrapText="1"/>
    </xf>
    <xf numFmtId="0" fontId="36" fillId="12" borderId="3" xfId="72" quotePrefix="1" applyFont="1" applyFill="1" applyBorder="1" applyAlignment="1">
      <alignment horizontal="center"/>
    </xf>
    <xf numFmtId="0" fontId="36" fillId="12" borderId="3" xfId="72" applyFont="1" applyFill="1" applyBorder="1" applyAlignment="1">
      <alignment horizontal="center"/>
    </xf>
    <xf numFmtId="0" fontId="36" fillId="12" borderId="3" xfId="72" applyFont="1" applyFill="1" applyBorder="1" applyAlignment="1">
      <alignment horizontal="left" wrapText="1"/>
    </xf>
    <xf numFmtId="0" fontId="36" fillId="12" borderId="4" xfId="72" applyFont="1" applyFill="1" applyBorder="1" applyAlignment="1">
      <alignment horizontal="left" wrapText="1"/>
    </xf>
    <xf numFmtId="0" fontId="36" fillId="12" borderId="9" xfId="72" applyFont="1" applyFill="1" applyBorder="1" applyAlignment="1">
      <alignment horizontal="left" wrapText="1"/>
    </xf>
    <xf numFmtId="0" fontId="33" fillId="3" borderId="13" xfId="72" applyFont="1" applyBorder="1" applyAlignment="1">
      <alignment horizontal="center" vertical="center"/>
    </xf>
    <xf numFmtId="0" fontId="28" fillId="3" borderId="9" xfId="72" quotePrefix="1" applyFont="1" applyBorder="1" applyAlignment="1">
      <alignment horizontal="center" vertical="center"/>
    </xf>
    <xf numFmtId="0" fontId="28" fillId="3" borderId="9" xfId="72" applyFont="1" applyBorder="1" applyAlignment="1">
      <alignment horizontal="center" vertical="center"/>
    </xf>
    <xf numFmtId="0" fontId="93" fillId="0" borderId="7" xfId="63" applyBorder="1"/>
    <xf numFmtId="0" fontId="28" fillId="3" borderId="21" xfId="72" quotePrefix="1" applyFont="1" applyBorder="1" applyAlignment="1">
      <alignment horizontal="center" vertical="center"/>
    </xf>
    <xf numFmtId="0" fontId="28" fillId="3" borderId="0" xfId="72" applyFont="1" applyAlignment="1">
      <alignment horizontal="center" vertical="center"/>
    </xf>
    <xf numFmtId="0" fontId="28" fillId="3" borderId="21" xfId="72" applyFont="1" applyBorder="1" applyAlignment="1">
      <alignment horizontal="center" vertical="center"/>
    </xf>
    <xf numFmtId="0" fontId="28" fillId="3" borderId="22" xfId="72" applyFont="1" applyBorder="1" applyAlignment="1">
      <alignment horizontal="center" vertical="center"/>
    </xf>
    <xf numFmtId="0" fontId="28" fillId="3" borderId="6" xfId="72" applyFont="1" applyBorder="1" applyAlignment="1">
      <alignment horizontal="center" vertical="center"/>
    </xf>
    <xf numFmtId="0" fontId="28" fillId="3" borderId="7" xfId="72" applyFont="1" applyBorder="1" applyAlignment="1">
      <alignment horizontal="center" vertical="center"/>
    </xf>
    <xf numFmtId="0" fontId="33" fillId="0" borderId="13" xfId="63" applyFont="1" applyBorder="1" applyAlignment="1">
      <alignment horizontal="center" vertical="center"/>
    </xf>
    <xf numFmtId="0" fontId="33" fillId="0" borderId="38" xfId="72" applyNumberFormat="1" applyFont="1" applyFill="1" applyBorder="1" applyAlignment="1">
      <alignment horizontal="center" vertical="center" wrapText="1"/>
    </xf>
    <xf numFmtId="0" fontId="70" fillId="0" borderId="2" xfId="73" applyFont="1" applyBorder="1" applyAlignment="1">
      <alignment horizontal="center" vertical="center"/>
    </xf>
    <xf numFmtId="0" fontId="70" fillId="0" borderId="3" xfId="73" applyFont="1" applyBorder="1" applyAlignment="1">
      <alignment horizontal="center" vertical="center"/>
    </xf>
    <xf numFmtId="0" fontId="70" fillId="0" borderId="4" xfId="73" applyFont="1" applyBorder="1" applyAlignment="1">
      <alignment horizontal="center" vertical="center"/>
    </xf>
    <xf numFmtId="0" fontId="70" fillId="0" borderId="8" xfId="73" applyFont="1" applyBorder="1" applyAlignment="1">
      <alignment horizontal="center" vertical="center"/>
    </xf>
    <xf numFmtId="0" fontId="70" fillId="0" borderId="0" xfId="73" applyFont="1" applyAlignment="1">
      <alignment horizontal="center" vertical="center"/>
    </xf>
    <xf numFmtId="0" fontId="70" fillId="0" borderId="9" xfId="73" applyFont="1" applyBorder="1" applyAlignment="1">
      <alignment horizontal="center" vertical="center"/>
    </xf>
    <xf numFmtId="0" fontId="70" fillId="0" borderId="5" xfId="73" applyFont="1" applyBorder="1" applyAlignment="1">
      <alignment horizontal="center" vertical="center"/>
    </xf>
    <xf numFmtId="0" fontId="70" fillId="0" borderId="6" xfId="73" applyFont="1" applyBorder="1" applyAlignment="1">
      <alignment horizontal="center" vertical="center"/>
    </xf>
    <xf numFmtId="0" fontId="70" fillId="0" borderId="7" xfId="73" applyFont="1" applyBorder="1" applyAlignment="1">
      <alignment horizontal="center" vertical="center"/>
    </xf>
    <xf numFmtId="0" fontId="3" fillId="4" borderId="2" xfId="73" applyFill="1" applyBorder="1" applyAlignment="1">
      <alignment horizontal="center"/>
    </xf>
    <xf numFmtId="0" fontId="3" fillId="4" borderId="3" xfId="73" applyFill="1" applyBorder="1" applyAlignment="1">
      <alignment horizontal="center"/>
    </xf>
    <xf numFmtId="0" fontId="3" fillId="4" borderId="28" xfId="73" applyFill="1" applyBorder="1" applyAlignment="1">
      <alignment horizontal="center"/>
    </xf>
    <xf numFmtId="0" fontId="3" fillId="4" borderId="8" xfId="73" applyFill="1" applyBorder="1" applyAlignment="1">
      <alignment horizontal="center"/>
    </xf>
    <xf numFmtId="0" fontId="3" fillId="4" borderId="0" xfId="73" applyFill="1" applyAlignment="1">
      <alignment horizontal="center"/>
    </xf>
    <xf numFmtId="0" fontId="3" fillId="4" borderId="14" xfId="73" applyFill="1" applyBorder="1" applyAlignment="1">
      <alignment horizontal="center"/>
    </xf>
    <xf numFmtId="0" fontId="3" fillId="4" borderId="5" xfId="73" applyFill="1" applyBorder="1" applyAlignment="1">
      <alignment horizontal="center"/>
    </xf>
    <xf numFmtId="0" fontId="3" fillId="4" borderId="6" xfId="73" applyFill="1" applyBorder="1" applyAlignment="1">
      <alignment horizontal="center"/>
    </xf>
    <xf numFmtId="0" fontId="3" fillId="4" borderId="23" xfId="73" applyFill="1" applyBorder="1" applyAlignment="1">
      <alignment horizontal="center"/>
    </xf>
    <xf numFmtId="0" fontId="28" fillId="3" borderId="19" xfId="72" quotePrefix="1" applyFont="1" applyBorder="1" applyAlignment="1">
      <alignment horizontal="center" vertical="center"/>
    </xf>
    <xf numFmtId="0" fontId="58" fillId="0" borderId="21" xfId="73" quotePrefix="1" applyFont="1" applyBorder="1" applyAlignment="1">
      <alignment horizontal="center" vertical="center"/>
    </xf>
    <xf numFmtId="0" fontId="58" fillId="0" borderId="0" xfId="73" applyFont="1" applyAlignment="1">
      <alignment horizontal="center" vertical="center"/>
    </xf>
    <xf numFmtId="0" fontId="58" fillId="0" borderId="9" xfId="73" applyFont="1" applyBorder="1" applyAlignment="1">
      <alignment horizontal="center" vertical="center"/>
    </xf>
    <xf numFmtId="0" fontId="58" fillId="0" borderId="21" xfId="73" applyFont="1" applyBorder="1" applyAlignment="1">
      <alignment horizontal="center" vertical="center"/>
    </xf>
    <xf numFmtId="0" fontId="58" fillId="0" borderId="22" xfId="73" applyFont="1" applyBorder="1" applyAlignment="1">
      <alignment horizontal="center" vertical="center"/>
    </xf>
    <xf numFmtId="0" fontId="58" fillId="0" borderId="6" xfId="73" applyFont="1" applyBorder="1" applyAlignment="1">
      <alignment horizontal="center" vertical="center"/>
    </xf>
    <xf numFmtId="0" fontId="58" fillId="0" borderId="7" xfId="73" applyFont="1" applyBorder="1" applyAlignment="1">
      <alignment horizontal="center" vertical="center"/>
    </xf>
    <xf numFmtId="0" fontId="36" fillId="12" borderId="43" xfId="72" applyFont="1" applyFill="1" applyBorder="1" applyAlignment="1">
      <alignment horizontal="center" vertical="center" wrapText="1"/>
    </xf>
    <xf numFmtId="0" fontId="36" fillId="12" borderId="29" xfId="72" applyFont="1" applyFill="1" applyBorder="1" applyAlignment="1">
      <alignment horizontal="center" vertical="center" wrapText="1"/>
    </xf>
    <xf numFmtId="0" fontId="36" fillId="12" borderId="56" xfId="72" applyFont="1" applyFill="1" applyBorder="1" applyAlignment="1">
      <alignment horizontal="center" vertical="center" wrapText="1"/>
    </xf>
    <xf numFmtId="0" fontId="58" fillId="0" borderId="13" xfId="73" applyFont="1" applyBorder="1" applyAlignment="1">
      <alignment horizontal="center" vertical="center"/>
    </xf>
    <xf numFmtId="0" fontId="58" fillId="0" borderId="38" xfId="73" applyFont="1" applyBorder="1" applyAlignment="1">
      <alignment horizontal="center" vertical="center"/>
    </xf>
    <xf numFmtId="0" fontId="28" fillId="3" borderId="19" xfId="72" applyFont="1" applyBorder="1" applyAlignment="1">
      <alignment horizontal="center" vertical="center"/>
    </xf>
    <xf numFmtId="0" fontId="36" fillId="12" borderId="0" xfId="72" quotePrefix="1" applyFont="1" applyFill="1" applyAlignment="1">
      <alignment horizontal="center" vertical="top"/>
    </xf>
    <xf numFmtId="0" fontId="36" fillId="12" borderId="0" xfId="72" applyFont="1" applyFill="1" applyAlignment="1">
      <alignment horizontal="center" vertical="top"/>
    </xf>
    <xf numFmtId="0" fontId="36" fillId="12" borderId="0" xfId="72" applyFont="1" applyFill="1" applyAlignment="1">
      <alignment horizontal="left" vertical="top" wrapText="1"/>
    </xf>
    <xf numFmtId="0" fontId="36" fillId="12" borderId="9" xfId="72" applyFont="1" applyFill="1" applyBorder="1" applyAlignment="1">
      <alignment horizontal="left" vertical="top" wrapText="1"/>
    </xf>
    <xf numFmtId="0" fontId="38" fillId="12" borderId="0" xfId="72" applyFont="1" applyFill="1" applyAlignment="1">
      <alignment horizontal="left" vertical="top" wrapText="1"/>
    </xf>
    <xf numFmtId="0" fontId="58" fillId="0" borderId="2" xfId="73" applyFont="1" applyBorder="1" applyAlignment="1">
      <alignment horizontal="center" vertical="center"/>
    </xf>
    <xf numFmtId="0" fontId="58" fillId="0" borderId="3" xfId="73" applyFont="1" applyBorder="1" applyAlignment="1">
      <alignment horizontal="center" vertical="center"/>
    </xf>
    <xf numFmtId="0" fontId="58" fillId="0" borderId="28" xfId="73" applyFont="1" applyBorder="1" applyAlignment="1">
      <alignment horizontal="center" vertical="center"/>
    </xf>
    <xf numFmtId="0" fontId="58" fillId="0" borderId="8" xfId="73" applyFont="1" applyBorder="1" applyAlignment="1">
      <alignment horizontal="center" vertical="center"/>
    </xf>
    <xf numFmtId="0" fontId="58" fillId="0" borderId="14" xfId="73" applyFont="1" applyBorder="1" applyAlignment="1">
      <alignment horizontal="center" vertical="center"/>
    </xf>
    <xf numFmtId="0" fontId="58" fillId="0" borderId="5" xfId="73" applyFont="1" applyBorder="1" applyAlignment="1">
      <alignment horizontal="center" vertical="center"/>
    </xf>
    <xf numFmtId="0" fontId="58" fillId="0" borderId="23" xfId="73" applyFont="1" applyBorder="1" applyAlignment="1">
      <alignment horizontal="center" vertical="center"/>
    </xf>
    <xf numFmtId="0" fontId="33" fillId="3" borderId="38" xfId="6" applyNumberFormat="1" applyFont="1" applyFill="1" applyBorder="1" applyAlignment="1">
      <alignment horizontal="center" vertical="center" wrapText="1"/>
    </xf>
    <xf numFmtId="0" fontId="70" fillId="0" borderId="13" xfId="73" applyFont="1" applyBorder="1" applyAlignment="1">
      <alignment horizontal="center" vertical="center"/>
    </xf>
    <xf numFmtId="0" fontId="36" fillId="12" borderId="0" xfId="72" applyFont="1" applyFill="1" applyBorder="1" applyAlignment="1">
      <alignment horizontal="left" vertical="top"/>
    </xf>
    <xf numFmtId="0" fontId="36" fillId="12" borderId="9" xfId="72" applyFont="1" applyFill="1" applyBorder="1" applyAlignment="1">
      <alignment horizontal="left" vertical="top"/>
    </xf>
    <xf numFmtId="0" fontId="36" fillId="12" borderId="0" xfId="72" applyFont="1" applyFill="1" applyBorder="1" applyAlignment="1">
      <alignment horizontal="left" vertical="top" wrapText="1"/>
    </xf>
    <xf numFmtId="0" fontId="38" fillId="12" borderId="0" xfId="72" applyFont="1" applyFill="1" applyBorder="1" applyAlignment="1">
      <alignment horizontal="left" vertical="top"/>
    </xf>
    <xf numFmtId="0" fontId="38" fillId="12" borderId="9" xfId="72" applyFont="1" applyFill="1" applyBorder="1" applyAlignment="1">
      <alignment horizontal="left" vertical="top"/>
    </xf>
    <xf numFmtId="0" fontId="36" fillId="12" borderId="0" xfId="72" applyFont="1" applyFill="1" applyBorder="1" applyAlignment="1">
      <alignment horizontal="left" vertical="center" wrapText="1"/>
    </xf>
    <xf numFmtId="0" fontId="36" fillId="12" borderId="9" xfId="72" applyFont="1" applyFill="1" applyBorder="1" applyAlignment="1">
      <alignment horizontal="left" vertical="center" wrapText="1"/>
    </xf>
    <xf numFmtId="0" fontId="38" fillId="12" borderId="0" xfId="72" applyFont="1" applyFill="1" applyBorder="1" applyAlignment="1">
      <alignment horizontal="left" vertical="center" wrapText="1"/>
    </xf>
    <xf numFmtId="0" fontId="38" fillId="12" borderId="9" xfId="72" applyFont="1" applyFill="1" applyBorder="1" applyAlignment="1">
      <alignment horizontal="left" vertical="center" wrapText="1"/>
    </xf>
    <xf numFmtId="0" fontId="28" fillId="3" borderId="18" xfId="72" quotePrefix="1" applyFont="1" applyBorder="1" applyAlignment="1">
      <alignment horizontal="center" vertical="center"/>
    </xf>
    <xf numFmtId="0" fontId="28" fillId="3" borderId="20" xfId="72" applyFont="1" applyBorder="1" applyAlignment="1">
      <alignment horizontal="center" vertical="center"/>
    </xf>
    <xf numFmtId="0" fontId="33" fillId="3" borderId="2" xfId="72" applyFont="1" applyBorder="1" applyAlignment="1">
      <alignment horizontal="center" vertical="center" wrapText="1"/>
    </xf>
    <xf numFmtId="0" fontId="33" fillId="3" borderId="3" xfId="72" applyFont="1" applyBorder="1" applyAlignment="1">
      <alignment horizontal="center" vertical="center" wrapText="1"/>
    </xf>
    <xf numFmtId="0" fontId="33" fillId="3" borderId="4" xfId="72" applyFont="1" applyBorder="1" applyAlignment="1">
      <alignment horizontal="center" vertical="center" wrapText="1"/>
    </xf>
    <xf numFmtId="0" fontId="33" fillId="3" borderId="8" xfId="72" applyFont="1" applyBorder="1" applyAlignment="1">
      <alignment horizontal="center" vertical="center" wrapText="1"/>
    </xf>
    <xf numFmtId="0" fontId="33" fillId="3" borderId="0" xfId="72" applyFont="1" applyBorder="1" applyAlignment="1">
      <alignment horizontal="center" vertical="center" wrapText="1"/>
    </xf>
    <xf numFmtId="0" fontId="33" fillId="3" borderId="9" xfId="72" applyFont="1" applyBorder="1" applyAlignment="1">
      <alignment horizontal="center" vertical="center" wrapText="1"/>
    </xf>
    <xf numFmtId="0" fontId="33" fillId="3" borderId="5" xfId="72" applyFont="1" applyBorder="1" applyAlignment="1">
      <alignment horizontal="center" vertical="center" wrapText="1"/>
    </xf>
    <xf numFmtId="0" fontId="33" fillId="3" borderId="6" xfId="72" applyFont="1" applyBorder="1" applyAlignment="1">
      <alignment horizontal="center" vertical="center" wrapText="1"/>
    </xf>
    <xf numFmtId="0" fontId="33" fillId="3" borderId="7" xfId="72" applyFont="1" applyBorder="1" applyAlignment="1">
      <alignment horizontal="center" vertical="center" wrapText="1"/>
    </xf>
    <xf numFmtId="0" fontId="36" fillId="3" borderId="2" xfId="72" applyFont="1" applyBorder="1" applyAlignment="1">
      <alignment horizontal="center" vertical="center" wrapText="1"/>
    </xf>
    <xf numFmtId="0" fontId="36" fillId="3" borderId="3" xfId="72" applyFont="1" applyBorder="1" applyAlignment="1">
      <alignment horizontal="center" vertical="center" wrapText="1"/>
    </xf>
    <xf numFmtId="0" fontId="36" fillId="3" borderId="4" xfId="72" applyFont="1" applyBorder="1" applyAlignment="1">
      <alignment horizontal="center" vertical="center" wrapText="1"/>
    </xf>
    <xf numFmtId="0" fontId="36" fillId="3" borderId="8" xfId="72" applyFont="1" applyBorder="1" applyAlignment="1">
      <alignment horizontal="center" vertical="center" wrapText="1"/>
    </xf>
    <xf numFmtId="0" fontId="36" fillId="3" borderId="0" xfId="72" applyFont="1" applyBorder="1" applyAlignment="1">
      <alignment horizontal="center" vertical="center" wrapText="1"/>
    </xf>
    <xf numFmtId="0" fontId="36" fillId="3" borderId="9" xfId="72" applyFont="1" applyBorder="1" applyAlignment="1">
      <alignment horizontal="center" vertical="center" wrapText="1"/>
    </xf>
    <xf numFmtId="0" fontId="36" fillId="3" borderId="5" xfId="72" applyFont="1" applyBorder="1" applyAlignment="1">
      <alignment horizontal="center" vertical="center" wrapText="1"/>
    </xf>
    <xf numFmtId="0" fontId="36" fillId="3" borderId="6" xfId="72" applyFont="1" applyBorder="1" applyAlignment="1">
      <alignment horizontal="center" vertical="center" wrapText="1"/>
    </xf>
    <xf numFmtId="0" fontId="36" fillId="3" borderId="7" xfId="72" applyFont="1" applyBorder="1" applyAlignment="1">
      <alignment horizontal="center" vertical="center" wrapText="1"/>
    </xf>
    <xf numFmtId="0" fontId="33" fillId="3" borderId="43" xfId="6" applyNumberFormat="1" applyFont="1" applyFill="1" applyBorder="1" applyAlignment="1">
      <alignment horizontal="center" vertical="center" wrapText="1"/>
    </xf>
    <xf numFmtId="0" fontId="33" fillId="3" borderId="29" xfId="6" applyNumberFormat="1" applyFont="1" applyFill="1" applyBorder="1" applyAlignment="1">
      <alignment horizontal="center" vertical="center" wrapText="1"/>
    </xf>
    <xf numFmtId="0" fontId="33" fillId="3" borderId="56" xfId="6" applyNumberFormat="1" applyFont="1" applyFill="1" applyBorder="1" applyAlignment="1">
      <alignment horizontal="center" vertical="center" wrapText="1"/>
    </xf>
    <xf numFmtId="0" fontId="28" fillId="3" borderId="31" xfId="72" quotePrefix="1" applyFont="1" applyBorder="1" applyAlignment="1">
      <alignment horizontal="center" vertical="center"/>
    </xf>
    <xf numFmtId="0" fontId="28" fillId="3" borderId="3" xfId="72" applyFont="1" applyBorder="1" applyAlignment="1">
      <alignment horizontal="center" vertical="center"/>
    </xf>
    <xf numFmtId="0" fontId="28" fillId="3" borderId="4" xfId="72" applyFont="1" applyBorder="1" applyAlignment="1">
      <alignment horizontal="center" vertical="center"/>
    </xf>
    <xf numFmtId="0" fontId="36" fillId="3" borderId="38" xfId="6" applyNumberFormat="1" applyFont="1" applyFill="1" applyBorder="1" applyAlignment="1">
      <alignment horizontal="center" vertical="center" wrapText="1"/>
    </xf>
    <xf numFmtId="0" fontId="36" fillId="0" borderId="0" xfId="72" applyFont="1" applyFill="1" applyAlignment="1">
      <alignment horizontal="left" vertical="top" wrapText="1"/>
    </xf>
    <xf numFmtId="0" fontId="28" fillId="3" borderId="0" xfId="72" applyFont="1" applyAlignment="1">
      <alignment horizontal="center"/>
    </xf>
    <xf numFmtId="0" fontId="36" fillId="0" borderId="31" xfId="72" applyFont="1" applyFill="1" applyBorder="1" applyAlignment="1">
      <alignment horizontal="center" vertical="center" wrapText="1"/>
    </xf>
    <xf numFmtId="0" fontId="36" fillId="0" borderId="21" xfId="72" applyFont="1" applyFill="1" applyBorder="1" applyAlignment="1">
      <alignment horizontal="center" vertical="center" wrapText="1"/>
    </xf>
    <xf numFmtId="0" fontId="36" fillId="0" borderId="22" xfId="72" applyFont="1" applyFill="1" applyBorder="1" applyAlignment="1">
      <alignment horizontal="center" vertical="center" wrapText="1"/>
    </xf>
    <xf numFmtId="0" fontId="58" fillId="0" borderId="4" xfId="73" applyFont="1" applyBorder="1" applyAlignment="1">
      <alignment horizontal="center" vertical="center"/>
    </xf>
    <xf numFmtId="0" fontId="58" fillId="0" borderId="15" xfId="73" applyFont="1" applyBorder="1" applyAlignment="1">
      <alignment horizontal="center" vertical="center"/>
    </xf>
    <xf numFmtId="0" fontId="58" fillId="0" borderId="16" xfId="73" applyFont="1" applyBorder="1" applyAlignment="1">
      <alignment horizontal="center" vertical="center"/>
    </xf>
    <xf numFmtId="0" fontId="58" fillId="0" borderId="30" xfId="73" applyFont="1" applyBorder="1" applyAlignment="1">
      <alignment horizontal="center" vertical="center"/>
    </xf>
    <xf numFmtId="0" fontId="58" fillId="0" borderId="17" xfId="73" applyFont="1" applyBorder="1" applyAlignment="1">
      <alignment horizontal="center" vertical="center"/>
    </xf>
    <xf numFmtId="0" fontId="28" fillId="3" borderId="19" xfId="72" quotePrefix="1" applyFont="1" applyBorder="1" applyAlignment="1">
      <alignment horizontal="center" vertical="center" wrapText="1"/>
    </xf>
    <xf numFmtId="0" fontId="28" fillId="3" borderId="19" xfId="72" applyFont="1" applyBorder="1" applyAlignment="1">
      <alignment horizontal="center" vertical="center" wrapText="1"/>
    </xf>
    <xf numFmtId="0" fontId="28" fillId="3" borderId="57" xfId="72" applyFont="1" applyBorder="1" applyAlignment="1">
      <alignment horizontal="center" vertical="center" wrapText="1"/>
    </xf>
    <xf numFmtId="0" fontId="28" fillId="3" borderId="27" xfId="72" applyFont="1" applyBorder="1" applyAlignment="1">
      <alignment horizontal="center" vertical="center"/>
    </xf>
    <xf numFmtId="0" fontId="28" fillId="3" borderId="16" xfId="72" applyFont="1" applyBorder="1" applyAlignment="1">
      <alignment horizontal="center" vertical="center"/>
    </xf>
    <xf numFmtId="0" fontId="28" fillId="3" borderId="30" xfId="72" applyFont="1" applyBorder="1" applyAlignment="1">
      <alignment horizontal="center" vertical="center"/>
    </xf>
    <xf numFmtId="0" fontId="36" fillId="12" borderId="0" xfId="72" applyFont="1" applyFill="1" applyBorder="1" applyAlignment="1">
      <alignment horizontal="left" vertical="center" wrapText="1" indent="1"/>
    </xf>
    <xf numFmtId="0" fontId="36" fillId="12" borderId="0" xfId="72" applyFont="1" applyFill="1" applyBorder="1" applyAlignment="1">
      <alignment horizontal="left" vertical="center" indent="1"/>
    </xf>
    <xf numFmtId="0" fontId="28" fillId="0" borderId="9" xfId="72" quotePrefix="1" applyFont="1" applyFill="1" applyBorder="1" applyAlignment="1">
      <alignment horizontal="center" vertical="center"/>
    </xf>
    <xf numFmtId="0" fontId="28" fillId="0" borderId="7" xfId="72" applyFont="1" applyFill="1" applyBorder="1" applyAlignment="1">
      <alignment horizontal="center" vertical="center"/>
    </xf>
    <xf numFmtId="0" fontId="28" fillId="0" borderId="21" xfId="72" quotePrefix="1" applyFont="1" applyFill="1" applyBorder="1" applyAlignment="1">
      <alignment horizontal="center" vertical="center"/>
    </xf>
    <xf numFmtId="0" fontId="28" fillId="0" borderId="0" xfId="72" applyFont="1" applyFill="1" applyAlignment="1">
      <alignment horizontal="center" vertical="center"/>
    </xf>
    <xf numFmtId="0" fontId="28" fillId="0" borderId="9" xfId="72" applyFont="1" applyFill="1" applyBorder="1" applyAlignment="1">
      <alignment horizontal="center" vertical="center"/>
    </xf>
    <xf numFmtId="0" fontId="28" fillId="0" borderId="22" xfId="72" applyFont="1" applyFill="1" applyBorder="1" applyAlignment="1">
      <alignment horizontal="center" vertical="center"/>
    </xf>
    <xf numFmtId="0" fontId="28" fillId="0" borderId="6" xfId="72" applyFont="1" applyFill="1" applyBorder="1" applyAlignment="1">
      <alignment horizontal="center" vertical="center"/>
    </xf>
    <xf numFmtId="0" fontId="36" fillId="3" borderId="37" xfId="72" applyFont="1" applyBorder="1" applyAlignment="1">
      <alignment horizontal="center" vertical="center" wrapText="1"/>
    </xf>
    <xf numFmtId="37" fontId="36" fillId="3" borderId="38" xfId="6" applyNumberFormat="1" applyFont="1" applyFill="1" applyBorder="1" applyAlignment="1">
      <alignment horizontal="center" vertical="center" wrapText="1"/>
    </xf>
    <xf numFmtId="37" fontId="36" fillId="3" borderId="54" xfId="6" applyNumberFormat="1" applyFont="1" applyFill="1" applyBorder="1" applyAlignment="1">
      <alignment horizontal="center" vertical="center" wrapText="1"/>
    </xf>
    <xf numFmtId="165" fontId="33" fillId="12" borderId="38" xfId="6" applyNumberFormat="1" applyFont="1" applyFill="1" applyBorder="1" applyAlignment="1">
      <alignment horizontal="center" vertical="center" wrapText="1"/>
    </xf>
    <xf numFmtId="0" fontId="107" fillId="12" borderId="43" xfId="72" applyFont="1" applyFill="1" applyBorder="1" applyAlignment="1">
      <alignment horizontal="center" vertical="center" wrapText="1"/>
    </xf>
    <xf numFmtId="0" fontId="107" fillId="12" borderId="29" xfId="72" applyFont="1" applyFill="1" applyBorder="1" applyAlignment="1">
      <alignment horizontal="center" vertical="center" wrapText="1"/>
    </xf>
    <xf numFmtId="0" fontId="107" fillId="12" borderId="56" xfId="72" applyFont="1" applyFill="1" applyBorder="1" applyAlignment="1">
      <alignment horizontal="center" vertical="center" wrapText="1"/>
    </xf>
    <xf numFmtId="0" fontId="28" fillId="0" borderId="0" xfId="10" quotePrefix="1" applyFont="1" applyAlignment="1">
      <alignment horizontal="center" vertical="center"/>
    </xf>
    <xf numFmtId="0" fontId="29" fillId="0" borderId="0" xfId="10" applyFont="1" applyAlignment="1">
      <alignment horizontal="center" vertical="center"/>
    </xf>
    <xf numFmtId="0" fontId="28" fillId="0" borderId="0" xfId="10" applyFont="1" applyAlignment="1">
      <alignment horizontal="center"/>
    </xf>
    <xf numFmtId="0" fontId="29" fillId="0" borderId="0" xfId="10" applyFont="1" applyAlignment="1">
      <alignment horizontal="center"/>
    </xf>
    <xf numFmtId="0" fontId="31" fillId="0" borderId="2" xfId="9" applyFont="1" applyBorder="1" applyAlignment="1">
      <alignment horizontal="center" vertical="center" wrapText="1"/>
    </xf>
    <xf numFmtId="0" fontId="31" fillId="0" borderId="3" xfId="9" applyFont="1" applyBorder="1" applyAlignment="1">
      <alignment horizontal="center" vertical="center" wrapText="1"/>
    </xf>
    <xf numFmtId="0" fontId="31" fillId="0" borderId="4" xfId="9" applyFont="1" applyBorder="1" applyAlignment="1">
      <alignment horizontal="center" vertical="center" wrapText="1"/>
    </xf>
    <xf numFmtId="0" fontId="31" fillId="0" borderId="5" xfId="9" applyFont="1" applyBorder="1" applyAlignment="1">
      <alignment horizontal="center" vertical="center" wrapText="1"/>
    </xf>
    <xf numFmtId="0" fontId="31" fillId="0" borderId="6" xfId="9" applyFont="1" applyBorder="1" applyAlignment="1">
      <alignment horizontal="center" vertical="center" wrapText="1"/>
    </xf>
    <xf numFmtId="0" fontId="31" fillId="0" borderId="7" xfId="9" applyFont="1" applyBorder="1" applyAlignment="1">
      <alignment horizontal="center" vertical="center" wrapText="1"/>
    </xf>
    <xf numFmtId="0" fontId="28" fillId="0" borderId="0" xfId="10" applyFont="1" applyAlignment="1">
      <alignment horizontal="center" vertical="center"/>
    </xf>
    <xf numFmtId="3" fontId="31" fillId="0" borderId="2" xfId="10" applyNumberFormat="1" applyFont="1" applyBorder="1" applyAlignment="1">
      <alignment horizontal="center" vertical="center" wrapText="1"/>
    </xf>
    <xf numFmtId="0" fontId="31" fillId="0" borderId="3" xfId="10" applyFont="1" applyBorder="1" applyAlignment="1">
      <alignment horizontal="center" vertical="center" wrapText="1"/>
    </xf>
    <xf numFmtId="0" fontId="31" fillId="0" borderId="4" xfId="10" applyFont="1" applyBorder="1" applyAlignment="1">
      <alignment horizontal="center" vertical="center" wrapText="1"/>
    </xf>
    <xf numFmtId="0" fontId="31" fillId="0" borderId="5" xfId="10" applyFont="1" applyBorder="1" applyAlignment="1">
      <alignment horizontal="center" vertical="center" wrapText="1"/>
    </xf>
    <xf numFmtId="0" fontId="31" fillId="0" borderId="6" xfId="10" applyFont="1" applyBorder="1" applyAlignment="1">
      <alignment horizontal="center" vertical="center" wrapText="1"/>
    </xf>
    <xf numFmtId="0" fontId="31" fillId="0" borderId="7" xfId="10" applyFont="1" applyBorder="1" applyAlignment="1">
      <alignment horizontal="center" vertical="center" wrapText="1"/>
    </xf>
    <xf numFmtId="0" fontId="28" fillId="0" borderId="6" xfId="10" quotePrefix="1" applyFont="1" applyBorder="1" applyAlignment="1">
      <alignment horizontal="right"/>
    </xf>
    <xf numFmtId="0" fontId="31" fillId="0" borderId="2" xfId="9" applyFont="1" applyBorder="1" applyAlignment="1">
      <alignment horizontal="center" vertical="center"/>
    </xf>
    <xf numFmtId="0" fontId="31" fillId="0" borderId="3" xfId="9" applyFont="1" applyBorder="1" applyAlignment="1">
      <alignment horizontal="center" vertical="center"/>
    </xf>
    <xf numFmtId="0" fontId="31" fillId="0" borderId="4" xfId="9" applyFont="1" applyBorder="1" applyAlignment="1">
      <alignment horizontal="center" vertical="center"/>
    </xf>
    <xf numFmtId="0" fontId="31" fillId="0" borderId="5" xfId="9" applyFont="1" applyBorder="1" applyAlignment="1">
      <alignment horizontal="center" vertical="center"/>
    </xf>
    <xf numFmtId="0" fontId="31" fillId="0" borderId="6" xfId="9" applyFont="1" applyBorder="1" applyAlignment="1">
      <alignment horizontal="center" vertical="center"/>
    </xf>
    <xf numFmtId="0" fontId="31" fillId="0" borderId="7" xfId="9" applyFont="1" applyBorder="1" applyAlignment="1">
      <alignment horizontal="center" vertical="center"/>
    </xf>
    <xf numFmtId="3" fontId="28" fillId="0" borderId="2" xfId="9" applyNumberFormat="1" applyFont="1" applyBorder="1" applyAlignment="1">
      <alignment horizontal="center" vertical="center" wrapText="1"/>
    </xf>
    <xf numFmtId="0" fontId="28" fillId="0" borderId="3" xfId="9" applyFont="1" applyBorder="1" applyAlignment="1">
      <alignment horizontal="center" vertical="center" wrapText="1"/>
    </xf>
    <xf numFmtId="0" fontId="28" fillId="0" borderId="4" xfId="9" applyFont="1" applyBorder="1" applyAlignment="1">
      <alignment horizontal="center" vertical="center" wrapText="1"/>
    </xf>
    <xf numFmtId="0" fontId="28" fillId="0" borderId="5" xfId="9" applyFont="1" applyBorder="1" applyAlignment="1">
      <alignment horizontal="center" vertical="center" wrapText="1"/>
    </xf>
    <xf numFmtId="0" fontId="28" fillId="0" borderId="6" xfId="9" applyFont="1" applyBorder="1" applyAlignment="1">
      <alignment horizontal="center" vertical="center" wrapText="1"/>
    </xf>
    <xf numFmtId="0" fontId="28" fillId="0" borderId="7" xfId="9" applyFont="1" applyBorder="1" applyAlignment="1">
      <alignment horizontal="center" vertical="center" wrapText="1"/>
    </xf>
    <xf numFmtId="0" fontId="28" fillId="0" borderId="0" xfId="10" quotePrefix="1" applyFont="1" applyBorder="1" applyAlignment="1">
      <alignment horizontal="right"/>
    </xf>
    <xf numFmtId="0" fontId="62" fillId="0" borderId="0" xfId="10" applyFont="1" applyAlignment="1">
      <alignment horizontal="left" vertical="center" wrapText="1"/>
    </xf>
    <xf numFmtId="0" fontId="62" fillId="0" borderId="0" xfId="10" applyFont="1" applyAlignment="1">
      <alignment horizontal="left" vertical="top" wrapText="1"/>
    </xf>
    <xf numFmtId="0" fontId="31" fillId="0" borderId="0" xfId="10" applyFont="1" applyAlignment="1">
      <alignment horizontal="right" vertical="center" wrapText="1"/>
    </xf>
    <xf numFmtId="0" fontId="31" fillId="0" borderId="0" xfId="10" applyFont="1" applyAlignment="1">
      <alignment horizontal="right" vertical="center"/>
    </xf>
    <xf numFmtId="0" fontId="31" fillId="0" borderId="13" xfId="9" applyFont="1" applyBorder="1" applyAlignment="1">
      <alignment horizontal="center" vertical="center"/>
    </xf>
    <xf numFmtId="0" fontId="28" fillId="0" borderId="0" xfId="65" applyFont="1" applyBorder="1" applyAlignment="1">
      <alignment horizontal="center" vertical="center"/>
    </xf>
    <xf numFmtId="0" fontId="29" fillId="0" borderId="0" xfId="65" applyFont="1" applyBorder="1" applyAlignment="1">
      <alignment horizontal="center" vertical="center"/>
    </xf>
    <xf numFmtId="0" fontId="28" fillId="0" borderId="0" xfId="65" applyFont="1" applyFill="1" applyBorder="1" applyAlignment="1">
      <alignment horizontal="center"/>
    </xf>
    <xf numFmtId="0" fontId="28" fillId="0" borderId="6" xfId="65" applyFont="1" applyBorder="1" applyAlignment="1">
      <alignment horizontal="right" vertical="top"/>
    </xf>
    <xf numFmtId="0" fontId="21" fillId="0" borderId="0" xfId="65" applyFont="1" applyBorder="1" applyAlignment="1">
      <alignment horizontal="left" vertical="center" wrapText="1"/>
    </xf>
    <xf numFmtId="0" fontId="28" fillId="0" borderId="0" xfId="66" quotePrefix="1" applyFont="1" applyBorder="1" applyAlignment="1">
      <alignment horizontal="left" vertical="center"/>
    </xf>
    <xf numFmtId="0" fontId="28" fillId="0" borderId="0" xfId="66" applyFont="1" applyBorder="1" applyAlignment="1">
      <alignment horizontal="left" vertical="center"/>
    </xf>
    <xf numFmtId="0" fontId="99" fillId="0" borderId="0" xfId="69" applyFont="1" applyBorder="1" applyAlignment="1">
      <alignment horizontal="center" vertical="center" wrapText="1"/>
    </xf>
    <xf numFmtId="0" fontId="101" fillId="0" borderId="0" xfId="69" applyFont="1" applyBorder="1" applyAlignment="1">
      <alignment horizontal="center"/>
    </xf>
    <xf numFmtId="0" fontId="28" fillId="0" borderId="2" xfId="66" applyFont="1" applyBorder="1" applyAlignment="1">
      <alignment horizontal="center" vertical="center" wrapText="1"/>
    </xf>
    <xf numFmtId="0" fontId="28" fillId="0" borderId="3" xfId="66" applyFont="1" applyBorder="1" applyAlignment="1">
      <alignment horizontal="center" vertical="center" wrapText="1"/>
    </xf>
    <xf numFmtId="0" fontId="28" fillId="0" borderId="4" xfId="66" applyFont="1" applyBorder="1" applyAlignment="1">
      <alignment horizontal="center" vertical="center" wrapText="1"/>
    </xf>
    <xf numFmtId="0" fontId="28" fillId="0" borderId="5" xfId="66" applyFont="1" applyBorder="1" applyAlignment="1">
      <alignment horizontal="center" vertical="center" wrapText="1"/>
    </xf>
    <xf numFmtId="0" fontId="28" fillId="0" borderId="6" xfId="66" applyFont="1" applyBorder="1" applyAlignment="1">
      <alignment horizontal="center" vertical="center" wrapText="1"/>
    </xf>
    <xf numFmtId="0" fontId="28" fillId="0" borderId="7" xfId="66" applyFont="1" applyBorder="1" applyAlignment="1">
      <alignment horizontal="center" vertical="center" wrapText="1"/>
    </xf>
    <xf numFmtId="0" fontId="99" fillId="0" borderId="0" xfId="69" applyFont="1" applyBorder="1" applyAlignment="1" applyProtection="1">
      <alignment horizontal="right" vertical="center"/>
      <protection locked="0"/>
    </xf>
    <xf numFmtId="0" fontId="58" fillId="0" borderId="0" xfId="69" applyFont="1" applyBorder="1" applyAlignment="1">
      <alignment horizontal="center" vertical="center"/>
    </xf>
    <xf numFmtId="0" fontId="28" fillId="0" borderId="6" xfId="66" quotePrefix="1" applyFont="1" applyBorder="1" applyAlignment="1">
      <alignment horizontal="right" vertical="center"/>
    </xf>
    <xf numFmtId="0" fontId="28" fillId="0" borderId="6" xfId="66" applyFont="1" applyBorder="1" applyAlignment="1">
      <alignment horizontal="right" vertical="center"/>
    </xf>
    <xf numFmtId="0" fontId="28" fillId="0" borderId="9" xfId="66" applyFont="1" applyBorder="1" applyAlignment="1">
      <alignment horizontal="center" vertical="center"/>
    </xf>
    <xf numFmtId="0" fontId="28" fillId="0" borderId="8" xfId="65" applyFont="1" applyBorder="1" applyAlignment="1">
      <alignment horizontal="center" vertical="center"/>
    </xf>
    <xf numFmtId="0" fontId="15" fillId="0" borderId="0" xfId="11" applyFont="1" applyAlignment="1">
      <alignment horizontal="center" vertical="center"/>
    </xf>
    <xf numFmtId="0" fontId="28" fillId="0" borderId="9" xfId="11" quotePrefix="1" applyFont="1" applyBorder="1" applyAlignment="1">
      <alignment horizontal="center" vertical="center"/>
    </xf>
    <xf numFmtId="37" fontId="31" fillId="0" borderId="2" xfId="6" applyNumberFormat="1" applyFont="1" applyBorder="1" applyAlignment="1">
      <alignment horizontal="center" vertical="center" wrapText="1"/>
    </xf>
    <xf numFmtId="37" fontId="31" fillId="0" borderId="3" xfId="6" applyNumberFormat="1" applyFont="1" applyBorder="1" applyAlignment="1">
      <alignment horizontal="center" vertical="center" wrapText="1"/>
    </xf>
    <xf numFmtId="37" fontId="31" fillId="0" borderId="4" xfId="6" applyNumberFormat="1" applyFont="1" applyBorder="1" applyAlignment="1">
      <alignment horizontal="center" vertical="center" wrapText="1"/>
    </xf>
    <xf numFmtId="37" fontId="31" fillId="0" borderId="5" xfId="6" applyNumberFormat="1" applyFont="1" applyBorder="1" applyAlignment="1">
      <alignment horizontal="center" vertical="center" wrapText="1"/>
    </xf>
    <xf numFmtId="37" fontId="31" fillId="0" borderId="6" xfId="6" applyNumberFormat="1" applyFont="1" applyBorder="1" applyAlignment="1">
      <alignment horizontal="center" vertical="center" wrapText="1"/>
    </xf>
    <xf numFmtId="37" fontId="31" fillId="0" borderId="7" xfId="6" applyNumberFormat="1" applyFont="1" applyBorder="1" applyAlignment="1">
      <alignment horizontal="center" vertical="center" wrapText="1"/>
    </xf>
    <xf numFmtId="0" fontId="28" fillId="0" borderId="0" xfId="11" applyFont="1" applyAlignment="1">
      <alignment horizontal="left" wrapText="1"/>
    </xf>
    <xf numFmtId="0" fontId="29" fillId="0" borderId="0" xfId="11" applyFont="1" applyAlignment="1">
      <alignment horizontal="left" vertical="center" wrapText="1"/>
    </xf>
    <xf numFmtId="165" fontId="31" fillId="0" borderId="2" xfId="61" applyNumberFormat="1" applyFont="1" applyBorder="1" applyAlignment="1">
      <alignment horizontal="center" vertical="center"/>
    </xf>
    <xf numFmtId="165" fontId="31" fillId="0" borderId="3" xfId="61" applyNumberFormat="1" applyFont="1" applyBorder="1" applyAlignment="1">
      <alignment horizontal="center" vertical="center"/>
    </xf>
    <xf numFmtId="165" fontId="31" fillId="0" borderId="4" xfId="61" applyNumberFormat="1" applyFont="1" applyBorder="1" applyAlignment="1">
      <alignment horizontal="center" vertical="center"/>
    </xf>
    <xf numFmtId="165" fontId="31" fillId="0" borderId="5" xfId="61" applyNumberFormat="1" applyFont="1" applyBorder="1" applyAlignment="1">
      <alignment horizontal="center" vertical="center"/>
    </xf>
    <xf numFmtId="165" fontId="31" fillId="0" borderId="6" xfId="61" applyNumberFormat="1" applyFont="1" applyBorder="1" applyAlignment="1">
      <alignment horizontal="center" vertical="center"/>
    </xf>
    <xf numFmtId="165" fontId="31" fillId="0" borderId="7" xfId="61" applyNumberFormat="1" applyFont="1" applyBorder="1" applyAlignment="1">
      <alignment horizontal="center" vertical="center"/>
    </xf>
    <xf numFmtId="0" fontId="28" fillId="0" borderId="0" xfId="11" quotePrefix="1" applyFont="1" applyAlignment="1">
      <alignment horizontal="center" vertical="center"/>
    </xf>
    <xf numFmtId="0" fontId="28" fillId="0" borderId="0" xfId="11" applyFont="1" applyAlignment="1">
      <alignment horizontal="center" vertical="center"/>
    </xf>
    <xf numFmtId="0" fontId="29" fillId="0" borderId="58" xfId="11" applyFont="1" applyBorder="1" applyAlignment="1">
      <alignment horizontal="center" vertical="center"/>
    </xf>
    <xf numFmtId="0" fontId="31" fillId="0" borderId="36" xfId="12" applyFont="1" applyBorder="1" applyAlignment="1">
      <alignment horizontal="center" vertical="center"/>
    </xf>
    <xf numFmtId="0" fontId="28" fillId="0" borderId="0" xfId="12" applyFont="1" applyAlignment="1">
      <alignment horizontal="center" vertical="center"/>
    </xf>
    <xf numFmtId="0" fontId="28" fillId="0" borderId="9" xfId="12" quotePrefix="1" applyFont="1" applyBorder="1" applyAlignment="1">
      <alignment horizontal="center" vertical="center"/>
    </xf>
    <xf numFmtId="165" fontId="31" fillId="0" borderId="2" xfId="6" applyNumberFormat="1" applyFont="1" applyFill="1" applyBorder="1" applyAlignment="1">
      <alignment horizontal="center" vertical="center" wrapText="1"/>
    </xf>
    <xf numFmtId="165" fontId="31" fillId="0" borderId="3" xfId="6" applyNumberFormat="1" applyFont="1" applyFill="1" applyBorder="1" applyAlignment="1">
      <alignment horizontal="center" vertical="center" wrapText="1"/>
    </xf>
    <xf numFmtId="165" fontId="31" fillId="0" borderId="4" xfId="6" applyNumberFormat="1" applyFont="1" applyFill="1" applyBorder="1" applyAlignment="1">
      <alignment horizontal="center" vertical="center" wrapText="1"/>
    </xf>
    <xf numFmtId="165" fontId="31" fillId="0" borderId="5" xfId="6" applyNumberFormat="1" applyFont="1" applyFill="1" applyBorder="1" applyAlignment="1">
      <alignment horizontal="center" vertical="center" wrapText="1"/>
    </xf>
    <xf numFmtId="165" fontId="31" fillId="0" borderId="6" xfId="6" applyNumberFormat="1" applyFont="1" applyFill="1" applyBorder="1" applyAlignment="1">
      <alignment horizontal="center" vertical="center" wrapText="1"/>
    </xf>
    <xf numFmtId="165" fontId="31" fillId="0" borderId="7" xfId="6" applyNumberFormat="1" applyFont="1" applyFill="1" applyBorder="1" applyAlignment="1">
      <alignment horizontal="center" vertical="center" wrapText="1"/>
    </xf>
    <xf numFmtId="165" fontId="28" fillId="0" borderId="2" xfId="6" applyNumberFormat="1" applyFont="1" applyFill="1" applyBorder="1" applyAlignment="1">
      <alignment horizontal="center" vertical="center" wrapText="1"/>
    </xf>
    <xf numFmtId="165" fontId="28" fillId="0" borderId="3" xfId="6" applyNumberFormat="1" applyFont="1" applyFill="1" applyBorder="1" applyAlignment="1">
      <alignment horizontal="center" vertical="center" wrapText="1"/>
    </xf>
    <xf numFmtId="165" fontId="28" fillId="0" borderId="4" xfId="6" applyNumberFormat="1" applyFont="1" applyFill="1" applyBorder="1" applyAlignment="1">
      <alignment horizontal="center" vertical="center" wrapText="1"/>
    </xf>
    <xf numFmtId="165" fontId="28" fillId="0" borderId="5" xfId="6" applyNumberFormat="1" applyFont="1" applyFill="1" applyBorder="1" applyAlignment="1">
      <alignment horizontal="center" vertical="center" wrapText="1"/>
    </xf>
    <xf numFmtId="165" fontId="28" fillId="0" borderId="6" xfId="6" applyNumberFormat="1" applyFont="1" applyFill="1" applyBorder="1" applyAlignment="1">
      <alignment horizontal="center" vertical="center" wrapText="1"/>
    </xf>
    <xf numFmtId="165" fontId="28" fillId="0" borderId="7" xfId="6" applyNumberFormat="1" applyFont="1" applyFill="1" applyBorder="1" applyAlignment="1">
      <alignment horizontal="center" vertical="center" wrapText="1"/>
    </xf>
    <xf numFmtId="0" fontId="31" fillId="0" borderId="16" xfId="11" applyFont="1" applyBorder="1" applyAlignment="1">
      <alignment horizontal="right" vertical="center"/>
    </xf>
    <xf numFmtId="165" fontId="31" fillId="0" borderId="16" xfId="6" applyNumberFormat="1" applyFont="1" applyFill="1" applyBorder="1" applyAlignment="1">
      <alignment horizontal="center" vertical="center" wrapText="1"/>
    </xf>
    <xf numFmtId="0" fontId="28" fillId="0" borderId="0" xfId="11" quotePrefix="1" applyFont="1" applyBorder="1" applyAlignment="1">
      <alignment horizontal="center" vertical="center"/>
    </xf>
    <xf numFmtId="37" fontId="28" fillId="0" borderId="2" xfId="6" applyNumberFormat="1" applyFont="1" applyFill="1" applyBorder="1" applyAlignment="1">
      <alignment horizontal="center" vertical="center" wrapText="1"/>
    </xf>
    <xf numFmtId="0" fontId="28" fillId="0" borderId="9" xfId="11" applyFont="1" applyBorder="1" applyAlignment="1">
      <alignment horizontal="center" vertical="center"/>
    </xf>
    <xf numFmtId="165" fontId="31" fillId="0" borderId="0" xfId="6" applyNumberFormat="1" applyFont="1" applyBorder="1" applyAlignment="1">
      <alignment horizontal="center" vertical="center" wrapText="1"/>
    </xf>
    <xf numFmtId="165" fontId="31" fillId="0" borderId="2" xfId="61" applyNumberFormat="1" applyFont="1" applyBorder="1" applyAlignment="1">
      <alignment horizontal="center" vertical="center" wrapText="1"/>
    </xf>
    <xf numFmtId="165" fontId="31" fillId="0" borderId="3" xfId="61" applyNumberFormat="1" applyFont="1" applyBorder="1" applyAlignment="1">
      <alignment horizontal="center" vertical="center" wrapText="1"/>
    </xf>
    <xf numFmtId="165" fontId="31" fillId="0" borderId="4" xfId="61" applyNumberFormat="1" applyFont="1" applyBorder="1" applyAlignment="1">
      <alignment horizontal="center" vertical="center" wrapText="1"/>
    </xf>
    <xf numFmtId="165" fontId="31" fillId="0" borderId="5" xfId="61" applyNumberFormat="1" applyFont="1" applyBorder="1" applyAlignment="1">
      <alignment horizontal="center" vertical="center" wrapText="1"/>
    </xf>
    <xf numFmtId="165" fontId="31" fillId="0" borderId="6" xfId="61" applyNumberFormat="1" applyFont="1" applyBorder="1" applyAlignment="1">
      <alignment horizontal="center" vertical="center" wrapText="1"/>
    </xf>
    <xf numFmtId="165" fontId="31" fillId="0" borderId="7" xfId="61" applyNumberFormat="1" applyFont="1" applyBorder="1" applyAlignment="1">
      <alignment horizontal="center" vertical="center" wrapText="1"/>
    </xf>
    <xf numFmtId="165" fontId="31" fillId="0" borderId="2" xfId="6" applyNumberFormat="1" applyFont="1" applyBorder="1" applyAlignment="1">
      <alignment horizontal="center" vertical="center" wrapText="1"/>
    </xf>
    <xf numFmtId="165" fontId="31" fillId="0" borderId="3" xfId="6" applyNumberFormat="1" applyFont="1" applyBorder="1" applyAlignment="1">
      <alignment horizontal="center" vertical="center" wrapText="1"/>
    </xf>
    <xf numFmtId="165" fontId="31" fillId="0" borderId="4" xfId="6" applyNumberFormat="1" applyFont="1" applyBorder="1" applyAlignment="1">
      <alignment horizontal="center" vertical="center" wrapText="1"/>
    </xf>
    <xf numFmtId="165" fontId="31" fillId="0" borderId="5" xfId="6" applyNumberFormat="1" applyFont="1" applyBorder="1" applyAlignment="1">
      <alignment horizontal="center" vertical="center" wrapText="1"/>
    </xf>
    <xf numFmtId="165" fontId="31" fillId="0" borderId="6" xfId="6" applyNumberFormat="1" applyFont="1" applyBorder="1" applyAlignment="1">
      <alignment horizontal="center" vertical="center" wrapText="1"/>
    </xf>
    <xf numFmtId="165" fontId="31" fillId="0" borderId="7" xfId="6" applyNumberFormat="1" applyFont="1" applyBorder="1" applyAlignment="1">
      <alignment horizontal="center" vertical="center" wrapText="1"/>
    </xf>
    <xf numFmtId="0" fontId="28" fillId="0" borderId="0" xfId="11" applyFont="1" applyBorder="1" applyAlignment="1">
      <alignment horizontal="center" vertical="center"/>
    </xf>
    <xf numFmtId="0" fontId="72" fillId="4" borderId="24" xfId="0" applyFont="1" applyFill="1" applyBorder="1" applyAlignment="1">
      <alignment horizontal="left" vertical="center" wrapText="1"/>
    </xf>
    <xf numFmtId="0" fontId="72" fillId="4" borderId="25" xfId="0" applyFont="1" applyFill="1" applyBorder="1" applyAlignment="1">
      <alignment horizontal="left" vertical="center" wrapText="1"/>
    </xf>
    <xf numFmtId="0" fontId="72" fillId="4" borderId="26" xfId="0" applyFont="1" applyFill="1" applyBorder="1" applyAlignment="1">
      <alignment horizontal="left" vertical="center" wrapText="1"/>
    </xf>
    <xf numFmtId="0" fontId="72" fillId="4" borderId="21" xfId="0" applyFont="1" applyFill="1" applyBorder="1" applyAlignment="1">
      <alignment horizontal="left" vertical="center" wrapText="1"/>
    </xf>
    <xf numFmtId="0" fontId="72" fillId="4" borderId="0" xfId="0" applyFont="1" applyFill="1" applyAlignment="1">
      <alignment horizontal="left" vertical="center" wrapText="1"/>
    </xf>
    <xf numFmtId="0" fontId="72" fillId="4" borderId="14" xfId="0" applyFont="1" applyFill="1" applyBorder="1" applyAlignment="1">
      <alignment horizontal="left" vertical="center" wrapText="1"/>
    </xf>
    <xf numFmtId="0" fontId="72" fillId="4" borderId="27" xfId="0" applyFont="1" applyFill="1" applyBorder="1" applyAlignment="1">
      <alignment horizontal="left" vertical="center" wrapText="1"/>
    </xf>
    <xf numFmtId="0" fontId="72" fillId="4" borderId="16" xfId="0" applyFont="1" applyFill="1" applyBorder="1" applyAlignment="1">
      <alignment horizontal="left" vertical="center" wrapText="1"/>
    </xf>
    <xf numFmtId="0" fontId="72" fillId="4" borderId="17" xfId="0" applyFont="1" applyFill="1" applyBorder="1" applyAlignment="1">
      <alignment horizontal="left" vertical="center" wrapText="1"/>
    </xf>
    <xf numFmtId="165" fontId="31" fillId="0" borderId="13" xfId="6" applyNumberFormat="1" applyFont="1" applyBorder="1" applyAlignment="1">
      <alignment horizontal="center" vertical="center" wrapText="1"/>
    </xf>
    <xf numFmtId="0" fontId="28" fillId="0" borderId="0" xfId="11" applyFont="1" applyAlignment="1">
      <alignment horizontal="left" vertical="center" wrapText="1"/>
    </xf>
    <xf numFmtId="0" fontId="28" fillId="0" borderId="0" xfId="12" quotePrefix="1" applyFont="1" applyAlignment="1">
      <alignment horizontal="center" vertical="center"/>
    </xf>
    <xf numFmtId="0" fontId="31" fillId="0" borderId="2" xfId="11" applyFont="1" applyBorder="1" applyAlignment="1">
      <alignment horizontal="center"/>
    </xf>
    <xf numFmtId="0" fontId="31" fillId="0" borderId="4" xfId="11" applyFont="1" applyBorder="1" applyAlignment="1">
      <alignment horizontal="center"/>
    </xf>
    <xf numFmtId="0" fontId="31" fillId="0" borderId="5" xfId="11" applyFont="1" applyBorder="1" applyAlignment="1">
      <alignment horizontal="center"/>
    </xf>
    <xf numFmtId="0" fontId="31" fillId="0" borderId="7" xfId="11" applyFont="1" applyBorder="1" applyAlignment="1">
      <alignment horizontal="center"/>
    </xf>
    <xf numFmtId="0" fontId="28" fillId="0" borderId="8" xfId="11" applyFont="1" applyBorder="1" applyAlignment="1">
      <alignment horizontal="center" vertical="center"/>
    </xf>
    <xf numFmtId="0" fontId="31" fillId="0" borderId="3" xfId="11" applyFont="1" applyBorder="1" applyAlignment="1">
      <alignment horizontal="center"/>
    </xf>
    <xf numFmtId="0" fontId="31" fillId="0" borderId="6" xfId="11" applyFont="1" applyBorder="1" applyAlignment="1">
      <alignment horizontal="center"/>
    </xf>
    <xf numFmtId="0" fontId="28" fillId="0" borderId="0" xfId="12" applyFont="1" applyAlignment="1">
      <alignment horizontal="center"/>
    </xf>
    <xf numFmtId="0" fontId="28" fillId="0" borderId="0" xfId="12" applyFont="1" applyAlignment="1">
      <alignment horizontal="left" vertical="center" wrapText="1"/>
    </xf>
    <xf numFmtId="0" fontId="29" fillId="0" borderId="0" xfId="12" applyFont="1" applyAlignment="1">
      <alignment horizontal="left" vertical="center" wrapText="1"/>
    </xf>
    <xf numFmtId="0" fontId="21" fillId="0" borderId="0" xfId="11" applyFont="1" applyAlignment="1">
      <alignment horizontal="left" vertical="center" wrapText="1"/>
    </xf>
    <xf numFmtId="0" fontId="29" fillId="0" borderId="36" xfId="12" applyFont="1" applyBorder="1" applyAlignment="1">
      <alignment horizontal="left" vertical="center"/>
    </xf>
    <xf numFmtId="0" fontId="31" fillId="0" borderId="36" xfId="12" applyFont="1" applyBorder="1" applyAlignment="1">
      <alignment horizontal="left" vertical="center"/>
    </xf>
    <xf numFmtId="0" fontId="28" fillId="0" borderId="0" xfId="12" quotePrefix="1" applyFont="1" applyBorder="1" applyAlignment="1">
      <alignment horizontal="center" vertical="center"/>
    </xf>
    <xf numFmtId="0" fontId="72" fillId="4" borderId="31" xfId="0" applyFont="1" applyFill="1" applyBorder="1" applyAlignment="1">
      <alignment horizontal="left" vertical="top" wrapText="1"/>
    </xf>
    <xf numFmtId="0" fontId="72" fillId="4" borderId="3" xfId="0" applyFont="1" applyFill="1" applyBorder="1" applyAlignment="1">
      <alignment horizontal="left" vertical="top" wrapText="1"/>
    </xf>
    <xf numFmtId="0" fontId="72" fillId="4" borderId="28" xfId="0" applyFont="1" applyFill="1" applyBorder="1" applyAlignment="1">
      <alignment horizontal="left" vertical="top" wrapText="1"/>
    </xf>
    <xf numFmtId="0" fontId="72" fillId="4" borderId="21" xfId="0" applyFont="1" applyFill="1" applyBorder="1" applyAlignment="1">
      <alignment horizontal="left" vertical="top" wrapText="1"/>
    </xf>
    <xf numFmtId="0" fontId="72" fillId="4" borderId="0" xfId="0" applyFont="1" applyFill="1" applyBorder="1" applyAlignment="1">
      <alignment horizontal="left" vertical="top" wrapText="1"/>
    </xf>
    <xf numFmtId="0" fontId="72" fillId="4" borderId="14" xfId="0" applyFont="1" applyFill="1" applyBorder="1" applyAlignment="1">
      <alignment horizontal="left" vertical="top" wrapText="1"/>
    </xf>
    <xf numFmtId="0" fontId="72" fillId="4" borderId="22" xfId="0" applyFont="1" applyFill="1" applyBorder="1" applyAlignment="1">
      <alignment horizontal="left" vertical="top" wrapText="1"/>
    </xf>
    <xf numFmtId="0" fontId="72" fillId="4" borderId="6" xfId="0" applyFont="1" applyFill="1" applyBorder="1" applyAlignment="1">
      <alignment horizontal="left" vertical="top" wrapText="1"/>
    </xf>
    <xf numFmtId="0" fontId="72" fillId="4" borderId="23" xfId="0" applyFont="1" applyFill="1" applyBorder="1" applyAlignment="1">
      <alignment horizontal="left" vertical="top" wrapText="1"/>
    </xf>
    <xf numFmtId="165" fontId="31" fillId="0" borderId="18" xfId="6" applyNumberFormat="1" applyFont="1" applyBorder="1" applyAlignment="1">
      <alignment horizontal="center" vertical="center" wrapText="1"/>
    </xf>
    <xf numFmtId="165" fontId="31" fillId="0" borderId="20" xfId="6" applyNumberFormat="1" applyFont="1" applyBorder="1" applyAlignment="1">
      <alignment horizontal="center" vertical="center" wrapText="1"/>
    </xf>
    <xf numFmtId="165" fontId="31" fillId="0" borderId="8" xfId="6" applyNumberFormat="1" applyFont="1" applyBorder="1" applyAlignment="1">
      <alignment horizontal="left" vertical="center" wrapText="1"/>
    </xf>
    <xf numFmtId="0" fontId="58" fillId="0" borderId="0" xfId="12" applyFont="1" applyAlignment="1">
      <alignment horizontal="left"/>
    </xf>
    <xf numFmtId="0" fontId="59" fillId="0" borderId="0" xfId="12" applyFont="1" applyAlignment="1">
      <alignment horizontal="left"/>
    </xf>
    <xf numFmtId="165" fontId="31" fillId="0" borderId="2" xfId="12" applyNumberFormat="1" applyFont="1" applyBorder="1" applyAlignment="1">
      <alignment horizontal="center" vertical="center"/>
    </xf>
    <xf numFmtId="165" fontId="31" fillId="0" borderId="3" xfId="12" applyNumberFormat="1" applyFont="1" applyBorder="1" applyAlignment="1">
      <alignment horizontal="center" vertical="center"/>
    </xf>
    <xf numFmtId="165" fontId="31" fillId="0" borderId="4" xfId="12" applyNumberFormat="1" applyFont="1" applyBorder="1" applyAlignment="1">
      <alignment horizontal="center" vertical="center"/>
    </xf>
    <xf numFmtId="165" fontId="31" fillId="0" borderId="5" xfId="12" applyNumberFormat="1" applyFont="1" applyBorder="1" applyAlignment="1">
      <alignment horizontal="center" vertical="center"/>
    </xf>
    <xf numFmtId="165" fontId="31" fillId="0" borderId="6" xfId="12" applyNumberFormat="1" applyFont="1" applyBorder="1" applyAlignment="1">
      <alignment horizontal="center" vertical="center"/>
    </xf>
    <xf numFmtId="165" fontId="31" fillId="0" borderId="7" xfId="12" applyNumberFormat="1" applyFont="1" applyBorder="1" applyAlignment="1">
      <alignment horizontal="center" vertical="center"/>
    </xf>
    <xf numFmtId="165" fontId="31" fillId="0" borderId="2" xfId="6" applyNumberFormat="1" applyFont="1" applyBorder="1" applyAlignment="1">
      <alignment horizontal="center" vertical="center"/>
    </xf>
    <xf numFmtId="165" fontId="31" fillId="0" borderId="3" xfId="6" applyNumberFormat="1" applyFont="1" applyBorder="1" applyAlignment="1">
      <alignment horizontal="center" vertical="center"/>
    </xf>
    <xf numFmtId="165" fontId="31" fillId="0" borderId="4" xfId="6" applyNumberFormat="1" applyFont="1" applyBorder="1" applyAlignment="1">
      <alignment horizontal="center" vertical="center"/>
    </xf>
    <xf numFmtId="165" fontId="31" fillId="0" borderId="5" xfId="6" applyNumberFormat="1" applyFont="1" applyBorder="1" applyAlignment="1">
      <alignment horizontal="center" vertical="center"/>
    </xf>
    <xf numFmtId="165" fontId="31" fillId="0" borderId="6" xfId="6" applyNumberFormat="1" applyFont="1" applyBorder="1" applyAlignment="1">
      <alignment horizontal="center" vertical="center"/>
    </xf>
    <xf numFmtId="165" fontId="31" fillId="0" borderId="7" xfId="6" applyNumberFormat="1" applyFont="1" applyBorder="1" applyAlignment="1">
      <alignment horizontal="center" vertical="center"/>
    </xf>
    <xf numFmtId="0" fontId="28" fillId="0" borderId="9" xfId="12" applyFont="1" applyBorder="1" applyAlignment="1">
      <alignment horizontal="center" vertical="center"/>
    </xf>
    <xf numFmtId="0" fontId="28" fillId="0" borderId="36" xfId="12" quotePrefix="1" applyFont="1" applyBorder="1" applyAlignment="1">
      <alignment horizontal="center"/>
    </xf>
    <xf numFmtId="0" fontId="28" fillId="0" borderId="0" xfId="12" applyFont="1" applyAlignment="1">
      <alignment horizontal="left" vertical="top" wrapText="1"/>
    </xf>
    <xf numFmtId="0" fontId="29" fillId="0" borderId="0" xfId="12" applyFont="1" applyAlignment="1">
      <alignment horizontal="left" vertical="top" wrapText="1"/>
    </xf>
    <xf numFmtId="0" fontId="29" fillId="0" borderId="0" xfId="12" applyFont="1" applyAlignment="1">
      <alignment horizontal="left" vertical="top"/>
    </xf>
    <xf numFmtId="0" fontId="29" fillId="0" borderId="36" xfId="12" applyFont="1" applyBorder="1" applyAlignment="1">
      <alignment horizontal="center" vertical="center"/>
    </xf>
    <xf numFmtId="165" fontId="31" fillId="4" borderId="0" xfId="6" applyNumberFormat="1" applyFont="1" applyFill="1" applyBorder="1" applyAlignment="1">
      <alignment horizontal="center" vertical="center"/>
    </xf>
    <xf numFmtId="0" fontId="28" fillId="4" borderId="0" xfId="12" quotePrefix="1" applyFont="1" applyFill="1" applyBorder="1" applyAlignment="1">
      <alignment horizontal="center" vertical="center"/>
    </xf>
    <xf numFmtId="0" fontId="28" fillId="4" borderId="0" xfId="12" applyFont="1" applyFill="1" applyBorder="1" applyAlignment="1">
      <alignment horizontal="left"/>
    </xf>
    <xf numFmtId="0" fontId="21" fillId="0" borderId="0" xfId="11" applyFont="1" applyBorder="1" applyAlignment="1">
      <alignment horizontal="left" vertical="center" wrapText="1"/>
    </xf>
    <xf numFmtId="165" fontId="28" fillId="0" borderId="2" xfId="6" applyNumberFormat="1" applyFont="1" applyBorder="1" applyAlignment="1">
      <alignment horizontal="center" vertical="center" wrapText="1"/>
    </xf>
    <xf numFmtId="165" fontId="28" fillId="0" borderId="3" xfId="6" applyNumberFormat="1" applyFont="1" applyBorder="1" applyAlignment="1">
      <alignment horizontal="center" vertical="center" wrapText="1"/>
    </xf>
    <xf numFmtId="165" fontId="28" fillId="0" borderId="4" xfId="6" applyNumberFormat="1" applyFont="1" applyBorder="1" applyAlignment="1">
      <alignment horizontal="center" vertical="center" wrapText="1"/>
    </xf>
    <xf numFmtId="165" fontId="28" fillId="0" borderId="5" xfId="6" applyNumberFormat="1" applyFont="1" applyBorder="1" applyAlignment="1">
      <alignment horizontal="center" vertical="center" wrapText="1"/>
    </xf>
    <xf numFmtId="165" fontId="28" fillId="0" borderId="6" xfId="6" applyNumberFormat="1" applyFont="1" applyBorder="1" applyAlignment="1">
      <alignment horizontal="center" vertical="center" wrapText="1"/>
    </xf>
    <xf numFmtId="165" fontId="28" fillId="0" borderId="7" xfId="6" applyNumberFormat="1" applyFont="1" applyBorder="1" applyAlignment="1">
      <alignment horizontal="center" vertical="center" wrapText="1"/>
    </xf>
    <xf numFmtId="0" fontId="28" fillId="0" borderId="0" xfId="12" applyFont="1" applyBorder="1" applyAlignment="1">
      <alignment horizontal="center" vertical="center"/>
    </xf>
    <xf numFmtId="0" fontId="28" fillId="0" borderId="0" xfId="12" applyFont="1" applyAlignment="1">
      <alignment horizontal="left" wrapText="1"/>
    </xf>
    <xf numFmtId="0" fontId="28" fillId="0" borderId="0" xfId="12" applyFont="1" applyAlignment="1">
      <alignment horizontal="left"/>
    </xf>
    <xf numFmtId="0" fontId="29" fillId="0" borderId="0" xfId="12" applyFont="1" applyAlignment="1">
      <alignment horizontal="left" wrapText="1"/>
    </xf>
    <xf numFmtId="0" fontId="29" fillId="0" borderId="0" xfId="12" applyFont="1" applyAlignment="1">
      <alignment horizontal="left"/>
    </xf>
    <xf numFmtId="0" fontId="31" fillId="0" borderId="0" xfId="12" applyFont="1" applyBorder="1" applyAlignment="1">
      <alignment horizontal="left" vertical="center"/>
    </xf>
    <xf numFmtId="165" fontId="31" fillId="0" borderId="0" xfId="6" applyNumberFormat="1" applyFont="1" applyBorder="1" applyAlignment="1">
      <alignment horizontal="center" vertical="center"/>
    </xf>
    <xf numFmtId="0" fontId="28" fillId="0" borderId="16" xfId="12" quotePrefix="1" applyFont="1" applyBorder="1" applyAlignment="1">
      <alignment horizontal="center" vertical="center"/>
    </xf>
    <xf numFmtId="165" fontId="31" fillId="0" borderId="16" xfId="6" applyNumberFormat="1" applyFont="1" applyBorder="1" applyAlignment="1">
      <alignment horizontal="center" vertical="center"/>
    </xf>
    <xf numFmtId="0" fontId="87" fillId="0" borderId="2" xfId="3" applyFont="1" applyBorder="1" applyAlignment="1">
      <alignment horizontal="center" vertical="center"/>
    </xf>
    <xf numFmtId="0" fontId="28" fillId="0" borderId="9" xfId="3" applyFont="1" applyBorder="1" applyAlignment="1">
      <alignment horizontal="left" vertical="center"/>
    </xf>
    <xf numFmtId="0" fontId="28" fillId="0" borderId="0" xfId="3" applyFont="1" applyAlignment="1">
      <alignment horizontal="left" vertical="center"/>
    </xf>
    <xf numFmtId="0" fontId="28" fillId="0" borderId="2" xfId="2" applyFont="1" applyBorder="1" applyAlignment="1">
      <alignment horizontal="center" vertical="center"/>
    </xf>
    <xf numFmtId="0" fontId="28" fillId="0" borderId="3" xfId="2" applyFont="1" applyBorder="1" applyAlignment="1">
      <alignment horizontal="center" vertical="center"/>
    </xf>
    <xf numFmtId="0" fontId="28" fillId="0" borderId="4" xfId="2" applyFont="1" applyBorder="1" applyAlignment="1">
      <alignment horizontal="center" vertical="center"/>
    </xf>
    <xf numFmtId="0" fontId="28" fillId="0" borderId="5" xfId="2" applyFont="1" applyBorder="1" applyAlignment="1">
      <alignment horizontal="center" vertical="center"/>
    </xf>
    <xf numFmtId="0" fontId="28" fillId="0" borderId="6" xfId="2" applyFont="1" applyBorder="1" applyAlignment="1">
      <alignment horizontal="center" vertical="center"/>
    </xf>
    <xf numFmtId="0" fontId="28" fillId="0" borderId="7" xfId="2" applyFont="1" applyBorder="1" applyAlignment="1">
      <alignment horizontal="center" vertical="center"/>
    </xf>
    <xf numFmtId="0" fontId="28" fillId="0" borderId="0" xfId="3" applyFont="1" applyAlignment="1">
      <alignment horizontal="center"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1" fillId="0" borderId="25" xfId="1" applyFont="1" applyBorder="1" applyAlignment="1">
      <alignment horizontal="left" vertical="center" wrapText="1"/>
    </xf>
    <xf numFmtId="0" fontId="28" fillId="0" borderId="0" xfId="1" applyFont="1" applyAlignment="1">
      <alignment horizontal="center" vertical="center"/>
    </xf>
    <xf numFmtId="0" fontId="28" fillId="0" borderId="0" xfId="2" applyFont="1" applyAlignment="1">
      <alignment horizontal="center"/>
    </xf>
    <xf numFmtId="0" fontId="28" fillId="0" borderId="6" xfId="2" quotePrefix="1" applyFont="1" applyBorder="1" applyAlignment="1">
      <alignment horizontal="right"/>
    </xf>
    <xf numFmtId="0" fontId="28" fillId="0" borderId="6" xfId="2" applyFont="1" applyBorder="1" applyAlignment="1">
      <alignment horizontal="right"/>
    </xf>
    <xf numFmtId="0" fontId="28" fillId="0" borderId="6" xfId="13" quotePrefix="1" applyFont="1" applyBorder="1" applyAlignment="1">
      <alignment horizontal="right"/>
    </xf>
    <xf numFmtId="0" fontId="33" fillId="0" borderId="2" xfId="13" applyFont="1" applyBorder="1" applyAlignment="1">
      <alignment horizontal="center" vertical="center"/>
    </xf>
    <xf numFmtId="0" fontId="33" fillId="0" borderId="3" xfId="13" applyFont="1" applyBorder="1" applyAlignment="1">
      <alignment horizontal="center" vertical="center"/>
    </xf>
    <xf numFmtId="0" fontId="33" fillId="0" borderId="4" xfId="13" applyFont="1" applyBorder="1" applyAlignment="1">
      <alignment horizontal="center" vertical="center"/>
    </xf>
    <xf numFmtId="0" fontId="33" fillId="0" borderId="5" xfId="13" applyFont="1" applyBorder="1" applyAlignment="1">
      <alignment horizontal="center" vertical="center"/>
    </xf>
    <xf numFmtId="0" fontId="33" fillId="0" borderId="6" xfId="13" applyFont="1" applyBorder="1" applyAlignment="1">
      <alignment horizontal="center" vertical="center"/>
    </xf>
    <xf numFmtId="0" fontId="33" fillId="0" borderId="7" xfId="13" applyFont="1" applyBorder="1" applyAlignment="1">
      <alignment horizontal="center" vertical="center"/>
    </xf>
    <xf numFmtId="0" fontId="28" fillId="0" borderId="2" xfId="15" quotePrefix="1" applyFont="1" applyBorder="1" applyAlignment="1">
      <alignment horizontal="center" vertical="center"/>
    </xf>
    <xf numFmtId="0" fontId="28" fillId="0" borderId="3" xfId="15" quotePrefix="1" applyFont="1" applyBorder="1" applyAlignment="1">
      <alignment horizontal="center" vertical="center"/>
    </xf>
    <xf numFmtId="0" fontId="28" fillId="0" borderId="4" xfId="15" quotePrefix="1" applyFont="1" applyBorder="1" applyAlignment="1">
      <alignment horizontal="center" vertical="center"/>
    </xf>
    <xf numFmtId="0" fontId="28" fillId="0" borderId="5" xfId="15" quotePrefix="1" applyFont="1" applyBorder="1" applyAlignment="1">
      <alignment horizontal="center" vertical="center"/>
    </xf>
    <xf numFmtId="0" fontId="28" fillId="0" borderId="6" xfId="15" quotePrefix="1" applyFont="1" applyBorder="1" applyAlignment="1">
      <alignment horizontal="center" vertical="center"/>
    </xf>
    <xf numFmtId="0" fontId="28" fillId="0" borderId="7" xfId="15" quotePrefix="1" applyFont="1" applyBorder="1" applyAlignment="1">
      <alignment horizontal="center" vertical="center"/>
    </xf>
    <xf numFmtId="0" fontId="28" fillId="0" borderId="2" xfId="15" applyFont="1" applyBorder="1" applyAlignment="1">
      <alignment horizontal="center" vertical="center"/>
    </xf>
    <xf numFmtId="0" fontId="28" fillId="0" borderId="3" xfId="15" applyFont="1" applyBorder="1" applyAlignment="1">
      <alignment horizontal="center" vertical="center"/>
    </xf>
    <xf numFmtId="0" fontId="28" fillId="0" borderId="4" xfId="15" applyFont="1" applyBorder="1" applyAlignment="1">
      <alignment horizontal="center" vertical="center"/>
    </xf>
    <xf numFmtId="0" fontId="28" fillId="0" borderId="5" xfId="15" applyFont="1" applyBorder="1" applyAlignment="1">
      <alignment horizontal="center" vertical="center"/>
    </xf>
    <xf numFmtId="0" fontId="28" fillId="0" borderId="6" xfId="15" applyFont="1" applyBorder="1" applyAlignment="1">
      <alignment horizontal="center" vertical="center"/>
    </xf>
    <xf numFmtId="0" fontId="28" fillId="0" borderId="7" xfId="15" applyFont="1" applyBorder="1" applyAlignment="1">
      <alignment horizontal="center" vertical="center"/>
    </xf>
    <xf numFmtId="0" fontId="33" fillId="8" borderId="2" xfId="1" applyFont="1" applyFill="1" applyBorder="1" applyAlignment="1">
      <alignment horizontal="center" vertical="center"/>
    </xf>
    <xf numFmtId="0" fontId="33" fillId="8" borderId="4" xfId="1" applyFont="1" applyFill="1" applyBorder="1" applyAlignment="1">
      <alignment horizontal="center" vertical="center"/>
    </xf>
    <xf numFmtId="0" fontId="33" fillId="8" borderId="5" xfId="1" applyFont="1" applyFill="1" applyBorder="1" applyAlignment="1">
      <alignment horizontal="center" vertical="center"/>
    </xf>
    <xf numFmtId="0" fontId="33" fillId="8" borderId="7" xfId="1" applyFont="1" applyFill="1" applyBorder="1" applyAlignment="1">
      <alignment horizontal="center" vertical="center"/>
    </xf>
    <xf numFmtId="0" fontId="28" fillId="0" borderId="2" xfId="15" applyFont="1" applyBorder="1" applyAlignment="1">
      <alignment horizontal="left" vertical="center" wrapText="1" indent="1"/>
    </xf>
    <xf numFmtId="0" fontId="28" fillId="0" borderId="3" xfId="15" applyFont="1" applyBorder="1" applyAlignment="1">
      <alignment horizontal="left" vertical="center" wrapText="1" indent="1"/>
    </xf>
    <xf numFmtId="0" fontId="28" fillId="0" borderId="4" xfId="15" applyFont="1" applyBorder="1" applyAlignment="1">
      <alignment horizontal="left" vertical="center" wrapText="1" indent="1"/>
    </xf>
    <xf numFmtId="0" fontId="28" fillId="0" borderId="8" xfId="15" applyFont="1" applyBorder="1" applyAlignment="1">
      <alignment horizontal="left" vertical="center" wrapText="1" indent="1"/>
    </xf>
    <xf numFmtId="0" fontId="28" fillId="0" borderId="0" xfId="15" applyFont="1" applyAlignment="1">
      <alignment horizontal="left" vertical="center" wrapText="1" indent="1"/>
    </xf>
    <xf numFmtId="0" fontId="28" fillId="0" borderId="9" xfId="15" applyFont="1" applyBorder="1" applyAlignment="1">
      <alignment horizontal="left" vertical="center" wrapText="1" indent="1"/>
    </xf>
    <xf numFmtId="0" fontId="28" fillId="0" borderId="5" xfId="15" applyFont="1" applyBorder="1" applyAlignment="1">
      <alignment horizontal="left" vertical="center" wrapText="1" indent="1"/>
    </xf>
    <xf numFmtId="0" fontId="28" fillId="0" borderId="6" xfId="15" applyFont="1" applyBorder="1" applyAlignment="1">
      <alignment horizontal="left" vertical="center" wrapText="1" indent="1"/>
    </xf>
    <xf numFmtId="0" fontId="28" fillId="0" borderId="7" xfId="15" applyFont="1" applyBorder="1" applyAlignment="1">
      <alignment horizontal="left" vertical="center" wrapText="1" indent="1"/>
    </xf>
    <xf numFmtId="0" fontId="28" fillId="0" borderId="8" xfId="15" applyFont="1" applyBorder="1" applyAlignment="1">
      <alignment horizontal="center" vertical="center"/>
    </xf>
    <xf numFmtId="0" fontId="28" fillId="0" borderId="0" xfId="15" applyFont="1" applyAlignment="1">
      <alignment horizontal="center" vertical="center"/>
    </xf>
    <xf numFmtId="0" fontId="28" fillId="0" borderId="0" xfId="13" applyFont="1" applyAlignment="1">
      <alignment horizontal="center" vertical="center"/>
    </xf>
    <xf numFmtId="0" fontId="28" fillId="0" borderId="8" xfId="15" quotePrefix="1" applyFont="1" applyBorder="1" applyAlignment="1">
      <alignment horizontal="center" vertical="center"/>
    </xf>
    <xf numFmtId="0" fontId="28" fillId="0" borderId="9" xfId="15" quotePrefix="1" applyFont="1" applyBorder="1" applyAlignment="1">
      <alignment horizontal="center" vertical="center"/>
    </xf>
    <xf numFmtId="0" fontId="28" fillId="4" borderId="2" xfId="13" applyFont="1" applyFill="1" applyBorder="1" applyAlignment="1">
      <alignment horizontal="left" vertical="center" wrapText="1" indent="3"/>
    </xf>
    <xf numFmtId="0" fontId="28" fillId="4" borderId="3" xfId="13" applyFont="1" applyFill="1" applyBorder="1" applyAlignment="1">
      <alignment horizontal="left" vertical="center" wrapText="1" indent="3"/>
    </xf>
    <xf numFmtId="0" fontId="28" fillId="4" borderId="4" xfId="13" applyFont="1" applyFill="1" applyBorder="1" applyAlignment="1">
      <alignment horizontal="left" vertical="center" wrapText="1" indent="3"/>
    </xf>
    <xf numFmtId="0" fontId="28" fillId="4" borderId="8" xfId="13" applyFont="1" applyFill="1" applyBorder="1" applyAlignment="1">
      <alignment horizontal="left" vertical="center" wrapText="1" indent="3"/>
    </xf>
    <xf numFmtId="0" fontId="28" fillId="4" borderId="0" xfId="13" applyFont="1" applyFill="1" applyAlignment="1">
      <alignment horizontal="left" vertical="center" wrapText="1" indent="3"/>
    </xf>
    <xf numFmtId="0" fontId="28" fillId="4" borderId="9" xfId="13" applyFont="1" applyFill="1" applyBorder="1" applyAlignment="1">
      <alignment horizontal="left" vertical="center" wrapText="1" indent="3"/>
    </xf>
    <xf numFmtId="0" fontId="28" fillId="4" borderId="5" xfId="13" applyFont="1" applyFill="1" applyBorder="1" applyAlignment="1">
      <alignment horizontal="left" vertical="center" wrapText="1" indent="3"/>
    </xf>
    <xf numFmtId="0" fontId="28" fillId="4" borderId="6" xfId="13" applyFont="1" applyFill="1" applyBorder="1" applyAlignment="1">
      <alignment horizontal="left" vertical="center" wrapText="1" indent="3"/>
    </xf>
    <xf numFmtId="0" fontId="28" fillId="4" borderId="7" xfId="13" applyFont="1" applyFill="1" applyBorder="1" applyAlignment="1">
      <alignment horizontal="left" vertical="center" wrapText="1" indent="3"/>
    </xf>
    <xf numFmtId="0" fontId="28" fillId="0" borderId="2" xfId="15" quotePrefix="1" applyFont="1" applyBorder="1" applyAlignment="1">
      <alignment horizontal="left" vertical="center" wrapText="1" indent="6"/>
    </xf>
    <xf numFmtId="0" fontId="28" fillId="0" borderId="3" xfId="15" quotePrefix="1" applyFont="1" applyBorder="1" applyAlignment="1">
      <alignment horizontal="left" vertical="center" indent="6"/>
    </xf>
    <xf numFmtId="0" fontId="28" fillId="0" borderId="4" xfId="15" quotePrefix="1" applyFont="1" applyBorder="1" applyAlignment="1">
      <alignment horizontal="left" vertical="center" indent="6"/>
    </xf>
    <xf numFmtId="0" fontId="28" fillId="0" borderId="8" xfId="15" quotePrefix="1" applyFont="1" applyBorder="1" applyAlignment="1">
      <alignment horizontal="left" vertical="center" indent="6"/>
    </xf>
    <xf numFmtId="0" fontId="28" fillId="0" borderId="0" xfId="15" quotePrefix="1" applyFont="1" applyAlignment="1">
      <alignment horizontal="left" vertical="center" indent="6"/>
    </xf>
    <xf numFmtId="0" fontId="28" fillId="0" borderId="9" xfId="15" quotePrefix="1" applyFont="1" applyBorder="1" applyAlignment="1">
      <alignment horizontal="left" vertical="center" indent="6"/>
    </xf>
    <xf numFmtId="0" fontId="28" fillId="0" borderId="5" xfId="15" quotePrefix="1" applyFont="1" applyBorder="1" applyAlignment="1">
      <alignment horizontal="left" vertical="center" indent="6"/>
    </xf>
    <xf numFmtId="0" fontId="28" fillId="0" borderId="6" xfId="15" quotePrefix="1" applyFont="1" applyBorder="1" applyAlignment="1">
      <alignment horizontal="left" vertical="center" indent="6"/>
    </xf>
    <xf numFmtId="0" fontId="28" fillId="0" borderId="7" xfId="15" quotePrefix="1" applyFont="1" applyBorder="1" applyAlignment="1">
      <alignment horizontal="left" vertical="center" indent="6"/>
    </xf>
    <xf numFmtId="0" fontId="46" fillId="0" borderId="0" xfId="9" applyFont="1" applyAlignment="1">
      <alignment horizontal="right" vertical="center"/>
    </xf>
    <xf numFmtId="0" fontId="33" fillId="0" borderId="2" xfId="13" applyFont="1" applyBorder="1" applyAlignment="1">
      <alignment horizontal="left" vertical="top"/>
    </xf>
    <xf numFmtId="0" fontId="33" fillId="0" borderId="3" xfId="13" applyFont="1" applyBorder="1" applyAlignment="1">
      <alignment horizontal="left" vertical="top"/>
    </xf>
    <xf numFmtId="0" fontId="33" fillId="0" borderId="4" xfId="13" applyFont="1" applyBorder="1" applyAlignment="1">
      <alignment horizontal="left" vertical="top"/>
    </xf>
    <xf numFmtId="0" fontId="33" fillId="0" borderId="8" xfId="13" applyFont="1" applyBorder="1" applyAlignment="1">
      <alignment horizontal="left" vertical="top"/>
    </xf>
    <xf numFmtId="0" fontId="33" fillId="0" borderId="0" xfId="13" applyFont="1" applyBorder="1" applyAlignment="1">
      <alignment horizontal="left" vertical="top"/>
    </xf>
    <xf numFmtId="0" fontId="33" fillId="0" borderId="9" xfId="13" applyFont="1" applyBorder="1" applyAlignment="1">
      <alignment horizontal="left" vertical="top"/>
    </xf>
    <xf numFmtId="0" fontId="33" fillId="0" borderId="5" xfId="13" applyFont="1" applyBorder="1" applyAlignment="1">
      <alignment horizontal="left" vertical="top"/>
    </xf>
    <xf numFmtId="0" fontId="33" fillId="0" borderId="6" xfId="13" applyFont="1" applyBorder="1" applyAlignment="1">
      <alignment horizontal="left" vertical="top"/>
    </xf>
    <xf numFmtId="0" fontId="33" fillId="0" borderId="7" xfId="13" applyFont="1" applyBorder="1" applyAlignment="1">
      <alignment horizontal="left" vertical="top"/>
    </xf>
    <xf numFmtId="0" fontId="28" fillId="0" borderId="0" xfId="13" quotePrefix="1" applyFont="1" applyAlignment="1">
      <alignment horizontal="right"/>
    </xf>
    <xf numFmtId="0" fontId="28" fillId="0" borderId="0" xfId="13" applyFont="1" applyAlignment="1">
      <alignment horizontal="right"/>
    </xf>
    <xf numFmtId="0" fontId="28" fillId="0" borderId="2" xfId="15" applyFont="1" applyBorder="1" applyAlignment="1">
      <alignment horizontal="center" vertical="center" wrapText="1"/>
    </xf>
    <xf numFmtId="0" fontId="28" fillId="0" borderId="4" xfId="15" applyFont="1" applyBorder="1" applyAlignment="1">
      <alignment horizontal="center" vertical="center" wrapText="1"/>
    </xf>
    <xf numFmtId="0" fontId="28" fillId="0" borderId="8" xfId="15" applyFont="1" applyBorder="1" applyAlignment="1">
      <alignment horizontal="center" vertical="center" wrapText="1"/>
    </xf>
    <xf numFmtId="0" fontId="28" fillId="0" borderId="9" xfId="15" applyFont="1" applyBorder="1" applyAlignment="1">
      <alignment horizontal="center" vertical="center" wrapText="1"/>
    </xf>
    <xf numFmtId="0" fontId="28" fillId="0" borderId="5" xfId="15" applyFont="1" applyBorder="1" applyAlignment="1">
      <alignment horizontal="center" vertical="center" wrapText="1"/>
    </xf>
    <xf numFmtId="0" fontId="28" fillId="0" borderId="7" xfId="15" applyFont="1" applyBorder="1" applyAlignment="1">
      <alignment horizontal="center" vertical="center" wrapText="1"/>
    </xf>
    <xf numFmtId="0" fontId="28" fillId="0" borderId="3" xfId="15" applyFont="1" applyBorder="1" applyAlignment="1">
      <alignment horizontal="center" vertical="center" wrapText="1"/>
    </xf>
    <xf numFmtId="0" fontId="28" fillId="0" borderId="0" xfId="15" applyFont="1" applyAlignment="1">
      <alignment horizontal="center" vertical="center" wrapText="1"/>
    </xf>
    <xf numFmtId="0" fontId="28" fillId="0" borderId="6" xfId="15" applyFont="1" applyBorder="1" applyAlignment="1">
      <alignment horizontal="center" vertical="center" wrapText="1"/>
    </xf>
    <xf numFmtId="0" fontId="28" fillId="0" borderId="10" xfId="15" quotePrefix="1" applyFont="1" applyBorder="1" applyAlignment="1">
      <alignment horizontal="center" vertical="center"/>
    </xf>
    <xf numFmtId="0" fontId="28" fillId="0" borderId="11" xfId="15" applyFont="1" applyBorder="1" applyAlignment="1">
      <alignment horizontal="center" vertical="center"/>
    </xf>
    <xf numFmtId="0" fontId="28" fillId="0" borderId="12" xfId="15" applyFont="1" applyBorder="1" applyAlignment="1">
      <alignment horizontal="center" vertical="center"/>
    </xf>
    <xf numFmtId="0" fontId="28" fillId="0" borderId="0" xfId="13" quotePrefix="1" applyFont="1" applyBorder="1" applyAlignment="1">
      <alignment horizontal="right"/>
    </xf>
    <xf numFmtId="0" fontId="36" fillId="0" borderId="0" xfId="1" quotePrefix="1" applyFont="1" applyFill="1" applyBorder="1" applyAlignment="1">
      <alignment horizontal="right"/>
    </xf>
    <xf numFmtId="0" fontId="33" fillId="0" borderId="24" xfId="13" applyFont="1" applyBorder="1" applyAlignment="1">
      <alignment horizontal="center" vertical="center"/>
    </xf>
    <xf numFmtId="0" fontId="33" fillId="0" borderId="25" xfId="13" applyFont="1" applyBorder="1" applyAlignment="1">
      <alignment horizontal="center" vertical="center"/>
    </xf>
    <xf numFmtId="0" fontId="33" fillId="0" borderId="26" xfId="13" applyFont="1" applyBorder="1" applyAlignment="1">
      <alignment horizontal="center" vertical="center"/>
    </xf>
    <xf numFmtId="0" fontId="33" fillId="0" borderId="27" xfId="13" applyFont="1" applyBorder="1" applyAlignment="1">
      <alignment horizontal="center" vertical="center"/>
    </xf>
    <xf numFmtId="0" fontId="33" fillId="0" borderId="16" xfId="13" applyFont="1" applyBorder="1" applyAlignment="1">
      <alignment horizontal="center" vertical="center"/>
    </xf>
    <xf numFmtId="0" fontId="33" fillId="0" borderId="17" xfId="13" applyFont="1" applyBorder="1" applyAlignment="1">
      <alignment horizontal="center" vertical="center"/>
    </xf>
    <xf numFmtId="0" fontId="28" fillId="0" borderId="16" xfId="13" quotePrefix="1" applyFont="1" applyBorder="1" applyAlignment="1">
      <alignment horizontal="right"/>
    </xf>
    <xf numFmtId="0" fontId="33" fillId="0" borderId="24" xfId="13" applyFont="1" applyBorder="1" applyAlignment="1">
      <alignment horizontal="center" vertical="top"/>
    </xf>
    <xf numFmtId="0" fontId="33" fillId="0" borderId="25" xfId="13" applyFont="1" applyBorder="1" applyAlignment="1">
      <alignment horizontal="center" vertical="top"/>
    </xf>
    <xf numFmtId="0" fontId="33" fillId="0" borderId="26" xfId="13" applyFont="1" applyBorder="1" applyAlignment="1">
      <alignment horizontal="center" vertical="top"/>
    </xf>
    <xf numFmtId="0" fontId="33" fillId="0" borderId="21" xfId="13" applyFont="1" applyBorder="1" applyAlignment="1">
      <alignment horizontal="center" vertical="top"/>
    </xf>
    <xf numFmtId="0" fontId="33" fillId="0" borderId="0" xfId="13" applyFont="1" applyBorder="1" applyAlignment="1">
      <alignment horizontal="center" vertical="top"/>
    </xf>
    <xf numFmtId="0" fontId="33" fillId="0" borderId="14" xfId="13" applyFont="1" applyBorder="1" applyAlignment="1">
      <alignment horizontal="center" vertical="top"/>
    </xf>
    <xf numFmtId="0" fontId="33" fillId="0" borderId="27" xfId="13" applyFont="1" applyBorder="1" applyAlignment="1">
      <alignment horizontal="center" vertical="top"/>
    </xf>
    <xf numFmtId="0" fontId="33" fillId="0" borderId="16" xfId="13" applyFont="1" applyBorder="1" applyAlignment="1">
      <alignment horizontal="center" vertical="top"/>
    </xf>
    <xf numFmtId="0" fontId="33" fillId="0" borderId="17" xfId="13" applyFont="1" applyBorder="1" applyAlignment="1">
      <alignment horizontal="center" vertical="top"/>
    </xf>
    <xf numFmtId="0" fontId="58" fillId="0" borderId="0" xfId="75" quotePrefix="1" applyFont="1" applyAlignment="1">
      <alignment horizontal="right" vertical="center"/>
    </xf>
    <xf numFmtId="0" fontId="58" fillId="0" borderId="0" xfId="75" applyFont="1" applyAlignment="1">
      <alignment horizontal="right" vertical="center"/>
    </xf>
    <xf numFmtId="0" fontId="17" fillId="0" borderId="2" xfId="66" applyFont="1" applyBorder="1" applyAlignment="1">
      <alignment horizontal="center" vertical="center"/>
    </xf>
    <xf numFmtId="0" fontId="17" fillId="0" borderId="3" xfId="66" applyFont="1" applyBorder="1" applyAlignment="1">
      <alignment horizontal="center" vertical="center"/>
    </xf>
    <xf numFmtId="0" fontId="17" fillId="0" borderId="4" xfId="66" applyFont="1" applyBorder="1" applyAlignment="1">
      <alignment horizontal="center" vertical="center"/>
    </xf>
    <xf numFmtId="0" fontId="17" fillId="0" borderId="5" xfId="66" applyFont="1" applyBorder="1" applyAlignment="1">
      <alignment horizontal="center" vertical="center"/>
    </xf>
    <xf numFmtId="0" fontId="17" fillId="0" borderId="6" xfId="66" applyFont="1" applyBorder="1" applyAlignment="1">
      <alignment horizontal="center" vertical="center"/>
    </xf>
    <xf numFmtId="0" fontId="17" fillId="0" borderId="7" xfId="66" applyFont="1" applyBorder="1" applyAlignment="1">
      <alignment horizontal="center" vertical="center"/>
    </xf>
    <xf numFmtId="0" fontId="17" fillId="0" borderId="34" xfId="66" applyFont="1" applyBorder="1" applyAlignment="1">
      <alignment horizontal="center" vertical="center"/>
    </xf>
    <xf numFmtId="0" fontId="17" fillId="0" borderId="35" xfId="66" applyFont="1" applyBorder="1" applyAlignment="1">
      <alignment horizontal="center" vertical="center"/>
    </xf>
    <xf numFmtId="0" fontId="28" fillId="0" borderId="0" xfId="75" applyFont="1" applyFill="1" applyAlignment="1">
      <alignment horizontal="center" vertical="center"/>
    </xf>
    <xf numFmtId="0" fontId="28" fillId="0" borderId="6" xfId="65" applyFont="1" applyBorder="1" applyAlignment="1">
      <alignment horizontal="center" vertical="center"/>
    </xf>
    <xf numFmtId="0" fontId="28" fillId="0" borderId="9" xfId="66" applyFont="1" applyBorder="1" applyAlignment="1">
      <alignment horizontal="left" vertical="center"/>
    </xf>
    <xf numFmtId="0" fontId="109" fillId="0" borderId="0" xfId="65" applyFont="1" applyAlignment="1">
      <alignment horizontal="left" vertical="top"/>
    </xf>
    <xf numFmtId="0" fontId="28" fillId="0" borderId="0" xfId="76" applyFont="1" applyAlignment="1">
      <alignment horizontal="center" vertical="center"/>
    </xf>
    <xf numFmtId="0" fontId="28" fillId="0" borderId="0" xfId="65" applyFont="1" applyAlignment="1">
      <alignment horizontal="left" vertical="top" wrapText="1"/>
    </xf>
    <xf numFmtId="0" fontId="29" fillId="0" borderId="0" xfId="76" applyFont="1" applyAlignment="1">
      <alignment horizontal="center" vertical="center"/>
    </xf>
    <xf numFmtId="0" fontId="28" fillId="0" borderId="0" xfId="65" applyFont="1" applyBorder="1" applyAlignment="1">
      <alignment horizontal="right" vertical="center"/>
    </xf>
    <xf numFmtId="0" fontId="28" fillId="0" borderId="6" xfId="65" applyFont="1" applyBorder="1" applyAlignment="1">
      <alignment horizontal="right" vertical="center"/>
    </xf>
    <xf numFmtId="0" fontId="28" fillId="0" borderId="0" xfId="65" applyFont="1" applyBorder="1" applyAlignment="1">
      <alignment horizontal="center"/>
    </xf>
    <xf numFmtId="0" fontId="55" fillId="0" borderId="0" xfId="21" applyFont="1" applyAlignment="1">
      <alignment horizontal="center"/>
    </xf>
    <xf numFmtId="0" fontId="56" fillId="0" borderId="0" xfId="21" applyFont="1" applyAlignment="1">
      <alignment horizontal="center"/>
    </xf>
    <xf numFmtId="0" fontId="28" fillId="0" borderId="0" xfId="21" applyFont="1" applyAlignment="1">
      <alignment horizontal="center"/>
    </xf>
    <xf numFmtId="0" fontId="113" fillId="4" borderId="0" xfId="65" applyFont="1" applyFill="1" applyBorder="1" applyAlignment="1">
      <alignment horizontal="center" vertical="center"/>
    </xf>
    <xf numFmtId="0" fontId="30" fillId="4" borderId="24" xfId="65" applyFont="1" applyFill="1" applyBorder="1" applyAlignment="1">
      <alignment horizontal="center" vertical="center"/>
    </xf>
    <xf numFmtId="0" fontId="30" fillId="4" borderId="25" xfId="65" applyFont="1" applyFill="1" applyBorder="1" applyAlignment="1">
      <alignment horizontal="center" vertical="center"/>
    </xf>
    <xf numFmtId="0" fontId="30" fillId="4" borderId="26" xfId="65" applyFont="1" applyFill="1" applyBorder="1" applyAlignment="1">
      <alignment horizontal="center" vertical="center"/>
    </xf>
    <xf numFmtId="0" fontId="30" fillId="4" borderId="21" xfId="65" applyFont="1" applyFill="1" applyBorder="1" applyAlignment="1">
      <alignment horizontal="center" vertical="center"/>
    </xf>
    <xf numFmtId="0" fontId="30" fillId="4" borderId="0" xfId="65" applyFont="1" applyFill="1" applyBorder="1" applyAlignment="1">
      <alignment horizontal="center" vertical="center"/>
    </xf>
    <xf numFmtId="0" fontId="30" fillId="4" borderId="14" xfId="65" applyFont="1" applyFill="1" applyBorder="1" applyAlignment="1">
      <alignment horizontal="center" vertical="center"/>
    </xf>
    <xf numFmtId="0" fontId="28" fillId="4" borderId="21" xfId="65" applyFont="1" applyFill="1" applyBorder="1" applyAlignment="1">
      <alignment horizontal="center" vertical="center"/>
    </xf>
    <xf numFmtId="0" fontId="28" fillId="4" borderId="0" xfId="65" applyFont="1" applyFill="1" applyBorder="1" applyAlignment="1">
      <alignment horizontal="center" vertical="center"/>
    </xf>
    <xf numFmtId="0" fontId="28" fillId="4" borderId="14" xfId="65" applyFont="1" applyFill="1" applyBorder="1" applyAlignment="1">
      <alignment horizontal="center" vertical="center"/>
    </xf>
    <xf numFmtId="0" fontId="29" fillId="4" borderId="21" xfId="65" applyFont="1" applyFill="1" applyBorder="1" applyAlignment="1">
      <alignment horizontal="center" vertical="center"/>
    </xf>
    <xf numFmtId="0" fontId="29" fillId="4" borderId="0" xfId="65" applyFont="1" applyFill="1" applyBorder="1" applyAlignment="1">
      <alignment horizontal="center" vertical="center"/>
    </xf>
    <xf numFmtId="0" fontId="29" fillId="4" borderId="14" xfId="65" applyFont="1" applyFill="1" applyBorder="1" applyAlignment="1">
      <alignment horizontal="center" vertical="center"/>
    </xf>
    <xf numFmtId="0" fontId="10" fillId="4" borderId="2" xfId="65" applyFont="1" applyFill="1" applyBorder="1" applyAlignment="1">
      <alignment horizontal="center" vertical="center"/>
    </xf>
    <xf numFmtId="0" fontId="10" fillId="4" borderId="3" xfId="65" applyFont="1" applyFill="1" applyBorder="1" applyAlignment="1">
      <alignment horizontal="center" vertical="center"/>
    </xf>
    <xf numFmtId="0" fontId="10" fillId="4" borderId="4" xfId="65" applyFont="1" applyFill="1" applyBorder="1" applyAlignment="1">
      <alignment horizontal="center" vertical="center"/>
    </xf>
    <xf numFmtId="0" fontId="10" fillId="4" borderId="5" xfId="65" applyFont="1" applyFill="1" applyBorder="1" applyAlignment="1">
      <alignment horizontal="center" vertical="center"/>
    </xf>
    <xf numFmtId="0" fontId="10" fillId="4" borderId="6" xfId="65" applyFont="1" applyFill="1" applyBorder="1" applyAlignment="1">
      <alignment horizontal="center" vertical="center"/>
    </xf>
    <xf numFmtId="0" fontId="10" fillId="4" borderId="7" xfId="65" applyFont="1" applyFill="1" applyBorder="1" applyAlignment="1">
      <alignment horizontal="center" vertical="center"/>
    </xf>
    <xf numFmtId="0" fontId="16" fillId="0" borderId="2" xfId="65" applyFont="1" applyBorder="1" applyAlignment="1">
      <alignment horizontal="center" vertical="center" wrapText="1"/>
    </xf>
    <xf numFmtId="0" fontId="16" fillId="0" borderId="3" xfId="65" applyFont="1" applyBorder="1" applyAlignment="1">
      <alignment horizontal="center" vertical="center" wrapText="1"/>
    </xf>
    <xf numFmtId="0" fontId="16" fillId="0" borderId="4" xfId="65" applyFont="1" applyBorder="1" applyAlignment="1">
      <alignment horizontal="center" vertical="center" wrapText="1"/>
    </xf>
    <xf numFmtId="0" fontId="16" fillId="0" borderId="5" xfId="65" applyFont="1" applyBorder="1" applyAlignment="1">
      <alignment horizontal="center" vertical="center" wrapText="1"/>
    </xf>
    <xf numFmtId="0" fontId="16" fillId="0" borderId="6" xfId="65" applyFont="1" applyBorder="1" applyAlignment="1">
      <alignment horizontal="center" vertical="center" wrapText="1"/>
    </xf>
    <xf numFmtId="0" fontId="16" fillId="0" borderId="7" xfId="65" applyFont="1" applyBorder="1" applyAlignment="1">
      <alignment horizontal="center" vertical="center" wrapText="1"/>
    </xf>
    <xf numFmtId="0" fontId="31" fillId="0" borderId="8" xfId="66" applyFont="1" applyBorder="1" applyAlignment="1">
      <alignment horizontal="center" vertical="center"/>
    </xf>
    <xf numFmtId="0" fontId="31" fillId="0" borderId="0" xfId="66" applyFont="1" applyBorder="1" applyAlignment="1">
      <alignment horizontal="center" vertical="center"/>
    </xf>
    <xf numFmtId="0" fontId="29" fillId="0" borderId="2" xfId="66" applyFont="1" applyBorder="1" applyAlignment="1">
      <alignment horizontal="center" vertical="top" wrapText="1"/>
    </xf>
    <xf numFmtId="0" fontId="29" fillId="0" borderId="3" xfId="66" applyFont="1" applyBorder="1" applyAlignment="1">
      <alignment horizontal="center" vertical="top" wrapText="1"/>
    </xf>
    <xf numFmtId="0" fontId="29" fillId="0" borderId="4" xfId="66" applyFont="1" applyBorder="1" applyAlignment="1">
      <alignment horizontal="center" vertical="top" wrapText="1"/>
    </xf>
    <xf numFmtId="0" fontId="29" fillId="0" borderId="5" xfId="66" applyFont="1" applyBorder="1" applyAlignment="1">
      <alignment horizontal="center" vertical="top" wrapText="1"/>
    </xf>
    <xf numFmtId="0" fontId="29" fillId="0" borderId="6" xfId="66" applyFont="1" applyBorder="1" applyAlignment="1">
      <alignment horizontal="center" vertical="top" wrapText="1"/>
    </xf>
    <xf numFmtId="0" fontId="29" fillId="0" borderId="7" xfId="66" applyFont="1" applyBorder="1" applyAlignment="1">
      <alignment horizontal="center" vertical="top" wrapText="1"/>
    </xf>
    <xf numFmtId="0" fontId="31" fillId="0" borderId="0" xfId="66" applyFont="1" applyBorder="1" applyAlignment="1">
      <alignment horizontal="left" vertical="center" wrapText="1"/>
    </xf>
    <xf numFmtId="1" fontId="58" fillId="0" borderId="0" xfId="63" applyNumberFormat="1" applyFont="1" applyAlignment="1">
      <alignment horizontal="left" vertical="center"/>
    </xf>
    <xf numFmtId="0" fontId="58" fillId="0" borderId="0" xfId="77" quotePrefix="1" applyFont="1" applyAlignment="1">
      <alignment horizontal="center" vertical="center"/>
    </xf>
    <xf numFmtId="0" fontId="58" fillId="0" borderId="0" xfId="77" applyFont="1" applyAlignment="1">
      <alignment horizontal="center" vertical="center"/>
    </xf>
    <xf numFmtId="0" fontId="58" fillId="0" borderId="9" xfId="77" applyFont="1" applyBorder="1" applyAlignment="1">
      <alignment horizontal="center" vertical="center"/>
    </xf>
    <xf numFmtId="0" fontId="28" fillId="0" borderId="0" xfId="66" applyFont="1" applyFill="1" applyAlignment="1">
      <alignment horizontal="right" vertical="center"/>
    </xf>
    <xf numFmtId="166" fontId="58" fillId="0" borderId="0" xfId="63" quotePrefix="1" applyNumberFormat="1" applyFont="1" applyAlignment="1">
      <alignment horizontal="left" vertical="center"/>
    </xf>
    <xf numFmtId="166" fontId="58" fillId="0" borderId="0" xfId="63" applyNumberFormat="1" applyFont="1" applyAlignment="1">
      <alignment horizontal="left" vertical="center"/>
    </xf>
    <xf numFmtId="166" fontId="58" fillId="0" borderId="0" xfId="63" quotePrefix="1" applyNumberFormat="1" applyFont="1" applyAlignment="1">
      <alignment horizontal="center" vertical="center"/>
    </xf>
    <xf numFmtId="166" fontId="58" fillId="0" borderId="9" xfId="63" quotePrefix="1" applyNumberFormat="1" applyFont="1" applyBorder="1" applyAlignment="1">
      <alignment horizontal="center" vertical="center"/>
    </xf>
    <xf numFmtId="0" fontId="28" fillId="0" borderId="6" xfId="66" quotePrefix="1" applyFont="1" applyBorder="1" applyAlignment="1">
      <alignment horizontal="right"/>
    </xf>
    <xf numFmtId="0" fontId="28" fillId="0" borderId="0" xfId="65" quotePrefix="1" applyFont="1" applyAlignment="1">
      <alignment horizontal="right" vertical="center"/>
    </xf>
    <xf numFmtId="0" fontId="28" fillId="0" borderId="0" xfId="65" applyFont="1" applyAlignment="1">
      <alignment horizontal="right" vertical="center"/>
    </xf>
    <xf numFmtId="0" fontId="28" fillId="0" borderId="0" xfId="65" quotePrefix="1" applyFont="1" applyBorder="1" applyAlignment="1">
      <alignment horizontal="center" vertical="center" wrapText="1"/>
    </xf>
    <xf numFmtId="0" fontId="28" fillId="0" borderId="0" xfId="65" applyFont="1" applyBorder="1" applyAlignment="1">
      <alignment horizontal="center" vertical="center" wrapText="1"/>
    </xf>
    <xf numFmtId="0" fontId="21" fillId="0" borderId="2" xfId="65" applyFont="1" applyBorder="1" applyAlignment="1">
      <alignment horizontal="center" vertical="center" wrapText="1"/>
    </xf>
    <xf numFmtId="0" fontId="21" fillId="0" borderId="3" xfId="65" applyFont="1" applyBorder="1" applyAlignment="1">
      <alignment horizontal="center" vertical="center" wrapText="1"/>
    </xf>
    <xf numFmtId="0" fontId="21" fillId="0" borderId="4" xfId="65" applyFont="1" applyBorder="1" applyAlignment="1">
      <alignment horizontal="center" vertical="center" wrapText="1"/>
    </xf>
    <xf numFmtId="0" fontId="21" fillId="0" borderId="5" xfId="65" applyFont="1" applyBorder="1" applyAlignment="1">
      <alignment horizontal="center" vertical="center" wrapText="1"/>
    </xf>
    <xf numFmtId="0" fontId="21" fillId="0" borderId="6" xfId="65" applyFont="1" applyBorder="1" applyAlignment="1">
      <alignment horizontal="center" vertical="center" wrapText="1"/>
    </xf>
    <xf numFmtId="0" fontId="21" fillId="0" borderId="7" xfId="65" applyFont="1" applyBorder="1" applyAlignment="1">
      <alignment horizontal="center" vertical="center" wrapText="1"/>
    </xf>
    <xf numFmtId="0" fontId="28" fillId="0" borderId="0" xfId="65" applyFont="1" applyBorder="1" applyAlignment="1">
      <alignment horizontal="left" vertical="top" wrapText="1"/>
    </xf>
    <xf numFmtId="170" fontId="28" fillId="0" borderId="6" xfId="66" applyNumberFormat="1" applyFont="1" applyFill="1" applyBorder="1" applyAlignment="1">
      <alignment horizontal="right"/>
    </xf>
    <xf numFmtId="0" fontId="28" fillId="0" borderId="8" xfId="66" applyFont="1" applyBorder="1" applyAlignment="1">
      <alignment horizontal="center" vertical="center"/>
    </xf>
    <xf numFmtId="0" fontId="28" fillId="0" borderId="2" xfId="66" applyFont="1" applyFill="1" applyBorder="1" applyAlignment="1">
      <alignment horizontal="center" vertical="center"/>
    </xf>
    <xf numFmtId="0" fontId="28" fillId="0" borderId="3" xfId="66" applyFont="1" applyFill="1" applyBorder="1" applyAlignment="1">
      <alignment horizontal="center" vertical="center"/>
    </xf>
    <xf numFmtId="0" fontId="28" fillId="0" borderId="4" xfId="66" applyFont="1" applyFill="1" applyBorder="1" applyAlignment="1">
      <alignment horizontal="center" vertical="center"/>
    </xf>
    <xf numFmtId="0" fontId="28" fillId="0" borderId="5" xfId="66" applyFont="1" applyFill="1" applyBorder="1" applyAlignment="1">
      <alignment horizontal="center" vertical="center"/>
    </xf>
    <xf numFmtId="0" fontId="28" fillId="0" borderId="6" xfId="66" applyFont="1" applyFill="1" applyBorder="1" applyAlignment="1">
      <alignment horizontal="center" vertical="center"/>
    </xf>
    <xf numFmtId="0" fontId="28" fillId="0" borderId="7" xfId="66" applyFont="1" applyFill="1" applyBorder="1" applyAlignment="1">
      <alignment horizontal="center" vertical="center"/>
    </xf>
    <xf numFmtId="0" fontId="15" fillId="11" borderId="0" xfId="65" applyFont="1" applyFill="1" applyBorder="1" applyAlignment="1">
      <alignment horizontal="left" vertical="center"/>
    </xf>
    <xf numFmtId="0" fontId="28" fillId="0" borderId="0" xfId="66" quotePrefix="1" applyFont="1" applyBorder="1" applyAlignment="1">
      <alignment horizontal="right" vertical="center"/>
    </xf>
    <xf numFmtId="0" fontId="31" fillId="0" borderId="1" xfId="66" applyFont="1" applyBorder="1" applyAlignment="1">
      <alignment horizontal="left"/>
    </xf>
    <xf numFmtId="0" fontId="28" fillId="4" borderId="0" xfId="66" quotePrefix="1" applyFont="1" applyFill="1" applyBorder="1" applyAlignment="1">
      <alignment horizontal="left" vertical="center"/>
    </xf>
    <xf numFmtId="0" fontId="28" fillId="4" borderId="0" xfId="66" applyFont="1" applyFill="1" applyBorder="1" applyAlignment="1">
      <alignment horizontal="left" vertical="center"/>
    </xf>
    <xf numFmtId="0" fontId="28" fillId="4" borderId="8" xfId="65" applyFont="1" applyFill="1" applyBorder="1" applyAlignment="1">
      <alignment horizontal="center" vertical="top"/>
    </xf>
    <xf numFmtId="0" fontId="28" fillId="4" borderId="0" xfId="65" applyFont="1" applyFill="1" applyAlignment="1">
      <alignment horizontal="center" vertical="top"/>
    </xf>
    <xf numFmtId="0" fontId="28" fillId="4" borderId="9" xfId="65" applyFont="1" applyFill="1" applyBorder="1" applyAlignment="1">
      <alignment horizontal="center" vertical="top"/>
    </xf>
    <xf numFmtId="0" fontId="29" fillId="4" borderId="8" xfId="65" applyFont="1" applyFill="1" applyBorder="1" applyAlignment="1">
      <alignment horizontal="center" vertical="top"/>
    </xf>
    <xf numFmtId="0" fontId="29" fillId="4" borderId="0" xfId="65" applyFont="1" applyFill="1" applyAlignment="1">
      <alignment horizontal="center" vertical="top"/>
    </xf>
    <xf numFmtId="0" fontId="29" fillId="4" borderId="9" xfId="65" applyFont="1" applyFill="1" applyBorder="1" applyAlignment="1">
      <alignment horizontal="center" vertical="top"/>
    </xf>
    <xf numFmtId="0" fontId="31" fillId="0" borderId="1" xfId="66" applyFont="1" applyBorder="1" applyAlignment="1">
      <alignment horizontal="left" vertical="center"/>
    </xf>
    <xf numFmtId="170" fontId="28" fillId="0" borderId="0" xfId="66" applyNumberFormat="1" applyFont="1" applyAlignment="1">
      <alignment horizontal="center" vertical="top"/>
    </xf>
    <xf numFmtId="170" fontId="28" fillId="0" borderId="0" xfId="65" applyNumberFormat="1" applyFont="1" applyAlignment="1">
      <alignment horizontal="right" vertical="center"/>
    </xf>
    <xf numFmtId="0" fontId="28" fillId="0" borderId="0" xfId="66" quotePrefix="1" applyFont="1" applyBorder="1" applyAlignment="1">
      <alignment horizontal="center" vertical="top"/>
    </xf>
    <xf numFmtId="0" fontId="29" fillId="0" borderId="0" xfId="65" applyFont="1" applyAlignment="1">
      <alignment horizontal="center" vertical="center"/>
    </xf>
    <xf numFmtId="0" fontId="31" fillId="0" borderId="0" xfId="66" applyFont="1" applyBorder="1" applyAlignment="1">
      <alignment horizontal="left"/>
    </xf>
    <xf numFmtId="0" fontId="10" fillId="0" borderId="0" xfId="65" applyFont="1" applyFill="1" applyBorder="1" applyAlignment="1">
      <alignment horizontal="center" vertical="center"/>
    </xf>
    <xf numFmtId="0" fontId="16" fillId="0" borderId="0" xfId="65" applyFont="1" applyFill="1" applyBorder="1" applyAlignment="1">
      <alignment horizontal="center" vertical="center" wrapText="1"/>
    </xf>
    <xf numFmtId="170" fontId="28" fillId="0" borderId="0" xfId="66" applyNumberFormat="1" applyFont="1" applyFill="1" applyBorder="1" applyAlignment="1">
      <alignment horizontal="right" vertical="top"/>
    </xf>
    <xf numFmtId="0" fontId="28" fillId="0" borderId="0" xfId="66" quotePrefix="1" applyFont="1" applyFill="1" applyBorder="1" applyAlignment="1">
      <alignment horizontal="left" vertical="center"/>
    </xf>
    <xf numFmtId="0" fontId="28" fillId="0" borderId="0" xfId="66" applyFont="1" applyFill="1" applyBorder="1" applyAlignment="1">
      <alignment horizontal="left" vertical="center"/>
    </xf>
    <xf numFmtId="0" fontId="29" fillId="0" borderId="0" xfId="66" applyFont="1" applyFill="1" applyBorder="1" applyAlignment="1">
      <alignment horizontal="center" vertical="top" wrapText="1"/>
    </xf>
    <xf numFmtId="0" fontId="31" fillId="0" borderId="0" xfId="66" applyFont="1" applyFill="1" applyBorder="1" applyAlignment="1">
      <alignment horizontal="left" vertical="center" wrapText="1"/>
    </xf>
    <xf numFmtId="0" fontId="28" fillId="0" borderId="0" xfId="66" applyFont="1" applyFill="1" applyBorder="1" applyAlignment="1">
      <alignment horizontal="center" vertical="center"/>
    </xf>
    <xf numFmtId="0" fontId="28" fillId="0" borderId="0" xfId="65" applyFont="1" applyFill="1" applyBorder="1" applyAlignment="1">
      <alignment horizontal="center" vertical="center"/>
    </xf>
    <xf numFmtId="0" fontId="29" fillId="0" borderId="0" xfId="65" applyFont="1" applyFill="1" applyBorder="1" applyAlignment="1">
      <alignment horizontal="center" vertical="center"/>
    </xf>
    <xf numFmtId="170" fontId="28" fillId="0" borderId="0" xfId="66" applyNumberFormat="1" applyFont="1" applyAlignment="1">
      <alignment horizontal="right" vertical="top"/>
    </xf>
    <xf numFmtId="0" fontId="28" fillId="0" borderId="0" xfId="66" applyFont="1" applyAlignment="1">
      <alignment horizontal="center" vertical="center"/>
    </xf>
    <xf numFmtId="0" fontId="28" fillId="0" borderId="9" xfId="65" applyFont="1" applyBorder="1" applyAlignment="1">
      <alignment horizontal="center" vertical="center"/>
    </xf>
    <xf numFmtId="0" fontId="31" fillId="0" borderId="2" xfId="65" applyFont="1" applyBorder="1" applyAlignment="1">
      <alignment horizontal="center" vertical="center"/>
    </xf>
    <xf numFmtId="0" fontId="31" fillId="0" borderId="3" xfId="65" applyFont="1" applyBorder="1" applyAlignment="1">
      <alignment horizontal="center" vertical="center"/>
    </xf>
    <xf numFmtId="0" fontId="31" fillId="0" borderId="4" xfId="65" applyFont="1" applyBorder="1" applyAlignment="1">
      <alignment horizontal="center" vertical="center"/>
    </xf>
    <xf numFmtId="0" fontId="31" fillId="0" borderId="5" xfId="65" applyFont="1" applyBorder="1" applyAlignment="1">
      <alignment horizontal="center" vertical="center"/>
    </xf>
    <xf numFmtId="0" fontId="31" fillId="0" borderId="6" xfId="65" applyFont="1" applyBorder="1" applyAlignment="1">
      <alignment horizontal="center" vertical="center"/>
    </xf>
    <xf numFmtId="0" fontId="31" fillId="0" borderId="7" xfId="65" applyFont="1" applyBorder="1" applyAlignment="1">
      <alignment horizontal="center" vertical="center"/>
    </xf>
    <xf numFmtId="0" fontId="27" fillId="0" borderId="1" xfId="66" applyFont="1" applyBorder="1" applyAlignment="1">
      <alignment horizontal="center" vertical="center"/>
    </xf>
    <xf numFmtId="170" fontId="28" fillId="0" borderId="0" xfId="65" applyNumberFormat="1" applyFont="1" applyAlignment="1">
      <alignment horizontal="center" vertical="center"/>
    </xf>
    <xf numFmtId="0" fontId="28" fillId="0" borderId="0" xfId="65" quotePrefix="1" applyFont="1" applyAlignment="1">
      <alignment horizontal="left" vertical="center"/>
    </xf>
    <xf numFmtId="0" fontId="28" fillId="0" borderId="9" xfId="65" applyFont="1" applyBorder="1" applyAlignment="1">
      <alignment horizontal="left" vertical="center"/>
    </xf>
    <xf numFmtId="0" fontId="28" fillId="0" borderId="0" xfId="65" applyFont="1" applyAlignment="1">
      <alignment horizontal="left" vertical="center"/>
    </xf>
    <xf numFmtId="49" fontId="28" fillId="0" borderId="0" xfId="65" applyNumberFormat="1" applyFont="1" applyAlignment="1">
      <alignment horizontal="right" vertical="center"/>
    </xf>
    <xf numFmtId="0" fontId="28" fillId="0" borderId="0" xfId="0" applyFont="1" applyAlignment="1">
      <alignment horizontal="center"/>
    </xf>
    <xf numFmtId="0" fontId="29" fillId="0" borderId="0" xfId="0" applyFont="1" applyAlignment="1">
      <alignment horizontal="center"/>
    </xf>
    <xf numFmtId="0" fontId="70" fillId="0" borderId="0" xfId="77" applyFont="1" applyAlignment="1">
      <alignment horizontal="center"/>
    </xf>
    <xf numFmtId="0" fontId="28" fillId="0" borderId="0" xfId="65" quotePrefix="1" applyFont="1" applyBorder="1" applyAlignment="1">
      <alignment horizontal="center" vertical="center"/>
    </xf>
    <xf numFmtId="0" fontId="28" fillId="0" borderId="0" xfId="65" quotePrefix="1" applyFont="1" applyBorder="1" applyAlignment="1">
      <alignment horizontal="left" vertical="center"/>
    </xf>
    <xf numFmtId="0" fontId="28" fillId="0" borderId="0" xfId="65" applyFont="1" applyBorder="1" applyAlignment="1">
      <alignment horizontal="left" vertical="center"/>
    </xf>
    <xf numFmtId="0" fontId="28" fillId="0" borderId="0" xfId="66" applyFont="1" applyAlignment="1">
      <alignment horizontal="left" vertical="center"/>
    </xf>
    <xf numFmtId="0" fontId="28" fillId="0" borderId="6" xfId="65" quotePrefix="1" applyFont="1" applyBorder="1" applyAlignment="1">
      <alignment horizontal="center" vertical="center"/>
    </xf>
    <xf numFmtId="0" fontId="28" fillId="0" borderId="9" xfId="65" quotePrefix="1" applyFont="1" applyBorder="1" applyAlignment="1">
      <alignment horizontal="center" vertical="center"/>
    </xf>
    <xf numFmtId="0" fontId="70" fillId="0" borderId="25" xfId="77" applyFont="1" applyBorder="1" applyAlignment="1">
      <alignment horizontal="left" vertical="center"/>
    </xf>
    <xf numFmtId="0" fontId="70" fillId="0" borderId="16" xfId="77" applyFont="1" applyBorder="1" applyAlignment="1">
      <alignment horizontal="left" vertical="center"/>
    </xf>
    <xf numFmtId="0" fontId="29" fillId="0" borderId="27" xfId="66" applyFont="1" applyBorder="1" applyAlignment="1">
      <alignment horizontal="center" vertical="center"/>
    </xf>
    <xf numFmtId="0" fontId="29" fillId="0" borderId="16" xfId="66" applyFont="1" applyBorder="1" applyAlignment="1">
      <alignment horizontal="center" vertical="center"/>
    </xf>
    <xf numFmtId="0" fontId="29" fillId="0" borderId="17" xfId="66" applyFont="1" applyBorder="1" applyAlignment="1">
      <alignment horizontal="center" vertical="center"/>
    </xf>
    <xf numFmtId="0" fontId="16" fillId="4" borderId="2" xfId="65" applyFont="1" applyFill="1" applyBorder="1" applyAlignment="1">
      <alignment horizontal="center" vertical="center"/>
    </xf>
    <xf numFmtId="0" fontId="28" fillId="4" borderId="24" xfId="66" applyFont="1" applyFill="1" applyBorder="1" applyAlignment="1">
      <alignment horizontal="center" vertical="center"/>
    </xf>
    <xf numFmtId="0" fontId="28" fillId="4" borderId="25" xfId="66" applyFont="1" applyFill="1" applyBorder="1" applyAlignment="1">
      <alignment horizontal="center" vertical="center"/>
    </xf>
    <xf numFmtId="0" fontId="28" fillId="4" borderId="26" xfId="66" applyFont="1" applyFill="1" applyBorder="1" applyAlignment="1">
      <alignment horizontal="center" vertical="center"/>
    </xf>
    <xf numFmtId="0" fontId="28" fillId="4" borderId="21" xfId="66" applyFont="1" applyFill="1" applyBorder="1" applyAlignment="1">
      <alignment horizontal="center" vertical="center"/>
    </xf>
    <xf numFmtId="0" fontId="28" fillId="4" borderId="0" xfId="66" applyFont="1" applyFill="1" applyAlignment="1">
      <alignment horizontal="center" vertical="center"/>
    </xf>
    <xf numFmtId="0" fontId="28" fillId="4" borderId="14" xfId="66" applyFont="1" applyFill="1" applyBorder="1" applyAlignment="1">
      <alignment horizontal="center" vertical="center"/>
    </xf>
    <xf numFmtId="0" fontId="28" fillId="0" borderId="21" xfId="66" applyFont="1" applyBorder="1" applyAlignment="1">
      <alignment horizontal="center" vertical="center"/>
    </xf>
    <xf numFmtId="0" fontId="29" fillId="4" borderId="27" xfId="66" applyFont="1" applyFill="1" applyBorder="1" applyAlignment="1">
      <alignment horizontal="center" vertical="center"/>
    </xf>
    <xf numFmtId="0" fontId="29" fillId="4" borderId="16" xfId="66" applyFont="1" applyFill="1" applyBorder="1" applyAlignment="1">
      <alignment horizontal="center" vertical="center"/>
    </xf>
    <xf numFmtId="0" fontId="29" fillId="4" borderId="17" xfId="66" applyFont="1" applyFill="1" applyBorder="1" applyAlignment="1">
      <alignment horizontal="center" vertical="center"/>
    </xf>
    <xf numFmtId="0" fontId="29" fillId="0" borderId="21" xfId="66" applyFont="1" applyBorder="1" applyAlignment="1">
      <alignment horizontal="center" vertical="center"/>
    </xf>
    <xf numFmtId="0" fontId="29" fillId="0" borderId="0" xfId="66" applyFont="1" applyAlignment="1">
      <alignment horizontal="center" vertical="center"/>
    </xf>
    <xf numFmtId="0" fontId="28" fillId="0" borderId="24" xfId="66" applyFont="1" applyBorder="1" applyAlignment="1">
      <alignment horizontal="center" vertical="center"/>
    </xf>
    <xf numFmtId="0" fontId="28" fillId="0" borderId="25" xfId="66" applyFont="1" applyBorder="1" applyAlignment="1">
      <alignment horizontal="center" vertical="center"/>
    </xf>
    <xf numFmtId="0" fontId="28" fillId="0" borderId="26" xfId="66" applyFont="1" applyBorder="1" applyAlignment="1">
      <alignment horizontal="center" vertical="center"/>
    </xf>
    <xf numFmtId="0" fontId="28" fillId="0" borderId="61" xfId="66" applyFont="1" applyBorder="1" applyAlignment="1">
      <alignment horizontal="center" vertical="center"/>
    </xf>
    <xf numFmtId="0" fontId="28" fillId="0" borderId="27" xfId="66" applyFont="1" applyBorder="1" applyAlignment="1">
      <alignment horizontal="center" vertical="center"/>
    </xf>
    <xf numFmtId="0" fontId="28" fillId="0" borderId="16" xfId="66" applyFont="1" applyBorder="1" applyAlignment="1">
      <alignment horizontal="center" vertical="center"/>
    </xf>
    <xf numFmtId="0" fontId="28" fillId="0" borderId="30" xfId="66" applyFont="1" applyBorder="1" applyAlignment="1">
      <alignment horizontal="center" vertical="center"/>
    </xf>
    <xf numFmtId="0" fontId="28" fillId="0" borderId="60" xfId="66" applyFont="1" applyBorder="1" applyAlignment="1">
      <alignment horizontal="center" vertical="center"/>
    </xf>
    <xf numFmtId="0" fontId="28" fillId="0" borderId="15" xfId="66" applyFont="1" applyBorder="1" applyAlignment="1">
      <alignment horizontal="center" vertical="center"/>
    </xf>
    <xf numFmtId="0" fontId="28" fillId="0" borderId="17" xfId="66" applyFont="1" applyBorder="1" applyAlignment="1">
      <alignment horizontal="center" vertical="center"/>
    </xf>
    <xf numFmtId="0" fontId="28" fillId="0" borderId="0" xfId="66" applyFont="1" applyAlignment="1">
      <alignment horizontal="center" vertical="top"/>
    </xf>
    <xf numFmtId="0" fontId="28" fillId="0" borderId="41" xfId="66" applyFont="1" applyBorder="1" applyAlignment="1">
      <alignment horizontal="center" vertical="center"/>
    </xf>
    <xf numFmtId="0" fontId="28" fillId="0" borderId="42" xfId="66" applyFont="1" applyBorder="1" applyAlignment="1">
      <alignment horizontal="center" vertical="center"/>
    </xf>
    <xf numFmtId="0" fontId="28" fillId="0" borderId="40" xfId="66" applyFont="1" applyBorder="1" applyAlignment="1">
      <alignment horizontal="center" vertical="center"/>
    </xf>
    <xf numFmtId="0" fontId="28" fillId="0" borderId="24" xfId="66" applyFont="1" applyBorder="1" applyAlignment="1">
      <alignment horizontal="left" vertical="center"/>
    </xf>
    <xf numFmtId="0" fontId="28" fillId="0" borderId="25" xfId="66" applyFont="1" applyBorder="1" applyAlignment="1">
      <alignment horizontal="left" vertical="center"/>
    </xf>
    <xf numFmtId="0" fontId="28" fillId="0" borderId="27" xfId="66" applyFont="1" applyBorder="1" applyAlignment="1">
      <alignment horizontal="left" vertical="center"/>
    </xf>
    <xf numFmtId="0" fontId="28" fillId="0" borderId="16" xfId="66" applyFont="1" applyBorder="1" applyAlignment="1">
      <alignment horizontal="left" vertical="center"/>
    </xf>
    <xf numFmtId="0" fontId="28" fillId="0" borderId="25" xfId="66" quotePrefix="1" applyFont="1" applyBorder="1" applyAlignment="1">
      <alignment horizontal="left" vertical="center"/>
    </xf>
    <xf numFmtId="0" fontId="28" fillId="0" borderId="24" xfId="66" applyFont="1" applyBorder="1" applyAlignment="1">
      <alignment horizontal="center" vertical="center" wrapText="1"/>
    </xf>
    <xf numFmtId="0" fontId="28" fillId="0" borderId="9" xfId="65" applyFont="1" applyBorder="1" applyAlignment="1">
      <alignment horizontal="center" vertical="center" wrapText="1"/>
    </xf>
    <xf numFmtId="0" fontId="28" fillId="0" borderId="0" xfId="66" applyFont="1" applyAlignment="1">
      <alignment horizontal="right" vertical="top"/>
    </xf>
    <xf numFmtId="0" fontId="28" fillId="0" borderId="36" xfId="65" applyFont="1" applyBorder="1" applyAlignment="1">
      <alignment horizontal="center" vertical="center"/>
    </xf>
    <xf numFmtId="0" fontId="15" fillId="0" borderId="0" xfId="65" applyFont="1" applyBorder="1" applyAlignment="1">
      <alignment horizontal="center" vertical="center"/>
    </xf>
    <xf numFmtId="0" fontId="16" fillId="4" borderId="21" xfId="65" applyFont="1" applyFill="1" applyBorder="1" applyAlignment="1">
      <alignment horizontal="left" vertical="center"/>
    </xf>
    <xf numFmtId="0" fontId="16" fillId="4" borderId="0" xfId="65" applyFont="1" applyFill="1" applyBorder="1" applyAlignment="1">
      <alignment horizontal="left" vertical="center"/>
    </xf>
    <xf numFmtId="0" fontId="16" fillId="4" borderId="14" xfId="65" applyFont="1" applyFill="1" applyBorder="1" applyAlignment="1">
      <alignment horizontal="left" vertical="center"/>
    </xf>
    <xf numFmtId="0" fontId="15" fillId="0" borderId="21" xfId="65" applyFont="1" applyBorder="1" applyAlignment="1">
      <alignment horizontal="left" vertical="center"/>
    </xf>
    <xf numFmtId="0" fontId="15" fillId="0" borderId="0" xfId="65" applyFont="1" applyBorder="1" applyAlignment="1">
      <alignment horizontal="left" vertical="center"/>
    </xf>
    <xf numFmtId="0" fontId="15" fillId="0" borderId="14" xfId="65" applyFont="1" applyBorder="1" applyAlignment="1">
      <alignment horizontal="left" vertical="center"/>
    </xf>
    <xf numFmtId="0" fontId="15" fillId="0" borderId="2" xfId="65" applyFont="1" applyBorder="1" applyAlignment="1">
      <alignment horizontal="center" vertical="center"/>
    </xf>
    <xf numFmtId="0" fontId="15" fillId="0" borderId="4" xfId="65" applyFont="1" applyBorder="1" applyAlignment="1">
      <alignment horizontal="center" vertical="center"/>
    </xf>
    <xf numFmtId="0" fontId="15" fillId="0" borderId="5" xfId="65" applyFont="1" applyBorder="1" applyAlignment="1">
      <alignment horizontal="center" vertical="center"/>
    </xf>
    <xf numFmtId="0" fontId="15" fillId="0" borderId="7" xfId="65" applyFont="1" applyBorder="1" applyAlignment="1">
      <alignment horizontal="center" vertical="center"/>
    </xf>
    <xf numFmtId="0" fontId="15" fillId="0" borderId="8" xfId="65" applyFont="1" applyBorder="1" applyAlignment="1">
      <alignment horizontal="left" vertical="center"/>
    </xf>
  </cellXfs>
  <cellStyles count="78">
    <cellStyle name="Comma" xfId="61" builtinId="3"/>
    <cellStyle name="Comma 2" xfId="6" xr:uid="{00000000-0005-0000-0000-000001000000}"/>
    <cellStyle name="Comma 2 2" xfId="18" xr:uid="{00000000-0005-0000-0000-000002000000}"/>
    <cellStyle name="Comma 3" xfId="19" xr:uid="{00000000-0005-0000-0000-000003000000}"/>
    <cellStyle name="Comma 4" xfId="58" xr:uid="{00000000-0005-0000-0000-000004000000}"/>
    <cellStyle name="Comma 5" xfId="60" xr:uid="{00000000-0005-0000-0000-000005000000}"/>
    <cellStyle name="Hyperlink" xfId="62" builtinId="8"/>
    <cellStyle name="Hyperlink 2" xfId="20" xr:uid="{00000000-0005-0000-0000-000007000000}"/>
    <cellStyle name="Hyperlink 2 2" xfId="64" xr:uid="{CD2DC785-92DF-4A24-B809-DF1901A70579}"/>
    <cellStyle name="Hyperlink 3" xfId="41" xr:uid="{00000000-0005-0000-0000-000008000000}"/>
    <cellStyle name="Normal" xfId="0" builtinId="0"/>
    <cellStyle name="Normal 10" xfId="21" xr:uid="{00000000-0005-0000-0000-00000A000000}"/>
    <cellStyle name="Normal 11" xfId="22" xr:uid="{00000000-0005-0000-0000-00000B000000}"/>
    <cellStyle name="Normal 12" xfId="23" xr:uid="{00000000-0005-0000-0000-00000C000000}"/>
    <cellStyle name="Normal 13" xfId="24" xr:uid="{00000000-0005-0000-0000-00000D000000}"/>
    <cellStyle name="Normal 13 2" xfId="42" xr:uid="{00000000-0005-0000-0000-00000E000000}"/>
    <cellStyle name="Normal 14" xfId="25" xr:uid="{00000000-0005-0000-0000-00000F000000}"/>
    <cellStyle name="Normal 15" xfId="26" xr:uid="{00000000-0005-0000-0000-000010000000}"/>
    <cellStyle name="Normal 16" xfId="27" xr:uid="{00000000-0005-0000-0000-000011000000}"/>
    <cellStyle name="Normal 17" xfId="17" xr:uid="{00000000-0005-0000-0000-000012000000}"/>
    <cellStyle name="Normal 17 2" xfId="43" xr:uid="{00000000-0005-0000-0000-000013000000}"/>
    <cellStyle name="Normal 18" xfId="28" xr:uid="{00000000-0005-0000-0000-000014000000}"/>
    <cellStyle name="Normal 19" xfId="29" xr:uid="{00000000-0005-0000-0000-000015000000}"/>
    <cellStyle name="Normal 2" xfId="7" xr:uid="{00000000-0005-0000-0000-000016000000}"/>
    <cellStyle name="Normal 2 2" xfId="44" xr:uid="{00000000-0005-0000-0000-000017000000}"/>
    <cellStyle name="Normal 2 3" xfId="63" xr:uid="{890059A1-4231-4DB4-83B9-07B35B463FB3}"/>
    <cellStyle name="Normal 20" xfId="30" xr:uid="{00000000-0005-0000-0000-000018000000}"/>
    <cellStyle name="Normal 21" xfId="31" xr:uid="{00000000-0005-0000-0000-000019000000}"/>
    <cellStyle name="Normal 22" xfId="32" xr:uid="{00000000-0005-0000-0000-00001A000000}"/>
    <cellStyle name="Normal 23" xfId="39" xr:uid="{00000000-0005-0000-0000-00001B000000}"/>
    <cellStyle name="Normal 23 2" xfId="40" xr:uid="{00000000-0005-0000-0000-00001C000000}"/>
    <cellStyle name="Normal 24" xfId="45" xr:uid="{00000000-0005-0000-0000-00001D000000}"/>
    <cellStyle name="Normal 25" xfId="46" xr:uid="{00000000-0005-0000-0000-00001E000000}"/>
    <cellStyle name="Normal 25 2" xfId="47" xr:uid="{00000000-0005-0000-0000-00001F000000}"/>
    <cellStyle name="Normal 26" xfId="48" xr:uid="{00000000-0005-0000-0000-000020000000}"/>
    <cellStyle name="Normal 27" xfId="49" xr:uid="{00000000-0005-0000-0000-000021000000}"/>
    <cellStyle name="Normal 28" xfId="57" xr:uid="{00000000-0005-0000-0000-000022000000}"/>
    <cellStyle name="Normal 29" xfId="59" xr:uid="{00000000-0005-0000-0000-000023000000}"/>
    <cellStyle name="Normal 3" xfId="9" xr:uid="{00000000-0005-0000-0000-000024000000}"/>
    <cellStyle name="Normal 3 2" xfId="16" xr:uid="{00000000-0005-0000-0000-000025000000}"/>
    <cellStyle name="Normal 3 2 2" xfId="50" xr:uid="{00000000-0005-0000-0000-000026000000}"/>
    <cellStyle name="Normal 3 3" xfId="51" xr:uid="{00000000-0005-0000-0000-000027000000}"/>
    <cellStyle name="Normal 3 4" xfId="52" xr:uid="{00000000-0005-0000-0000-000028000000}"/>
    <cellStyle name="Normal 3 5" xfId="68" xr:uid="{305155AE-442B-4615-87FF-EDBD521EBDD4}"/>
    <cellStyle name="Normal 30" xfId="67" xr:uid="{C8FF96C3-83BD-4E82-8476-DAF5E1A45AD9}"/>
    <cellStyle name="Normal 31" xfId="69" xr:uid="{D2124FC3-9850-4E7C-B84B-D8A641A4CAF7}"/>
    <cellStyle name="Normal 32" xfId="73" xr:uid="{3F598832-62E2-47F5-A294-2A7C9CB32EE0}"/>
    <cellStyle name="Normal 33" xfId="74" xr:uid="{E716F3AF-9D95-490A-990C-307F561A1A58}"/>
    <cellStyle name="Normal 34" xfId="77" xr:uid="{78EB3ECB-C3A3-4F39-A960-F376FA3D88D7}"/>
    <cellStyle name="Normal 4" xfId="33" xr:uid="{00000000-0005-0000-0000-000029000000}"/>
    <cellStyle name="Normal 5" xfId="34" xr:uid="{00000000-0005-0000-0000-00002A000000}"/>
    <cellStyle name="Normal 5 2" xfId="53" xr:uid="{00000000-0005-0000-0000-00002B000000}"/>
    <cellStyle name="Normal 6" xfId="35" xr:uid="{00000000-0005-0000-0000-00002C000000}"/>
    <cellStyle name="Normal 7" xfId="36" xr:uid="{00000000-0005-0000-0000-00002D000000}"/>
    <cellStyle name="Normal 8" xfId="37" xr:uid="{00000000-0005-0000-0000-00002E000000}"/>
    <cellStyle name="Normal 9" xfId="38" xr:uid="{00000000-0005-0000-0000-00002F000000}"/>
    <cellStyle name="Normal_A" xfId="1" xr:uid="{00000000-0005-0000-0000-000030000000}"/>
    <cellStyle name="Normal_A (2)" xfId="13" xr:uid="{00000000-0005-0000-0000-000031000000}"/>
    <cellStyle name="Normal_A (2)_ajj" xfId="2" xr:uid="{00000000-0005-0000-0000-000032000000}"/>
    <cellStyle name="Normal_A (2)_ajj 2" xfId="65" xr:uid="{37771E12-C465-480A-97AA-07A37BD48276}"/>
    <cellStyle name="Normal_A_1" xfId="3" xr:uid="{00000000-0005-0000-0000-000033000000}"/>
    <cellStyle name="Normal_A_1 2" xfId="66" xr:uid="{A57E757B-D566-401C-A803-F53391A7F86A}"/>
    <cellStyle name="Normal_akaun" xfId="11" xr:uid="{00000000-0005-0000-0000-000034000000}"/>
    <cellStyle name="Normal_akaun 2" xfId="75" xr:uid="{BA5D9CA8-CCAB-4C5B-823F-F926E7924B38}"/>
    <cellStyle name="Normal_Ark4a 2" xfId="71" xr:uid="{BB4DF424-A8E5-46DE-AAA8-6130AC06D9C3}"/>
    <cellStyle name="Normal_COVER RESTORAN 9 FEB 2006 2" xfId="5" xr:uid="{00000000-0005-0000-0000-000036000000}"/>
    <cellStyle name="Normal_Law&amp;Acc4a 2" xfId="72" xr:uid="{D3957861-AAE0-4BCB-B39A-526E3DB9EEA6}"/>
    <cellStyle name="Normal_LWACC10-14" xfId="12" xr:uid="{00000000-0005-0000-0000-000038000000}"/>
    <cellStyle name="Normal_newquestionsrsekolah" xfId="15" xr:uid="{00000000-0005-0000-0000-000039000000}"/>
    <cellStyle name="Normal_RP5KJSSE" xfId="10" xr:uid="{00000000-0005-0000-0000-00003A000000}"/>
    <cellStyle name="Normal_RP5KJSSE 2" xfId="76" xr:uid="{7581B6F7-FD3F-4F03-8452-F82CFCFD3A0D}"/>
    <cellStyle name="Normal_S17" xfId="14" xr:uid="{00000000-0005-0000-0000-00003B000000}"/>
    <cellStyle name="Normal_S72" xfId="70" xr:uid="{E4ED621A-13B2-4650-9743-177FE47D6BE9}"/>
    <cellStyle name="Normal_SSE BARU FRONT PAGE" xfId="4" xr:uid="{00000000-0005-0000-0000-00003D000000}"/>
    <cellStyle name="Percent 2" xfId="8" xr:uid="{00000000-0005-0000-0000-00003E000000}"/>
    <cellStyle name="Percent 3" xfId="54" xr:uid="{00000000-0005-0000-0000-00003F000000}"/>
    <cellStyle name="Style 1" xfId="55" xr:uid="{00000000-0005-0000-0000-000040000000}"/>
    <cellStyle name="Style 2" xfId="56" xr:uid="{00000000-0005-0000-0000-000041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E9F890"/>
      <color rgb="FFF8BAEC"/>
      <color rgb="FFF3FBC1"/>
      <color rgb="FF0099FF"/>
      <color rgb="FF6599D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emf"/></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1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emf"/></Relationships>
</file>

<file path=xl/drawings/_rels/drawing1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21.xml.rels><?xml version="1.0" encoding="UTF-8" standalone="yes"?>
<Relationships xmlns="http://schemas.openxmlformats.org/package/2006/relationships"><Relationship Id="rId1" Type="http://schemas.openxmlformats.org/officeDocument/2006/relationships/image" Target="../media/image2.emf"/></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23.xml.rels><?xml version="1.0" encoding="UTF-8" standalone="yes"?>
<Relationships xmlns="http://schemas.openxmlformats.org/package/2006/relationships"><Relationship Id="rId1" Type="http://schemas.openxmlformats.org/officeDocument/2006/relationships/image" Target="../media/image2.emf"/></Relationships>
</file>

<file path=xl/drawings/_rels/drawing2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41.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25</xdr:col>
      <xdr:colOff>309563</xdr:colOff>
      <xdr:row>0</xdr:row>
      <xdr:rowOff>142875</xdr:rowOff>
    </xdr:from>
    <xdr:to>
      <xdr:col>33</xdr:col>
      <xdr:colOff>357188</xdr:colOff>
      <xdr:row>7</xdr:row>
      <xdr:rowOff>314325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lum bright="6000" contrast="-26000"/>
          <a:extLst>
            <a:ext uri="{28A0092B-C50C-407E-A947-70E740481C1C}">
              <a14:useLocalDpi xmlns:a14="http://schemas.microsoft.com/office/drawing/2010/main" val="0"/>
            </a:ext>
          </a:extLst>
        </a:blip>
        <a:srcRect/>
        <a:stretch>
          <a:fillRect/>
        </a:stretch>
      </xdr:blipFill>
      <xdr:spPr bwMode="auto">
        <a:xfrm>
          <a:off x="12206288" y="142875"/>
          <a:ext cx="3648075" cy="346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41</xdr:col>
      <xdr:colOff>96520</xdr:colOff>
      <xdr:row>0</xdr:row>
      <xdr:rowOff>438150</xdr:rowOff>
    </xdr:from>
    <xdr:to>
      <xdr:col>51</xdr:col>
      <xdr:colOff>20955</xdr:colOff>
      <xdr:row>3</xdr:row>
      <xdr:rowOff>316230</xdr:rowOff>
    </xdr:to>
    <xdr:pic>
      <xdr:nvPicPr>
        <xdr:cNvPr id="3" name="Picture 2">
          <a:extLst>
            <a:ext uri="{FF2B5EF4-FFF2-40B4-BE49-F238E27FC236}">
              <a16:creationId xmlns:a16="http://schemas.microsoft.com/office/drawing/2014/main" id="{30AF30EA-7C27-46EC-A408-41BE514AE31A}"/>
            </a:ext>
          </a:extLst>
        </xdr:cNvPr>
        <xdr:cNvPicPr>
          <a:picLocks noChangeAspect="1"/>
        </xdr:cNvPicPr>
      </xdr:nvPicPr>
      <xdr:blipFill>
        <a:blip xmlns:r="http://schemas.openxmlformats.org/officeDocument/2006/relationships" r:embed="rId1"/>
        <a:srcRect r="20713"/>
        <a:stretch>
          <a:fillRect/>
        </a:stretch>
      </xdr:blipFill>
      <xdr:spPr>
        <a:xfrm>
          <a:off x="34043620" y="428625"/>
          <a:ext cx="4972685" cy="1087755"/>
        </a:xfrm>
        <a:prstGeom prst="rect">
          <a:avLst/>
        </a:prstGeom>
      </xdr:spPr>
    </xdr:pic>
    <xdr:clientData/>
  </xdr:twoCellAnchor>
  <xdr:twoCellAnchor>
    <xdr:from>
      <xdr:col>12</xdr:col>
      <xdr:colOff>46990</xdr:colOff>
      <xdr:row>80</xdr:row>
      <xdr:rowOff>128270</xdr:rowOff>
    </xdr:from>
    <xdr:to>
      <xdr:col>12</xdr:col>
      <xdr:colOff>581660</xdr:colOff>
      <xdr:row>81</xdr:row>
      <xdr:rowOff>287020</xdr:rowOff>
    </xdr:to>
    <xdr:sp macro="" textlink="">
      <xdr:nvSpPr>
        <xdr:cNvPr id="4" name="Rectangles 3">
          <a:extLst>
            <a:ext uri="{FF2B5EF4-FFF2-40B4-BE49-F238E27FC236}">
              <a16:creationId xmlns:a16="http://schemas.microsoft.com/office/drawing/2014/main" id="{65F8EFF1-9BD9-411D-8201-007BF96B231C}"/>
            </a:ext>
          </a:extLst>
        </xdr:cNvPr>
        <xdr:cNvSpPr/>
      </xdr:nvSpPr>
      <xdr:spPr>
        <a:xfrm>
          <a:off x="10410190" y="280746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15</xdr:col>
      <xdr:colOff>75565</xdr:colOff>
      <xdr:row>80</xdr:row>
      <xdr:rowOff>128270</xdr:rowOff>
    </xdr:from>
    <xdr:to>
      <xdr:col>15</xdr:col>
      <xdr:colOff>610235</xdr:colOff>
      <xdr:row>81</xdr:row>
      <xdr:rowOff>287020</xdr:rowOff>
    </xdr:to>
    <xdr:sp macro="" textlink="">
      <xdr:nvSpPr>
        <xdr:cNvPr id="5" name="Rectangles 4">
          <a:extLst>
            <a:ext uri="{FF2B5EF4-FFF2-40B4-BE49-F238E27FC236}">
              <a16:creationId xmlns:a16="http://schemas.microsoft.com/office/drawing/2014/main" id="{B136AD5E-E4A6-49B7-B5FD-AC7DCFA01B4B}"/>
            </a:ext>
          </a:extLst>
        </xdr:cNvPr>
        <xdr:cNvSpPr/>
      </xdr:nvSpPr>
      <xdr:spPr>
        <a:xfrm>
          <a:off x="12734290" y="280746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80</xdr:row>
      <xdr:rowOff>128270</xdr:rowOff>
    </xdr:from>
    <xdr:to>
      <xdr:col>18</xdr:col>
      <xdr:colOff>598170</xdr:colOff>
      <xdr:row>81</xdr:row>
      <xdr:rowOff>287020</xdr:rowOff>
    </xdr:to>
    <xdr:sp macro="" textlink="">
      <xdr:nvSpPr>
        <xdr:cNvPr id="6" name="Rectangles 5">
          <a:extLst>
            <a:ext uri="{FF2B5EF4-FFF2-40B4-BE49-F238E27FC236}">
              <a16:creationId xmlns:a16="http://schemas.microsoft.com/office/drawing/2014/main" id="{48908FA1-0E8D-41D6-8D36-965698BE7249}"/>
            </a:ext>
          </a:extLst>
        </xdr:cNvPr>
        <xdr:cNvSpPr/>
      </xdr:nvSpPr>
      <xdr:spPr>
        <a:xfrm>
          <a:off x="15017750" y="280746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80</xdr:row>
      <xdr:rowOff>128270</xdr:rowOff>
    </xdr:from>
    <xdr:to>
      <xdr:col>20</xdr:col>
      <xdr:colOff>1997710</xdr:colOff>
      <xdr:row>81</xdr:row>
      <xdr:rowOff>287020</xdr:rowOff>
    </xdr:to>
    <xdr:sp macro="" textlink="">
      <xdr:nvSpPr>
        <xdr:cNvPr id="7" name="Rectangles 6">
          <a:extLst>
            <a:ext uri="{FF2B5EF4-FFF2-40B4-BE49-F238E27FC236}">
              <a16:creationId xmlns:a16="http://schemas.microsoft.com/office/drawing/2014/main" id="{4A94724D-46F8-493B-B92C-D438C22C7246}"/>
            </a:ext>
          </a:extLst>
        </xdr:cNvPr>
        <xdr:cNvSpPr/>
      </xdr:nvSpPr>
      <xdr:spPr>
        <a:xfrm>
          <a:off x="18074640" y="280746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80</xdr:row>
      <xdr:rowOff>135890</xdr:rowOff>
    </xdr:from>
    <xdr:to>
      <xdr:col>28</xdr:col>
      <xdr:colOff>1054735</xdr:colOff>
      <xdr:row>81</xdr:row>
      <xdr:rowOff>294640</xdr:rowOff>
    </xdr:to>
    <xdr:sp macro="" textlink="">
      <xdr:nvSpPr>
        <xdr:cNvPr id="8" name="Rectangles 7">
          <a:extLst>
            <a:ext uri="{FF2B5EF4-FFF2-40B4-BE49-F238E27FC236}">
              <a16:creationId xmlns:a16="http://schemas.microsoft.com/office/drawing/2014/main" id="{BEEF6134-92E9-4A56-87D8-BBDDAB7B8A01}"/>
            </a:ext>
          </a:extLst>
        </xdr:cNvPr>
        <xdr:cNvSpPr/>
      </xdr:nvSpPr>
      <xdr:spPr>
        <a:xfrm>
          <a:off x="25161240" y="2808224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80</xdr:row>
      <xdr:rowOff>135890</xdr:rowOff>
    </xdr:from>
    <xdr:to>
      <xdr:col>35</xdr:col>
      <xdr:colOff>193040</xdr:colOff>
      <xdr:row>81</xdr:row>
      <xdr:rowOff>294640</xdr:rowOff>
    </xdr:to>
    <xdr:sp macro="" textlink="">
      <xdr:nvSpPr>
        <xdr:cNvPr id="9" name="Rectangles 8">
          <a:extLst>
            <a:ext uri="{FF2B5EF4-FFF2-40B4-BE49-F238E27FC236}">
              <a16:creationId xmlns:a16="http://schemas.microsoft.com/office/drawing/2014/main" id="{BA18A995-F0C3-4A5E-B8F8-5722D5EEF282}"/>
            </a:ext>
          </a:extLst>
        </xdr:cNvPr>
        <xdr:cNvSpPr/>
      </xdr:nvSpPr>
      <xdr:spPr>
        <a:xfrm>
          <a:off x="30573345" y="28082240"/>
          <a:ext cx="537845"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80</xdr:row>
      <xdr:rowOff>135890</xdr:rowOff>
    </xdr:from>
    <xdr:to>
      <xdr:col>46</xdr:col>
      <xdr:colOff>43815</xdr:colOff>
      <xdr:row>81</xdr:row>
      <xdr:rowOff>294640</xdr:rowOff>
    </xdr:to>
    <xdr:sp macro="" textlink="">
      <xdr:nvSpPr>
        <xdr:cNvPr id="10" name="Rectangles 9">
          <a:extLst>
            <a:ext uri="{FF2B5EF4-FFF2-40B4-BE49-F238E27FC236}">
              <a16:creationId xmlns:a16="http://schemas.microsoft.com/office/drawing/2014/main" id="{588C94C5-F7AF-466C-B500-3AE1AC6ECE8A}"/>
            </a:ext>
          </a:extLst>
        </xdr:cNvPr>
        <xdr:cNvSpPr/>
      </xdr:nvSpPr>
      <xdr:spPr>
        <a:xfrm>
          <a:off x="35977195" y="28082240"/>
          <a:ext cx="537845"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xdr:col>
      <xdr:colOff>23812</xdr:colOff>
      <xdr:row>1</xdr:row>
      <xdr:rowOff>0</xdr:rowOff>
    </xdr:from>
    <xdr:to>
      <xdr:col>7</xdr:col>
      <xdr:colOff>394624</xdr:colOff>
      <xdr:row>5</xdr:row>
      <xdr:rowOff>40920</xdr:rowOff>
    </xdr:to>
    <xdr:grpSp>
      <xdr:nvGrpSpPr>
        <xdr:cNvPr id="11" name="Group 10">
          <a:extLst>
            <a:ext uri="{FF2B5EF4-FFF2-40B4-BE49-F238E27FC236}">
              <a16:creationId xmlns:a16="http://schemas.microsoft.com/office/drawing/2014/main" id="{8BECF237-22EB-40B1-A50C-F489CD77A05A}"/>
            </a:ext>
          </a:extLst>
        </xdr:cNvPr>
        <xdr:cNvGrpSpPr/>
      </xdr:nvGrpSpPr>
      <xdr:grpSpPr>
        <a:xfrm>
          <a:off x="1147762" y="438150"/>
          <a:ext cx="1856712" cy="1564920"/>
          <a:chOff x="-221718" y="1395456"/>
          <a:chExt cx="1539975" cy="1714736"/>
        </a:xfrm>
      </xdr:grpSpPr>
      <xdr:pic>
        <xdr:nvPicPr>
          <xdr:cNvPr id="12" name="Picture 1">
            <a:extLst>
              <a:ext uri="{FF2B5EF4-FFF2-40B4-BE49-F238E27FC236}">
                <a16:creationId xmlns:a16="http://schemas.microsoft.com/office/drawing/2014/main" id="{1A034846-F2F9-422D-A616-B4E7DADAA8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8927" y="1399025"/>
            <a:ext cx="1381126" cy="1699734"/>
          </a:xfrm>
          <a:prstGeom prst="rect">
            <a:avLst/>
          </a:prstGeom>
          <a:noFill/>
        </xdr:spPr>
      </xdr:pic>
      <xdr:sp macro="" textlink="">
        <xdr:nvSpPr>
          <xdr:cNvPr id="13" name="Flowchart: Connector 12">
            <a:extLst>
              <a:ext uri="{FF2B5EF4-FFF2-40B4-BE49-F238E27FC236}">
                <a16:creationId xmlns:a16="http://schemas.microsoft.com/office/drawing/2014/main" id="{FA47FE26-3522-400A-B1C6-DE92A165322B}"/>
              </a:ext>
            </a:extLst>
          </xdr:cNvPr>
          <xdr:cNvSpPr/>
        </xdr:nvSpPr>
        <xdr:spPr>
          <a:xfrm>
            <a:off x="-221718" y="1395456"/>
            <a:ext cx="1539975" cy="1714736"/>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000" b="1">
                <a:solidFill>
                  <a:sysClr val="windowText" lastClr="000000"/>
                </a:solidFill>
                <a:latin typeface="Arial" pitchFamily="34" charset="0"/>
                <a:cs typeface="Arial" pitchFamily="34" charset="0"/>
              </a:rPr>
              <a:t>5B</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560068</xdr:colOff>
      <xdr:row>1</xdr:row>
      <xdr:rowOff>132401</xdr:rowOff>
    </xdr:from>
    <xdr:to>
      <xdr:col>4</xdr:col>
      <xdr:colOff>677027</xdr:colOff>
      <xdr:row>4</xdr:row>
      <xdr:rowOff>304380</xdr:rowOff>
    </xdr:to>
    <xdr:grpSp>
      <xdr:nvGrpSpPr>
        <xdr:cNvPr id="5" name="Group 4">
          <a:extLst>
            <a:ext uri="{FF2B5EF4-FFF2-40B4-BE49-F238E27FC236}">
              <a16:creationId xmlns:a16="http://schemas.microsoft.com/office/drawing/2014/main" id="{CD9ECEA2-2ADE-42EF-9182-788D97FFD3B4}"/>
            </a:ext>
          </a:extLst>
        </xdr:cNvPr>
        <xdr:cNvGrpSpPr/>
      </xdr:nvGrpSpPr>
      <xdr:grpSpPr>
        <a:xfrm>
          <a:off x="922018" y="513401"/>
          <a:ext cx="1412359" cy="1334029"/>
          <a:chOff x="-148927" y="1399025"/>
          <a:chExt cx="1381126" cy="1699734"/>
        </a:xfrm>
      </xdr:grpSpPr>
      <xdr:pic>
        <xdr:nvPicPr>
          <xdr:cNvPr id="9" name="Picture 1">
            <a:extLst>
              <a:ext uri="{FF2B5EF4-FFF2-40B4-BE49-F238E27FC236}">
                <a16:creationId xmlns:a16="http://schemas.microsoft.com/office/drawing/2014/main" id="{D847565E-E8FD-45A8-A58D-274A765594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0" name="Flowchart: Connector 9">
            <a:extLst>
              <a:ext uri="{FF2B5EF4-FFF2-40B4-BE49-F238E27FC236}">
                <a16:creationId xmlns:a16="http://schemas.microsoft.com/office/drawing/2014/main" id="{F5264F0F-F32C-487E-A24D-1CF26851EE46}"/>
              </a:ext>
            </a:extLst>
          </xdr:cNvPr>
          <xdr:cNvSpPr/>
        </xdr:nvSpPr>
        <xdr:spPr>
          <a:xfrm>
            <a:off x="159861" y="1425688"/>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6</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62</xdr:col>
      <xdr:colOff>194945</xdr:colOff>
      <xdr:row>2</xdr:row>
      <xdr:rowOff>2540</xdr:rowOff>
    </xdr:from>
    <xdr:to>
      <xdr:col>82</xdr:col>
      <xdr:colOff>43180</xdr:colOff>
      <xdr:row>5</xdr:row>
      <xdr:rowOff>239395</xdr:rowOff>
    </xdr:to>
    <xdr:pic>
      <xdr:nvPicPr>
        <xdr:cNvPr id="3" name="Picture 2">
          <a:extLst>
            <a:ext uri="{FF2B5EF4-FFF2-40B4-BE49-F238E27FC236}">
              <a16:creationId xmlns:a16="http://schemas.microsoft.com/office/drawing/2014/main" id="{3551A033-FDC7-4651-B64A-0B330572885D}"/>
            </a:ext>
          </a:extLst>
        </xdr:cNvPr>
        <xdr:cNvPicPr>
          <a:picLocks noChangeAspect="1"/>
        </xdr:cNvPicPr>
      </xdr:nvPicPr>
      <xdr:blipFill>
        <a:blip xmlns:r="http://schemas.openxmlformats.org/officeDocument/2006/relationships" r:embed="rId1"/>
        <a:srcRect r="20713"/>
        <a:stretch>
          <a:fillRect/>
        </a:stretch>
      </xdr:blipFill>
      <xdr:spPr>
        <a:xfrm>
          <a:off x="16330295" y="1202690"/>
          <a:ext cx="4991735" cy="1084580"/>
        </a:xfrm>
        <a:prstGeom prst="rect">
          <a:avLst/>
        </a:prstGeom>
      </xdr:spPr>
    </xdr:pic>
    <xdr:clientData/>
  </xdr:twoCellAnchor>
  <xdr:twoCellAnchor>
    <xdr:from>
      <xdr:col>2</xdr:col>
      <xdr:colOff>510226</xdr:colOff>
      <xdr:row>4</xdr:row>
      <xdr:rowOff>32383</xdr:rowOff>
    </xdr:from>
    <xdr:to>
      <xdr:col>7</xdr:col>
      <xdr:colOff>127122</xdr:colOff>
      <xdr:row>8</xdr:row>
      <xdr:rowOff>156738</xdr:rowOff>
    </xdr:to>
    <xdr:grpSp>
      <xdr:nvGrpSpPr>
        <xdr:cNvPr id="7" name="Group 6">
          <a:extLst>
            <a:ext uri="{FF2B5EF4-FFF2-40B4-BE49-F238E27FC236}">
              <a16:creationId xmlns:a16="http://schemas.microsoft.com/office/drawing/2014/main" id="{1093CD5F-C449-4DC9-AA9F-870964B07D5D}"/>
            </a:ext>
          </a:extLst>
        </xdr:cNvPr>
        <xdr:cNvGrpSpPr/>
      </xdr:nvGrpSpPr>
      <xdr:grpSpPr>
        <a:xfrm>
          <a:off x="1138876" y="1099183"/>
          <a:ext cx="1407596" cy="1343555"/>
          <a:chOff x="-148927" y="1399025"/>
          <a:chExt cx="1381126" cy="1699734"/>
        </a:xfrm>
      </xdr:grpSpPr>
      <xdr:pic>
        <xdr:nvPicPr>
          <xdr:cNvPr id="8" name="Picture 1">
            <a:extLst>
              <a:ext uri="{FF2B5EF4-FFF2-40B4-BE49-F238E27FC236}">
                <a16:creationId xmlns:a16="http://schemas.microsoft.com/office/drawing/2014/main" id="{394A4E42-CFB0-4428-BECA-1A0644CDBEF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8927" y="1399025"/>
            <a:ext cx="1381126" cy="1699734"/>
          </a:xfrm>
          <a:prstGeom prst="rect">
            <a:avLst/>
          </a:prstGeom>
          <a:noFill/>
        </xdr:spPr>
      </xdr:pic>
      <xdr:sp macro="" textlink="">
        <xdr:nvSpPr>
          <xdr:cNvPr id="9" name="Flowchart: Connector 8">
            <a:extLst>
              <a:ext uri="{FF2B5EF4-FFF2-40B4-BE49-F238E27FC236}">
                <a16:creationId xmlns:a16="http://schemas.microsoft.com/office/drawing/2014/main" id="{DAA583BE-C9DB-4FBF-9617-78F5E1767261}"/>
              </a:ext>
            </a:extLst>
          </xdr:cNvPr>
          <xdr:cNvSpPr/>
        </xdr:nvSpPr>
        <xdr:spPr>
          <a:xfrm>
            <a:off x="159861" y="1425688"/>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7</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209022</xdr:colOff>
      <xdr:row>1</xdr:row>
      <xdr:rowOff>166691</xdr:rowOff>
    </xdr:from>
    <xdr:to>
      <xdr:col>3</xdr:col>
      <xdr:colOff>349793</xdr:colOff>
      <xdr:row>4</xdr:row>
      <xdr:rowOff>291045</xdr:rowOff>
    </xdr:to>
    <xdr:grpSp>
      <xdr:nvGrpSpPr>
        <xdr:cNvPr id="5" name="Group 4">
          <a:extLst>
            <a:ext uri="{FF2B5EF4-FFF2-40B4-BE49-F238E27FC236}">
              <a16:creationId xmlns:a16="http://schemas.microsoft.com/office/drawing/2014/main" id="{DE584917-1BD9-46D1-A36A-28CA7A34F1D8}"/>
            </a:ext>
          </a:extLst>
        </xdr:cNvPr>
        <xdr:cNvGrpSpPr/>
      </xdr:nvGrpSpPr>
      <xdr:grpSpPr>
        <a:xfrm>
          <a:off x="361422" y="547691"/>
          <a:ext cx="1512371" cy="1328314"/>
          <a:chOff x="-148927" y="1399025"/>
          <a:chExt cx="1381126" cy="1699734"/>
        </a:xfrm>
      </xdr:grpSpPr>
      <xdr:pic>
        <xdr:nvPicPr>
          <xdr:cNvPr id="9" name="Picture 1">
            <a:extLst>
              <a:ext uri="{FF2B5EF4-FFF2-40B4-BE49-F238E27FC236}">
                <a16:creationId xmlns:a16="http://schemas.microsoft.com/office/drawing/2014/main" id="{DF79F57D-2712-43AE-94C0-FAD36F7319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0" name="Flowchart: Connector 9">
            <a:extLst>
              <a:ext uri="{FF2B5EF4-FFF2-40B4-BE49-F238E27FC236}">
                <a16:creationId xmlns:a16="http://schemas.microsoft.com/office/drawing/2014/main" id="{3EB04BE0-2CC1-44A3-8D59-B5FA826729DE}"/>
              </a:ext>
            </a:extLst>
          </xdr:cNvPr>
          <xdr:cNvSpPr/>
        </xdr:nvSpPr>
        <xdr:spPr>
          <a:xfrm>
            <a:off x="159861" y="1425688"/>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8</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567672</xdr:colOff>
      <xdr:row>67</xdr:row>
      <xdr:rowOff>81229</xdr:rowOff>
    </xdr:from>
    <xdr:to>
      <xdr:col>3</xdr:col>
      <xdr:colOff>193397</xdr:colOff>
      <xdr:row>71</xdr:row>
      <xdr:rowOff>360435</xdr:rowOff>
    </xdr:to>
    <xdr:sp macro="" textlink="">
      <xdr:nvSpPr>
        <xdr:cNvPr id="2" name="Flowchart: Connector 1">
          <a:extLst>
            <a:ext uri="{FF2B5EF4-FFF2-40B4-BE49-F238E27FC236}">
              <a16:creationId xmlns:a16="http://schemas.microsoft.com/office/drawing/2014/main" id="{00000000-0008-0000-0E00-000002000000}"/>
            </a:ext>
          </a:extLst>
        </xdr:cNvPr>
        <xdr:cNvSpPr/>
      </xdr:nvSpPr>
      <xdr:spPr>
        <a:xfrm>
          <a:off x="710547" y="24846229"/>
          <a:ext cx="1092575" cy="1898456"/>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500" b="1">
            <a:solidFill>
              <a:sysClr val="windowText" lastClr="000000"/>
            </a:solidFill>
            <a:latin typeface="Arial" pitchFamily="34" charset="0"/>
            <a:cs typeface="Arial" pitchFamily="34" charset="0"/>
          </a:endParaRPr>
        </a:p>
      </xdr:txBody>
    </xdr:sp>
    <xdr:clientData/>
  </xdr:twoCellAnchor>
  <xdr:twoCellAnchor>
    <xdr:from>
      <xdr:col>1</xdr:col>
      <xdr:colOff>441406</xdr:colOff>
      <xdr:row>1</xdr:row>
      <xdr:rowOff>116157</xdr:rowOff>
    </xdr:from>
    <xdr:to>
      <xdr:col>3</xdr:col>
      <xdr:colOff>356829</xdr:colOff>
      <xdr:row>4</xdr:row>
      <xdr:rowOff>246900</xdr:rowOff>
    </xdr:to>
    <xdr:grpSp>
      <xdr:nvGrpSpPr>
        <xdr:cNvPr id="6" name="Group 5">
          <a:extLst>
            <a:ext uri="{FF2B5EF4-FFF2-40B4-BE49-F238E27FC236}">
              <a16:creationId xmlns:a16="http://schemas.microsoft.com/office/drawing/2014/main" id="{DAA30F56-1258-49A4-ADF6-49737E1A84B2}"/>
            </a:ext>
          </a:extLst>
        </xdr:cNvPr>
        <xdr:cNvGrpSpPr/>
      </xdr:nvGrpSpPr>
      <xdr:grpSpPr>
        <a:xfrm>
          <a:off x="593806" y="497157"/>
          <a:ext cx="1439423" cy="1349943"/>
          <a:chOff x="-148927" y="1399025"/>
          <a:chExt cx="1381126" cy="1699734"/>
        </a:xfrm>
      </xdr:grpSpPr>
      <xdr:pic>
        <xdr:nvPicPr>
          <xdr:cNvPr id="10" name="Picture 1">
            <a:extLst>
              <a:ext uri="{FF2B5EF4-FFF2-40B4-BE49-F238E27FC236}">
                <a16:creationId xmlns:a16="http://schemas.microsoft.com/office/drawing/2014/main" id="{89A57A31-B69C-445F-966C-4EF2F695BF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1" name="Flowchart: Connector 10">
            <a:extLst>
              <a:ext uri="{FF2B5EF4-FFF2-40B4-BE49-F238E27FC236}">
                <a16:creationId xmlns:a16="http://schemas.microsoft.com/office/drawing/2014/main" id="{099AF1A3-77CC-4ADC-A559-EFB8E9CDABA2}"/>
              </a:ext>
            </a:extLst>
          </xdr:cNvPr>
          <xdr:cNvSpPr/>
        </xdr:nvSpPr>
        <xdr:spPr>
          <a:xfrm>
            <a:off x="159861" y="1425688"/>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8</a:t>
            </a:r>
          </a:p>
        </xdr:txBody>
      </xdr:sp>
    </xdr:grpSp>
    <xdr:clientData/>
  </xdr:twoCellAnchor>
  <xdr:twoCellAnchor editAs="oneCell">
    <xdr:from>
      <xdr:col>20</xdr:col>
      <xdr:colOff>266700</xdr:colOff>
      <xdr:row>1</xdr:row>
      <xdr:rowOff>0</xdr:rowOff>
    </xdr:from>
    <xdr:to>
      <xdr:col>26</xdr:col>
      <xdr:colOff>38735</xdr:colOff>
      <xdr:row>3</xdr:row>
      <xdr:rowOff>255905</xdr:rowOff>
    </xdr:to>
    <xdr:pic>
      <xdr:nvPicPr>
        <xdr:cNvPr id="7" name="Picture 6">
          <a:extLst>
            <a:ext uri="{FF2B5EF4-FFF2-40B4-BE49-F238E27FC236}">
              <a16:creationId xmlns:a16="http://schemas.microsoft.com/office/drawing/2014/main" id="{3276FD83-193C-4517-A06C-3A6F7632ABC5}"/>
            </a:ext>
          </a:extLst>
        </xdr:cNvPr>
        <xdr:cNvPicPr>
          <a:picLocks noChangeAspect="1"/>
        </xdr:cNvPicPr>
      </xdr:nvPicPr>
      <xdr:blipFill>
        <a:blip xmlns:r="http://schemas.openxmlformats.org/officeDocument/2006/relationships" r:embed="rId2"/>
        <a:srcRect r="20713"/>
        <a:stretch>
          <a:fillRect/>
        </a:stretch>
      </xdr:blipFill>
      <xdr:spPr>
        <a:xfrm>
          <a:off x="14782800" y="381000"/>
          <a:ext cx="5182235" cy="109410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422475</xdr:colOff>
      <xdr:row>1</xdr:row>
      <xdr:rowOff>357187</xdr:rowOff>
    </xdr:from>
    <xdr:to>
      <xdr:col>3</xdr:col>
      <xdr:colOff>214313</xdr:colOff>
      <xdr:row>5</xdr:row>
      <xdr:rowOff>0</xdr:rowOff>
    </xdr:to>
    <xdr:sp macro="" textlink="">
      <xdr:nvSpPr>
        <xdr:cNvPr id="2" name="Flowchart: Connector 1">
          <a:extLst>
            <a:ext uri="{FF2B5EF4-FFF2-40B4-BE49-F238E27FC236}">
              <a16:creationId xmlns:a16="http://schemas.microsoft.com/office/drawing/2014/main" id="{00000000-0008-0000-0F00-000002000000}"/>
            </a:ext>
          </a:extLst>
        </xdr:cNvPr>
        <xdr:cNvSpPr/>
      </xdr:nvSpPr>
      <xdr:spPr>
        <a:xfrm>
          <a:off x="565350" y="833437"/>
          <a:ext cx="1201538" cy="1347788"/>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500" b="1">
            <a:solidFill>
              <a:sysClr val="windowText" lastClr="000000"/>
            </a:solidFill>
            <a:latin typeface="Arial" pitchFamily="34" charset="0"/>
            <a:cs typeface="Arial" pitchFamily="34" charset="0"/>
          </a:endParaRPr>
        </a:p>
      </xdr:txBody>
    </xdr:sp>
    <xdr:clientData/>
  </xdr:twoCellAnchor>
  <xdr:twoCellAnchor>
    <xdr:from>
      <xdr:col>1</xdr:col>
      <xdr:colOff>567672</xdr:colOff>
      <xdr:row>40</xdr:row>
      <xdr:rowOff>81229</xdr:rowOff>
    </xdr:from>
    <xdr:to>
      <xdr:col>3</xdr:col>
      <xdr:colOff>193397</xdr:colOff>
      <xdr:row>44</xdr:row>
      <xdr:rowOff>360435</xdr:rowOff>
    </xdr:to>
    <xdr:sp macro="" textlink="">
      <xdr:nvSpPr>
        <xdr:cNvPr id="3" name="Flowchart: Connector 2">
          <a:extLst>
            <a:ext uri="{FF2B5EF4-FFF2-40B4-BE49-F238E27FC236}">
              <a16:creationId xmlns:a16="http://schemas.microsoft.com/office/drawing/2014/main" id="{00000000-0008-0000-0F00-000003000000}"/>
            </a:ext>
          </a:extLst>
        </xdr:cNvPr>
        <xdr:cNvSpPr/>
      </xdr:nvSpPr>
      <xdr:spPr>
        <a:xfrm>
          <a:off x="710547" y="13606729"/>
          <a:ext cx="1035425" cy="1746056"/>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500" b="1">
            <a:solidFill>
              <a:sysClr val="windowText" lastClr="000000"/>
            </a:solidFill>
            <a:latin typeface="Arial" pitchFamily="34" charset="0"/>
            <a:cs typeface="Arial" pitchFamily="34" charset="0"/>
          </a:endParaRPr>
        </a:p>
      </xdr:txBody>
    </xdr:sp>
    <xdr:clientData/>
  </xdr:twoCellAnchor>
  <xdr:twoCellAnchor>
    <xdr:from>
      <xdr:col>1</xdr:col>
      <xdr:colOff>457200</xdr:colOff>
      <xdr:row>1</xdr:row>
      <xdr:rowOff>171450</xdr:rowOff>
    </xdr:from>
    <xdr:to>
      <xdr:col>3</xdr:col>
      <xdr:colOff>452437</xdr:colOff>
      <xdr:row>4</xdr:row>
      <xdr:rowOff>315053</xdr:rowOff>
    </xdr:to>
    <xdr:grpSp>
      <xdr:nvGrpSpPr>
        <xdr:cNvPr id="13" name="Group 12">
          <a:extLst>
            <a:ext uri="{FF2B5EF4-FFF2-40B4-BE49-F238E27FC236}">
              <a16:creationId xmlns:a16="http://schemas.microsoft.com/office/drawing/2014/main" id="{EAAC3637-1FAB-4549-BEEC-F23E86476B45}"/>
            </a:ext>
          </a:extLst>
        </xdr:cNvPr>
        <xdr:cNvGrpSpPr/>
      </xdr:nvGrpSpPr>
      <xdr:grpSpPr>
        <a:xfrm>
          <a:off x="609600" y="552450"/>
          <a:ext cx="1519237" cy="1343753"/>
          <a:chOff x="-163639" y="1399025"/>
          <a:chExt cx="1457604" cy="1699734"/>
        </a:xfrm>
      </xdr:grpSpPr>
      <xdr:pic>
        <xdr:nvPicPr>
          <xdr:cNvPr id="14" name="Picture 1">
            <a:extLst>
              <a:ext uri="{FF2B5EF4-FFF2-40B4-BE49-F238E27FC236}">
                <a16:creationId xmlns:a16="http://schemas.microsoft.com/office/drawing/2014/main" id="{A24EEE8C-DCA2-41C3-8832-C3C3A56A58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5" name="Flowchart: Connector 14">
            <a:extLst>
              <a:ext uri="{FF2B5EF4-FFF2-40B4-BE49-F238E27FC236}">
                <a16:creationId xmlns:a16="http://schemas.microsoft.com/office/drawing/2014/main" id="{31663148-74FC-4657-9DF8-CF365F963DDB}"/>
              </a:ext>
            </a:extLst>
          </xdr:cNvPr>
          <xdr:cNvSpPr/>
        </xdr:nvSpPr>
        <xdr:spPr>
          <a:xfrm>
            <a:off x="-163639" y="150968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9</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22</xdr:col>
      <xdr:colOff>323850</xdr:colOff>
      <xdr:row>1</xdr:row>
      <xdr:rowOff>0</xdr:rowOff>
    </xdr:from>
    <xdr:to>
      <xdr:col>26</xdr:col>
      <xdr:colOff>38735</xdr:colOff>
      <xdr:row>3</xdr:row>
      <xdr:rowOff>255905</xdr:rowOff>
    </xdr:to>
    <xdr:pic>
      <xdr:nvPicPr>
        <xdr:cNvPr id="6" name="Picture 5">
          <a:extLst>
            <a:ext uri="{FF2B5EF4-FFF2-40B4-BE49-F238E27FC236}">
              <a16:creationId xmlns:a16="http://schemas.microsoft.com/office/drawing/2014/main" id="{E09EB1EF-68CF-4717-B61D-A61CE2306277}"/>
            </a:ext>
          </a:extLst>
        </xdr:cNvPr>
        <xdr:cNvPicPr>
          <a:picLocks noChangeAspect="1"/>
        </xdr:cNvPicPr>
      </xdr:nvPicPr>
      <xdr:blipFill>
        <a:blip xmlns:r="http://schemas.openxmlformats.org/officeDocument/2006/relationships" r:embed="rId1"/>
        <a:srcRect r="20713"/>
        <a:stretch>
          <a:fillRect/>
        </a:stretch>
      </xdr:blipFill>
      <xdr:spPr>
        <a:xfrm>
          <a:off x="16192500" y="381000"/>
          <a:ext cx="5182235" cy="1094105"/>
        </a:xfrm>
        <a:prstGeom prst="rect">
          <a:avLst/>
        </a:prstGeom>
      </xdr:spPr>
    </xdr:pic>
    <xdr:clientData/>
  </xdr:twoCellAnchor>
  <xdr:twoCellAnchor>
    <xdr:from>
      <xdr:col>1</xdr:col>
      <xdr:colOff>438150</xdr:colOff>
      <xdr:row>1</xdr:row>
      <xdr:rowOff>171450</xdr:rowOff>
    </xdr:from>
    <xdr:to>
      <xdr:col>3</xdr:col>
      <xdr:colOff>471487</xdr:colOff>
      <xdr:row>4</xdr:row>
      <xdr:rowOff>315053</xdr:rowOff>
    </xdr:to>
    <xdr:grpSp>
      <xdr:nvGrpSpPr>
        <xdr:cNvPr id="7" name="Group 6">
          <a:extLst>
            <a:ext uri="{FF2B5EF4-FFF2-40B4-BE49-F238E27FC236}">
              <a16:creationId xmlns:a16="http://schemas.microsoft.com/office/drawing/2014/main" id="{49FF2DBC-7694-4091-9455-F8A94609306F}"/>
            </a:ext>
          </a:extLst>
        </xdr:cNvPr>
        <xdr:cNvGrpSpPr/>
      </xdr:nvGrpSpPr>
      <xdr:grpSpPr>
        <a:xfrm>
          <a:off x="609600" y="533400"/>
          <a:ext cx="1500187" cy="1343753"/>
          <a:chOff x="-163639" y="1399025"/>
          <a:chExt cx="1457604" cy="1699734"/>
        </a:xfrm>
      </xdr:grpSpPr>
      <xdr:pic>
        <xdr:nvPicPr>
          <xdr:cNvPr id="8" name="Picture 1">
            <a:extLst>
              <a:ext uri="{FF2B5EF4-FFF2-40B4-BE49-F238E27FC236}">
                <a16:creationId xmlns:a16="http://schemas.microsoft.com/office/drawing/2014/main" id="{69D64AED-D549-4D97-8093-42CC223A311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8927" y="1399025"/>
            <a:ext cx="1381126" cy="1699734"/>
          </a:xfrm>
          <a:prstGeom prst="rect">
            <a:avLst/>
          </a:prstGeom>
          <a:noFill/>
        </xdr:spPr>
      </xdr:pic>
      <xdr:sp macro="" textlink="">
        <xdr:nvSpPr>
          <xdr:cNvPr id="11" name="Flowchart: Connector 10">
            <a:extLst>
              <a:ext uri="{FF2B5EF4-FFF2-40B4-BE49-F238E27FC236}">
                <a16:creationId xmlns:a16="http://schemas.microsoft.com/office/drawing/2014/main" id="{07F73249-B01A-4757-AD43-1C7CD641B384}"/>
              </a:ext>
            </a:extLst>
          </xdr:cNvPr>
          <xdr:cNvSpPr/>
        </xdr:nvSpPr>
        <xdr:spPr>
          <a:xfrm>
            <a:off x="-163639" y="150968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9</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171450</xdr:colOff>
      <xdr:row>60</xdr:row>
      <xdr:rowOff>171448</xdr:rowOff>
    </xdr:from>
    <xdr:to>
      <xdr:col>19</xdr:col>
      <xdr:colOff>557213</xdr:colOff>
      <xdr:row>64</xdr:row>
      <xdr:rowOff>195261</xdr:rowOff>
    </xdr:to>
    <xdr:sp macro="" textlink="">
      <xdr:nvSpPr>
        <xdr:cNvPr id="7" name="Rectangle: Rounded Corners 6">
          <a:extLst>
            <a:ext uri="{FF2B5EF4-FFF2-40B4-BE49-F238E27FC236}">
              <a16:creationId xmlns:a16="http://schemas.microsoft.com/office/drawing/2014/main" id="{A10D6312-FD9E-4DB0-82CF-343E5E7D5834}"/>
            </a:ext>
          </a:extLst>
        </xdr:cNvPr>
        <xdr:cNvSpPr/>
      </xdr:nvSpPr>
      <xdr:spPr>
        <a:xfrm>
          <a:off x="1752600" y="21050248"/>
          <a:ext cx="10387013" cy="1395413"/>
        </a:xfrm>
        <a:prstGeom prst="roundRect">
          <a:avLst/>
        </a:prstGeom>
        <a:solidFill>
          <a:sysClr val="window" lastClr="FFFFFF">
            <a:lumMod val="85000"/>
          </a:sysClr>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MY" sz="2200" b="1" i="0">
              <a:latin typeface="Arial" panose="020B0604020202020204" pitchFamily="34" charset="0"/>
              <a:cs typeface="Arial" panose="020B0604020202020204" pitchFamily="34" charset="0"/>
            </a:rPr>
            <a:t>Termasuk / </a:t>
          </a:r>
          <a:r>
            <a:rPr lang="en-MY" sz="2200" b="0" i="1">
              <a:latin typeface="Arial" panose="020B0604020202020204" pitchFamily="34" charset="0"/>
              <a:cs typeface="Arial" panose="020B0604020202020204" pitchFamily="34" charset="0"/>
            </a:rPr>
            <a:t>Includes:</a:t>
          </a:r>
        </a:p>
        <a:p>
          <a:pPr marL="0" marR="0" lvl="0" indent="0" algn="l" defTabSz="914400" eaLnBrk="1" fontAlgn="auto" latinLnBrk="0" hangingPunct="1">
            <a:lnSpc>
              <a:spcPct val="100000"/>
            </a:lnSpc>
            <a:spcBef>
              <a:spcPts val="0"/>
            </a:spcBef>
            <a:spcAft>
              <a:spcPts val="0"/>
            </a:spcAft>
            <a:buClrTx/>
            <a:buSzTx/>
            <a:buFontTx/>
            <a:buNone/>
            <a:tabLst/>
            <a:defRPr/>
          </a:pPr>
          <a:r>
            <a:rPr lang="en-MY" sz="2200" b="1" i="0">
              <a:latin typeface="Arial" panose="020B0604020202020204" pitchFamily="34" charset="0"/>
              <a:cs typeface="Arial" panose="020B0604020202020204" pitchFamily="34" charset="0"/>
            </a:rPr>
            <a:t>Cukai eksais dibayar ke atas produk pembuatan sendiri dan cukai eksport </a:t>
          </a:r>
        </a:p>
        <a:p>
          <a:pPr marL="0" marR="0" lvl="0" indent="0" algn="l" defTabSz="914400" eaLnBrk="1" fontAlgn="auto" latinLnBrk="0" hangingPunct="1">
            <a:lnSpc>
              <a:spcPct val="100000"/>
            </a:lnSpc>
            <a:spcBef>
              <a:spcPts val="0"/>
            </a:spcBef>
            <a:spcAft>
              <a:spcPts val="0"/>
            </a:spcAft>
            <a:buClrTx/>
            <a:buSzTx/>
            <a:buFontTx/>
            <a:buNone/>
            <a:tabLst/>
            <a:defRPr/>
          </a:pPr>
          <a:r>
            <a:rPr lang="en-MY" sz="2200" i="1">
              <a:latin typeface="Arial" panose="020B0604020202020204" pitchFamily="34" charset="0"/>
              <a:cs typeface="Arial" panose="020B0604020202020204" pitchFamily="34" charset="0"/>
            </a:rPr>
            <a:t>Excise taxes paid on own manufactured products and export tax </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3</xdr:col>
      <xdr:colOff>176211</xdr:colOff>
      <xdr:row>67</xdr:row>
      <xdr:rowOff>138113</xdr:rowOff>
    </xdr:from>
    <xdr:to>
      <xdr:col>22</xdr:col>
      <xdr:colOff>800099</xdr:colOff>
      <xdr:row>71</xdr:row>
      <xdr:rowOff>161926</xdr:rowOff>
    </xdr:to>
    <xdr:sp macro="" textlink="">
      <xdr:nvSpPr>
        <xdr:cNvPr id="13" name="Rectangle: Rounded Corners 12">
          <a:extLst>
            <a:ext uri="{FF2B5EF4-FFF2-40B4-BE49-F238E27FC236}">
              <a16:creationId xmlns:a16="http://schemas.microsoft.com/office/drawing/2014/main" id="{7D5D0CF9-3252-40E4-83DD-152DD6D36608}"/>
            </a:ext>
          </a:extLst>
        </xdr:cNvPr>
        <xdr:cNvSpPr/>
      </xdr:nvSpPr>
      <xdr:spPr>
        <a:xfrm>
          <a:off x="1757361" y="23417213"/>
          <a:ext cx="16816388" cy="1395413"/>
        </a:xfrm>
        <a:prstGeom prst="roundRect">
          <a:avLst/>
        </a:prstGeom>
        <a:solidFill>
          <a:sysClr val="window" lastClr="FFFFFF">
            <a:lumMod val="85000"/>
          </a:sysClr>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MY" sz="2200" b="1" i="0">
              <a:latin typeface="Arial" panose="020B0604020202020204" pitchFamily="34" charset="0"/>
              <a:cs typeface="Arial" panose="020B0604020202020204" pitchFamily="34" charset="0"/>
            </a:rPr>
            <a:t>Termasuk / </a:t>
          </a:r>
          <a:r>
            <a:rPr lang="en-MY" sz="2200" b="0" i="1">
              <a:latin typeface="Arial" panose="020B0604020202020204" pitchFamily="34" charset="0"/>
              <a:cs typeface="Arial" panose="020B0604020202020204" pitchFamily="34" charset="0"/>
            </a:rPr>
            <a:t>Includes:</a:t>
          </a:r>
        </a:p>
        <a:p>
          <a:pPr marL="0" marR="0" lvl="0" indent="0" algn="l" defTabSz="914400" eaLnBrk="1" fontAlgn="auto" latinLnBrk="0" hangingPunct="1">
            <a:lnSpc>
              <a:spcPct val="100000"/>
            </a:lnSpc>
            <a:spcBef>
              <a:spcPts val="0"/>
            </a:spcBef>
            <a:spcAft>
              <a:spcPts val="0"/>
            </a:spcAft>
            <a:buClrTx/>
            <a:buSzTx/>
            <a:buFontTx/>
            <a:buNone/>
            <a:tabLst/>
            <a:defRPr/>
          </a:pPr>
          <a:r>
            <a:rPr lang="en-MY" sz="2200" b="1">
              <a:latin typeface="Arial" panose="020B0604020202020204" pitchFamily="34" charset="0"/>
              <a:cs typeface="Arial" panose="020B0604020202020204" pitchFamily="34" charset="0"/>
            </a:rPr>
            <a:t>Taksiran (ke atas tanah dan bangunan) dan cukai tanah, cukai jalan, bayaran pendaftaran perniagaan, lesen memandu dsb. </a:t>
          </a:r>
        </a:p>
        <a:p>
          <a:pPr marL="0" marR="0" lvl="0" indent="0" algn="l" defTabSz="914400" eaLnBrk="1" fontAlgn="auto" latinLnBrk="0" hangingPunct="1">
            <a:lnSpc>
              <a:spcPct val="100000"/>
            </a:lnSpc>
            <a:spcBef>
              <a:spcPts val="0"/>
            </a:spcBef>
            <a:spcAft>
              <a:spcPts val="0"/>
            </a:spcAft>
            <a:buClrTx/>
            <a:buSzTx/>
            <a:buFontTx/>
            <a:buNone/>
            <a:tabLst/>
            <a:defRPr/>
          </a:pPr>
          <a:r>
            <a:rPr lang="en-MY" sz="2200" i="1">
              <a:latin typeface="Arial" panose="020B0604020202020204" pitchFamily="34" charset="0"/>
              <a:cs typeface="Arial" panose="020B0604020202020204" pitchFamily="34" charset="0"/>
            </a:rPr>
            <a:t>Assessment (on land and buildings) and quit rent, road tax, business registration fees, driving licence etc. </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1</xdr:col>
      <xdr:colOff>457200</xdr:colOff>
      <xdr:row>1</xdr:row>
      <xdr:rowOff>323850</xdr:rowOff>
    </xdr:from>
    <xdr:to>
      <xdr:col>4</xdr:col>
      <xdr:colOff>14287</xdr:colOff>
      <xdr:row>5</xdr:row>
      <xdr:rowOff>86453</xdr:rowOff>
    </xdr:to>
    <xdr:grpSp>
      <xdr:nvGrpSpPr>
        <xdr:cNvPr id="14" name="Group 13">
          <a:extLst>
            <a:ext uri="{FF2B5EF4-FFF2-40B4-BE49-F238E27FC236}">
              <a16:creationId xmlns:a16="http://schemas.microsoft.com/office/drawing/2014/main" id="{4AB23A99-D7A1-4B9E-A376-7842B1AAE86D}"/>
            </a:ext>
          </a:extLst>
        </xdr:cNvPr>
        <xdr:cNvGrpSpPr/>
      </xdr:nvGrpSpPr>
      <xdr:grpSpPr>
        <a:xfrm>
          <a:off x="628650" y="704850"/>
          <a:ext cx="1519237" cy="1343753"/>
          <a:chOff x="-163639" y="1399025"/>
          <a:chExt cx="1457604" cy="1699734"/>
        </a:xfrm>
      </xdr:grpSpPr>
      <xdr:pic>
        <xdr:nvPicPr>
          <xdr:cNvPr id="15" name="Picture 1">
            <a:extLst>
              <a:ext uri="{FF2B5EF4-FFF2-40B4-BE49-F238E27FC236}">
                <a16:creationId xmlns:a16="http://schemas.microsoft.com/office/drawing/2014/main" id="{A07935CB-5F76-4C67-9411-E8F0324582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6" name="Flowchart: Connector 15">
            <a:extLst>
              <a:ext uri="{FF2B5EF4-FFF2-40B4-BE49-F238E27FC236}">
                <a16:creationId xmlns:a16="http://schemas.microsoft.com/office/drawing/2014/main" id="{F833A52A-0968-4720-829A-5F6EA2426399}"/>
              </a:ext>
            </a:extLst>
          </xdr:cNvPr>
          <xdr:cNvSpPr/>
        </xdr:nvSpPr>
        <xdr:spPr>
          <a:xfrm>
            <a:off x="-163639" y="150968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9</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274750</xdr:colOff>
      <xdr:row>2</xdr:row>
      <xdr:rowOff>121846</xdr:rowOff>
    </xdr:from>
    <xdr:to>
      <xdr:col>2</xdr:col>
      <xdr:colOff>677658</xdr:colOff>
      <xdr:row>3</xdr:row>
      <xdr:rowOff>352782</xdr:rowOff>
    </xdr:to>
    <xdr:sp macro="" textlink="">
      <xdr:nvSpPr>
        <xdr:cNvPr id="2" name="Rectangle 18">
          <a:extLst>
            <a:ext uri="{FF2B5EF4-FFF2-40B4-BE49-F238E27FC236}">
              <a16:creationId xmlns:a16="http://schemas.microsoft.com/office/drawing/2014/main" id="{00000000-0008-0000-1200-000002000000}"/>
            </a:ext>
          </a:extLst>
        </xdr:cNvPr>
        <xdr:cNvSpPr>
          <a:spLocks noChangeArrowheads="1"/>
        </xdr:cNvSpPr>
      </xdr:nvSpPr>
      <xdr:spPr bwMode="auto">
        <a:xfrm>
          <a:off x="1389175" y="950521"/>
          <a:ext cx="402908" cy="707186"/>
        </a:xfrm>
        <a:prstGeom prst="rect">
          <a:avLst/>
        </a:prstGeom>
        <a:noFill/>
        <a:ln w="9525">
          <a:noFill/>
          <a:miter lim="800000"/>
          <a:headEnd/>
          <a:tailEnd/>
        </a:ln>
      </xdr:spPr>
      <xdr:txBody>
        <a:bodyPr wrap="none" lIns="0" tIns="0" rIns="0" bIns="0" anchor="t" upright="1">
          <a:noAutofit/>
        </a:bodyPr>
        <a:lstStyle/>
        <a:p>
          <a:pPr algn="l" rtl="0">
            <a:defRPr sz="1000"/>
          </a:pPr>
          <a:endParaRPr lang="en-US" sz="5000" b="1" i="0" u="none" strike="noStrike" baseline="0">
            <a:solidFill>
              <a:srgbClr val="000000"/>
            </a:solidFill>
            <a:latin typeface="Arial"/>
            <a:cs typeface="Arial"/>
          </a:endParaRPr>
        </a:p>
      </xdr:txBody>
    </xdr:sp>
    <xdr:clientData/>
  </xdr:twoCellAnchor>
  <xdr:twoCellAnchor>
    <xdr:from>
      <xdr:col>3</xdr:col>
      <xdr:colOff>162622</xdr:colOff>
      <xdr:row>33</xdr:row>
      <xdr:rowOff>0</xdr:rowOff>
    </xdr:from>
    <xdr:to>
      <xdr:col>19</xdr:col>
      <xdr:colOff>165062</xdr:colOff>
      <xdr:row>43</xdr:row>
      <xdr:rowOff>325244</xdr:rowOff>
    </xdr:to>
    <xdr:sp macro="" textlink="">
      <xdr:nvSpPr>
        <xdr:cNvPr id="7" name="Rectangle: Rounded Corners 6">
          <a:extLst>
            <a:ext uri="{FF2B5EF4-FFF2-40B4-BE49-F238E27FC236}">
              <a16:creationId xmlns:a16="http://schemas.microsoft.com/office/drawing/2014/main" id="{DE2743F5-C61C-4441-A789-3403FAC4124E}"/>
            </a:ext>
          </a:extLst>
        </xdr:cNvPr>
        <xdr:cNvSpPr/>
      </xdr:nvSpPr>
      <xdr:spPr>
        <a:xfrm>
          <a:off x="1905000" y="11894634"/>
          <a:ext cx="10387013" cy="3810000"/>
        </a:xfrm>
        <a:prstGeom prst="roundRect">
          <a:avLst/>
        </a:prstGeom>
        <a:solidFill>
          <a:sysClr val="window" lastClr="FFFFFF">
            <a:lumMod val="85000"/>
          </a:sysClr>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MY" sz="2200" b="1" i="0">
              <a:latin typeface="Arial" panose="020B0604020202020204" pitchFamily="34" charset="0"/>
              <a:cs typeface="Arial" panose="020B0604020202020204" pitchFamily="34" charset="0"/>
            </a:rPr>
            <a:t>Termasuk</a:t>
          </a:r>
        </a:p>
        <a:p>
          <a:pPr marL="0" marR="0" lvl="0" indent="0" algn="l" defTabSz="914400" eaLnBrk="1" fontAlgn="auto" latinLnBrk="0" hangingPunct="1">
            <a:lnSpc>
              <a:spcPct val="100000"/>
            </a:lnSpc>
            <a:spcBef>
              <a:spcPts val="0"/>
            </a:spcBef>
            <a:spcAft>
              <a:spcPts val="0"/>
            </a:spcAft>
            <a:buClrTx/>
            <a:buSzTx/>
            <a:buFontTx/>
            <a:buNone/>
            <a:tabLst/>
            <a:defRPr/>
          </a:pPr>
          <a:r>
            <a:rPr lang="en-MY" sz="2200" b="0" i="1">
              <a:latin typeface="Arial" panose="020B0604020202020204" pitchFamily="34" charset="0"/>
              <a:cs typeface="Arial" panose="020B0604020202020204" pitchFamily="34" charset="0"/>
            </a:rPr>
            <a:t>Includes:</a:t>
          </a:r>
        </a:p>
        <a:p>
          <a:pPr marL="0" marR="0" lvl="0" indent="0" algn="l" defTabSz="914400" eaLnBrk="1" fontAlgn="auto" latinLnBrk="0" hangingPunct="1">
            <a:lnSpc>
              <a:spcPct val="100000"/>
            </a:lnSpc>
            <a:spcBef>
              <a:spcPts val="0"/>
            </a:spcBef>
            <a:spcAft>
              <a:spcPts val="0"/>
            </a:spcAft>
            <a:buClrTx/>
            <a:buSzTx/>
            <a:buFontTx/>
            <a:buNone/>
            <a:tabLst/>
            <a:defRPr/>
          </a:pPr>
          <a:endParaRPr lang="en-MY" sz="2200" b="0" i="1">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MY" sz="2200" b="1">
              <a:latin typeface="Arial" panose="020B0604020202020204" pitchFamily="34" charset="0"/>
              <a:cs typeface="Arial" panose="020B0604020202020204" pitchFamily="34" charset="0"/>
            </a:rPr>
            <a:t>* Gaji &amp; upah (termasuk bayaran lebih masa) </a:t>
          </a:r>
        </a:p>
        <a:p>
          <a:pPr marL="0" marR="0" lvl="0" indent="0" algn="l" defTabSz="914400" eaLnBrk="1" fontAlgn="auto" latinLnBrk="0" hangingPunct="1">
            <a:lnSpc>
              <a:spcPct val="100000"/>
            </a:lnSpc>
            <a:spcBef>
              <a:spcPts val="0"/>
            </a:spcBef>
            <a:spcAft>
              <a:spcPts val="0"/>
            </a:spcAft>
            <a:buClrTx/>
            <a:buSzTx/>
            <a:buFontTx/>
            <a:buNone/>
            <a:tabLst/>
            <a:defRPr/>
          </a:pPr>
          <a:r>
            <a:rPr lang="en-MY" sz="2200">
              <a:latin typeface="Arial" panose="020B0604020202020204" pitchFamily="34" charset="0"/>
              <a:cs typeface="Arial" panose="020B0604020202020204" pitchFamily="34" charset="0"/>
            </a:rPr>
            <a:t>   </a:t>
          </a:r>
          <a:r>
            <a:rPr lang="en-MY" sz="2200" i="1">
              <a:latin typeface="Arial" panose="020B0604020202020204" pitchFamily="34" charset="0"/>
              <a:cs typeface="Arial" panose="020B0604020202020204" pitchFamily="34" charset="0"/>
            </a:rPr>
            <a:t>Salaries &amp; wages (include overtime pay) </a:t>
          </a:r>
        </a:p>
        <a:p>
          <a:pPr marL="0" marR="0" lvl="0" indent="0" algn="l" defTabSz="914400" eaLnBrk="1" fontAlgn="auto" latinLnBrk="0" hangingPunct="1">
            <a:lnSpc>
              <a:spcPct val="100000"/>
            </a:lnSpc>
            <a:spcBef>
              <a:spcPts val="0"/>
            </a:spcBef>
            <a:spcAft>
              <a:spcPts val="0"/>
            </a:spcAft>
            <a:buClrTx/>
            <a:buSzTx/>
            <a:buFontTx/>
            <a:buNone/>
            <a:tabLst/>
            <a:defRPr/>
          </a:pPr>
          <a:r>
            <a:rPr lang="en-MY" sz="2200" b="1">
              <a:latin typeface="Arial" panose="020B0604020202020204" pitchFamily="34" charset="0"/>
              <a:cs typeface="Arial" panose="020B0604020202020204" pitchFamily="34" charset="0"/>
            </a:rPr>
            <a:t>* Elaun, bonus, komisen </a:t>
          </a:r>
        </a:p>
        <a:p>
          <a:pPr marL="0" marR="0" lvl="0" indent="0" algn="l" defTabSz="914400" eaLnBrk="1" fontAlgn="auto" latinLnBrk="0" hangingPunct="1">
            <a:lnSpc>
              <a:spcPct val="100000"/>
            </a:lnSpc>
            <a:spcBef>
              <a:spcPts val="0"/>
            </a:spcBef>
            <a:spcAft>
              <a:spcPts val="0"/>
            </a:spcAft>
            <a:buClrTx/>
            <a:buSzTx/>
            <a:buFontTx/>
            <a:buNone/>
            <a:tabLst/>
            <a:defRPr/>
          </a:pPr>
          <a:r>
            <a:rPr lang="en-MY" sz="2200">
              <a:latin typeface="Arial" panose="020B0604020202020204" pitchFamily="34" charset="0"/>
              <a:cs typeface="Arial" panose="020B0604020202020204" pitchFamily="34" charset="0"/>
            </a:rPr>
            <a:t>   </a:t>
          </a:r>
          <a:r>
            <a:rPr lang="en-MY" sz="2200" i="1">
              <a:latin typeface="Arial" panose="020B0604020202020204" pitchFamily="34" charset="0"/>
              <a:cs typeface="Arial" panose="020B0604020202020204" pitchFamily="34" charset="0"/>
            </a:rPr>
            <a:t>Allowances, bonuses, commissions </a:t>
          </a:r>
        </a:p>
        <a:p>
          <a:pPr marL="0" marR="0" lvl="0" indent="0" algn="l" defTabSz="914400" eaLnBrk="1" fontAlgn="auto" latinLnBrk="0" hangingPunct="1">
            <a:lnSpc>
              <a:spcPct val="100000"/>
            </a:lnSpc>
            <a:spcBef>
              <a:spcPts val="0"/>
            </a:spcBef>
            <a:spcAft>
              <a:spcPts val="0"/>
            </a:spcAft>
            <a:buClrTx/>
            <a:buSzTx/>
            <a:buFontTx/>
            <a:buNone/>
            <a:tabLst/>
            <a:defRPr/>
          </a:pPr>
          <a:r>
            <a:rPr lang="en-MY" sz="2200" b="1">
              <a:latin typeface="Arial" panose="020B0604020202020204" pitchFamily="34" charset="0"/>
              <a:cs typeface="Arial" panose="020B0604020202020204" pitchFamily="34" charset="0"/>
            </a:rPr>
            <a:t>* Gaji, elaun, yuran, bonus dan komisen untuk pengarah yang bekerja </a:t>
          </a:r>
        </a:p>
        <a:p>
          <a:pPr marL="0" marR="0" lvl="0" indent="0" algn="l" defTabSz="914400" eaLnBrk="1" fontAlgn="auto" latinLnBrk="0" hangingPunct="1">
            <a:lnSpc>
              <a:spcPct val="100000"/>
            </a:lnSpc>
            <a:spcBef>
              <a:spcPts val="0"/>
            </a:spcBef>
            <a:spcAft>
              <a:spcPts val="0"/>
            </a:spcAft>
            <a:buClrTx/>
            <a:buSzTx/>
            <a:buFontTx/>
            <a:buNone/>
            <a:tabLst/>
            <a:defRPr/>
          </a:pPr>
          <a:r>
            <a:rPr lang="en-MY" sz="2200">
              <a:latin typeface="Arial" panose="020B0604020202020204" pitchFamily="34" charset="0"/>
              <a:cs typeface="Arial" panose="020B0604020202020204" pitchFamily="34" charset="0"/>
            </a:rPr>
            <a:t>   </a:t>
          </a:r>
          <a:r>
            <a:rPr lang="en-MY" sz="2200" i="1">
              <a:latin typeface="Arial" panose="020B0604020202020204" pitchFamily="34" charset="0"/>
              <a:cs typeface="Arial" panose="020B0604020202020204" pitchFamily="34" charset="0"/>
            </a:rPr>
            <a:t>Salaries, allowances, fees, bonuses and commission for working directors</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editAs="oneCell">
    <xdr:from>
      <xdr:col>22</xdr:col>
      <xdr:colOff>114300</xdr:colOff>
      <xdr:row>1</xdr:row>
      <xdr:rowOff>0</xdr:rowOff>
    </xdr:from>
    <xdr:to>
      <xdr:col>26</xdr:col>
      <xdr:colOff>38735</xdr:colOff>
      <xdr:row>3</xdr:row>
      <xdr:rowOff>160655</xdr:rowOff>
    </xdr:to>
    <xdr:pic>
      <xdr:nvPicPr>
        <xdr:cNvPr id="8" name="Picture 7">
          <a:extLst>
            <a:ext uri="{FF2B5EF4-FFF2-40B4-BE49-F238E27FC236}">
              <a16:creationId xmlns:a16="http://schemas.microsoft.com/office/drawing/2014/main" id="{C18BA4E5-A216-436D-B2C9-2819C5B81F3D}"/>
            </a:ext>
          </a:extLst>
        </xdr:cNvPr>
        <xdr:cNvPicPr>
          <a:picLocks noChangeAspect="1"/>
        </xdr:cNvPicPr>
      </xdr:nvPicPr>
      <xdr:blipFill>
        <a:blip xmlns:r="http://schemas.openxmlformats.org/officeDocument/2006/relationships" r:embed="rId1"/>
        <a:srcRect r="20713"/>
        <a:stretch>
          <a:fillRect/>
        </a:stretch>
      </xdr:blipFill>
      <xdr:spPr>
        <a:xfrm>
          <a:off x="16135350" y="381000"/>
          <a:ext cx="5182235" cy="1094105"/>
        </a:xfrm>
        <a:prstGeom prst="rect">
          <a:avLst/>
        </a:prstGeom>
      </xdr:spPr>
    </xdr:pic>
    <xdr:clientData/>
  </xdr:twoCellAnchor>
  <xdr:twoCellAnchor>
    <xdr:from>
      <xdr:col>1</xdr:col>
      <xdr:colOff>647699</xdr:colOff>
      <xdr:row>1</xdr:row>
      <xdr:rowOff>419100</xdr:rowOff>
    </xdr:from>
    <xdr:to>
      <xdr:col>3</xdr:col>
      <xdr:colOff>490536</xdr:colOff>
      <xdr:row>5</xdr:row>
      <xdr:rowOff>29303</xdr:rowOff>
    </xdr:to>
    <xdr:grpSp>
      <xdr:nvGrpSpPr>
        <xdr:cNvPr id="9" name="Group 8">
          <a:extLst>
            <a:ext uri="{FF2B5EF4-FFF2-40B4-BE49-F238E27FC236}">
              <a16:creationId xmlns:a16="http://schemas.microsoft.com/office/drawing/2014/main" id="{0E89423F-1DA7-48CD-B0F9-A989C348D925}"/>
            </a:ext>
          </a:extLst>
        </xdr:cNvPr>
        <xdr:cNvGrpSpPr/>
      </xdr:nvGrpSpPr>
      <xdr:grpSpPr>
        <a:xfrm>
          <a:off x="819149" y="800100"/>
          <a:ext cx="1500187" cy="1343753"/>
          <a:chOff x="-163639" y="1399025"/>
          <a:chExt cx="1457604" cy="1699734"/>
        </a:xfrm>
      </xdr:grpSpPr>
      <xdr:pic>
        <xdr:nvPicPr>
          <xdr:cNvPr id="12" name="Picture 1">
            <a:extLst>
              <a:ext uri="{FF2B5EF4-FFF2-40B4-BE49-F238E27FC236}">
                <a16:creationId xmlns:a16="http://schemas.microsoft.com/office/drawing/2014/main" id="{9E54DEC8-8C1C-4E53-A439-1FF34DFBA12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8927" y="1399025"/>
            <a:ext cx="1381126" cy="1699734"/>
          </a:xfrm>
          <a:prstGeom prst="rect">
            <a:avLst/>
          </a:prstGeom>
          <a:noFill/>
        </xdr:spPr>
      </xdr:pic>
      <xdr:sp macro="" textlink="">
        <xdr:nvSpPr>
          <xdr:cNvPr id="13" name="Flowchart: Connector 12">
            <a:extLst>
              <a:ext uri="{FF2B5EF4-FFF2-40B4-BE49-F238E27FC236}">
                <a16:creationId xmlns:a16="http://schemas.microsoft.com/office/drawing/2014/main" id="{ED3EB770-9927-4375-A817-4C23235D2193}"/>
              </a:ext>
            </a:extLst>
          </xdr:cNvPr>
          <xdr:cNvSpPr/>
        </xdr:nvSpPr>
        <xdr:spPr>
          <a:xfrm>
            <a:off x="-163639" y="150968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9</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274750</xdr:colOff>
      <xdr:row>2</xdr:row>
      <xdr:rowOff>121846</xdr:rowOff>
    </xdr:from>
    <xdr:to>
      <xdr:col>2</xdr:col>
      <xdr:colOff>677658</xdr:colOff>
      <xdr:row>3</xdr:row>
      <xdr:rowOff>352782</xdr:rowOff>
    </xdr:to>
    <xdr:sp macro="" textlink="">
      <xdr:nvSpPr>
        <xdr:cNvPr id="2" name="Rectangle 18">
          <a:extLst>
            <a:ext uri="{FF2B5EF4-FFF2-40B4-BE49-F238E27FC236}">
              <a16:creationId xmlns:a16="http://schemas.microsoft.com/office/drawing/2014/main" id="{85AB95EB-ABAE-44AB-A6B8-6D36F44EC484}"/>
            </a:ext>
          </a:extLst>
        </xdr:cNvPr>
        <xdr:cNvSpPr>
          <a:spLocks noChangeArrowheads="1"/>
        </xdr:cNvSpPr>
      </xdr:nvSpPr>
      <xdr:spPr bwMode="auto">
        <a:xfrm>
          <a:off x="1284400" y="950521"/>
          <a:ext cx="402908" cy="707186"/>
        </a:xfrm>
        <a:prstGeom prst="rect">
          <a:avLst/>
        </a:prstGeom>
        <a:noFill/>
        <a:ln w="9525">
          <a:noFill/>
          <a:miter lim="800000"/>
          <a:headEnd/>
          <a:tailEnd/>
        </a:ln>
      </xdr:spPr>
      <xdr:txBody>
        <a:bodyPr wrap="none" lIns="0" tIns="0" rIns="0" bIns="0" anchor="t" upright="1">
          <a:noAutofit/>
        </a:bodyPr>
        <a:lstStyle/>
        <a:p>
          <a:pPr algn="l" rtl="0">
            <a:defRPr sz="1000"/>
          </a:pPr>
          <a:endParaRPr lang="en-US" sz="5000" b="1" i="0" u="none" strike="noStrike" baseline="0">
            <a:solidFill>
              <a:srgbClr val="000000"/>
            </a:solidFill>
            <a:latin typeface="Arial"/>
            <a:cs typeface="Arial"/>
          </a:endParaRPr>
        </a:p>
      </xdr:txBody>
    </xdr:sp>
    <xdr:clientData/>
  </xdr:twoCellAnchor>
  <xdr:twoCellAnchor>
    <xdr:from>
      <xdr:col>2</xdr:col>
      <xdr:colOff>274750</xdr:colOff>
      <xdr:row>64</xdr:row>
      <xdr:rowOff>121846</xdr:rowOff>
    </xdr:from>
    <xdr:to>
      <xdr:col>2</xdr:col>
      <xdr:colOff>677658</xdr:colOff>
      <xdr:row>65</xdr:row>
      <xdr:rowOff>352782</xdr:rowOff>
    </xdr:to>
    <xdr:sp macro="" textlink="">
      <xdr:nvSpPr>
        <xdr:cNvPr id="7" name="Rectangle 18">
          <a:extLst>
            <a:ext uri="{FF2B5EF4-FFF2-40B4-BE49-F238E27FC236}">
              <a16:creationId xmlns:a16="http://schemas.microsoft.com/office/drawing/2014/main" id="{D57D13E2-CFBB-404B-9FC7-8921543C002B}"/>
            </a:ext>
          </a:extLst>
        </xdr:cNvPr>
        <xdr:cNvSpPr>
          <a:spLocks noChangeArrowheads="1"/>
        </xdr:cNvSpPr>
      </xdr:nvSpPr>
      <xdr:spPr bwMode="auto">
        <a:xfrm>
          <a:off x="1298688" y="955284"/>
          <a:ext cx="402908" cy="707186"/>
        </a:xfrm>
        <a:prstGeom prst="rect">
          <a:avLst/>
        </a:prstGeom>
        <a:noFill/>
        <a:ln w="9525">
          <a:noFill/>
          <a:miter lim="800000"/>
          <a:headEnd/>
          <a:tailEnd/>
        </a:ln>
      </xdr:spPr>
      <xdr:txBody>
        <a:bodyPr wrap="none" lIns="0" tIns="0" rIns="0" bIns="0" anchor="t" upright="1">
          <a:noAutofit/>
        </a:bodyPr>
        <a:lstStyle/>
        <a:p>
          <a:pPr algn="l" rtl="0">
            <a:defRPr sz="1000"/>
          </a:pPr>
          <a:endParaRPr lang="en-US" sz="5000" b="1" i="0" u="none" strike="noStrike" baseline="0">
            <a:solidFill>
              <a:srgbClr val="000000"/>
            </a:solidFill>
            <a:latin typeface="Arial"/>
            <a:cs typeface="Arial"/>
          </a:endParaRPr>
        </a:p>
      </xdr:txBody>
    </xdr:sp>
    <xdr:clientData/>
  </xdr:twoCellAnchor>
  <xdr:twoCellAnchor>
    <xdr:from>
      <xdr:col>1</xdr:col>
      <xdr:colOff>571500</xdr:colOff>
      <xdr:row>63</xdr:row>
      <xdr:rowOff>357188</xdr:rowOff>
    </xdr:from>
    <xdr:to>
      <xdr:col>3</xdr:col>
      <xdr:colOff>404812</xdr:colOff>
      <xdr:row>66</xdr:row>
      <xdr:rowOff>315053</xdr:rowOff>
    </xdr:to>
    <xdr:grpSp>
      <xdr:nvGrpSpPr>
        <xdr:cNvPr id="11" name="Group 10">
          <a:extLst>
            <a:ext uri="{FF2B5EF4-FFF2-40B4-BE49-F238E27FC236}">
              <a16:creationId xmlns:a16="http://schemas.microsoft.com/office/drawing/2014/main" id="{10FE16F7-9261-48C2-A6B2-34220FE95E68}"/>
            </a:ext>
          </a:extLst>
        </xdr:cNvPr>
        <xdr:cNvGrpSpPr/>
      </xdr:nvGrpSpPr>
      <xdr:grpSpPr>
        <a:xfrm>
          <a:off x="742950" y="22378988"/>
          <a:ext cx="1490662" cy="1348515"/>
          <a:chOff x="-220613" y="1399025"/>
          <a:chExt cx="1457604" cy="1699734"/>
        </a:xfrm>
      </xdr:grpSpPr>
      <xdr:pic>
        <xdr:nvPicPr>
          <xdr:cNvPr id="12" name="Picture 1">
            <a:extLst>
              <a:ext uri="{FF2B5EF4-FFF2-40B4-BE49-F238E27FC236}">
                <a16:creationId xmlns:a16="http://schemas.microsoft.com/office/drawing/2014/main" id="{E0C5FD35-FC55-4B21-89AA-742D7F9B9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3" name="Flowchart: Connector 12">
            <a:extLst>
              <a:ext uri="{FF2B5EF4-FFF2-40B4-BE49-F238E27FC236}">
                <a16:creationId xmlns:a16="http://schemas.microsoft.com/office/drawing/2014/main" id="{E569B051-829C-4039-A4A6-938CB38511EF}"/>
              </a:ext>
            </a:extLst>
          </xdr:cNvPr>
          <xdr:cNvSpPr/>
        </xdr:nvSpPr>
        <xdr:spPr>
          <a:xfrm>
            <a:off x="-220613" y="148592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10</a:t>
            </a:r>
          </a:p>
        </xdr:txBody>
      </xdr:sp>
    </xdr:grpSp>
    <xdr:clientData/>
  </xdr:twoCellAnchor>
  <xdr:twoCellAnchor>
    <xdr:from>
      <xdr:col>1</xdr:col>
      <xdr:colOff>571500</xdr:colOff>
      <xdr:row>1</xdr:row>
      <xdr:rowOff>400050</xdr:rowOff>
    </xdr:from>
    <xdr:to>
      <xdr:col>3</xdr:col>
      <xdr:colOff>414337</xdr:colOff>
      <xdr:row>5</xdr:row>
      <xdr:rowOff>10253</xdr:rowOff>
    </xdr:to>
    <xdr:grpSp>
      <xdr:nvGrpSpPr>
        <xdr:cNvPr id="14" name="Group 13">
          <a:extLst>
            <a:ext uri="{FF2B5EF4-FFF2-40B4-BE49-F238E27FC236}">
              <a16:creationId xmlns:a16="http://schemas.microsoft.com/office/drawing/2014/main" id="{08C1B5B5-C9A5-4EE6-ACB5-B6CA3089DDE8}"/>
            </a:ext>
          </a:extLst>
        </xdr:cNvPr>
        <xdr:cNvGrpSpPr/>
      </xdr:nvGrpSpPr>
      <xdr:grpSpPr>
        <a:xfrm>
          <a:off x="742950" y="781050"/>
          <a:ext cx="1500187" cy="1343753"/>
          <a:chOff x="-163639" y="1399025"/>
          <a:chExt cx="1457604" cy="1699734"/>
        </a:xfrm>
      </xdr:grpSpPr>
      <xdr:pic>
        <xdr:nvPicPr>
          <xdr:cNvPr id="15" name="Picture 1">
            <a:extLst>
              <a:ext uri="{FF2B5EF4-FFF2-40B4-BE49-F238E27FC236}">
                <a16:creationId xmlns:a16="http://schemas.microsoft.com/office/drawing/2014/main" id="{9AE3EA78-CA3D-43AE-B18F-30E04AEC21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6" name="Flowchart: Connector 15">
            <a:extLst>
              <a:ext uri="{FF2B5EF4-FFF2-40B4-BE49-F238E27FC236}">
                <a16:creationId xmlns:a16="http://schemas.microsoft.com/office/drawing/2014/main" id="{DD2927DB-0DF3-482C-81A2-9B45E7FCB14D}"/>
              </a:ext>
            </a:extLst>
          </xdr:cNvPr>
          <xdr:cNvSpPr/>
        </xdr:nvSpPr>
        <xdr:spPr>
          <a:xfrm>
            <a:off x="-163639" y="150968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9</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37</xdr:row>
      <xdr:rowOff>190500</xdr:rowOff>
    </xdr:from>
    <xdr:to>
      <xdr:col>24</xdr:col>
      <xdr:colOff>209550</xdr:colOff>
      <xdr:row>37</xdr:row>
      <xdr:rowOff>193430</xdr:rowOff>
    </xdr:to>
    <xdr:cxnSp macro="">
      <xdr:nvCxnSpPr>
        <xdr:cNvPr id="14" name="Straight Connector 3">
          <a:extLst>
            <a:ext uri="{FF2B5EF4-FFF2-40B4-BE49-F238E27FC236}">
              <a16:creationId xmlns:a16="http://schemas.microsoft.com/office/drawing/2014/main" id="{00000000-0008-0000-0200-00000E000000}"/>
            </a:ext>
          </a:extLst>
        </xdr:cNvPr>
        <xdr:cNvCxnSpPr>
          <a:cxnSpLocks noChangeShapeType="1"/>
        </xdr:cNvCxnSpPr>
      </xdr:nvCxnSpPr>
      <xdr:spPr bwMode="auto">
        <a:xfrm flipV="1">
          <a:off x="4324350" y="14382750"/>
          <a:ext cx="2019300" cy="2930"/>
        </a:xfrm>
        <a:prstGeom prst="line">
          <a:avLst/>
        </a:prstGeom>
        <a:noFill/>
        <a:ln w="9525" algn="ctr">
          <a:solidFill>
            <a:srgbClr val="000000"/>
          </a:solidFill>
          <a:round/>
          <a:headEnd/>
          <a:tailEnd/>
        </a:ln>
      </xdr:spPr>
    </xdr:cxnSp>
    <xdr:clientData/>
  </xdr:twoCellAnchor>
  <xdr:twoCellAnchor>
    <xdr:from>
      <xdr:col>29</xdr:col>
      <xdr:colOff>57150</xdr:colOff>
      <xdr:row>37</xdr:row>
      <xdr:rowOff>190500</xdr:rowOff>
    </xdr:from>
    <xdr:to>
      <xdr:col>36</xdr:col>
      <xdr:colOff>209550</xdr:colOff>
      <xdr:row>37</xdr:row>
      <xdr:rowOff>193430</xdr:rowOff>
    </xdr:to>
    <xdr:cxnSp macro="">
      <xdr:nvCxnSpPr>
        <xdr:cNvPr id="22" name="Straight Connector 3">
          <a:extLst>
            <a:ext uri="{FF2B5EF4-FFF2-40B4-BE49-F238E27FC236}">
              <a16:creationId xmlns:a16="http://schemas.microsoft.com/office/drawing/2014/main" id="{00000000-0008-0000-0200-000016000000}"/>
            </a:ext>
          </a:extLst>
        </xdr:cNvPr>
        <xdr:cNvCxnSpPr>
          <a:cxnSpLocks noChangeShapeType="1"/>
        </xdr:cNvCxnSpPr>
      </xdr:nvCxnSpPr>
      <xdr:spPr bwMode="auto">
        <a:xfrm flipV="1">
          <a:off x="4324350" y="14382750"/>
          <a:ext cx="2019300" cy="2930"/>
        </a:xfrm>
        <a:prstGeom prst="line">
          <a:avLst/>
        </a:prstGeom>
        <a:noFill/>
        <a:ln w="9525" algn="ctr">
          <a:solidFill>
            <a:srgbClr val="000000"/>
          </a:solidFill>
          <a:round/>
          <a:headEnd/>
          <a:tailEnd/>
        </a:ln>
      </xdr:spPr>
    </xdr:cxnSp>
    <xdr:clientData/>
  </xdr:twoCellAnchor>
  <xdr:twoCellAnchor>
    <xdr:from>
      <xdr:col>41</xdr:col>
      <xdr:colOff>57150</xdr:colOff>
      <xdr:row>37</xdr:row>
      <xdr:rowOff>190500</xdr:rowOff>
    </xdr:from>
    <xdr:to>
      <xdr:col>48</xdr:col>
      <xdr:colOff>209550</xdr:colOff>
      <xdr:row>37</xdr:row>
      <xdr:rowOff>193430</xdr:rowOff>
    </xdr:to>
    <xdr:cxnSp macro="">
      <xdr:nvCxnSpPr>
        <xdr:cNvPr id="23" name="Straight Connector 3">
          <a:extLst>
            <a:ext uri="{FF2B5EF4-FFF2-40B4-BE49-F238E27FC236}">
              <a16:creationId xmlns:a16="http://schemas.microsoft.com/office/drawing/2014/main" id="{00000000-0008-0000-0200-000017000000}"/>
            </a:ext>
          </a:extLst>
        </xdr:cNvPr>
        <xdr:cNvCxnSpPr>
          <a:cxnSpLocks noChangeShapeType="1"/>
        </xdr:cNvCxnSpPr>
      </xdr:nvCxnSpPr>
      <xdr:spPr bwMode="auto">
        <a:xfrm flipV="1">
          <a:off x="4324350" y="14382750"/>
          <a:ext cx="2019300" cy="2930"/>
        </a:xfrm>
        <a:prstGeom prst="line">
          <a:avLst/>
        </a:prstGeom>
        <a:noFill/>
        <a:ln w="9525" algn="ctr">
          <a:solidFill>
            <a:srgbClr val="000000"/>
          </a:solidFill>
          <a:round/>
          <a:headEnd/>
          <a:tailEnd/>
        </a:ln>
      </xdr:spPr>
    </xdr:cxnSp>
    <xdr:clientData/>
  </xdr:twoCellAnchor>
  <xdr:twoCellAnchor>
    <xdr:from>
      <xdr:col>53</xdr:col>
      <xdr:colOff>57150</xdr:colOff>
      <xdr:row>37</xdr:row>
      <xdr:rowOff>190500</xdr:rowOff>
    </xdr:from>
    <xdr:to>
      <xdr:col>60</xdr:col>
      <xdr:colOff>209550</xdr:colOff>
      <xdr:row>37</xdr:row>
      <xdr:rowOff>193430</xdr:rowOff>
    </xdr:to>
    <xdr:cxnSp macro="">
      <xdr:nvCxnSpPr>
        <xdr:cNvPr id="25" name="Straight Connector 3">
          <a:extLst>
            <a:ext uri="{FF2B5EF4-FFF2-40B4-BE49-F238E27FC236}">
              <a16:creationId xmlns:a16="http://schemas.microsoft.com/office/drawing/2014/main" id="{00000000-0008-0000-0200-000019000000}"/>
            </a:ext>
          </a:extLst>
        </xdr:cNvPr>
        <xdr:cNvCxnSpPr>
          <a:cxnSpLocks noChangeShapeType="1"/>
        </xdr:cNvCxnSpPr>
      </xdr:nvCxnSpPr>
      <xdr:spPr bwMode="auto">
        <a:xfrm flipV="1">
          <a:off x="10725150" y="14382750"/>
          <a:ext cx="2019300" cy="2930"/>
        </a:xfrm>
        <a:prstGeom prst="line">
          <a:avLst/>
        </a:prstGeom>
        <a:noFill/>
        <a:ln w="9525" algn="ctr">
          <a:solidFill>
            <a:srgbClr val="000000"/>
          </a:solidFill>
          <a:round/>
          <a:headEnd/>
          <a:tailE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30" name="Multiply 29">
          <a:extLst>
            <a:ext uri="{FF2B5EF4-FFF2-40B4-BE49-F238E27FC236}">
              <a16:creationId xmlns:a16="http://schemas.microsoft.com/office/drawing/2014/main" id="{00000000-0008-0000-0200-00001E000000}"/>
            </a:ext>
          </a:extLst>
        </xdr:cNvPr>
        <xdr:cNvSpPr/>
      </xdr:nvSpPr>
      <xdr:spPr>
        <a:xfrm>
          <a:off x="5917623" y="15316200"/>
          <a:ext cx="500495"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macro="" textlink="">
      <xdr:nvSpPr>
        <xdr:cNvPr id="31" name="Multiply 30">
          <a:extLst>
            <a:ext uri="{FF2B5EF4-FFF2-40B4-BE49-F238E27FC236}">
              <a16:creationId xmlns:a16="http://schemas.microsoft.com/office/drawing/2014/main" id="{00000000-0008-0000-0200-00001F000000}"/>
            </a:ext>
          </a:extLst>
        </xdr:cNvPr>
        <xdr:cNvSpPr/>
      </xdr:nvSpPr>
      <xdr:spPr>
        <a:xfrm>
          <a:off x="5917623" y="15316200"/>
          <a:ext cx="500495"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32" name="Multiply 31">
          <a:extLst>
            <a:ext uri="{FF2B5EF4-FFF2-40B4-BE49-F238E27FC236}">
              <a16:creationId xmlns:a16="http://schemas.microsoft.com/office/drawing/2014/main" id="{00000000-0008-0000-0200-000020000000}"/>
            </a:ext>
          </a:extLst>
        </xdr:cNvPr>
        <xdr:cNvSpPr/>
      </xdr:nvSpPr>
      <xdr:spPr>
        <a:xfrm>
          <a:off x="5917623" y="15316200"/>
          <a:ext cx="500495"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macro="" textlink="">
      <xdr:nvSpPr>
        <xdr:cNvPr id="33" name="Multiply 32">
          <a:extLst>
            <a:ext uri="{FF2B5EF4-FFF2-40B4-BE49-F238E27FC236}">
              <a16:creationId xmlns:a16="http://schemas.microsoft.com/office/drawing/2014/main" id="{00000000-0008-0000-0200-000021000000}"/>
            </a:ext>
          </a:extLst>
        </xdr:cNvPr>
        <xdr:cNvSpPr/>
      </xdr:nvSpPr>
      <xdr:spPr>
        <a:xfrm>
          <a:off x="5917623" y="15316200"/>
          <a:ext cx="500495"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428625</xdr:colOff>
      <xdr:row>0</xdr:row>
      <xdr:rowOff>370524</xdr:rowOff>
    </xdr:from>
    <xdr:to>
      <xdr:col>7</xdr:col>
      <xdr:colOff>119062</xdr:colOff>
      <xdr:row>1</xdr:row>
      <xdr:rowOff>0</xdr:rowOff>
    </xdr:to>
    <xdr:grpSp>
      <xdr:nvGrpSpPr>
        <xdr:cNvPr id="8" name="Group 7">
          <a:extLst>
            <a:ext uri="{FF2B5EF4-FFF2-40B4-BE49-F238E27FC236}">
              <a16:creationId xmlns:a16="http://schemas.microsoft.com/office/drawing/2014/main" id="{E9FECE6B-2AF4-4C11-B4FC-984BAC9B3EB1}"/>
            </a:ext>
          </a:extLst>
        </xdr:cNvPr>
        <xdr:cNvGrpSpPr/>
      </xdr:nvGrpSpPr>
      <xdr:grpSpPr>
        <a:xfrm>
          <a:off x="847725" y="362904"/>
          <a:ext cx="1481137" cy="0"/>
          <a:chOff x="-220613" y="1399025"/>
          <a:chExt cx="1457604" cy="1699734"/>
        </a:xfrm>
      </xdr:grpSpPr>
      <xdr:pic>
        <xdr:nvPicPr>
          <xdr:cNvPr id="9" name="Picture 1">
            <a:extLst>
              <a:ext uri="{FF2B5EF4-FFF2-40B4-BE49-F238E27FC236}">
                <a16:creationId xmlns:a16="http://schemas.microsoft.com/office/drawing/2014/main" id="{C9535410-2649-4579-8AF4-52957A0749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0" name="Flowchart: Connector 9">
            <a:extLst>
              <a:ext uri="{FF2B5EF4-FFF2-40B4-BE49-F238E27FC236}">
                <a16:creationId xmlns:a16="http://schemas.microsoft.com/office/drawing/2014/main" id="{6D6E0FDD-6AA5-4E5E-B935-39D324DED55C}"/>
              </a:ext>
            </a:extLst>
          </xdr:cNvPr>
          <xdr:cNvSpPr/>
        </xdr:nvSpPr>
        <xdr:spPr>
          <a:xfrm>
            <a:off x="-220613" y="148592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10</a:t>
            </a:r>
          </a:p>
        </xdr:txBody>
      </xdr:sp>
    </xdr:grpSp>
    <xdr:clientData/>
  </xdr:twoCellAnchor>
  <xdr:twoCellAnchor editAs="oneCell">
    <xdr:from>
      <xdr:col>60</xdr:col>
      <xdr:colOff>190500</xdr:colOff>
      <xdr:row>1</xdr:row>
      <xdr:rowOff>0</xdr:rowOff>
    </xdr:from>
    <xdr:to>
      <xdr:col>80</xdr:col>
      <xdr:colOff>38735</xdr:colOff>
      <xdr:row>4</xdr:row>
      <xdr:rowOff>65405</xdr:rowOff>
    </xdr:to>
    <xdr:pic>
      <xdr:nvPicPr>
        <xdr:cNvPr id="14" name="Picture 13">
          <a:extLst>
            <a:ext uri="{FF2B5EF4-FFF2-40B4-BE49-F238E27FC236}">
              <a16:creationId xmlns:a16="http://schemas.microsoft.com/office/drawing/2014/main" id="{D9922EC7-6213-41BD-902F-B87B643C07D2}"/>
            </a:ext>
          </a:extLst>
        </xdr:cNvPr>
        <xdr:cNvPicPr>
          <a:picLocks noChangeAspect="1"/>
        </xdr:cNvPicPr>
      </xdr:nvPicPr>
      <xdr:blipFill>
        <a:blip xmlns:r="http://schemas.openxmlformats.org/officeDocument/2006/relationships" r:embed="rId2"/>
        <a:srcRect r="20713"/>
        <a:stretch>
          <a:fillRect/>
        </a:stretch>
      </xdr:blipFill>
      <xdr:spPr>
        <a:xfrm>
          <a:off x="16859250" y="381000"/>
          <a:ext cx="5182235" cy="1094105"/>
        </a:xfrm>
        <a:prstGeom prst="rect">
          <a:avLst/>
        </a:prstGeom>
      </xdr:spPr>
    </xdr:pic>
    <xdr:clientData/>
  </xdr:twoCellAnchor>
  <xdr:twoCellAnchor>
    <xdr:from>
      <xdr:col>2</xdr:col>
      <xdr:colOff>512445</xdr:colOff>
      <xdr:row>1</xdr:row>
      <xdr:rowOff>323850</xdr:rowOff>
    </xdr:from>
    <xdr:to>
      <xdr:col>7</xdr:col>
      <xdr:colOff>198120</xdr:colOff>
      <xdr:row>5</xdr:row>
      <xdr:rowOff>315053</xdr:rowOff>
    </xdr:to>
    <xdr:grpSp>
      <xdr:nvGrpSpPr>
        <xdr:cNvPr id="15" name="Group 14">
          <a:extLst>
            <a:ext uri="{FF2B5EF4-FFF2-40B4-BE49-F238E27FC236}">
              <a16:creationId xmlns:a16="http://schemas.microsoft.com/office/drawing/2014/main" id="{D9A13AEC-814E-4329-87D6-C487A7CBDA99}"/>
            </a:ext>
          </a:extLst>
        </xdr:cNvPr>
        <xdr:cNvGrpSpPr/>
      </xdr:nvGrpSpPr>
      <xdr:grpSpPr>
        <a:xfrm>
          <a:off x="931545" y="685800"/>
          <a:ext cx="1476375" cy="1362803"/>
          <a:chOff x="-201559" y="1399025"/>
          <a:chExt cx="1457604" cy="1699734"/>
        </a:xfrm>
      </xdr:grpSpPr>
      <xdr:pic>
        <xdr:nvPicPr>
          <xdr:cNvPr id="16" name="Picture 1">
            <a:extLst>
              <a:ext uri="{FF2B5EF4-FFF2-40B4-BE49-F238E27FC236}">
                <a16:creationId xmlns:a16="http://schemas.microsoft.com/office/drawing/2014/main" id="{80D0099F-4D63-4D92-BB72-8AD06480DD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7" name="Flowchart: Connector 16">
            <a:extLst>
              <a:ext uri="{FF2B5EF4-FFF2-40B4-BE49-F238E27FC236}">
                <a16:creationId xmlns:a16="http://schemas.microsoft.com/office/drawing/2014/main" id="{CA7C1EED-9496-4BCD-A5B0-23E1DAC911B7}"/>
              </a:ext>
            </a:extLst>
          </xdr:cNvPr>
          <xdr:cNvSpPr/>
        </xdr:nvSpPr>
        <xdr:spPr>
          <a:xfrm>
            <a:off x="-201559" y="148592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11</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0</xdr:colOff>
      <xdr:row>9</xdr:row>
      <xdr:rowOff>185739</xdr:rowOff>
    </xdr:from>
    <xdr:to>
      <xdr:col>35</xdr:col>
      <xdr:colOff>404812</xdr:colOff>
      <xdr:row>18</xdr:row>
      <xdr:rowOff>-1</xdr:rowOff>
    </xdr:to>
    <xdr:grpSp>
      <xdr:nvGrpSpPr>
        <xdr:cNvPr id="9" name="Group 8">
          <a:extLst>
            <a:ext uri="{FF2B5EF4-FFF2-40B4-BE49-F238E27FC236}">
              <a16:creationId xmlns:a16="http://schemas.microsoft.com/office/drawing/2014/main" id="{00000000-0008-0000-1400-000009000000}"/>
            </a:ext>
          </a:extLst>
        </xdr:cNvPr>
        <xdr:cNvGrpSpPr/>
      </xdr:nvGrpSpPr>
      <xdr:grpSpPr>
        <a:xfrm>
          <a:off x="1885950" y="3271839"/>
          <a:ext cx="16749712" cy="3052760"/>
          <a:chOff x="833438" y="2905124"/>
          <a:chExt cx="18049874" cy="3095627"/>
        </a:xfrm>
      </xdr:grpSpPr>
      <xdr:sp macro="" textlink="">
        <xdr:nvSpPr>
          <xdr:cNvPr id="4" name="Rounded Rectangle 3">
            <a:extLst>
              <a:ext uri="{FF2B5EF4-FFF2-40B4-BE49-F238E27FC236}">
                <a16:creationId xmlns:a16="http://schemas.microsoft.com/office/drawing/2014/main" id="{00000000-0008-0000-1400-000004000000}"/>
              </a:ext>
            </a:extLst>
          </xdr:cNvPr>
          <xdr:cNvSpPr/>
        </xdr:nvSpPr>
        <xdr:spPr>
          <a:xfrm>
            <a:off x="833438" y="2905124"/>
            <a:ext cx="18049874" cy="3095627"/>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5" name="Rectangle 4">
            <a:extLst>
              <a:ext uri="{FF2B5EF4-FFF2-40B4-BE49-F238E27FC236}">
                <a16:creationId xmlns:a16="http://schemas.microsoft.com/office/drawing/2014/main" id="{00000000-0008-0000-1400-000005000000}"/>
              </a:ext>
            </a:extLst>
          </xdr:cNvPr>
          <xdr:cNvSpPr/>
        </xdr:nvSpPr>
        <xdr:spPr>
          <a:xfrm>
            <a:off x="1143019" y="3048000"/>
            <a:ext cx="17716481" cy="28098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itchFamily="34" charset="0"/>
                <a:cs typeface="Arial" pitchFamily="34" charset="0"/>
              </a:rPr>
              <a:t>Sekiranya pertubuhan ini merupakan cawangan, sila lengkapkan Soalan</a:t>
            </a:r>
            <a:r>
              <a:rPr lang="en-MY" sz="2200" b="1" baseline="0">
                <a:solidFill>
                  <a:sysClr val="windowText" lastClr="000000"/>
                </a:solidFill>
                <a:latin typeface="Arial" pitchFamily="34" charset="0"/>
                <a:cs typeface="Arial" pitchFamily="34" charset="0"/>
              </a:rPr>
              <a:t> </a:t>
            </a:r>
            <a:r>
              <a:rPr lang="en-MY" sz="2200" b="1">
                <a:solidFill>
                  <a:sysClr val="windowText" lastClr="000000"/>
                </a:solidFill>
                <a:latin typeface="Arial" pitchFamily="34" charset="0"/>
                <a:cs typeface="Arial" pitchFamily="34" charset="0"/>
              </a:rPr>
              <a:t>12.1</a:t>
            </a:r>
          </a:p>
          <a:p>
            <a:pPr algn="l"/>
            <a:r>
              <a:rPr lang="en-MY" sz="2200" b="0" i="1">
                <a:solidFill>
                  <a:sysClr val="windowText" lastClr="000000"/>
                </a:solidFill>
                <a:latin typeface="Arial" pitchFamily="34" charset="0"/>
                <a:cs typeface="Arial" pitchFamily="34" charset="0"/>
              </a:rPr>
              <a:t>If this establishment is a branch, please complete Question 12.1</a:t>
            </a:r>
          </a:p>
          <a:p>
            <a:pPr algn="l"/>
            <a:endParaRPr lang="en-MY" sz="2200" b="0" i="1">
              <a:solidFill>
                <a:sysClr val="windowText" lastClr="000000"/>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MY" sz="2200" b="1" i="0" u="none" strike="noStrike" kern="0" cap="none" spc="0" normalizeH="0" baseline="0" noProof="0">
                <a:ln>
                  <a:noFill/>
                </a:ln>
                <a:solidFill>
                  <a:sysClr val="windowText" lastClr="000000"/>
                </a:solidFill>
                <a:effectLst/>
                <a:uLnTx/>
                <a:uFillTx/>
                <a:latin typeface="Arial" pitchFamily="34" charset="0"/>
                <a:cs typeface="Arial" pitchFamily="34" charset="0"/>
              </a:rPr>
              <a:t>Sekiranya pertubuhan ini merupakan Ibu Pejabat, sila lengkapkan Soalan 12.2 dan 12.3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MY" sz="2200" b="0" i="1" u="none" strike="noStrike" kern="0" cap="none" spc="0" normalizeH="0" baseline="0" noProof="0">
                <a:ln>
                  <a:noFill/>
                </a:ln>
                <a:solidFill>
                  <a:sysClr val="windowText" lastClr="000000"/>
                </a:solidFill>
                <a:effectLst/>
                <a:uLnTx/>
                <a:uFillTx/>
                <a:latin typeface="Arial" pitchFamily="34" charset="0"/>
                <a:cs typeface="Arial" pitchFamily="34" charset="0"/>
              </a:rPr>
              <a:t>If this establishment is Headquarters, please complete Question 12.2 and 12.3</a:t>
            </a:r>
            <a:endParaRPr lang="en-MY" sz="2200" b="0" i="1">
              <a:solidFill>
                <a:sysClr val="windowText" lastClr="000000"/>
              </a:solidFill>
              <a:latin typeface="Arial" pitchFamily="34" charset="0"/>
              <a:cs typeface="Arial" pitchFamily="34" charset="0"/>
            </a:endParaRPr>
          </a:p>
        </xdr:txBody>
      </xdr:sp>
    </xdr:grpSp>
    <xdr:clientData/>
  </xdr:twoCellAnchor>
  <xdr:twoCellAnchor>
    <xdr:from>
      <xdr:col>4</xdr:col>
      <xdr:colOff>471488</xdr:colOff>
      <xdr:row>3</xdr:row>
      <xdr:rowOff>19053</xdr:rowOff>
    </xdr:from>
    <xdr:to>
      <xdr:col>7</xdr:col>
      <xdr:colOff>423863</xdr:colOff>
      <xdr:row>6</xdr:row>
      <xdr:rowOff>186468</xdr:rowOff>
    </xdr:to>
    <xdr:grpSp>
      <xdr:nvGrpSpPr>
        <xdr:cNvPr id="8" name="Group 7">
          <a:extLst>
            <a:ext uri="{FF2B5EF4-FFF2-40B4-BE49-F238E27FC236}">
              <a16:creationId xmlns:a16="http://schemas.microsoft.com/office/drawing/2014/main" id="{9C63259E-120C-4AF8-8F26-A7B649497A91}"/>
            </a:ext>
          </a:extLst>
        </xdr:cNvPr>
        <xdr:cNvGrpSpPr/>
      </xdr:nvGrpSpPr>
      <xdr:grpSpPr>
        <a:xfrm>
          <a:off x="1652588" y="800103"/>
          <a:ext cx="1514475" cy="1367565"/>
          <a:chOff x="-182997" y="1399025"/>
          <a:chExt cx="1457604" cy="1699734"/>
        </a:xfrm>
      </xdr:grpSpPr>
      <xdr:pic>
        <xdr:nvPicPr>
          <xdr:cNvPr id="11" name="Picture 1">
            <a:extLst>
              <a:ext uri="{FF2B5EF4-FFF2-40B4-BE49-F238E27FC236}">
                <a16:creationId xmlns:a16="http://schemas.microsoft.com/office/drawing/2014/main" id="{80621586-D36B-4D2B-8BC3-A39BB0571B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2" name="Flowchart: Connector 11">
            <a:extLst>
              <a:ext uri="{FF2B5EF4-FFF2-40B4-BE49-F238E27FC236}">
                <a16:creationId xmlns:a16="http://schemas.microsoft.com/office/drawing/2014/main" id="{2D7909A6-7024-4927-9709-44962900533D}"/>
              </a:ext>
            </a:extLst>
          </xdr:cNvPr>
          <xdr:cNvSpPr/>
        </xdr:nvSpPr>
        <xdr:spPr>
          <a:xfrm>
            <a:off x="-182997" y="1462243"/>
            <a:ext cx="1457604" cy="1559656"/>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12</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485774</xdr:colOff>
      <xdr:row>3</xdr:row>
      <xdr:rowOff>33338</xdr:rowOff>
    </xdr:from>
    <xdr:to>
      <xdr:col>9</xdr:col>
      <xdr:colOff>176211</xdr:colOff>
      <xdr:row>6</xdr:row>
      <xdr:rowOff>253141</xdr:rowOff>
    </xdr:to>
    <xdr:grpSp>
      <xdr:nvGrpSpPr>
        <xdr:cNvPr id="11" name="Group 10">
          <a:extLst>
            <a:ext uri="{FF2B5EF4-FFF2-40B4-BE49-F238E27FC236}">
              <a16:creationId xmlns:a16="http://schemas.microsoft.com/office/drawing/2014/main" id="{0DCC7131-D8AB-4254-ACE8-4B1374EA8CAF}"/>
            </a:ext>
          </a:extLst>
        </xdr:cNvPr>
        <xdr:cNvGrpSpPr/>
      </xdr:nvGrpSpPr>
      <xdr:grpSpPr>
        <a:xfrm>
          <a:off x="1209674" y="871538"/>
          <a:ext cx="1481137" cy="1362803"/>
          <a:chOff x="-201621" y="1399025"/>
          <a:chExt cx="1457604" cy="1699734"/>
        </a:xfrm>
      </xdr:grpSpPr>
      <xdr:pic>
        <xdr:nvPicPr>
          <xdr:cNvPr id="12" name="Picture 1">
            <a:extLst>
              <a:ext uri="{FF2B5EF4-FFF2-40B4-BE49-F238E27FC236}">
                <a16:creationId xmlns:a16="http://schemas.microsoft.com/office/drawing/2014/main" id="{29AE12F0-0E7A-48A0-AEF8-FF0319C603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3" name="Flowchart: Connector 12">
            <a:extLst>
              <a:ext uri="{FF2B5EF4-FFF2-40B4-BE49-F238E27FC236}">
                <a16:creationId xmlns:a16="http://schemas.microsoft.com/office/drawing/2014/main" id="{E2A56B84-39E6-43DB-B551-71DFDAF7413C}"/>
              </a:ext>
            </a:extLst>
          </xdr:cNvPr>
          <xdr:cNvSpPr/>
        </xdr:nvSpPr>
        <xdr:spPr>
          <a:xfrm>
            <a:off x="-201621" y="146216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12</a:t>
            </a:r>
          </a:p>
        </xdr:txBody>
      </xdr:sp>
    </xdr:grpSp>
    <xdr:clientData/>
  </xdr:twoCellAnchor>
  <xdr:twoCellAnchor>
    <xdr:from>
      <xdr:col>6</xdr:col>
      <xdr:colOff>71437</xdr:colOff>
      <xdr:row>7</xdr:row>
      <xdr:rowOff>261938</xdr:rowOff>
    </xdr:from>
    <xdr:to>
      <xdr:col>37</xdr:col>
      <xdr:colOff>142874</xdr:colOff>
      <xdr:row>11</xdr:row>
      <xdr:rowOff>142875</xdr:rowOff>
    </xdr:to>
    <xdr:grpSp>
      <xdr:nvGrpSpPr>
        <xdr:cNvPr id="14" name="Group 13">
          <a:extLst>
            <a:ext uri="{FF2B5EF4-FFF2-40B4-BE49-F238E27FC236}">
              <a16:creationId xmlns:a16="http://schemas.microsoft.com/office/drawing/2014/main" id="{23367C50-2E55-4358-9EBF-65CA3E39311F}"/>
            </a:ext>
          </a:extLst>
        </xdr:cNvPr>
        <xdr:cNvGrpSpPr/>
      </xdr:nvGrpSpPr>
      <xdr:grpSpPr>
        <a:xfrm>
          <a:off x="1785937" y="2624138"/>
          <a:ext cx="15197137" cy="1404937"/>
          <a:chOff x="833438" y="2905124"/>
          <a:chExt cx="18049874" cy="3095627"/>
        </a:xfrm>
      </xdr:grpSpPr>
      <xdr:sp macro="" textlink="">
        <xdr:nvSpPr>
          <xdr:cNvPr id="15" name="Rounded Rectangle 3">
            <a:extLst>
              <a:ext uri="{FF2B5EF4-FFF2-40B4-BE49-F238E27FC236}">
                <a16:creationId xmlns:a16="http://schemas.microsoft.com/office/drawing/2014/main" id="{5B7CFB20-BE83-49C2-922C-8EA4DF224A98}"/>
              </a:ext>
            </a:extLst>
          </xdr:cNvPr>
          <xdr:cNvSpPr/>
        </xdr:nvSpPr>
        <xdr:spPr>
          <a:xfrm>
            <a:off x="833438" y="2905124"/>
            <a:ext cx="18049874" cy="3095627"/>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16" name="Rectangle 15">
            <a:extLst>
              <a:ext uri="{FF2B5EF4-FFF2-40B4-BE49-F238E27FC236}">
                <a16:creationId xmlns:a16="http://schemas.microsoft.com/office/drawing/2014/main" id="{D05E19D4-BD26-454F-B451-4D8DE896F98D}"/>
              </a:ext>
            </a:extLst>
          </xdr:cNvPr>
          <xdr:cNvSpPr/>
        </xdr:nvSpPr>
        <xdr:spPr>
          <a:xfrm>
            <a:off x="1143019" y="3048000"/>
            <a:ext cx="17716481" cy="28098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itchFamily="34" charset="0"/>
                <a:cs typeface="Arial" pitchFamily="34" charset="0"/>
              </a:rPr>
              <a:t>Bagi Soalan 12.3, sila lampirkan senarai cawangan dan alamat lengkap sekiranya ruangan tidak mencukupi</a:t>
            </a:r>
          </a:p>
          <a:p>
            <a:pPr algn="l"/>
            <a:r>
              <a:rPr lang="en-MY" sz="2200" b="0" i="1">
                <a:solidFill>
                  <a:sysClr val="windowText" lastClr="000000"/>
                </a:solidFill>
                <a:latin typeface="Arial" pitchFamily="34" charset="0"/>
                <a:cs typeface="Arial" pitchFamily="34" charset="0"/>
              </a:rPr>
              <a:t>For Question 12.3, please attach the list of branches and full addresses if the space provided is insufficient</a:t>
            </a:r>
          </a:p>
        </xdr:txBody>
      </xdr:sp>
    </xdr:grpSp>
    <xdr:clientData/>
  </xdr:twoCellAnchor>
  <xdr:twoCellAnchor editAs="oneCell">
    <xdr:from>
      <xdr:col>34</xdr:col>
      <xdr:colOff>990600</xdr:colOff>
      <xdr:row>1</xdr:row>
      <xdr:rowOff>0</xdr:rowOff>
    </xdr:from>
    <xdr:to>
      <xdr:col>41</xdr:col>
      <xdr:colOff>38735</xdr:colOff>
      <xdr:row>4</xdr:row>
      <xdr:rowOff>255905</xdr:rowOff>
    </xdr:to>
    <xdr:pic>
      <xdr:nvPicPr>
        <xdr:cNvPr id="17" name="Picture 16">
          <a:extLst>
            <a:ext uri="{FF2B5EF4-FFF2-40B4-BE49-F238E27FC236}">
              <a16:creationId xmlns:a16="http://schemas.microsoft.com/office/drawing/2014/main" id="{562EE29B-431D-4050-A91A-FAE6B6976173}"/>
            </a:ext>
          </a:extLst>
        </xdr:cNvPr>
        <xdr:cNvPicPr>
          <a:picLocks noChangeAspect="1"/>
        </xdr:cNvPicPr>
      </xdr:nvPicPr>
      <xdr:blipFill>
        <a:blip xmlns:r="http://schemas.openxmlformats.org/officeDocument/2006/relationships" r:embed="rId2"/>
        <a:srcRect r="20713"/>
        <a:stretch>
          <a:fillRect/>
        </a:stretch>
      </xdr:blipFill>
      <xdr:spPr>
        <a:xfrm>
          <a:off x="14725650" y="381000"/>
          <a:ext cx="5410835" cy="109410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xdr:col>
      <xdr:colOff>690561</xdr:colOff>
      <xdr:row>2</xdr:row>
      <xdr:rowOff>42862</xdr:rowOff>
    </xdr:from>
    <xdr:to>
      <xdr:col>7</xdr:col>
      <xdr:colOff>128586</xdr:colOff>
      <xdr:row>5</xdr:row>
      <xdr:rowOff>262665</xdr:rowOff>
    </xdr:to>
    <xdr:grpSp>
      <xdr:nvGrpSpPr>
        <xdr:cNvPr id="14" name="Group 13">
          <a:extLst>
            <a:ext uri="{FF2B5EF4-FFF2-40B4-BE49-F238E27FC236}">
              <a16:creationId xmlns:a16="http://schemas.microsoft.com/office/drawing/2014/main" id="{282ADEB6-4FC1-4EC6-BA23-9B17A48DC8E6}"/>
            </a:ext>
          </a:extLst>
        </xdr:cNvPr>
        <xdr:cNvGrpSpPr/>
      </xdr:nvGrpSpPr>
      <xdr:grpSpPr>
        <a:xfrm>
          <a:off x="1109661" y="804862"/>
          <a:ext cx="1495425" cy="1362803"/>
          <a:chOff x="-220613" y="1399025"/>
          <a:chExt cx="1457604" cy="1699734"/>
        </a:xfrm>
      </xdr:grpSpPr>
      <xdr:pic>
        <xdr:nvPicPr>
          <xdr:cNvPr id="15" name="Picture 1">
            <a:extLst>
              <a:ext uri="{FF2B5EF4-FFF2-40B4-BE49-F238E27FC236}">
                <a16:creationId xmlns:a16="http://schemas.microsoft.com/office/drawing/2014/main" id="{6DC05F85-2139-46BE-B0BE-6B8049DEF7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6" name="Flowchart: Connector 15">
            <a:extLst>
              <a:ext uri="{FF2B5EF4-FFF2-40B4-BE49-F238E27FC236}">
                <a16:creationId xmlns:a16="http://schemas.microsoft.com/office/drawing/2014/main" id="{6B17AD9C-1798-487C-9E02-D1B6EF88F9B6}"/>
              </a:ext>
            </a:extLst>
          </xdr:cNvPr>
          <xdr:cNvSpPr/>
        </xdr:nvSpPr>
        <xdr:spPr>
          <a:xfrm>
            <a:off x="-220613" y="148592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13</a:t>
            </a:r>
          </a:p>
        </xdr:txBody>
      </xdr:sp>
    </xdr:grpSp>
    <xdr:clientData/>
  </xdr:twoCellAnchor>
  <xdr:twoCellAnchor>
    <xdr:from>
      <xdr:col>2</xdr:col>
      <xdr:colOff>685798</xdr:colOff>
      <xdr:row>34</xdr:row>
      <xdr:rowOff>23811</xdr:rowOff>
    </xdr:from>
    <xdr:to>
      <xdr:col>7</xdr:col>
      <xdr:colOff>133348</xdr:colOff>
      <xdr:row>37</xdr:row>
      <xdr:rowOff>243614</xdr:rowOff>
    </xdr:to>
    <xdr:grpSp>
      <xdr:nvGrpSpPr>
        <xdr:cNvPr id="17" name="Group 16">
          <a:extLst>
            <a:ext uri="{FF2B5EF4-FFF2-40B4-BE49-F238E27FC236}">
              <a16:creationId xmlns:a16="http://schemas.microsoft.com/office/drawing/2014/main" id="{117972F5-317C-4CD5-B143-6531048C61E7}"/>
            </a:ext>
          </a:extLst>
        </xdr:cNvPr>
        <xdr:cNvGrpSpPr/>
      </xdr:nvGrpSpPr>
      <xdr:grpSpPr>
        <a:xfrm>
          <a:off x="1104898" y="12977811"/>
          <a:ext cx="1504950" cy="1362803"/>
          <a:chOff x="-220613" y="1399025"/>
          <a:chExt cx="1457604" cy="1699734"/>
        </a:xfrm>
      </xdr:grpSpPr>
      <xdr:pic>
        <xdr:nvPicPr>
          <xdr:cNvPr id="18" name="Picture 1">
            <a:extLst>
              <a:ext uri="{FF2B5EF4-FFF2-40B4-BE49-F238E27FC236}">
                <a16:creationId xmlns:a16="http://schemas.microsoft.com/office/drawing/2014/main" id="{9ECCD000-C125-465D-864A-741B979264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9" name="Flowchart: Connector 18">
            <a:extLst>
              <a:ext uri="{FF2B5EF4-FFF2-40B4-BE49-F238E27FC236}">
                <a16:creationId xmlns:a16="http://schemas.microsoft.com/office/drawing/2014/main" id="{11F09CD5-C051-4C26-8A69-523609C3B096}"/>
              </a:ext>
            </a:extLst>
          </xdr:cNvPr>
          <xdr:cNvSpPr/>
        </xdr:nvSpPr>
        <xdr:spPr>
          <a:xfrm>
            <a:off x="-220613" y="148592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14</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64</xdr:col>
      <xdr:colOff>194945</xdr:colOff>
      <xdr:row>6</xdr:row>
      <xdr:rowOff>2540</xdr:rowOff>
    </xdr:from>
    <xdr:to>
      <xdr:col>84</xdr:col>
      <xdr:colOff>43180</xdr:colOff>
      <xdr:row>9</xdr:row>
      <xdr:rowOff>239395</xdr:rowOff>
    </xdr:to>
    <xdr:pic>
      <xdr:nvPicPr>
        <xdr:cNvPr id="3" name="Picture 2">
          <a:extLst>
            <a:ext uri="{FF2B5EF4-FFF2-40B4-BE49-F238E27FC236}">
              <a16:creationId xmlns:a16="http://schemas.microsoft.com/office/drawing/2014/main" id="{D5DBE0A6-E7FE-4FC2-9CFA-109469A3BC09}"/>
            </a:ext>
          </a:extLst>
        </xdr:cNvPr>
        <xdr:cNvPicPr>
          <a:picLocks noChangeAspect="1"/>
        </xdr:cNvPicPr>
      </xdr:nvPicPr>
      <xdr:blipFill>
        <a:blip xmlns:r="http://schemas.openxmlformats.org/officeDocument/2006/relationships" r:embed="rId1"/>
        <a:srcRect r="20713"/>
        <a:stretch>
          <a:fillRect/>
        </a:stretch>
      </xdr:blipFill>
      <xdr:spPr>
        <a:xfrm>
          <a:off x="16482695" y="1202690"/>
          <a:ext cx="4991735" cy="1084580"/>
        </a:xfrm>
        <a:prstGeom prst="rect">
          <a:avLst/>
        </a:prstGeom>
      </xdr:spPr>
    </xdr:pic>
    <xdr:clientData/>
  </xdr:twoCellAnchor>
  <xdr:twoCellAnchor>
    <xdr:from>
      <xdr:col>2</xdr:col>
      <xdr:colOff>390525</xdr:colOff>
      <xdr:row>7</xdr:row>
      <xdr:rowOff>71437</xdr:rowOff>
    </xdr:from>
    <xdr:to>
      <xdr:col>7</xdr:col>
      <xdr:colOff>104775</xdr:colOff>
      <xdr:row>11</xdr:row>
      <xdr:rowOff>219802</xdr:rowOff>
    </xdr:to>
    <xdr:grpSp>
      <xdr:nvGrpSpPr>
        <xdr:cNvPr id="6" name="Group 5">
          <a:extLst>
            <a:ext uri="{FF2B5EF4-FFF2-40B4-BE49-F238E27FC236}">
              <a16:creationId xmlns:a16="http://schemas.microsoft.com/office/drawing/2014/main" id="{29BB97EC-D310-48B8-B6F8-E7EAA39ED309}"/>
            </a:ext>
          </a:extLst>
        </xdr:cNvPr>
        <xdr:cNvGrpSpPr/>
      </xdr:nvGrpSpPr>
      <xdr:grpSpPr>
        <a:xfrm>
          <a:off x="809625" y="1595437"/>
          <a:ext cx="1504950" cy="1367565"/>
          <a:chOff x="-220613" y="1399025"/>
          <a:chExt cx="1457604" cy="1699734"/>
        </a:xfrm>
      </xdr:grpSpPr>
      <xdr:pic>
        <xdr:nvPicPr>
          <xdr:cNvPr id="7" name="Picture 1">
            <a:extLst>
              <a:ext uri="{FF2B5EF4-FFF2-40B4-BE49-F238E27FC236}">
                <a16:creationId xmlns:a16="http://schemas.microsoft.com/office/drawing/2014/main" id="{A73F3946-02B5-4C62-8D6D-A5D26AA87AD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8927" y="1399025"/>
            <a:ext cx="1381126" cy="1699734"/>
          </a:xfrm>
          <a:prstGeom prst="rect">
            <a:avLst/>
          </a:prstGeom>
          <a:noFill/>
        </xdr:spPr>
      </xdr:pic>
      <xdr:sp macro="" textlink="">
        <xdr:nvSpPr>
          <xdr:cNvPr id="8" name="Flowchart: Connector 7">
            <a:extLst>
              <a:ext uri="{FF2B5EF4-FFF2-40B4-BE49-F238E27FC236}">
                <a16:creationId xmlns:a16="http://schemas.microsoft.com/office/drawing/2014/main" id="{B19E781D-6237-406E-B2B5-8DD793AE0C36}"/>
              </a:ext>
            </a:extLst>
          </xdr:cNvPr>
          <xdr:cNvSpPr/>
        </xdr:nvSpPr>
        <xdr:spPr>
          <a:xfrm>
            <a:off x="-220613" y="148592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15</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2</xdr:col>
      <xdr:colOff>323850</xdr:colOff>
      <xdr:row>7</xdr:row>
      <xdr:rowOff>133350</xdr:rowOff>
    </xdr:from>
    <xdr:to>
      <xdr:col>6</xdr:col>
      <xdr:colOff>180975</xdr:colOff>
      <xdr:row>11</xdr:row>
      <xdr:rowOff>257903</xdr:rowOff>
    </xdr:to>
    <xdr:grpSp>
      <xdr:nvGrpSpPr>
        <xdr:cNvPr id="26" name="Group 25">
          <a:extLst>
            <a:ext uri="{FF2B5EF4-FFF2-40B4-BE49-F238E27FC236}">
              <a16:creationId xmlns:a16="http://schemas.microsoft.com/office/drawing/2014/main" id="{96EA82FF-EBD4-4197-9FC6-C5A7001A4D31}"/>
            </a:ext>
          </a:extLst>
        </xdr:cNvPr>
        <xdr:cNvGrpSpPr/>
      </xdr:nvGrpSpPr>
      <xdr:grpSpPr>
        <a:xfrm>
          <a:off x="742950" y="1657350"/>
          <a:ext cx="1495425" cy="1343753"/>
          <a:chOff x="-220613" y="1399025"/>
          <a:chExt cx="1457604" cy="1699734"/>
        </a:xfrm>
      </xdr:grpSpPr>
      <xdr:pic>
        <xdr:nvPicPr>
          <xdr:cNvPr id="27" name="Picture 1">
            <a:extLst>
              <a:ext uri="{FF2B5EF4-FFF2-40B4-BE49-F238E27FC236}">
                <a16:creationId xmlns:a16="http://schemas.microsoft.com/office/drawing/2014/main" id="{0C4A35A9-E20C-4C35-80B8-94C5C93E03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28" name="Flowchart: Connector 27">
            <a:extLst>
              <a:ext uri="{FF2B5EF4-FFF2-40B4-BE49-F238E27FC236}">
                <a16:creationId xmlns:a16="http://schemas.microsoft.com/office/drawing/2014/main" id="{9E579574-B335-444B-963E-E50CBC5AFF59}"/>
              </a:ext>
            </a:extLst>
          </xdr:cNvPr>
          <xdr:cNvSpPr/>
        </xdr:nvSpPr>
        <xdr:spPr>
          <a:xfrm>
            <a:off x="-220613" y="148592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15</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editAs="oneCell">
    <xdr:from>
      <xdr:col>63</xdr:col>
      <xdr:colOff>165100</xdr:colOff>
      <xdr:row>5</xdr:row>
      <xdr:rowOff>207645</xdr:rowOff>
    </xdr:from>
    <xdr:to>
      <xdr:col>83</xdr:col>
      <xdr:colOff>13335</xdr:colOff>
      <xdr:row>9</xdr:row>
      <xdr:rowOff>241300</xdr:rowOff>
    </xdr:to>
    <xdr:pic>
      <xdr:nvPicPr>
        <xdr:cNvPr id="14" name="Picture 13">
          <a:extLst>
            <a:ext uri="{FF2B5EF4-FFF2-40B4-BE49-F238E27FC236}">
              <a16:creationId xmlns:a16="http://schemas.microsoft.com/office/drawing/2014/main" id="{54D29C0F-8235-4353-93D3-8BDA17E3C288}"/>
            </a:ext>
          </a:extLst>
        </xdr:cNvPr>
        <xdr:cNvPicPr>
          <a:picLocks noChangeAspect="1"/>
        </xdr:cNvPicPr>
      </xdr:nvPicPr>
      <xdr:blipFill>
        <a:blip xmlns:r="http://schemas.openxmlformats.org/officeDocument/2006/relationships" r:embed="rId1"/>
        <a:srcRect r="20713"/>
        <a:stretch>
          <a:fillRect/>
        </a:stretch>
      </xdr:blipFill>
      <xdr:spPr>
        <a:xfrm>
          <a:off x="17119600" y="1255395"/>
          <a:ext cx="5182235" cy="1100455"/>
        </a:xfrm>
        <a:prstGeom prst="rect">
          <a:avLst/>
        </a:prstGeom>
      </xdr:spPr>
    </xdr:pic>
    <xdr:clientData/>
  </xdr:twoCellAnchor>
  <xdr:twoCellAnchor>
    <xdr:from>
      <xdr:col>2</xdr:col>
      <xdr:colOff>560387</xdr:colOff>
      <xdr:row>7</xdr:row>
      <xdr:rowOff>128588</xdr:rowOff>
    </xdr:from>
    <xdr:to>
      <xdr:col>5</xdr:col>
      <xdr:colOff>127000</xdr:colOff>
      <xdr:row>11</xdr:row>
      <xdr:rowOff>253141</xdr:rowOff>
    </xdr:to>
    <xdr:grpSp>
      <xdr:nvGrpSpPr>
        <xdr:cNvPr id="19" name="Group 18">
          <a:extLst>
            <a:ext uri="{FF2B5EF4-FFF2-40B4-BE49-F238E27FC236}">
              <a16:creationId xmlns:a16="http://schemas.microsoft.com/office/drawing/2014/main" id="{B9F4B732-1D36-4DB4-9377-95CFFFB523AC}"/>
            </a:ext>
          </a:extLst>
        </xdr:cNvPr>
        <xdr:cNvGrpSpPr/>
      </xdr:nvGrpSpPr>
      <xdr:grpSpPr>
        <a:xfrm>
          <a:off x="979487" y="1652588"/>
          <a:ext cx="1509713" cy="1343753"/>
          <a:chOff x="-220613" y="1399025"/>
          <a:chExt cx="1457604" cy="1699734"/>
        </a:xfrm>
      </xdr:grpSpPr>
      <xdr:pic>
        <xdr:nvPicPr>
          <xdr:cNvPr id="20" name="Picture 1">
            <a:extLst>
              <a:ext uri="{FF2B5EF4-FFF2-40B4-BE49-F238E27FC236}">
                <a16:creationId xmlns:a16="http://schemas.microsoft.com/office/drawing/2014/main" id="{4F1F4433-ECDD-4617-9C39-606026EED6F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8927" y="1399025"/>
            <a:ext cx="1381126" cy="1699734"/>
          </a:xfrm>
          <a:prstGeom prst="rect">
            <a:avLst/>
          </a:prstGeom>
          <a:noFill/>
        </xdr:spPr>
      </xdr:pic>
      <xdr:sp macro="" textlink="">
        <xdr:nvSpPr>
          <xdr:cNvPr id="21" name="Flowchart: Connector 20">
            <a:extLst>
              <a:ext uri="{FF2B5EF4-FFF2-40B4-BE49-F238E27FC236}">
                <a16:creationId xmlns:a16="http://schemas.microsoft.com/office/drawing/2014/main" id="{379E42C7-00DD-4C0B-B93F-5B031BE7417A}"/>
              </a:ext>
            </a:extLst>
          </xdr:cNvPr>
          <xdr:cNvSpPr/>
        </xdr:nvSpPr>
        <xdr:spPr>
          <a:xfrm>
            <a:off x="-220613" y="1485921"/>
            <a:ext cx="1457604" cy="155965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itchFamily="34" charset="0"/>
                <a:cs typeface="Arial" pitchFamily="34" charset="0"/>
              </a:rPr>
              <a:t>15</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0</xdr:colOff>
      <xdr:row>5</xdr:row>
      <xdr:rowOff>190500</xdr:rowOff>
    </xdr:from>
    <xdr:to>
      <xdr:col>21</xdr:col>
      <xdr:colOff>54928</xdr:colOff>
      <xdr:row>55</xdr:row>
      <xdr:rowOff>70485</xdr:rowOff>
    </xdr:to>
    <xdr:sp macro="" textlink="">
      <xdr:nvSpPr>
        <xdr:cNvPr id="2" name="Rounded Rectangle 16">
          <a:extLst>
            <a:ext uri="{FF2B5EF4-FFF2-40B4-BE49-F238E27FC236}">
              <a16:creationId xmlns:a16="http://schemas.microsoft.com/office/drawing/2014/main" id="{8A34A53C-A913-46B5-B61B-C8348C4F2734}"/>
            </a:ext>
          </a:extLst>
        </xdr:cNvPr>
        <xdr:cNvSpPr/>
      </xdr:nvSpPr>
      <xdr:spPr>
        <a:xfrm>
          <a:off x="785813" y="2905125"/>
          <a:ext cx="17580928" cy="1345311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indent="457200"/>
          <a:r>
            <a:rPr lang="en-MY" sz="2800" b="1" baseline="0">
              <a:solidFill>
                <a:sysClr val="windowText" lastClr="000000"/>
              </a:solidFill>
              <a:latin typeface="Arial" panose="020B0604020202020204" pitchFamily="7" charset="0"/>
              <a:ea typeface="+mn-ea"/>
              <a:cs typeface="Arial" panose="020B0604020202020204" pitchFamily="7" charset="0"/>
            </a:rPr>
            <a:t>Soalan berkaitan daya saing pertubuhan mengandungi 8 Seksyen iaitu:</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Questions related to competitiveness of establishment consists of 8 Sections: </a:t>
          </a:r>
        </a:p>
        <a:p>
          <a:pPr indent="457200"/>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A : Modul Ekonomi Digital</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A    : Digital Economic Module</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B : </a:t>
          </a:r>
          <a:r>
            <a:rPr lang="en-US" altLang="en-MY" sz="2800" b="1" baseline="0">
              <a:solidFill>
                <a:sysClr val="windowText" lastClr="000000"/>
              </a:solidFill>
              <a:latin typeface="Arial" panose="020B0604020202020204" pitchFamily="7" charset="0"/>
              <a:ea typeface="+mn-ea"/>
              <a:cs typeface="Arial" panose="020B0604020202020204" pitchFamily="7" charset="0"/>
            </a:rPr>
            <a:t>Perkhidmatan dan Peralatan Minyak &amp; Gas (OGSE) </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B    : </a:t>
          </a:r>
          <a:r>
            <a:rPr lang="en-US" altLang="en-MY" sz="2800" i="1" baseline="0">
              <a:solidFill>
                <a:sysClr val="windowText" lastClr="000000"/>
              </a:solidFill>
              <a:latin typeface="Arial" panose="020B0604020202020204" pitchFamily="7" charset="0"/>
              <a:ea typeface="+mn-ea"/>
              <a:cs typeface="Arial" panose="020B0604020202020204" pitchFamily="7" charset="0"/>
            </a:rPr>
            <a:t>Oil &amp; Gas Services and Equipment (OGSE)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C : Inovasi dan Penyelidikan &amp; Pembangunan</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C    : Innovation and Research &amp; Development</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D : </a:t>
          </a:r>
          <a:r>
            <a:rPr lang="en-US" altLang="en-MY" sz="2800" b="1" baseline="0">
              <a:solidFill>
                <a:sysClr val="windowText" lastClr="000000"/>
              </a:solidFill>
              <a:latin typeface="Arial" panose="020B0604020202020204" pitchFamily="7" charset="0"/>
              <a:ea typeface="+mn-ea"/>
              <a:cs typeface="Arial" panose="020B0604020202020204" pitchFamily="7" charset="0"/>
            </a:rPr>
            <a:t>Import dan Eksport Perdagangan Antarabangsa</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D    : </a:t>
          </a:r>
          <a:r>
            <a:rPr lang="en-US" altLang="en-MY" sz="2800" i="1" baseline="0">
              <a:solidFill>
                <a:sysClr val="windowText" lastClr="000000"/>
              </a:solidFill>
              <a:latin typeface="Arial" panose="020B0604020202020204" pitchFamily="7" charset="0"/>
              <a:ea typeface="+mn-ea"/>
              <a:cs typeface="Arial" panose="020B0604020202020204" pitchFamily="7" charset="0"/>
            </a:rPr>
            <a:t>Imports and Exports of International Trade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E : </a:t>
          </a:r>
          <a:r>
            <a:rPr lang="en-US" altLang="en-MY" sz="2800" b="1" baseline="0">
              <a:solidFill>
                <a:sysClr val="windowText" lastClr="000000"/>
              </a:solidFill>
              <a:latin typeface="Arial" panose="020B0604020202020204" pitchFamily="7" charset="0"/>
              <a:ea typeface="+mn-ea"/>
              <a:cs typeface="Arial" panose="020B0604020202020204" pitchFamily="7" charset="0"/>
            </a:rPr>
            <a:t>Kelestarian Alam Sekitar</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E    : </a:t>
          </a:r>
          <a:r>
            <a:rPr lang="en-US" altLang="en-MY" sz="2800" i="1" baseline="0">
              <a:solidFill>
                <a:sysClr val="windowText" lastClr="000000"/>
              </a:solidFill>
              <a:latin typeface="Arial" panose="020B0604020202020204" pitchFamily="7" charset="0"/>
              <a:ea typeface="+mn-ea"/>
              <a:cs typeface="Arial" panose="020B0604020202020204" pitchFamily="7" charset="0"/>
            </a:rPr>
            <a:t>Environmental Sustainability</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F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Penerimagunaan Teknologi</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F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Technology Adaption</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i="1" baseline="0">
            <a:solidFill>
              <a:sysClr val="windowText" lastClr="000000"/>
            </a:solidFill>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G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Affiliate / Subsidiari Asing</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G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Foreign Affiliate / Subsidiary </a:t>
          </a:r>
        </a:p>
        <a:p>
          <a:pPr marL="0" marR="0" lvl="0" indent="457200" defTabSz="914400" eaLnBrk="1" fontAlgn="auto" latinLnBrk="0" hangingPunct="1">
            <a:lnSpc>
              <a:spcPct val="100000"/>
            </a:lnSpc>
            <a:spcBef>
              <a:spcPts val="0"/>
            </a:spcBef>
            <a:spcAft>
              <a:spcPts val="0"/>
            </a:spcAft>
            <a:buClrTx/>
            <a:buSzTx/>
            <a:buFontTx/>
            <a:buNone/>
            <a:defRPr/>
          </a:pPr>
          <a:endPar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H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Kemudahan Pembiayaan</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H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Access to Financing</a:t>
          </a: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17</xdr:col>
      <xdr:colOff>19050</xdr:colOff>
      <xdr:row>17</xdr:row>
      <xdr:rowOff>190500</xdr:rowOff>
    </xdr:from>
    <xdr:to>
      <xdr:col>80</xdr:col>
      <xdr:colOff>247650</xdr:colOff>
      <xdr:row>23</xdr:row>
      <xdr:rowOff>229235</xdr:rowOff>
    </xdr:to>
    <xdr:sp macro="" textlink="">
      <xdr:nvSpPr>
        <xdr:cNvPr id="2" name="Rounded Rectangle 25">
          <a:extLst>
            <a:ext uri="{FF2B5EF4-FFF2-40B4-BE49-F238E27FC236}">
              <a16:creationId xmlns:a16="http://schemas.microsoft.com/office/drawing/2014/main" id="{1ABC5872-7636-4E55-B015-439D0C39CF2D}"/>
            </a:ext>
          </a:extLst>
        </xdr:cNvPr>
        <xdr:cNvSpPr/>
      </xdr:nvSpPr>
      <xdr:spPr>
        <a:xfrm>
          <a:off x="4733925" y="6781800"/>
          <a:ext cx="16621125" cy="23247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r>
            <a:rPr lang="en-US" altLang="en-MY" sz="2200" b="0" i="1" baseline="0">
              <a:solidFill>
                <a:schemeClr val="tx1"/>
              </a:solidFill>
              <a:latin typeface="Arial" panose="020B0604020202020204" pitchFamily="7" charset="0"/>
              <a:ea typeface="+mn-ea"/>
              <a:cs typeface="Arial" panose="020B0604020202020204" pitchFamily="7" charset="0"/>
            </a:rPr>
            <a:t>s</a:t>
          </a:r>
          <a:r>
            <a:rPr lang="en-MY" sz="2200" b="0" i="1" baseline="0">
              <a:solidFill>
                <a:schemeClr val="tx1"/>
              </a:solidFill>
              <a:latin typeface="Arial" panose="020B0604020202020204" pitchFamily="7" charset="0"/>
              <a:ea typeface="+mn-ea"/>
              <a:cs typeface="Arial" panose="020B0604020202020204" pitchFamily="7" charset="0"/>
            </a:rPr>
            <a:t>:</a:t>
          </a:r>
        </a:p>
        <a:p>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Peranti digital termasuk komputer peribadi, komputer mudah alih (cth. komputer riba), tablet dan peranti</a:t>
          </a:r>
        </a:p>
        <a:p>
          <a:pPr marL="0" marR="0" lvl="0" indent="0" defTabSz="914400" eaLnBrk="1" fontAlgn="auto" latinLnBrk="0" hangingPunct="1">
            <a:lnSpc>
              <a:spcPct val="100000"/>
            </a:lnSpc>
            <a:spcBef>
              <a:spcPts val="0"/>
            </a:spcBef>
            <a:spcAft>
              <a:spcPts val="0"/>
            </a:spcAft>
            <a:buClrTx/>
            <a:buSzTx/>
            <a:buFontTx/>
            <a:buNone/>
            <a:defRPr/>
          </a:pP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mudah alih yang lain seperti telefon pintar</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Digital device includes personal computer, portable computer (e.g. laptop), tablet and other portable devices like</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smartphone</a:t>
          </a:r>
        </a:p>
      </xdr:txBody>
    </xdr:sp>
    <xdr:clientData/>
  </xdr:twoCellAnchor>
  <xdr:twoCellAnchor>
    <xdr:from>
      <xdr:col>17</xdr:col>
      <xdr:colOff>0</xdr:colOff>
      <xdr:row>23</xdr:row>
      <xdr:rowOff>366395</xdr:rowOff>
    </xdr:from>
    <xdr:to>
      <xdr:col>39</xdr:col>
      <xdr:colOff>10160</xdr:colOff>
      <xdr:row>26</xdr:row>
      <xdr:rowOff>266700</xdr:rowOff>
    </xdr:to>
    <xdr:sp macro="" textlink="">
      <xdr:nvSpPr>
        <xdr:cNvPr id="3" name="Rounded Rectangle 25">
          <a:extLst>
            <a:ext uri="{FF2B5EF4-FFF2-40B4-BE49-F238E27FC236}">
              <a16:creationId xmlns:a16="http://schemas.microsoft.com/office/drawing/2014/main" id="{1EB0312E-8C34-4DD1-87E8-A1388606BDF4}"/>
            </a:ext>
          </a:extLst>
        </xdr:cNvPr>
        <xdr:cNvSpPr/>
      </xdr:nvSpPr>
      <xdr:spPr>
        <a:xfrm>
          <a:off x="4786313" y="9200833"/>
          <a:ext cx="5868035" cy="10433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A.3</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A.3 </a:t>
          </a:r>
        </a:p>
      </xdr:txBody>
    </xdr:sp>
    <xdr:clientData/>
  </xdr:twoCellAnchor>
  <xdr:twoCellAnchor>
    <xdr:from>
      <xdr:col>16</xdr:col>
      <xdr:colOff>38735</xdr:colOff>
      <xdr:row>38</xdr:row>
      <xdr:rowOff>324485</xdr:rowOff>
    </xdr:from>
    <xdr:to>
      <xdr:col>73</xdr:col>
      <xdr:colOff>152400</xdr:colOff>
      <xdr:row>42</xdr:row>
      <xdr:rowOff>228600</xdr:rowOff>
    </xdr:to>
    <xdr:sp macro="" textlink="">
      <xdr:nvSpPr>
        <xdr:cNvPr id="4" name="Rounded Rectangle 25">
          <a:extLst>
            <a:ext uri="{FF2B5EF4-FFF2-40B4-BE49-F238E27FC236}">
              <a16:creationId xmlns:a16="http://schemas.microsoft.com/office/drawing/2014/main" id="{B5D8C363-EACE-496C-BA0B-5FBA8B1E69D1}"/>
            </a:ext>
          </a:extLst>
        </xdr:cNvPr>
        <xdr:cNvSpPr/>
      </xdr:nvSpPr>
      <xdr:spPr>
        <a:xfrm>
          <a:off x="4496435" y="14716760"/>
          <a:ext cx="14963140" cy="14281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yang boleh diakses oleh komputer dan peranti yang lain (cth. telefon mudah alih, telefon pintar dsb.)</a:t>
          </a:r>
          <a:endParaRPr lang="en-MY" sz="1000" b="1" i="0" baseline="0">
            <a:solidFill>
              <a:schemeClr val="tx1"/>
            </a:solidFill>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can be access by computer and other device (e.g. mobile phone, smart phone etc.</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xdr:txBody>
    </xdr:sp>
    <xdr:clientData/>
  </xdr:twoCellAnchor>
  <xdr:twoCellAnchor>
    <xdr:from>
      <xdr:col>17</xdr:col>
      <xdr:colOff>19050</xdr:colOff>
      <xdr:row>51</xdr:row>
      <xdr:rowOff>308610</xdr:rowOff>
    </xdr:from>
    <xdr:to>
      <xdr:col>39</xdr:col>
      <xdr:colOff>13970</xdr:colOff>
      <xdr:row>54</xdr:row>
      <xdr:rowOff>189865</xdr:rowOff>
    </xdr:to>
    <xdr:sp macro="" textlink="">
      <xdr:nvSpPr>
        <xdr:cNvPr id="5" name="Rounded Rectangle 25">
          <a:extLst>
            <a:ext uri="{FF2B5EF4-FFF2-40B4-BE49-F238E27FC236}">
              <a16:creationId xmlns:a16="http://schemas.microsoft.com/office/drawing/2014/main" id="{A407A8D3-DB04-40B2-B822-E4ED1337C160}"/>
            </a:ext>
          </a:extLst>
        </xdr:cNvPr>
        <xdr:cNvSpPr/>
      </xdr:nvSpPr>
      <xdr:spPr>
        <a:xfrm>
          <a:off x="4733925" y="19653885"/>
          <a:ext cx="5748020" cy="1024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A.7</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A.7</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687070</xdr:colOff>
      <xdr:row>82</xdr:row>
      <xdr:rowOff>119060</xdr:rowOff>
    </xdr:from>
    <xdr:to>
      <xdr:col>76</xdr:col>
      <xdr:colOff>245745</xdr:colOff>
      <xdr:row>89</xdr:row>
      <xdr:rowOff>119060</xdr:rowOff>
    </xdr:to>
    <xdr:sp macro="" textlink="">
      <xdr:nvSpPr>
        <xdr:cNvPr id="2" name="Rounded Rectangle 25">
          <a:extLst>
            <a:ext uri="{FF2B5EF4-FFF2-40B4-BE49-F238E27FC236}">
              <a16:creationId xmlns:a16="http://schemas.microsoft.com/office/drawing/2014/main" id="{AE73E245-98B8-405F-91AB-F906CFBD1604}"/>
            </a:ext>
          </a:extLst>
        </xdr:cNvPr>
        <xdr:cNvSpPr/>
      </xdr:nvSpPr>
      <xdr:spPr>
        <a:xfrm>
          <a:off x="1091883" y="31789685"/>
          <a:ext cx="19584987" cy="26670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chemeClr val="tx1"/>
              </a:solidFill>
              <a:latin typeface="Arial" panose="020B0604020202020204" pitchFamily="7" charset="0"/>
              <a:ea typeface="+mn-ea"/>
              <a:cs typeface="Arial" panose="020B0604020202020204" pitchFamily="7" charset="0"/>
            </a:rPr>
            <a:t>Termasuk : Laman web, homepage atau wujud di laman pihak ketiga yang mana perniagaan ini mempunyai penguasaan yang kuat di atas kandungan dalam laman tersebut </a:t>
          </a:r>
        </a:p>
        <a:p>
          <a:r>
            <a:rPr lang="en-MY" sz="2200" b="1" i="0" baseline="0">
              <a:solidFill>
                <a:schemeClr val="tx1"/>
              </a:solidFill>
              <a:latin typeface="Arial" panose="020B0604020202020204" pitchFamily="7" charset="0"/>
              <a:ea typeface="+mn-ea"/>
              <a:cs typeface="Arial" panose="020B0604020202020204" pitchFamily="7" charset="0"/>
            </a:rPr>
            <a:t>Tidak termasuk : Jika ia wujud di dalam online directory dan mengiklan di laman pihak ketiga </a:t>
          </a:r>
        </a:p>
        <a:p>
          <a:r>
            <a:rPr lang="en-MY" sz="2200" b="0" i="1" baseline="0">
              <a:solidFill>
                <a:schemeClr val="tx1"/>
              </a:solidFill>
              <a:latin typeface="Arial" panose="020B0604020202020204" pitchFamily="7" charset="0"/>
              <a:ea typeface="+mn-ea"/>
              <a:cs typeface="Arial" panose="020B0604020202020204" pitchFamily="7" charset="0"/>
            </a:rPr>
            <a:t>Includes : Website, homepage or presence on a third-party site where the business has strong control over the content on that site </a:t>
          </a:r>
        </a:p>
        <a:p>
          <a:r>
            <a:rPr lang="en-MY" sz="2200" b="0" i="1" baseline="0">
              <a:solidFill>
                <a:schemeClr val="tx1"/>
              </a:solidFill>
              <a:latin typeface="Arial" panose="020B0604020202020204" pitchFamily="7" charset="0"/>
              <a:ea typeface="+mn-ea"/>
              <a:cs typeface="Arial" panose="020B0604020202020204" pitchFamily="7" charset="0"/>
            </a:rPr>
            <a:t>Excludes : If it appears in an online directory or is advertised on a third-party site </a:t>
          </a:r>
          <a:endPar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519112</xdr:colOff>
      <xdr:row>8</xdr:row>
      <xdr:rowOff>76200</xdr:rowOff>
    </xdr:from>
    <xdr:to>
      <xdr:col>6</xdr:col>
      <xdr:colOff>183633</xdr:colOff>
      <xdr:row>11</xdr:row>
      <xdr:rowOff>271992</xdr:rowOff>
    </xdr:to>
    <xdr:grpSp>
      <xdr:nvGrpSpPr>
        <xdr:cNvPr id="5" name="Group 4">
          <a:extLst>
            <a:ext uri="{FF2B5EF4-FFF2-40B4-BE49-F238E27FC236}">
              <a16:creationId xmlns:a16="http://schemas.microsoft.com/office/drawing/2014/main" id="{BA4629A7-A6B8-4A5C-91C9-C5DE9D7B4A1F}"/>
            </a:ext>
          </a:extLst>
        </xdr:cNvPr>
        <xdr:cNvGrpSpPr/>
      </xdr:nvGrpSpPr>
      <xdr:grpSpPr>
        <a:xfrm>
          <a:off x="671512" y="2933700"/>
          <a:ext cx="1417121" cy="1338792"/>
          <a:chOff x="-148927" y="1399025"/>
          <a:chExt cx="1381126" cy="1699734"/>
        </a:xfrm>
      </xdr:grpSpPr>
      <xdr:pic>
        <xdr:nvPicPr>
          <xdr:cNvPr id="6" name="Picture 1">
            <a:extLst>
              <a:ext uri="{FF2B5EF4-FFF2-40B4-BE49-F238E27FC236}">
                <a16:creationId xmlns:a16="http://schemas.microsoft.com/office/drawing/2014/main" id="{7BF2B90D-049B-4520-9C35-9D8A925FF8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7" name="Flowchart: Connector 6">
            <a:extLst>
              <a:ext uri="{FF2B5EF4-FFF2-40B4-BE49-F238E27FC236}">
                <a16:creationId xmlns:a16="http://schemas.microsoft.com/office/drawing/2014/main" id="{18EE85FC-9D10-4AFC-B318-9BC217824F2D}"/>
              </a:ext>
            </a:extLst>
          </xdr:cNvPr>
          <xdr:cNvSpPr/>
        </xdr:nvSpPr>
        <xdr:spPr>
          <a:xfrm>
            <a:off x="159861" y="1425688"/>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1</a:t>
            </a:r>
          </a:p>
        </xdr:txBody>
      </xdr:sp>
    </xdr:grpSp>
    <xdr:clientData/>
  </xdr:twoCellAnchor>
  <xdr:twoCellAnchor editAs="oneCell">
    <xdr:from>
      <xdr:col>51</xdr:col>
      <xdr:colOff>190499</xdr:colOff>
      <xdr:row>0</xdr:row>
      <xdr:rowOff>369094</xdr:rowOff>
    </xdr:from>
    <xdr:to>
      <xdr:col>71</xdr:col>
      <xdr:colOff>38734</xdr:colOff>
      <xdr:row>3</xdr:row>
      <xdr:rowOff>105887</xdr:rowOff>
    </xdr:to>
    <xdr:pic>
      <xdr:nvPicPr>
        <xdr:cNvPr id="8" name="Picture 7">
          <a:extLst>
            <a:ext uri="{FF2B5EF4-FFF2-40B4-BE49-F238E27FC236}">
              <a16:creationId xmlns:a16="http://schemas.microsoft.com/office/drawing/2014/main" id="{281D68B8-9027-44C8-9538-CCF2B604DF2F}"/>
            </a:ext>
          </a:extLst>
        </xdr:cNvPr>
        <xdr:cNvPicPr>
          <a:picLocks noChangeAspect="1"/>
        </xdr:cNvPicPr>
      </xdr:nvPicPr>
      <xdr:blipFill>
        <a:blip xmlns:r="http://schemas.openxmlformats.org/officeDocument/2006/relationships" r:embed="rId2"/>
        <a:srcRect r="20713"/>
        <a:stretch>
          <a:fillRect/>
        </a:stretch>
      </xdr:blipFill>
      <xdr:spPr>
        <a:xfrm>
          <a:off x="14154149" y="369094"/>
          <a:ext cx="5182235" cy="107029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C256E01A-2119-4114-B247-4C84020931A6}"/>
            </a:ext>
          </a:extLst>
        </xdr:cNvPr>
        <xdr:cNvPicPr>
          <a:picLocks noChangeAspect="1"/>
        </xdr:cNvPicPr>
      </xdr:nvPicPr>
      <xdr:blipFill>
        <a:blip xmlns:r="http://schemas.openxmlformats.org/officeDocument/2006/relationships" r:embed="rId1"/>
        <a:srcRect r="20713"/>
        <a:stretch>
          <a:fillRect/>
        </a:stretch>
      </xdr:blipFill>
      <xdr:spPr>
        <a:xfrm>
          <a:off x="16626840" y="1004570"/>
          <a:ext cx="4989195" cy="108458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31</xdr:col>
      <xdr:colOff>8890</xdr:colOff>
      <xdr:row>12</xdr:row>
      <xdr:rowOff>104140</xdr:rowOff>
    </xdr:from>
    <xdr:to>
      <xdr:col>48</xdr:col>
      <xdr:colOff>231140</xdr:colOff>
      <xdr:row>14</xdr:row>
      <xdr:rowOff>375920</xdr:rowOff>
    </xdr:to>
    <xdr:sp macro="" textlink="">
      <xdr:nvSpPr>
        <xdr:cNvPr id="2" name="Rounded Rectangle 25">
          <a:extLst>
            <a:ext uri="{FF2B5EF4-FFF2-40B4-BE49-F238E27FC236}">
              <a16:creationId xmlns:a16="http://schemas.microsoft.com/office/drawing/2014/main" id="{26672F5C-FA80-44A0-85F5-B3B1A57D8AA0}"/>
            </a:ext>
          </a:extLst>
        </xdr:cNvPr>
        <xdr:cNvSpPr/>
      </xdr:nvSpPr>
      <xdr:spPr>
        <a:xfrm>
          <a:off x="8324215" y="5190490"/>
          <a:ext cx="478472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B</a:t>
          </a:r>
        </a:p>
      </xdr:txBody>
    </xdr:sp>
    <xdr:clientData/>
  </xdr:twoCellAnchor>
  <xdr:twoCellAnchor>
    <xdr:from>
      <xdr:col>31</xdr:col>
      <xdr:colOff>120650</xdr:colOff>
      <xdr:row>55</xdr:row>
      <xdr:rowOff>223520</xdr:rowOff>
    </xdr:from>
    <xdr:to>
      <xdr:col>53</xdr:col>
      <xdr:colOff>32385</xdr:colOff>
      <xdr:row>58</xdr:row>
      <xdr:rowOff>142240</xdr:rowOff>
    </xdr:to>
    <xdr:sp macro="" textlink="">
      <xdr:nvSpPr>
        <xdr:cNvPr id="3" name="Rounded Rectangle 25">
          <a:extLst>
            <a:ext uri="{FF2B5EF4-FFF2-40B4-BE49-F238E27FC236}">
              <a16:creationId xmlns:a16="http://schemas.microsoft.com/office/drawing/2014/main" id="{522C147A-B98C-4D05-97B9-C1492CC1705B}"/>
            </a:ext>
          </a:extLst>
        </xdr:cNvPr>
        <xdr:cNvSpPr/>
      </xdr:nvSpPr>
      <xdr:spPr>
        <a:xfrm>
          <a:off x="8435975" y="22435820"/>
          <a:ext cx="5760085" cy="10617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soalan A.</a:t>
          </a:r>
          <a:r>
            <a:rPr lang="en-US" altLang="en-MY" sz="2200" b="1" i="0" baseline="0">
              <a:solidFill>
                <a:schemeClr val="tx1"/>
              </a:solidFill>
              <a:latin typeface="Arial" panose="020B0604020202020204" pitchFamily="7" charset="0"/>
              <a:ea typeface="+mn-ea"/>
              <a:cs typeface="Arial" panose="020B0604020202020204" pitchFamily="7" charset="0"/>
            </a:rPr>
            <a:t>16</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A.16 </a:t>
          </a:r>
          <a:endParaRPr lang="en-US" alt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2</xdr:col>
      <xdr:colOff>600710</xdr:colOff>
      <xdr:row>59</xdr:row>
      <xdr:rowOff>6350</xdr:rowOff>
    </xdr:from>
    <xdr:to>
      <xdr:col>67</xdr:col>
      <xdr:colOff>190500</xdr:colOff>
      <xdr:row>70</xdr:row>
      <xdr:rowOff>108585</xdr:rowOff>
    </xdr:to>
    <xdr:sp macro="" textlink="">
      <xdr:nvSpPr>
        <xdr:cNvPr id="4" name="Rounded Rectangle 25">
          <a:extLst>
            <a:ext uri="{FF2B5EF4-FFF2-40B4-BE49-F238E27FC236}">
              <a16:creationId xmlns:a16="http://schemas.microsoft.com/office/drawing/2014/main" id="{015C2471-13FA-47C7-A1E6-D930FA7BEB61}"/>
            </a:ext>
          </a:extLst>
        </xdr:cNvPr>
        <xdr:cNvSpPr/>
      </xdr:nvSpPr>
      <xdr:spPr>
        <a:xfrm>
          <a:off x="1010285" y="23742650"/>
          <a:ext cx="16944340" cy="4293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(1)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yang </a:t>
          </a:r>
          <a:r>
            <a:rPr lang="en-MY" sz="2200" b="1" i="0" baseline="0">
              <a:solidFill>
                <a:schemeClr val="tx1"/>
              </a:solidFill>
              <a:latin typeface="Arial" panose="020B0604020202020204" pitchFamily="7" charset="0"/>
              <a:ea typeface="+mn-ea"/>
              <a:cs typeface="Arial" panose="020B0604020202020204" pitchFamily="7" charset="0"/>
            </a:rPr>
            <a:t>membolehkan akses internet</a:t>
          </a:r>
        </a:p>
        <a:p>
          <a:r>
            <a:rPr lang="en-MY" sz="2200" b="1" i="0" baseline="0">
              <a:solidFill>
                <a:schemeClr val="tx1"/>
              </a:solidFill>
              <a:latin typeface="Arial" panose="020B0604020202020204" pitchFamily="7" charset="0"/>
              <a:ea typeface="+mn-ea"/>
              <a:cs typeface="Arial" panose="020B0604020202020204" pitchFamily="7" charset="0"/>
            </a:rPr>
            <a:t>		(2)  Pesanan yang diterima bagi pihak organisasi lain</a:t>
          </a:r>
        </a:p>
        <a:p>
          <a:r>
            <a:rPr lang="en-MY" sz="2200" b="1" i="0" baseline="0">
              <a:solidFill>
                <a:schemeClr val="tx1"/>
              </a:solidFill>
              <a:latin typeface="Arial" panose="020B0604020202020204" pitchFamily="7" charset="0"/>
              <a:ea typeface="+mn-ea"/>
              <a:cs typeface="Arial" panose="020B0604020202020204" pitchFamily="7" charset="0"/>
            </a:rPr>
            <a:t>		(3)  Pesanan yang diterima oleh organisasi lain bagi pihak perniagaan anda</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(1)  Via websites, specialised internet marketplaces, extranets, EDI over the internet, internet enabled mobile phones</a:t>
          </a:r>
        </a:p>
        <a:p>
          <a:r>
            <a:rPr lang="en-MY" sz="2200" b="0" i="1" baseline="0">
              <a:solidFill>
                <a:schemeClr val="tx1"/>
              </a:solidFill>
              <a:latin typeface="Arial" panose="020B0604020202020204" pitchFamily="7" charset="0"/>
              <a:ea typeface="+mn-ea"/>
              <a:cs typeface="Arial" panose="020B0604020202020204" pitchFamily="7" charset="0"/>
            </a:rPr>
            <a:t>		(2)  Orders received on behalf of other organisations</a:t>
          </a:r>
        </a:p>
        <a:p>
          <a:r>
            <a:rPr lang="en-MY" sz="2200" b="0" i="1" baseline="0">
              <a:solidFill>
                <a:schemeClr val="tx1"/>
              </a:solidFill>
              <a:latin typeface="Arial" panose="020B0604020202020204" pitchFamily="7" charset="0"/>
              <a:ea typeface="+mn-ea"/>
              <a:cs typeface="Arial" panose="020B0604020202020204" pitchFamily="7" charset="0"/>
            </a:rPr>
            <a:t>		(3)  Orders received by other organisations on behalf of your business</a:t>
          </a:r>
        </a:p>
        <a:p>
          <a:r>
            <a:rPr lang="en-MY" sz="2200" b="0" i="1" baseline="0">
              <a:solidFill>
                <a:schemeClr val="tx1"/>
              </a:solidFill>
              <a:latin typeface="Arial" panose="020B0604020202020204" pitchFamily="7" charset="0"/>
              <a:ea typeface="+mn-ea"/>
              <a:cs typeface="Arial" panose="020B0604020202020204" pitchFamily="7" charset="0"/>
            </a:rPr>
            <a:t>Exclude:	Orders submitted via email</a:t>
          </a:r>
        </a:p>
      </xdr:txBody>
    </xdr:sp>
    <xdr:clientData/>
  </xdr:twoCellAnchor>
  <xdr:twoCellAnchor>
    <xdr:from>
      <xdr:col>2</xdr:col>
      <xdr:colOff>687070</xdr:colOff>
      <xdr:row>77</xdr:row>
      <xdr:rowOff>328295</xdr:rowOff>
    </xdr:from>
    <xdr:to>
      <xdr:col>75</xdr:col>
      <xdr:colOff>193675</xdr:colOff>
      <xdr:row>81</xdr:row>
      <xdr:rowOff>309245</xdr:rowOff>
    </xdr:to>
    <xdr:sp macro="" textlink="">
      <xdr:nvSpPr>
        <xdr:cNvPr id="5" name="Rounded Rectangle 25">
          <a:extLst>
            <a:ext uri="{FF2B5EF4-FFF2-40B4-BE49-F238E27FC236}">
              <a16:creationId xmlns:a16="http://schemas.microsoft.com/office/drawing/2014/main" id="{8E4B6562-69FD-4928-B67A-4FCFC8D48556}"/>
            </a:ext>
          </a:extLst>
        </xdr:cNvPr>
        <xdr:cNvSpPr/>
      </xdr:nvSpPr>
      <xdr:spPr>
        <a:xfrm>
          <a:off x="1096645" y="31170245"/>
          <a:ext cx="18918555" cy="15049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Bagi pesanan internet yang diterima bagi pihak organisasi lain, sila lapor hanya yuran atau komisen yang diterima</a:t>
          </a:r>
        </a:p>
        <a:p>
          <a:r>
            <a:rPr lang="en-MY" sz="2200" b="0" i="1" baseline="0">
              <a:solidFill>
                <a:schemeClr val="tx1"/>
              </a:solidFill>
              <a:latin typeface="Arial" panose="020B0604020202020204" pitchFamily="7" charset="0"/>
              <a:ea typeface="+mn-ea"/>
              <a:cs typeface="Arial" panose="020B0604020202020204" pitchFamily="7" charset="0"/>
            </a:rPr>
            <a:t>For internet orders received on behalf of other organisations, include only fees or commissions earned</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1CC4D5CB-5FC9-463A-BAA6-C1F1F82329FE}"/>
            </a:ext>
          </a:extLst>
        </xdr:cNvPr>
        <xdr:cNvPicPr>
          <a:picLocks noChangeAspect="1"/>
        </xdr:cNvPicPr>
      </xdr:nvPicPr>
      <xdr:blipFill>
        <a:blip xmlns:r="http://schemas.openxmlformats.org/officeDocument/2006/relationships" r:embed="rId1"/>
        <a:srcRect r="20713"/>
        <a:stretch>
          <a:fillRect/>
        </a:stretch>
      </xdr:blipFill>
      <xdr:spPr>
        <a:xfrm>
          <a:off x="16626840" y="1004570"/>
          <a:ext cx="4989195" cy="1084580"/>
        </a:xfrm>
        <a:prstGeom prst="rect">
          <a:avLst/>
        </a:prstGeom>
      </xdr:spPr>
    </xdr:pic>
    <xdr:clientData/>
  </xdr:twoCellAnchor>
  <xdr:twoCellAnchor>
    <xdr:from>
      <xdr:col>31</xdr:col>
      <xdr:colOff>40640</xdr:colOff>
      <xdr:row>45</xdr:row>
      <xdr:rowOff>191135</xdr:rowOff>
    </xdr:from>
    <xdr:to>
      <xdr:col>52</xdr:col>
      <xdr:colOff>194945</xdr:colOff>
      <xdr:row>48</xdr:row>
      <xdr:rowOff>167005</xdr:rowOff>
    </xdr:to>
    <xdr:sp macro="" textlink="">
      <xdr:nvSpPr>
        <xdr:cNvPr id="3" name="Rounded Rectangle 25">
          <a:extLst>
            <a:ext uri="{FF2B5EF4-FFF2-40B4-BE49-F238E27FC236}">
              <a16:creationId xmlns:a16="http://schemas.microsoft.com/office/drawing/2014/main" id="{5FF710EB-AFD9-4ADE-B438-E854425976D6}"/>
            </a:ext>
          </a:extLst>
        </xdr:cNvPr>
        <xdr:cNvSpPr/>
      </xdr:nvSpPr>
      <xdr:spPr>
        <a:xfrm>
          <a:off x="8355965" y="15821660"/>
          <a:ext cx="5745480" cy="11188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No, please proceed to section B</a:t>
          </a:r>
        </a:p>
      </xdr:txBody>
    </xdr:sp>
    <xdr:clientData/>
  </xdr:twoCellAnchor>
  <xdr:twoCellAnchor>
    <xdr:from>
      <xdr:col>2</xdr:col>
      <xdr:colOff>702310</xdr:colOff>
      <xdr:row>49</xdr:row>
      <xdr:rowOff>187325</xdr:rowOff>
    </xdr:from>
    <xdr:to>
      <xdr:col>66</xdr:col>
      <xdr:colOff>57150</xdr:colOff>
      <xdr:row>57</xdr:row>
      <xdr:rowOff>332740</xdr:rowOff>
    </xdr:to>
    <xdr:sp macro="" textlink="">
      <xdr:nvSpPr>
        <xdr:cNvPr id="4" name="Rounded Rectangle 25">
          <a:extLst>
            <a:ext uri="{FF2B5EF4-FFF2-40B4-BE49-F238E27FC236}">
              <a16:creationId xmlns:a16="http://schemas.microsoft.com/office/drawing/2014/main" id="{CB222296-090B-48A5-AD0A-150D99C82C05}"/>
            </a:ext>
          </a:extLst>
        </xdr:cNvPr>
        <xdr:cNvSpPr/>
      </xdr:nvSpPr>
      <xdr:spPr>
        <a:xfrm>
          <a:off x="1121410" y="17370425"/>
          <a:ext cx="17052290" cy="34601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pPr marL="914400" lvl="2" indent="457200"/>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yang membolehkan akses internet</a:t>
          </a:r>
        </a:p>
        <a:p>
          <a:r>
            <a:rPr lang="en-MY" sz="2200" b="1" i="0" baseline="0">
              <a:solidFill>
                <a:schemeClr val="tx1"/>
              </a:solidFill>
              <a:latin typeface="Arial" panose="020B0604020202020204" pitchFamily="7" charset="0"/>
              <a:ea typeface="+mn-ea"/>
              <a:cs typeface="Arial" panose="020B0604020202020204" pitchFamily="7" charset="0"/>
            </a:rPr>
            <a:t>Tidak termasuk : Penghantaran pesanan melalui e-mel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a:t>
          </a:r>
          <a:r>
            <a:rPr lang="en-US"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Via website, specialised internet marketplaces, extranets, EDI over the internet, internet enable mobile phones</a:t>
          </a:r>
        </a:p>
        <a:p>
          <a:r>
            <a:rPr lang="en-MY" sz="2200" b="0" i="1" baseline="0">
              <a:solidFill>
                <a:schemeClr val="tx1"/>
              </a:solidFill>
              <a:latin typeface="Arial" panose="020B0604020202020204" pitchFamily="7" charset="0"/>
              <a:ea typeface="+mn-ea"/>
              <a:cs typeface="Arial" panose="020B0604020202020204" pitchFamily="7" charset="0"/>
            </a:rPr>
            <a:t>Excludes             : Orders submitted via email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Termasuk pembelian semasa dan perbelanjaan modal </a:t>
          </a:r>
        </a:p>
        <a:p>
          <a:r>
            <a:rPr lang="en-MY" sz="2200" b="0" i="1" baseline="0">
              <a:solidFill>
                <a:schemeClr val="tx1"/>
              </a:solidFill>
              <a:latin typeface="Arial" panose="020B0604020202020204" pitchFamily="7" charset="0"/>
              <a:ea typeface="+mn-ea"/>
              <a:cs typeface="Arial" panose="020B0604020202020204" pitchFamily="7" charset="0"/>
            </a:rPr>
            <a:t>Note                   : Includes the current purchases and capital expenses</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32</xdr:col>
      <xdr:colOff>236220</xdr:colOff>
      <xdr:row>12</xdr:row>
      <xdr:rowOff>212091</xdr:rowOff>
    </xdr:from>
    <xdr:to>
      <xdr:col>50</xdr:col>
      <xdr:colOff>203835</xdr:colOff>
      <xdr:row>15</xdr:row>
      <xdr:rowOff>102871</xdr:rowOff>
    </xdr:to>
    <xdr:sp macro="" textlink="">
      <xdr:nvSpPr>
        <xdr:cNvPr id="2" name="Rounded Rectangle 25">
          <a:extLst>
            <a:ext uri="{FF2B5EF4-FFF2-40B4-BE49-F238E27FC236}">
              <a16:creationId xmlns:a16="http://schemas.microsoft.com/office/drawing/2014/main" id="{E4D7B2CE-032E-4802-870F-F08282C67C64}"/>
            </a:ext>
          </a:extLst>
        </xdr:cNvPr>
        <xdr:cNvSpPr/>
      </xdr:nvSpPr>
      <xdr:spPr>
        <a:xfrm>
          <a:off x="8951595" y="5284154"/>
          <a:ext cx="4872990"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33375C12-E230-4135-B573-E335F62EC769}"/>
            </a:ext>
          </a:extLst>
        </xdr:cNvPr>
        <xdr:cNvPicPr>
          <a:picLocks noChangeAspect="1"/>
        </xdr:cNvPicPr>
      </xdr:nvPicPr>
      <xdr:blipFill>
        <a:blip xmlns:r="http://schemas.openxmlformats.org/officeDocument/2006/relationships" r:embed="rId1"/>
        <a:srcRect r="20713"/>
        <a:stretch>
          <a:fillRect/>
        </a:stretch>
      </xdr:blipFill>
      <xdr:spPr>
        <a:xfrm>
          <a:off x="16626840" y="1004570"/>
          <a:ext cx="4989195" cy="1084580"/>
        </a:xfrm>
        <a:prstGeom prst="rect">
          <a:avLst/>
        </a:prstGeom>
      </xdr:spPr>
    </xdr:pic>
    <xdr:clientData/>
  </xdr:twoCellAnchor>
  <xdr:twoCellAnchor>
    <xdr:from>
      <xdr:col>1</xdr:col>
      <xdr:colOff>252730</xdr:colOff>
      <xdr:row>43</xdr:row>
      <xdr:rowOff>506095</xdr:rowOff>
    </xdr:from>
    <xdr:to>
      <xdr:col>42</xdr:col>
      <xdr:colOff>52705</xdr:colOff>
      <xdr:row>46</xdr:row>
      <xdr:rowOff>269875</xdr:rowOff>
    </xdr:to>
    <xdr:sp macro="" textlink="">
      <xdr:nvSpPr>
        <xdr:cNvPr id="3" name="Rounded Rectangle 25">
          <a:extLst>
            <a:ext uri="{FF2B5EF4-FFF2-40B4-BE49-F238E27FC236}">
              <a16:creationId xmlns:a16="http://schemas.microsoft.com/office/drawing/2014/main" id="{0E89F3F7-97A0-4174-BFB8-57F2407A4968}"/>
            </a:ext>
          </a:extLst>
        </xdr:cNvPr>
        <xdr:cNvSpPr/>
      </xdr:nvSpPr>
      <xdr:spPr>
        <a:xfrm>
          <a:off x="405130" y="17774920"/>
          <a:ext cx="10887075" cy="10306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9.11 (a) pada muka surat 18 diisi, sila lengkapkan soalan C.3 </a:t>
          </a:r>
        </a:p>
        <a:p>
          <a:r>
            <a:rPr lang="en-US" sz="2200" b="0" i="1" baseline="0">
              <a:solidFill>
                <a:schemeClr val="tx1"/>
              </a:solidFill>
              <a:latin typeface="Arial" panose="020B0604020202020204" pitchFamily="7" charset="0"/>
              <a:ea typeface="+mn-ea"/>
              <a:cs typeface="Arial" panose="020B0604020202020204" pitchFamily="7" charset="0"/>
            </a:rPr>
            <a:t>If question 9.11 (a) on page 18 is filled, please complete question C.3</a:t>
          </a:r>
        </a:p>
      </xdr:txBody>
    </xdr:sp>
    <xdr:clientData/>
  </xdr:twoCellAnchor>
  <xdr:twoCellAnchor>
    <xdr:from>
      <xdr:col>17</xdr:col>
      <xdr:colOff>34290</xdr:colOff>
      <xdr:row>51</xdr:row>
      <xdr:rowOff>352425</xdr:rowOff>
    </xdr:from>
    <xdr:to>
      <xdr:col>41</xdr:col>
      <xdr:colOff>61595</xdr:colOff>
      <xdr:row>54</xdr:row>
      <xdr:rowOff>142875</xdr:rowOff>
    </xdr:to>
    <xdr:sp macro="" textlink="">
      <xdr:nvSpPr>
        <xdr:cNvPr id="4" name="Rounded Rectangle 25">
          <a:extLst>
            <a:ext uri="{FF2B5EF4-FFF2-40B4-BE49-F238E27FC236}">
              <a16:creationId xmlns:a16="http://schemas.microsoft.com/office/drawing/2014/main" id="{C86DDD83-4DCB-4A24-9B44-7D0DCE168B81}"/>
            </a:ext>
          </a:extLst>
        </xdr:cNvPr>
        <xdr:cNvSpPr/>
      </xdr:nvSpPr>
      <xdr:spPr>
        <a:xfrm>
          <a:off x="4749165" y="20726400"/>
          <a:ext cx="6294755" cy="105727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altLang="en-MY"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altLang="en-MY"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17</xdr:col>
      <xdr:colOff>58420</xdr:colOff>
      <xdr:row>54</xdr:row>
      <xdr:rowOff>308610</xdr:rowOff>
    </xdr:from>
    <xdr:to>
      <xdr:col>41</xdr:col>
      <xdr:colOff>47625</xdr:colOff>
      <xdr:row>57</xdr:row>
      <xdr:rowOff>119380</xdr:rowOff>
    </xdr:to>
    <xdr:sp macro="" textlink="">
      <xdr:nvSpPr>
        <xdr:cNvPr id="5" name="Rounded Rectangle 25">
          <a:extLst>
            <a:ext uri="{FF2B5EF4-FFF2-40B4-BE49-F238E27FC236}">
              <a16:creationId xmlns:a16="http://schemas.microsoft.com/office/drawing/2014/main" id="{17128DD0-F138-4A71-9484-5DDDECB7A79E}"/>
            </a:ext>
          </a:extLst>
        </xdr:cNvPr>
        <xdr:cNvSpPr/>
      </xdr:nvSpPr>
      <xdr:spPr>
        <a:xfrm>
          <a:off x="4773295" y="21949410"/>
          <a:ext cx="6256655" cy="107759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32</xdr:col>
      <xdr:colOff>16510</xdr:colOff>
      <xdr:row>69</xdr:row>
      <xdr:rowOff>116840</xdr:rowOff>
    </xdr:from>
    <xdr:to>
      <xdr:col>49</xdr:col>
      <xdr:colOff>151130</xdr:colOff>
      <xdr:row>72</xdr:row>
      <xdr:rowOff>245110</xdr:rowOff>
    </xdr:to>
    <xdr:sp macro="" textlink="">
      <xdr:nvSpPr>
        <xdr:cNvPr id="2" name="Rounded Rectangle 25">
          <a:extLst>
            <a:ext uri="{FF2B5EF4-FFF2-40B4-BE49-F238E27FC236}">
              <a16:creationId xmlns:a16="http://schemas.microsoft.com/office/drawing/2014/main" id="{815AF045-E015-41D6-8286-24D15EDD34C0}"/>
            </a:ext>
          </a:extLst>
        </xdr:cNvPr>
        <xdr:cNvSpPr/>
      </xdr:nvSpPr>
      <xdr:spPr>
        <a:xfrm>
          <a:off x="8589010" y="26224865"/>
          <a:ext cx="4697095"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82</xdr:col>
      <xdr:colOff>7620</xdr:colOff>
      <xdr:row>3</xdr:row>
      <xdr:rowOff>365125</xdr:rowOff>
    </xdr:to>
    <xdr:pic>
      <xdr:nvPicPr>
        <xdr:cNvPr id="2" name="Picture 1">
          <a:extLst>
            <a:ext uri="{FF2B5EF4-FFF2-40B4-BE49-F238E27FC236}">
              <a16:creationId xmlns:a16="http://schemas.microsoft.com/office/drawing/2014/main" id="{ACB44AC1-1DAD-497A-9BE8-4E4665E342BD}"/>
            </a:ext>
          </a:extLst>
        </xdr:cNvPr>
        <xdr:cNvPicPr>
          <a:picLocks noChangeAspect="1"/>
        </xdr:cNvPicPr>
      </xdr:nvPicPr>
      <xdr:blipFill>
        <a:blip xmlns:r="http://schemas.openxmlformats.org/officeDocument/2006/relationships" r:embed="rId1"/>
        <a:srcRect r="20713"/>
        <a:stretch>
          <a:fillRect/>
        </a:stretch>
      </xdr:blipFill>
      <xdr:spPr>
        <a:xfrm>
          <a:off x="16436340" y="1004570"/>
          <a:ext cx="5002530" cy="108458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62</xdr:col>
      <xdr:colOff>171451</xdr:colOff>
      <xdr:row>2</xdr:row>
      <xdr:rowOff>0</xdr:rowOff>
    </xdr:from>
    <xdr:to>
      <xdr:col>82</xdr:col>
      <xdr:colOff>30481</xdr:colOff>
      <xdr:row>4</xdr:row>
      <xdr:rowOff>455930</xdr:rowOff>
    </xdr:to>
    <xdr:pic>
      <xdr:nvPicPr>
        <xdr:cNvPr id="2" name="Picture 1">
          <a:extLst>
            <a:ext uri="{FF2B5EF4-FFF2-40B4-BE49-F238E27FC236}">
              <a16:creationId xmlns:a16="http://schemas.microsoft.com/office/drawing/2014/main" id="{4ABFFB34-1C3E-4047-A060-16AB847DDE56}"/>
            </a:ext>
          </a:extLst>
        </xdr:cNvPr>
        <xdr:cNvPicPr>
          <a:picLocks noChangeAspect="1"/>
        </xdr:cNvPicPr>
      </xdr:nvPicPr>
      <xdr:blipFill>
        <a:blip xmlns:r="http://schemas.openxmlformats.org/officeDocument/2006/relationships" r:embed="rId1"/>
        <a:srcRect r="20713"/>
        <a:stretch>
          <a:fillRect/>
        </a:stretch>
      </xdr:blipFill>
      <xdr:spPr>
        <a:xfrm>
          <a:off x="17221201" y="533400"/>
          <a:ext cx="5193030" cy="110363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22</xdr:col>
      <xdr:colOff>6985</xdr:colOff>
      <xdr:row>47</xdr:row>
      <xdr:rowOff>152400</xdr:rowOff>
    </xdr:from>
    <xdr:to>
      <xdr:col>41</xdr:col>
      <xdr:colOff>13335</xdr:colOff>
      <xdr:row>50</xdr:row>
      <xdr:rowOff>185420</xdr:rowOff>
    </xdr:to>
    <xdr:sp macro="" textlink="">
      <xdr:nvSpPr>
        <xdr:cNvPr id="3" name="Rounded Rectangle 25">
          <a:extLst>
            <a:ext uri="{FF2B5EF4-FFF2-40B4-BE49-F238E27FC236}">
              <a16:creationId xmlns:a16="http://schemas.microsoft.com/office/drawing/2014/main" id="{2F0245A9-510E-4474-AA10-5BBF339E2B44}"/>
            </a:ext>
          </a:extLst>
        </xdr:cNvPr>
        <xdr:cNvSpPr/>
      </xdr:nvSpPr>
      <xdr:spPr>
        <a:xfrm>
          <a:off x="6007735" y="6696075"/>
          <a:ext cx="4987925" cy="110934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62</xdr:col>
      <xdr:colOff>71438</xdr:colOff>
      <xdr:row>1</xdr:row>
      <xdr:rowOff>0</xdr:rowOff>
    </xdr:from>
    <xdr:to>
      <xdr:col>82</xdr:col>
      <xdr:colOff>25718</xdr:colOff>
      <xdr:row>4</xdr:row>
      <xdr:rowOff>32068</xdr:rowOff>
    </xdr:to>
    <xdr:pic>
      <xdr:nvPicPr>
        <xdr:cNvPr id="3" name="Picture 2">
          <a:extLst>
            <a:ext uri="{FF2B5EF4-FFF2-40B4-BE49-F238E27FC236}">
              <a16:creationId xmlns:a16="http://schemas.microsoft.com/office/drawing/2014/main" id="{B7B7BEC9-2F82-4D7D-8D22-32633D9CF653}"/>
            </a:ext>
          </a:extLst>
        </xdr:cNvPr>
        <xdr:cNvPicPr>
          <a:picLocks noChangeAspect="1"/>
        </xdr:cNvPicPr>
      </xdr:nvPicPr>
      <xdr:blipFill>
        <a:blip xmlns:r="http://schemas.openxmlformats.org/officeDocument/2006/relationships" r:embed="rId1"/>
        <a:srcRect r="20713"/>
        <a:stretch>
          <a:fillRect/>
        </a:stretch>
      </xdr:blipFill>
      <xdr:spPr>
        <a:xfrm>
          <a:off x="16835438" y="1023938"/>
          <a:ext cx="5193030" cy="11036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538152</xdr:colOff>
      <xdr:row>1</xdr:row>
      <xdr:rowOff>257176</xdr:rowOff>
    </xdr:from>
    <xdr:to>
      <xdr:col>7</xdr:col>
      <xdr:colOff>155048</xdr:colOff>
      <xdr:row>5</xdr:row>
      <xdr:rowOff>71968</xdr:rowOff>
    </xdr:to>
    <xdr:grpSp>
      <xdr:nvGrpSpPr>
        <xdr:cNvPr id="8" name="Group 7">
          <a:extLst>
            <a:ext uri="{FF2B5EF4-FFF2-40B4-BE49-F238E27FC236}">
              <a16:creationId xmlns:a16="http://schemas.microsoft.com/office/drawing/2014/main" id="{B7851403-2F9A-4328-BE1D-04634A152F80}"/>
            </a:ext>
          </a:extLst>
        </xdr:cNvPr>
        <xdr:cNvGrpSpPr/>
      </xdr:nvGrpSpPr>
      <xdr:grpSpPr>
        <a:xfrm>
          <a:off x="957252" y="638176"/>
          <a:ext cx="1407596" cy="1338792"/>
          <a:chOff x="-148927" y="1399025"/>
          <a:chExt cx="1381126" cy="1699734"/>
        </a:xfrm>
      </xdr:grpSpPr>
      <xdr:pic>
        <xdr:nvPicPr>
          <xdr:cNvPr id="9" name="Picture 1">
            <a:extLst>
              <a:ext uri="{FF2B5EF4-FFF2-40B4-BE49-F238E27FC236}">
                <a16:creationId xmlns:a16="http://schemas.microsoft.com/office/drawing/2014/main" id="{57FF72C8-33AD-4365-9066-14C3E946F6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0" name="Flowchart: Connector 9">
            <a:extLst>
              <a:ext uri="{FF2B5EF4-FFF2-40B4-BE49-F238E27FC236}">
                <a16:creationId xmlns:a16="http://schemas.microsoft.com/office/drawing/2014/main" id="{FD2FBCA9-608A-4E0E-95B7-EE3E38DF1186}"/>
              </a:ext>
            </a:extLst>
          </xdr:cNvPr>
          <xdr:cNvSpPr/>
        </xdr:nvSpPr>
        <xdr:spPr>
          <a:xfrm>
            <a:off x="159861" y="1425688"/>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1</a:t>
            </a:r>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18</xdr:col>
      <xdr:colOff>231140</xdr:colOff>
      <xdr:row>16</xdr:row>
      <xdr:rowOff>190500</xdr:rowOff>
    </xdr:from>
    <xdr:to>
      <xdr:col>41</xdr:col>
      <xdr:colOff>190500</xdr:colOff>
      <xdr:row>19</xdr:row>
      <xdr:rowOff>160020</xdr:rowOff>
    </xdr:to>
    <xdr:sp macro="" textlink="">
      <xdr:nvSpPr>
        <xdr:cNvPr id="2" name="Rounded Rectangle 25">
          <a:extLst>
            <a:ext uri="{FF2B5EF4-FFF2-40B4-BE49-F238E27FC236}">
              <a16:creationId xmlns:a16="http://schemas.microsoft.com/office/drawing/2014/main" id="{174AA7BA-1B5F-4F95-8E05-E63EA0783E2C}"/>
            </a:ext>
          </a:extLst>
        </xdr:cNvPr>
        <xdr:cNvSpPr/>
      </xdr:nvSpPr>
      <xdr:spPr>
        <a:xfrm>
          <a:off x="5203190" y="6800850"/>
          <a:ext cx="5969635"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62</xdr:col>
      <xdr:colOff>205740</xdr:colOff>
      <xdr:row>0</xdr:row>
      <xdr:rowOff>1004570</xdr:rowOff>
    </xdr:from>
    <xdr:to>
      <xdr:col>82</xdr:col>
      <xdr:colOff>41910</xdr:colOff>
      <xdr:row>3</xdr:row>
      <xdr:rowOff>365125</xdr:rowOff>
    </xdr:to>
    <xdr:pic>
      <xdr:nvPicPr>
        <xdr:cNvPr id="2" name="Picture 1">
          <a:extLst>
            <a:ext uri="{FF2B5EF4-FFF2-40B4-BE49-F238E27FC236}">
              <a16:creationId xmlns:a16="http://schemas.microsoft.com/office/drawing/2014/main" id="{DB74FC64-3470-430C-9D5C-BEA0EC6506B9}"/>
            </a:ext>
          </a:extLst>
        </xdr:cNvPr>
        <xdr:cNvPicPr>
          <a:picLocks noChangeAspect="1"/>
        </xdr:cNvPicPr>
      </xdr:nvPicPr>
      <xdr:blipFill>
        <a:blip xmlns:r="http://schemas.openxmlformats.org/officeDocument/2006/relationships" r:embed="rId1"/>
        <a:srcRect r="20713"/>
        <a:stretch>
          <a:fillRect/>
        </a:stretch>
      </xdr:blipFill>
      <xdr:spPr>
        <a:xfrm>
          <a:off x="17255490" y="1004570"/>
          <a:ext cx="5170170" cy="10941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62</xdr:col>
      <xdr:colOff>191770</xdr:colOff>
      <xdr:row>1</xdr:row>
      <xdr:rowOff>0</xdr:rowOff>
    </xdr:from>
    <xdr:to>
      <xdr:col>82</xdr:col>
      <xdr:colOff>40005</xdr:colOff>
      <xdr:row>4</xdr:row>
      <xdr:rowOff>243205</xdr:rowOff>
    </xdr:to>
    <xdr:pic>
      <xdr:nvPicPr>
        <xdr:cNvPr id="3" name="Picture 2">
          <a:extLst>
            <a:ext uri="{FF2B5EF4-FFF2-40B4-BE49-F238E27FC236}">
              <a16:creationId xmlns:a16="http://schemas.microsoft.com/office/drawing/2014/main" id="{C4C11546-E7BA-4ADC-95D5-6D20E8135DCC}"/>
            </a:ext>
          </a:extLst>
        </xdr:cNvPr>
        <xdr:cNvPicPr>
          <a:picLocks noChangeAspect="1"/>
        </xdr:cNvPicPr>
      </xdr:nvPicPr>
      <xdr:blipFill>
        <a:blip xmlns:r="http://schemas.openxmlformats.org/officeDocument/2006/relationships" r:embed="rId1"/>
        <a:srcRect r="20713"/>
        <a:stretch>
          <a:fillRect/>
        </a:stretch>
      </xdr:blipFill>
      <xdr:spPr>
        <a:xfrm>
          <a:off x="15908020" y="1240155"/>
          <a:ext cx="4801235" cy="1100455"/>
        </a:xfrm>
        <a:prstGeom prst="rect">
          <a:avLst/>
        </a:prstGeom>
      </xdr:spPr>
    </xdr:pic>
    <xdr:clientData/>
  </xdr:twoCellAnchor>
  <xdr:twoCellAnchor>
    <xdr:from>
      <xdr:col>2</xdr:col>
      <xdr:colOff>391583</xdr:colOff>
      <xdr:row>2</xdr:row>
      <xdr:rowOff>105833</xdr:rowOff>
    </xdr:from>
    <xdr:to>
      <xdr:col>7</xdr:col>
      <xdr:colOff>127541</xdr:colOff>
      <xdr:row>6</xdr:row>
      <xdr:rowOff>420687</xdr:rowOff>
    </xdr:to>
    <xdr:grpSp>
      <xdr:nvGrpSpPr>
        <xdr:cNvPr id="9" name="Group 8">
          <a:extLst>
            <a:ext uri="{FF2B5EF4-FFF2-40B4-BE49-F238E27FC236}">
              <a16:creationId xmlns:a16="http://schemas.microsoft.com/office/drawing/2014/main" id="{1A9FD892-7D10-4DE8-8A77-EC70D42299C6}"/>
            </a:ext>
          </a:extLst>
        </xdr:cNvPr>
        <xdr:cNvGrpSpPr/>
      </xdr:nvGrpSpPr>
      <xdr:grpSpPr>
        <a:xfrm>
          <a:off x="810683" y="867833"/>
          <a:ext cx="1526658" cy="1362604"/>
          <a:chOff x="-148927" y="1399025"/>
          <a:chExt cx="1381126" cy="1699734"/>
        </a:xfrm>
      </xdr:grpSpPr>
      <xdr:pic>
        <xdr:nvPicPr>
          <xdr:cNvPr id="10" name="Picture 1">
            <a:extLst>
              <a:ext uri="{FF2B5EF4-FFF2-40B4-BE49-F238E27FC236}">
                <a16:creationId xmlns:a16="http://schemas.microsoft.com/office/drawing/2014/main" id="{2A9F2E10-D8CB-4CF2-BC1B-79E9A60ECD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8927" y="1399025"/>
            <a:ext cx="1381126" cy="1699734"/>
          </a:xfrm>
          <a:prstGeom prst="rect">
            <a:avLst/>
          </a:prstGeom>
          <a:noFill/>
        </xdr:spPr>
      </xdr:pic>
      <xdr:sp macro="" textlink="">
        <xdr:nvSpPr>
          <xdr:cNvPr id="11" name="Flowchart: Connector 10">
            <a:extLst>
              <a:ext uri="{FF2B5EF4-FFF2-40B4-BE49-F238E27FC236}">
                <a16:creationId xmlns:a16="http://schemas.microsoft.com/office/drawing/2014/main" id="{30A4742B-7941-4BE6-8476-1DAA50C94640}"/>
              </a:ext>
            </a:extLst>
          </xdr:cNvPr>
          <xdr:cNvSpPr/>
        </xdr:nvSpPr>
        <xdr:spPr>
          <a:xfrm>
            <a:off x="159861" y="1425688"/>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1</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228600</xdr:colOff>
      <xdr:row>33</xdr:row>
      <xdr:rowOff>228600</xdr:rowOff>
    </xdr:from>
    <xdr:to>
      <xdr:col>39</xdr:col>
      <xdr:colOff>0</xdr:colOff>
      <xdr:row>33</xdr:row>
      <xdr:rowOff>1085850</xdr:rowOff>
    </xdr:to>
    <xdr:sp macro="" textlink="">
      <xdr:nvSpPr>
        <xdr:cNvPr id="3" name="Rectangle: Rounded Corners 2">
          <a:extLst>
            <a:ext uri="{FF2B5EF4-FFF2-40B4-BE49-F238E27FC236}">
              <a16:creationId xmlns:a16="http://schemas.microsoft.com/office/drawing/2014/main" id="{417F51F3-A099-4C80-A96E-C9DC23394CEC}"/>
            </a:ext>
          </a:extLst>
        </xdr:cNvPr>
        <xdr:cNvSpPr/>
      </xdr:nvSpPr>
      <xdr:spPr>
        <a:xfrm>
          <a:off x="1593850" y="11579225"/>
          <a:ext cx="8756650" cy="857250"/>
        </a:xfrm>
        <a:prstGeom prst="roundRect">
          <a:avLst/>
        </a:prstGeom>
        <a:solidFill>
          <a:schemeClr val="bg1">
            <a:lumMod val="85000"/>
          </a:schemeClr>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MY" sz="2000" b="1">
              <a:solidFill>
                <a:sysClr val="windowText" lastClr="000000"/>
              </a:solidFill>
              <a:latin typeface="Arial" panose="020B0604020202020204" pitchFamily="34" charset="0"/>
              <a:cs typeface="Arial" panose="020B0604020202020204" pitchFamily="34" charset="0"/>
            </a:rPr>
            <a:t>Bagi yang menjawab 2.1 (e) dan (g), sila ke soalan 3.1</a:t>
          </a:r>
        </a:p>
        <a:p>
          <a:pPr algn="l"/>
          <a:r>
            <a:rPr lang="en-MY" sz="2000" i="1">
              <a:solidFill>
                <a:sysClr val="windowText" lastClr="000000"/>
              </a:solidFill>
              <a:latin typeface="Arial" panose="020B0604020202020204" pitchFamily="34" charset="0"/>
              <a:cs typeface="Arial" panose="020B0604020202020204" pitchFamily="34" charset="0"/>
            </a:rPr>
            <a:t>For those who answered 2.1 (e) and (g), please proceed to question 3.1</a:t>
          </a:r>
        </a:p>
      </xdr:txBody>
    </xdr:sp>
    <xdr:clientData/>
  </xdr:twoCellAnchor>
  <xdr:twoCellAnchor>
    <xdr:from>
      <xdr:col>2</xdr:col>
      <xdr:colOff>517811</xdr:colOff>
      <xdr:row>1</xdr:row>
      <xdr:rowOff>279171</xdr:rowOff>
    </xdr:from>
    <xdr:to>
      <xdr:col>7</xdr:col>
      <xdr:colOff>134707</xdr:colOff>
      <xdr:row>5</xdr:row>
      <xdr:rowOff>93963</xdr:rowOff>
    </xdr:to>
    <xdr:grpSp>
      <xdr:nvGrpSpPr>
        <xdr:cNvPr id="8" name="Group 7">
          <a:extLst>
            <a:ext uri="{FF2B5EF4-FFF2-40B4-BE49-F238E27FC236}">
              <a16:creationId xmlns:a16="http://schemas.microsoft.com/office/drawing/2014/main" id="{5FBE3A06-593F-44FC-AE97-F173E68EC97A}"/>
            </a:ext>
          </a:extLst>
        </xdr:cNvPr>
        <xdr:cNvGrpSpPr/>
      </xdr:nvGrpSpPr>
      <xdr:grpSpPr>
        <a:xfrm>
          <a:off x="936911" y="660171"/>
          <a:ext cx="1407596" cy="1338792"/>
          <a:chOff x="-148927" y="1399025"/>
          <a:chExt cx="1381126" cy="1699734"/>
        </a:xfrm>
      </xdr:grpSpPr>
      <xdr:pic>
        <xdr:nvPicPr>
          <xdr:cNvPr id="9" name="Picture 1">
            <a:extLst>
              <a:ext uri="{FF2B5EF4-FFF2-40B4-BE49-F238E27FC236}">
                <a16:creationId xmlns:a16="http://schemas.microsoft.com/office/drawing/2014/main" id="{8BD324DC-305B-4C35-A1DB-1C85396FB2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0" name="Flowchart: Connector 9">
            <a:extLst>
              <a:ext uri="{FF2B5EF4-FFF2-40B4-BE49-F238E27FC236}">
                <a16:creationId xmlns:a16="http://schemas.microsoft.com/office/drawing/2014/main" id="{95D382E2-4386-4FA1-8F48-A33E7F10F910}"/>
              </a:ext>
            </a:extLst>
          </xdr:cNvPr>
          <xdr:cNvSpPr/>
        </xdr:nvSpPr>
        <xdr:spPr>
          <a:xfrm>
            <a:off x="159861" y="1425688"/>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2</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547673</xdr:colOff>
      <xdr:row>1</xdr:row>
      <xdr:rowOff>96200</xdr:rowOff>
    </xdr:from>
    <xdr:to>
      <xdr:col>7</xdr:col>
      <xdr:colOff>164569</xdr:colOff>
      <xdr:row>4</xdr:row>
      <xdr:rowOff>291992</xdr:rowOff>
    </xdr:to>
    <xdr:grpSp>
      <xdr:nvGrpSpPr>
        <xdr:cNvPr id="5" name="Group 4">
          <a:extLst>
            <a:ext uri="{FF2B5EF4-FFF2-40B4-BE49-F238E27FC236}">
              <a16:creationId xmlns:a16="http://schemas.microsoft.com/office/drawing/2014/main" id="{BDBB2074-603E-4797-A9F0-D31F8C7CA331}"/>
            </a:ext>
          </a:extLst>
        </xdr:cNvPr>
        <xdr:cNvGrpSpPr/>
      </xdr:nvGrpSpPr>
      <xdr:grpSpPr>
        <a:xfrm>
          <a:off x="966773" y="477200"/>
          <a:ext cx="1407596" cy="1338792"/>
          <a:chOff x="-148927" y="1399025"/>
          <a:chExt cx="1381126" cy="1699734"/>
        </a:xfrm>
      </xdr:grpSpPr>
      <xdr:pic>
        <xdr:nvPicPr>
          <xdr:cNvPr id="6" name="Picture 1">
            <a:extLst>
              <a:ext uri="{FF2B5EF4-FFF2-40B4-BE49-F238E27FC236}">
                <a16:creationId xmlns:a16="http://schemas.microsoft.com/office/drawing/2014/main" id="{CA1D4B04-F533-4D88-9B0F-F74B332BE2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7" name="Flowchart: Connector 6">
            <a:extLst>
              <a:ext uri="{FF2B5EF4-FFF2-40B4-BE49-F238E27FC236}">
                <a16:creationId xmlns:a16="http://schemas.microsoft.com/office/drawing/2014/main" id="{B500B36E-2684-408A-B773-97BB78C0579D}"/>
              </a:ext>
            </a:extLst>
          </xdr:cNvPr>
          <xdr:cNvSpPr/>
        </xdr:nvSpPr>
        <xdr:spPr>
          <a:xfrm>
            <a:off x="159861" y="1425688"/>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3</a:t>
            </a:r>
          </a:p>
        </xdr:txBody>
      </xdr:sp>
    </xdr:grpSp>
    <xdr:clientData/>
  </xdr:twoCellAnchor>
  <xdr:twoCellAnchor editAs="oneCell">
    <xdr:from>
      <xdr:col>64</xdr:col>
      <xdr:colOff>205653</xdr:colOff>
      <xdr:row>1</xdr:row>
      <xdr:rowOff>0</xdr:rowOff>
    </xdr:from>
    <xdr:to>
      <xdr:col>83</xdr:col>
      <xdr:colOff>30075</xdr:colOff>
      <xdr:row>3</xdr:row>
      <xdr:rowOff>338455</xdr:rowOff>
    </xdr:to>
    <xdr:pic>
      <xdr:nvPicPr>
        <xdr:cNvPr id="8" name="Picture 7">
          <a:extLst>
            <a:ext uri="{FF2B5EF4-FFF2-40B4-BE49-F238E27FC236}">
              <a16:creationId xmlns:a16="http://schemas.microsoft.com/office/drawing/2014/main" id="{921D81BA-C0B3-4F45-A3FC-5057CE917092}"/>
            </a:ext>
          </a:extLst>
        </xdr:cNvPr>
        <xdr:cNvPicPr>
          <a:picLocks noChangeAspect="1"/>
        </xdr:cNvPicPr>
      </xdr:nvPicPr>
      <xdr:blipFill>
        <a:blip xmlns:r="http://schemas.openxmlformats.org/officeDocument/2006/relationships" r:embed="rId2"/>
        <a:srcRect r="20713"/>
        <a:stretch>
          <a:fillRect/>
        </a:stretch>
      </xdr:blipFill>
      <xdr:spPr>
        <a:xfrm>
          <a:off x="17835562" y="381000"/>
          <a:ext cx="4760104" cy="11004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1157287</xdr:colOff>
      <xdr:row>97</xdr:row>
      <xdr:rowOff>214313</xdr:rowOff>
    </xdr:from>
    <xdr:to>
      <xdr:col>11</xdr:col>
      <xdr:colOff>1490662</xdr:colOff>
      <xdr:row>98</xdr:row>
      <xdr:rowOff>252413</xdr:rowOff>
    </xdr:to>
    <xdr:sp macro="" textlink="">
      <xdr:nvSpPr>
        <xdr:cNvPr id="2" name="Rectangle 1">
          <a:extLst>
            <a:ext uri="{FF2B5EF4-FFF2-40B4-BE49-F238E27FC236}">
              <a16:creationId xmlns:a16="http://schemas.microsoft.com/office/drawing/2014/main" id="{D55824B9-4D9B-4142-94E4-CAE427380EE5}"/>
            </a:ext>
          </a:extLst>
        </xdr:cNvPr>
        <xdr:cNvSpPr>
          <a:spLocks noChangeArrowheads="1"/>
        </xdr:cNvSpPr>
      </xdr:nvSpPr>
      <xdr:spPr>
        <a:xfrm>
          <a:off x="18245137" y="37628513"/>
          <a:ext cx="333375" cy="342900"/>
        </a:xfrm>
        <a:prstGeom prst="rect">
          <a:avLst/>
        </a:prstGeom>
        <a:solidFill>
          <a:srgbClr val="FFFFFF"/>
        </a:solidFill>
        <a:ln w="9525">
          <a:solidFill>
            <a:srgbClr val="000000"/>
          </a:solidFill>
          <a:miter lim="800000"/>
        </a:ln>
      </xdr:spPr>
    </xdr:sp>
    <xdr:clientData/>
  </xdr:twoCellAnchor>
  <xdr:twoCellAnchor>
    <xdr:from>
      <xdr:col>9</xdr:col>
      <xdr:colOff>1252537</xdr:colOff>
      <xdr:row>97</xdr:row>
      <xdr:rowOff>219075</xdr:rowOff>
    </xdr:from>
    <xdr:to>
      <xdr:col>9</xdr:col>
      <xdr:colOff>1585912</xdr:colOff>
      <xdr:row>98</xdr:row>
      <xdr:rowOff>233363</xdr:rowOff>
    </xdr:to>
    <xdr:sp macro="" textlink="">
      <xdr:nvSpPr>
        <xdr:cNvPr id="3" name="Rectangle 1">
          <a:extLst>
            <a:ext uri="{FF2B5EF4-FFF2-40B4-BE49-F238E27FC236}">
              <a16:creationId xmlns:a16="http://schemas.microsoft.com/office/drawing/2014/main" id="{29936AC2-1FD6-4284-9890-F13D57EBCCE3}"/>
            </a:ext>
          </a:extLst>
        </xdr:cNvPr>
        <xdr:cNvSpPr>
          <a:spLocks noChangeArrowheads="1"/>
        </xdr:cNvSpPr>
      </xdr:nvSpPr>
      <xdr:spPr>
        <a:xfrm>
          <a:off x="13425487" y="37633275"/>
          <a:ext cx="333375" cy="319088"/>
        </a:xfrm>
        <a:prstGeom prst="rect">
          <a:avLst/>
        </a:prstGeom>
        <a:solidFill>
          <a:srgbClr val="FFFFFF"/>
        </a:solidFill>
        <a:ln w="9525">
          <a:solidFill>
            <a:srgbClr val="000000"/>
          </a:solidFill>
          <a:miter lim="800000"/>
        </a:ln>
      </xdr:spPr>
    </xdr:sp>
    <xdr:clientData/>
  </xdr:twoCellAnchor>
  <xdr:twoCellAnchor>
    <xdr:from>
      <xdr:col>13</xdr:col>
      <xdr:colOff>1185863</xdr:colOff>
      <xdr:row>97</xdr:row>
      <xdr:rowOff>219075</xdr:rowOff>
    </xdr:from>
    <xdr:to>
      <xdr:col>13</xdr:col>
      <xdr:colOff>1519238</xdr:colOff>
      <xdr:row>98</xdr:row>
      <xdr:rowOff>233363</xdr:rowOff>
    </xdr:to>
    <xdr:sp macro="" textlink="">
      <xdr:nvSpPr>
        <xdr:cNvPr id="5" name="Rectangle 4">
          <a:extLst>
            <a:ext uri="{FF2B5EF4-FFF2-40B4-BE49-F238E27FC236}">
              <a16:creationId xmlns:a16="http://schemas.microsoft.com/office/drawing/2014/main" id="{6D0C29A8-EC34-440E-8E14-DEA65FD5C4BB}"/>
            </a:ext>
          </a:extLst>
        </xdr:cNvPr>
        <xdr:cNvSpPr>
          <a:spLocks noChangeArrowheads="1"/>
        </xdr:cNvSpPr>
      </xdr:nvSpPr>
      <xdr:spPr>
        <a:xfrm>
          <a:off x="23188613" y="37633275"/>
          <a:ext cx="333375" cy="319088"/>
        </a:xfrm>
        <a:prstGeom prst="rect">
          <a:avLst/>
        </a:prstGeom>
        <a:solidFill>
          <a:srgbClr val="FFFFFF"/>
        </a:solidFill>
        <a:ln w="9525">
          <a:solidFill>
            <a:srgbClr val="000000"/>
          </a:solidFill>
          <a:miter lim="800000"/>
        </a:ln>
      </xdr:spPr>
    </xdr:sp>
    <xdr:clientData/>
  </xdr:twoCellAnchor>
  <xdr:twoCellAnchor>
    <xdr:from>
      <xdr:col>21</xdr:col>
      <xdr:colOff>1609725</xdr:colOff>
      <xdr:row>97</xdr:row>
      <xdr:rowOff>190500</xdr:rowOff>
    </xdr:from>
    <xdr:to>
      <xdr:col>21</xdr:col>
      <xdr:colOff>1943100</xdr:colOff>
      <xdr:row>98</xdr:row>
      <xdr:rowOff>228600</xdr:rowOff>
    </xdr:to>
    <xdr:sp macro="" textlink="">
      <xdr:nvSpPr>
        <xdr:cNvPr id="6" name="Rectangle 5">
          <a:extLst>
            <a:ext uri="{FF2B5EF4-FFF2-40B4-BE49-F238E27FC236}">
              <a16:creationId xmlns:a16="http://schemas.microsoft.com/office/drawing/2014/main" id="{11F21699-0769-4931-84B6-53CEBD9CAE64}"/>
            </a:ext>
          </a:extLst>
        </xdr:cNvPr>
        <xdr:cNvSpPr>
          <a:spLocks noChangeArrowheads="1"/>
        </xdr:cNvSpPr>
      </xdr:nvSpPr>
      <xdr:spPr>
        <a:xfrm>
          <a:off x="42795825" y="37604700"/>
          <a:ext cx="333375" cy="342900"/>
        </a:xfrm>
        <a:prstGeom prst="rect">
          <a:avLst/>
        </a:prstGeom>
        <a:solidFill>
          <a:srgbClr val="FFFFFF"/>
        </a:solidFill>
        <a:ln w="9525">
          <a:solidFill>
            <a:srgbClr val="000000"/>
          </a:solidFill>
          <a:miter lim="800000"/>
        </a:ln>
      </xdr:spPr>
    </xdr:sp>
    <xdr:clientData/>
  </xdr:twoCellAnchor>
  <xdr:twoCellAnchor>
    <xdr:from>
      <xdr:col>19</xdr:col>
      <xdr:colOff>1323975</xdr:colOff>
      <xdr:row>97</xdr:row>
      <xdr:rowOff>219075</xdr:rowOff>
    </xdr:from>
    <xdr:to>
      <xdr:col>19</xdr:col>
      <xdr:colOff>1657350</xdr:colOff>
      <xdr:row>98</xdr:row>
      <xdr:rowOff>233363</xdr:rowOff>
    </xdr:to>
    <xdr:sp macro="" textlink="">
      <xdr:nvSpPr>
        <xdr:cNvPr id="7" name="Rectangle 1">
          <a:extLst>
            <a:ext uri="{FF2B5EF4-FFF2-40B4-BE49-F238E27FC236}">
              <a16:creationId xmlns:a16="http://schemas.microsoft.com/office/drawing/2014/main" id="{BB21531B-412C-413F-8505-A6497F1466D2}"/>
            </a:ext>
          </a:extLst>
        </xdr:cNvPr>
        <xdr:cNvSpPr>
          <a:spLocks noChangeArrowheads="1"/>
        </xdr:cNvSpPr>
      </xdr:nvSpPr>
      <xdr:spPr>
        <a:xfrm>
          <a:off x="36375975" y="37633275"/>
          <a:ext cx="333375" cy="319088"/>
        </a:xfrm>
        <a:prstGeom prst="rect">
          <a:avLst/>
        </a:prstGeom>
        <a:solidFill>
          <a:srgbClr val="FFFFFF"/>
        </a:solidFill>
        <a:ln w="9525">
          <a:solidFill>
            <a:srgbClr val="000000"/>
          </a:solidFill>
          <a:miter lim="800000"/>
        </a:ln>
      </xdr:spPr>
    </xdr:sp>
    <xdr:clientData/>
  </xdr:twoCellAnchor>
  <xdr:twoCellAnchor>
    <xdr:from>
      <xdr:col>17</xdr:col>
      <xdr:colOff>1357313</xdr:colOff>
      <xdr:row>97</xdr:row>
      <xdr:rowOff>214312</xdr:rowOff>
    </xdr:from>
    <xdr:to>
      <xdr:col>17</xdr:col>
      <xdr:colOff>1690688</xdr:colOff>
      <xdr:row>98</xdr:row>
      <xdr:rowOff>252412</xdr:rowOff>
    </xdr:to>
    <xdr:sp macro="" textlink="">
      <xdr:nvSpPr>
        <xdr:cNvPr id="8" name="Rectangle 1">
          <a:extLst>
            <a:ext uri="{FF2B5EF4-FFF2-40B4-BE49-F238E27FC236}">
              <a16:creationId xmlns:a16="http://schemas.microsoft.com/office/drawing/2014/main" id="{ED0E3886-EDE4-443D-9A8B-100DDCA97D67}"/>
            </a:ext>
          </a:extLst>
        </xdr:cNvPr>
        <xdr:cNvSpPr>
          <a:spLocks noChangeArrowheads="1"/>
        </xdr:cNvSpPr>
      </xdr:nvSpPr>
      <xdr:spPr>
        <a:xfrm>
          <a:off x="29951363" y="37628512"/>
          <a:ext cx="333375" cy="342900"/>
        </a:xfrm>
        <a:prstGeom prst="rect">
          <a:avLst/>
        </a:prstGeom>
        <a:solidFill>
          <a:srgbClr val="FFFFFF"/>
        </a:solidFill>
        <a:ln w="9525">
          <a:solidFill>
            <a:srgbClr val="000000"/>
          </a:solidFill>
          <a:miter lim="800000"/>
        </a:ln>
      </xdr:spPr>
    </xdr:sp>
    <xdr:clientData/>
  </xdr:twoCellAnchor>
  <xdr:twoCellAnchor>
    <xdr:from>
      <xdr:col>23</xdr:col>
      <xdr:colOff>1733550</xdr:colOff>
      <xdr:row>97</xdr:row>
      <xdr:rowOff>190500</xdr:rowOff>
    </xdr:from>
    <xdr:to>
      <xdr:col>23</xdr:col>
      <xdr:colOff>2066925</xdr:colOff>
      <xdr:row>98</xdr:row>
      <xdr:rowOff>209550</xdr:rowOff>
    </xdr:to>
    <xdr:sp macro="" textlink="">
      <xdr:nvSpPr>
        <xdr:cNvPr id="9" name="Rectangle 8">
          <a:extLst>
            <a:ext uri="{FF2B5EF4-FFF2-40B4-BE49-F238E27FC236}">
              <a16:creationId xmlns:a16="http://schemas.microsoft.com/office/drawing/2014/main" id="{B7977201-C546-4733-98A6-E757494B197D}"/>
            </a:ext>
          </a:extLst>
        </xdr:cNvPr>
        <xdr:cNvSpPr>
          <a:spLocks noChangeArrowheads="1"/>
        </xdr:cNvSpPr>
      </xdr:nvSpPr>
      <xdr:spPr>
        <a:xfrm>
          <a:off x="48234600" y="37604700"/>
          <a:ext cx="333375" cy="323850"/>
        </a:xfrm>
        <a:prstGeom prst="rect">
          <a:avLst/>
        </a:prstGeom>
        <a:solidFill>
          <a:srgbClr val="FFFFFF"/>
        </a:solidFill>
        <a:ln w="9525">
          <a:solidFill>
            <a:srgbClr val="000000"/>
          </a:solidFill>
          <a:miter lim="800000"/>
        </a:ln>
      </xdr:spPr>
    </xdr:sp>
    <xdr:clientData/>
  </xdr:twoCellAnchor>
  <xdr:twoCellAnchor>
    <xdr:from>
      <xdr:col>3</xdr:col>
      <xdr:colOff>1428750</xdr:colOff>
      <xdr:row>1</xdr:row>
      <xdr:rowOff>571500</xdr:rowOff>
    </xdr:from>
    <xdr:to>
      <xdr:col>3</xdr:col>
      <xdr:colOff>2807771</xdr:colOff>
      <xdr:row>4</xdr:row>
      <xdr:rowOff>148167</xdr:rowOff>
    </xdr:to>
    <xdr:grpSp>
      <xdr:nvGrpSpPr>
        <xdr:cNvPr id="11" name="Group 10">
          <a:extLst>
            <a:ext uri="{FF2B5EF4-FFF2-40B4-BE49-F238E27FC236}">
              <a16:creationId xmlns:a16="http://schemas.microsoft.com/office/drawing/2014/main" id="{C0D4828B-AD2F-4B42-BAF4-E44882A5AC17}"/>
            </a:ext>
          </a:extLst>
        </xdr:cNvPr>
        <xdr:cNvGrpSpPr/>
      </xdr:nvGrpSpPr>
      <xdr:grpSpPr>
        <a:xfrm>
          <a:off x="3333750" y="1371600"/>
          <a:ext cx="1379021" cy="1329267"/>
          <a:chOff x="-148927" y="1399025"/>
          <a:chExt cx="1381126" cy="1699734"/>
        </a:xfrm>
      </xdr:grpSpPr>
      <xdr:pic>
        <xdr:nvPicPr>
          <xdr:cNvPr id="12" name="Picture 1">
            <a:extLst>
              <a:ext uri="{FF2B5EF4-FFF2-40B4-BE49-F238E27FC236}">
                <a16:creationId xmlns:a16="http://schemas.microsoft.com/office/drawing/2014/main" id="{E56DF239-F932-40E3-9A0F-15D8C7BCD7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27" y="1399025"/>
            <a:ext cx="1381126" cy="1699734"/>
          </a:xfrm>
          <a:prstGeom prst="rect">
            <a:avLst/>
          </a:prstGeom>
          <a:noFill/>
        </xdr:spPr>
      </xdr:pic>
      <xdr:sp macro="" textlink="">
        <xdr:nvSpPr>
          <xdr:cNvPr id="13" name="Flowchart: Connector 12">
            <a:extLst>
              <a:ext uri="{FF2B5EF4-FFF2-40B4-BE49-F238E27FC236}">
                <a16:creationId xmlns:a16="http://schemas.microsoft.com/office/drawing/2014/main" id="{A95C7F02-57E6-4AEB-B808-049AE7554334}"/>
              </a:ext>
            </a:extLst>
          </xdr:cNvPr>
          <xdr:cNvSpPr/>
        </xdr:nvSpPr>
        <xdr:spPr>
          <a:xfrm>
            <a:off x="159861" y="1425688"/>
            <a:ext cx="794526" cy="1603377"/>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500" b="1">
                <a:solidFill>
                  <a:sysClr val="windowText" lastClr="000000"/>
                </a:solidFill>
                <a:latin typeface="Arial" pitchFamily="34" charset="0"/>
                <a:cs typeface="Arial" pitchFamily="34" charset="0"/>
              </a:rPr>
              <a:t>4</a:t>
            </a:r>
          </a:p>
        </xdr:txBody>
      </xdr:sp>
    </xdr:grpSp>
    <xdr:clientData/>
  </xdr:twoCellAnchor>
  <xdr:twoCellAnchor editAs="oneCell">
    <xdr:from>
      <xdr:col>22</xdr:col>
      <xdr:colOff>1396999</xdr:colOff>
      <xdr:row>1</xdr:row>
      <xdr:rowOff>4236</xdr:rowOff>
    </xdr:from>
    <xdr:to>
      <xdr:col>24</xdr:col>
      <xdr:colOff>23387</xdr:colOff>
      <xdr:row>2</xdr:row>
      <xdr:rowOff>6972</xdr:rowOff>
    </xdr:to>
    <xdr:pic>
      <xdr:nvPicPr>
        <xdr:cNvPr id="14" name="Picture 13">
          <a:extLst>
            <a:ext uri="{FF2B5EF4-FFF2-40B4-BE49-F238E27FC236}">
              <a16:creationId xmlns:a16="http://schemas.microsoft.com/office/drawing/2014/main" id="{C45E013A-EFD0-4C68-9FB9-143CE3C3B14C}"/>
            </a:ext>
          </a:extLst>
        </xdr:cNvPr>
        <xdr:cNvPicPr>
          <a:picLocks noChangeAspect="1"/>
        </xdr:cNvPicPr>
      </xdr:nvPicPr>
      <xdr:blipFill>
        <a:blip xmlns:r="http://schemas.openxmlformats.org/officeDocument/2006/relationships" r:embed="rId2"/>
        <a:srcRect r="20713"/>
        <a:stretch>
          <a:fillRect/>
        </a:stretch>
      </xdr:blipFill>
      <xdr:spPr>
        <a:xfrm>
          <a:off x="45603582" y="808569"/>
          <a:ext cx="4415473" cy="9975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41</xdr:col>
      <xdr:colOff>96520</xdr:colOff>
      <xdr:row>0</xdr:row>
      <xdr:rowOff>621030</xdr:rowOff>
    </xdr:from>
    <xdr:to>
      <xdr:col>51</xdr:col>
      <xdr:colOff>20955</xdr:colOff>
      <xdr:row>3</xdr:row>
      <xdr:rowOff>316230</xdr:rowOff>
    </xdr:to>
    <xdr:pic>
      <xdr:nvPicPr>
        <xdr:cNvPr id="3" name="Picture 2">
          <a:extLst>
            <a:ext uri="{FF2B5EF4-FFF2-40B4-BE49-F238E27FC236}">
              <a16:creationId xmlns:a16="http://schemas.microsoft.com/office/drawing/2014/main" id="{0BC8E26B-B7A2-470B-BBD9-4E9426999ED6}"/>
            </a:ext>
          </a:extLst>
        </xdr:cNvPr>
        <xdr:cNvPicPr>
          <a:picLocks noChangeAspect="1"/>
        </xdr:cNvPicPr>
      </xdr:nvPicPr>
      <xdr:blipFill>
        <a:blip xmlns:r="http://schemas.openxmlformats.org/officeDocument/2006/relationships" r:embed="rId1"/>
        <a:srcRect r="20713"/>
        <a:stretch>
          <a:fillRect/>
        </a:stretch>
      </xdr:blipFill>
      <xdr:spPr>
        <a:xfrm>
          <a:off x="34167445" y="430530"/>
          <a:ext cx="4972685" cy="1085850"/>
        </a:xfrm>
        <a:prstGeom prst="rect">
          <a:avLst/>
        </a:prstGeom>
      </xdr:spPr>
    </xdr:pic>
    <xdr:clientData/>
  </xdr:twoCellAnchor>
  <xdr:twoCellAnchor>
    <xdr:from>
      <xdr:col>12</xdr:col>
      <xdr:colOff>46990</xdr:colOff>
      <xdr:row>80</xdr:row>
      <xdr:rowOff>128270</xdr:rowOff>
    </xdr:from>
    <xdr:to>
      <xdr:col>12</xdr:col>
      <xdr:colOff>581660</xdr:colOff>
      <xdr:row>81</xdr:row>
      <xdr:rowOff>287020</xdr:rowOff>
    </xdr:to>
    <xdr:sp macro="" textlink="">
      <xdr:nvSpPr>
        <xdr:cNvPr id="4" name="Rectangles 16">
          <a:extLst>
            <a:ext uri="{FF2B5EF4-FFF2-40B4-BE49-F238E27FC236}">
              <a16:creationId xmlns:a16="http://schemas.microsoft.com/office/drawing/2014/main" id="{6BA574F2-094E-4E13-93BB-E42CA12446AB}"/>
            </a:ext>
          </a:extLst>
        </xdr:cNvPr>
        <xdr:cNvSpPr/>
      </xdr:nvSpPr>
      <xdr:spPr>
        <a:xfrm>
          <a:off x="10410190" y="280746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clientData/>
  </xdr:twoCellAnchor>
  <xdr:twoCellAnchor>
    <xdr:from>
      <xdr:col>15</xdr:col>
      <xdr:colOff>75565</xdr:colOff>
      <xdr:row>80</xdr:row>
      <xdr:rowOff>128270</xdr:rowOff>
    </xdr:from>
    <xdr:to>
      <xdr:col>15</xdr:col>
      <xdr:colOff>610235</xdr:colOff>
      <xdr:row>81</xdr:row>
      <xdr:rowOff>287020</xdr:rowOff>
    </xdr:to>
    <xdr:sp macro="" textlink="">
      <xdr:nvSpPr>
        <xdr:cNvPr id="5" name="Rectangles 17">
          <a:extLst>
            <a:ext uri="{FF2B5EF4-FFF2-40B4-BE49-F238E27FC236}">
              <a16:creationId xmlns:a16="http://schemas.microsoft.com/office/drawing/2014/main" id="{7B228132-AF32-430A-85B6-0D8C7F1DC1C4}"/>
            </a:ext>
          </a:extLst>
        </xdr:cNvPr>
        <xdr:cNvSpPr/>
      </xdr:nvSpPr>
      <xdr:spPr>
        <a:xfrm>
          <a:off x="12734290" y="280746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80</xdr:row>
      <xdr:rowOff>128270</xdr:rowOff>
    </xdr:from>
    <xdr:to>
      <xdr:col>18</xdr:col>
      <xdr:colOff>598170</xdr:colOff>
      <xdr:row>81</xdr:row>
      <xdr:rowOff>287020</xdr:rowOff>
    </xdr:to>
    <xdr:sp macro="" textlink="">
      <xdr:nvSpPr>
        <xdr:cNvPr id="6" name="Rectangles 18">
          <a:extLst>
            <a:ext uri="{FF2B5EF4-FFF2-40B4-BE49-F238E27FC236}">
              <a16:creationId xmlns:a16="http://schemas.microsoft.com/office/drawing/2014/main" id="{E9A6390D-FF65-494D-9F8A-429586C28797}"/>
            </a:ext>
          </a:extLst>
        </xdr:cNvPr>
        <xdr:cNvSpPr/>
      </xdr:nvSpPr>
      <xdr:spPr>
        <a:xfrm>
          <a:off x="15065375" y="280746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80</xdr:row>
      <xdr:rowOff>128270</xdr:rowOff>
    </xdr:from>
    <xdr:to>
      <xdr:col>20</xdr:col>
      <xdr:colOff>1997710</xdr:colOff>
      <xdr:row>81</xdr:row>
      <xdr:rowOff>287020</xdr:rowOff>
    </xdr:to>
    <xdr:sp macro="" textlink="">
      <xdr:nvSpPr>
        <xdr:cNvPr id="7" name="Rectangles 19">
          <a:extLst>
            <a:ext uri="{FF2B5EF4-FFF2-40B4-BE49-F238E27FC236}">
              <a16:creationId xmlns:a16="http://schemas.microsoft.com/office/drawing/2014/main" id="{5130350F-8F7C-455D-9572-B2A46CD9E6FE}"/>
            </a:ext>
          </a:extLst>
        </xdr:cNvPr>
        <xdr:cNvSpPr/>
      </xdr:nvSpPr>
      <xdr:spPr>
        <a:xfrm>
          <a:off x="18198465" y="280746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80</xdr:row>
      <xdr:rowOff>135890</xdr:rowOff>
    </xdr:from>
    <xdr:to>
      <xdr:col>28</xdr:col>
      <xdr:colOff>1054735</xdr:colOff>
      <xdr:row>81</xdr:row>
      <xdr:rowOff>294640</xdr:rowOff>
    </xdr:to>
    <xdr:sp macro="" textlink="">
      <xdr:nvSpPr>
        <xdr:cNvPr id="8" name="Rectangles 21">
          <a:extLst>
            <a:ext uri="{FF2B5EF4-FFF2-40B4-BE49-F238E27FC236}">
              <a16:creationId xmlns:a16="http://schemas.microsoft.com/office/drawing/2014/main" id="{BB06F097-1DAA-41F0-BC28-8A05C448F9F4}"/>
            </a:ext>
          </a:extLst>
        </xdr:cNvPr>
        <xdr:cNvSpPr/>
      </xdr:nvSpPr>
      <xdr:spPr>
        <a:xfrm>
          <a:off x="25285065" y="2808224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80</xdr:row>
      <xdr:rowOff>135890</xdr:rowOff>
    </xdr:from>
    <xdr:to>
      <xdr:col>35</xdr:col>
      <xdr:colOff>193040</xdr:colOff>
      <xdr:row>81</xdr:row>
      <xdr:rowOff>294640</xdr:rowOff>
    </xdr:to>
    <xdr:sp macro="" textlink="">
      <xdr:nvSpPr>
        <xdr:cNvPr id="9" name="Rectangles 22">
          <a:extLst>
            <a:ext uri="{FF2B5EF4-FFF2-40B4-BE49-F238E27FC236}">
              <a16:creationId xmlns:a16="http://schemas.microsoft.com/office/drawing/2014/main" id="{98D06516-DA4D-4820-A360-45BEECD973CC}"/>
            </a:ext>
          </a:extLst>
        </xdr:cNvPr>
        <xdr:cNvSpPr/>
      </xdr:nvSpPr>
      <xdr:spPr>
        <a:xfrm>
          <a:off x="30697170" y="28082240"/>
          <a:ext cx="537845"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80</xdr:row>
      <xdr:rowOff>135890</xdr:rowOff>
    </xdr:from>
    <xdr:to>
      <xdr:col>46</xdr:col>
      <xdr:colOff>43815</xdr:colOff>
      <xdr:row>81</xdr:row>
      <xdr:rowOff>294640</xdr:rowOff>
    </xdr:to>
    <xdr:sp macro="" textlink="">
      <xdr:nvSpPr>
        <xdr:cNvPr id="10" name="Rectangles 23">
          <a:extLst>
            <a:ext uri="{FF2B5EF4-FFF2-40B4-BE49-F238E27FC236}">
              <a16:creationId xmlns:a16="http://schemas.microsoft.com/office/drawing/2014/main" id="{0CF8597F-D322-49AC-88AD-CE83F2DAB763}"/>
            </a:ext>
          </a:extLst>
        </xdr:cNvPr>
        <xdr:cNvSpPr/>
      </xdr:nvSpPr>
      <xdr:spPr>
        <a:xfrm>
          <a:off x="36101020" y="28082240"/>
          <a:ext cx="537845"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xdr:col>
      <xdr:colOff>15239</xdr:colOff>
      <xdr:row>0</xdr:row>
      <xdr:rowOff>409258</xdr:rowOff>
    </xdr:from>
    <xdr:to>
      <xdr:col>7</xdr:col>
      <xdr:colOff>386051</xdr:colOff>
      <xdr:row>5</xdr:row>
      <xdr:rowOff>21553</xdr:rowOff>
    </xdr:to>
    <xdr:grpSp>
      <xdr:nvGrpSpPr>
        <xdr:cNvPr id="11" name="Group 10">
          <a:extLst>
            <a:ext uri="{FF2B5EF4-FFF2-40B4-BE49-F238E27FC236}">
              <a16:creationId xmlns:a16="http://schemas.microsoft.com/office/drawing/2014/main" id="{52E73CEF-757C-4D02-8823-A425BEE6CBF2}"/>
            </a:ext>
          </a:extLst>
        </xdr:cNvPr>
        <xdr:cNvGrpSpPr/>
      </xdr:nvGrpSpPr>
      <xdr:grpSpPr>
        <a:xfrm>
          <a:off x="1139189" y="409258"/>
          <a:ext cx="1856712" cy="1574445"/>
          <a:chOff x="-221718" y="1395456"/>
          <a:chExt cx="1539975" cy="1714736"/>
        </a:xfrm>
      </xdr:grpSpPr>
      <xdr:pic>
        <xdr:nvPicPr>
          <xdr:cNvPr id="12" name="Picture 1">
            <a:extLst>
              <a:ext uri="{FF2B5EF4-FFF2-40B4-BE49-F238E27FC236}">
                <a16:creationId xmlns:a16="http://schemas.microsoft.com/office/drawing/2014/main" id="{F50E2AAA-2BEF-4040-AFC8-0D552C9DE6A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8927" y="1399025"/>
            <a:ext cx="1381126" cy="1699734"/>
          </a:xfrm>
          <a:prstGeom prst="rect">
            <a:avLst/>
          </a:prstGeom>
          <a:noFill/>
        </xdr:spPr>
      </xdr:pic>
      <xdr:sp macro="" textlink="">
        <xdr:nvSpPr>
          <xdr:cNvPr id="13" name="Flowchart: Connector 12">
            <a:extLst>
              <a:ext uri="{FF2B5EF4-FFF2-40B4-BE49-F238E27FC236}">
                <a16:creationId xmlns:a16="http://schemas.microsoft.com/office/drawing/2014/main" id="{6F155338-9C6A-4FC7-830D-508A50925DD6}"/>
              </a:ext>
            </a:extLst>
          </xdr:cNvPr>
          <xdr:cNvSpPr/>
        </xdr:nvSpPr>
        <xdr:spPr>
          <a:xfrm>
            <a:off x="-221718" y="1395456"/>
            <a:ext cx="1539975" cy="1714736"/>
          </a:xfrm>
          <a:prstGeom prst="flowChartConnector">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5000" b="1">
                <a:solidFill>
                  <a:sysClr val="windowText" lastClr="000000"/>
                </a:solidFill>
                <a:latin typeface="Arial" pitchFamily="34" charset="0"/>
                <a:cs typeface="Arial" pitchFamily="34" charset="0"/>
              </a:rPr>
              <a:t>5A</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urul.amalia/Downloads/Pre%20Test%20-KP308_Hartanah%20(BE2021)%20Ver1%205.8.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ka Hadapan (ms1)"/>
      <sheetName val="ARAHAN"/>
      <sheetName val="Soalan 1"/>
      <sheetName val="Soalan 1 "/>
      <sheetName val="ms4"/>
      <sheetName val="ms5"/>
      <sheetName val="Soalan 1 2"/>
      <sheetName val="Soalan 3 "/>
      <sheetName val="Soalan 4"/>
      <sheetName val="Soalan 5A"/>
      <sheetName val="Soalan 5B   "/>
      <sheetName val="Soalan 5C"/>
      <sheetName val="Soalan 5D"/>
      <sheetName val="Soalan 5E"/>
      <sheetName val="Soalan 6"/>
      <sheetName val="Soalan 7 "/>
      <sheetName val="Soalan 8"/>
      <sheetName val="Soalan 8_2"/>
      <sheetName val="Soalan 9"/>
      <sheetName val="Soalan 9_2"/>
      <sheetName val="Soalan 9_3"/>
      <sheetName val="Soalan 9_4"/>
      <sheetName val="Soalan 10 11"/>
      <sheetName val="Soalan 12"/>
      <sheetName val="Soalan 13 14"/>
      <sheetName val="Soalan 15 "/>
      <sheetName val="24 kosong"/>
      <sheetName val="Daya saing"/>
      <sheetName val="Seksyen A "/>
      <sheetName val="Seksyen B"/>
      <sheetName val="Seksyen C - D "/>
      <sheetName val="Seksyen E "/>
      <sheetName val="Seksyen F"/>
      <sheetName val="Seksyen G"/>
      <sheetName val="Seksyen H "/>
      <sheetName val="Seksyen I"/>
      <sheetName val="KEGUNAAN PEJABAT "/>
      <sheetName val="36 koso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9" tint="-0.499984740745262"/>
  </sheetPr>
  <dimension ref="A2:AKG6"/>
  <sheetViews>
    <sheetView showGridLines="0" tabSelected="1" zoomScale="90" zoomScaleNormal="90" workbookViewId="0">
      <selection activeCell="H11" sqref="H11"/>
    </sheetView>
  </sheetViews>
  <sheetFormatPr defaultRowHeight="18"/>
  <cols>
    <col min="1" max="1" width="11.07421875" bestFit="1" customWidth="1"/>
    <col min="8" max="8" width="8.61328125" bestFit="1" customWidth="1"/>
    <col min="23" max="23" width="15.3828125" bestFit="1" customWidth="1"/>
    <col min="568" max="568" width="9.3828125" customWidth="1"/>
    <col min="611" max="614" width="8.765625" style="1705"/>
    <col min="786" max="806" width="8.765625" style="719" customWidth="1"/>
    <col min="949" max="949" width="10.3046875" customWidth="1"/>
    <col min="950" max="950" width="10.61328125" customWidth="1"/>
    <col min="951" max="951" width="13" customWidth="1"/>
    <col min="952" max="952" width="11.53515625" bestFit="1" customWidth="1"/>
    <col min="953" max="953" width="11.3046875" bestFit="1" customWidth="1"/>
    <col min="954" max="954" width="10.69140625" customWidth="1"/>
    <col min="955" max="955" width="13" customWidth="1"/>
    <col min="959" max="959" width="10.921875" customWidth="1"/>
    <col min="960" max="960" width="11.23046875" customWidth="1"/>
    <col min="961" max="961" width="11.61328125" bestFit="1" customWidth="1"/>
    <col min="962" max="962" width="15.921875" customWidth="1"/>
    <col min="965" max="965" width="14.84375" customWidth="1"/>
  </cols>
  <sheetData>
    <row r="2" spans="1:969" s="1751" customFormat="1" ht="27.6">
      <c r="A2" s="1770" t="s">
        <v>2869</v>
      </c>
      <c r="B2" s="1770" t="s">
        <v>1167</v>
      </c>
      <c r="C2" s="1770" t="s">
        <v>1168</v>
      </c>
      <c r="D2" s="1770" t="s">
        <v>1169</v>
      </c>
      <c r="E2" s="1771" t="s">
        <v>1170</v>
      </c>
      <c r="F2" s="1771" t="s">
        <v>1171</v>
      </c>
      <c r="G2" s="1770" t="s">
        <v>1172</v>
      </c>
      <c r="H2" s="1770" t="s">
        <v>1173</v>
      </c>
      <c r="I2" s="1770" t="s">
        <v>1174</v>
      </c>
      <c r="J2" s="1770" t="s">
        <v>2680</v>
      </c>
      <c r="K2" s="1770" t="s">
        <v>2681</v>
      </c>
      <c r="L2" s="1770" t="s">
        <v>1175</v>
      </c>
      <c r="M2" s="1770" t="s">
        <v>1176</v>
      </c>
      <c r="N2" s="1770" t="s">
        <v>1177</v>
      </c>
      <c r="O2" s="1770" t="s">
        <v>1178</v>
      </c>
      <c r="P2" s="1770" t="s">
        <v>1179</v>
      </c>
      <c r="Q2" s="1770" t="s">
        <v>1180</v>
      </c>
      <c r="R2" s="1770" t="s">
        <v>1181</v>
      </c>
      <c r="S2" s="1770" t="s">
        <v>1182</v>
      </c>
      <c r="T2" s="1770" t="s">
        <v>1183</v>
      </c>
      <c r="U2" s="1770" t="s">
        <v>1184</v>
      </c>
      <c r="V2" s="1770" t="s">
        <v>1185</v>
      </c>
      <c r="W2" s="1770" t="s">
        <v>1186</v>
      </c>
      <c r="X2" s="1770" t="s">
        <v>1187</v>
      </c>
      <c r="Y2" s="1770" t="s">
        <v>1188</v>
      </c>
      <c r="Z2" s="1770" t="s">
        <v>2682</v>
      </c>
      <c r="AA2" s="1770" t="s">
        <v>1189</v>
      </c>
      <c r="AB2" s="1770" t="s">
        <v>1190</v>
      </c>
      <c r="AC2" s="1770" t="s">
        <v>1191</v>
      </c>
      <c r="AD2" s="1770" t="s">
        <v>2683</v>
      </c>
      <c r="AE2" s="1770" t="s">
        <v>2684</v>
      </c>
      <c r="AF2" s="1770" t="s">
        <v>1192</v>
      </c>
      <c r="AG2" s="1770" t="s">
        <v>2685</v>
      </c>
      <c r="AH2" s="1770" t="s">
        <v>2686</v>
      </c>
      <c r="AI2" s="1770" t="s">
        <v>2687</v>
      </c>
      <c r="AJ2" s="1770" t="s">
        <v>2688</v>
      </c>
      <c r="AK2" s="1770" t="s">
        <v>2689</v>
      </c>
      <c r="AL2" s="1770" t="s">
        <v>2690</v>
      </c>
      <c r="AM2" s="1770" t="s">
        <v>1193</v>
      </c>
      <c r="AN2" s="1770" t="s">
        <v>1194</v>
      </c>
      <c r="AO2" s="1770" t="s">
        <v>1195</v>
      </c>
      <c r="AP2" s="1770" t="s">
        <v>1196</v>
      </c>
      <c r="AQ2" s="1770" t="s">
        <v>1197</v>
      </c>
      <c r="AR2" s="1770" t="s">
        <v>1198</v>
      </c>
      <c r="AS2" s="1770" t="s">
        <v>2691</v>
      </c>
      <c r="AT2" s="1770" t="s">
        <v>2692</v>
      </c>
      <c r="AU2" s="1770" t="s">
        <v>1199</v>
      </c>
      <c r="AV2" s="1770" t="s">
        <v>2693</v>
      </c>
      <c r="AW2" s="1770" t="s">
        <v>2694</v>
      </c>
      <c r="AX2" s="1770" t="s">
        <v>1200</v>
      </c>
      <c r="AY2" s="1770" t="s">
        <v>1201</v>
      </c>
      <c r="AZ2" s="1770" t="s">
        <v>1202</v>
      </c>
      <c r="BA2" s="1770" t="s">
        <v>1203</v>
      </c>
      <c r="BB2" s="1770" t="s">
        <v>1204</v>
      </c>
      <c r="BC2" s="1770" t="s">
        <v>1205</v>
      </c>
      <c r="BD2" s="1770" t="s">
        <v>1206</v>
      </c>
      <c r="BE2" s="1770" t="s">
        <v>1207</v>
      </c>
      <c r="BF2" s="1770" t="s">
        <v>1208</v>
      </c>
      <c r="BG2" s="1770" t="s">
        <v>1209</v>
      </c>
      <c r="BH2" s="1770" t="s">
        <v>1210</v>
      </c>
      <c r="BI2" s="1770" t="s">
        <v>1211</v>
      </c>
      <c r="BJ2" s="1770" t="s">
        <v>1212</v>
      </c>
      <c r="BK2" s="1770" t="s">
        <v>1213</v>
      </c>
      <c r="BL2" s="1770" t="s">
        <v>1214</v>
      </c>
      <c r="BM2" s="1770" t="s">
        <v>1215</v>
      </c>
      <c r="BN2" s="1770" t="s">
        <v>1216</v>
      </c>
      <c r="BO2" s="1770" t="s">
        <v>1217</v>
      </c>
      <c r="BP2" s="1770" t="s">
        <v>1218</v>
      </c>
      <c r="BQ2" s="1770" t="s">
        <v>1219</v>
      </c>
      <c r="BR2" s="1770" t="s">
        <v>1220</v>
      </c>
      <c r="BS2" s="1770" t="s">
        <v>1221</v>
      </c>
      <c r="BT2" s="1770" t="s">
        <v>1222</v>
      </c>
      <c r="BU2" s="1770" t="s">
        <v>1223</v>
      </c>
      <c r="BV2" s="1770" t="s">
        <v>1224</v>
      </c>
      <c r="BW2" s="1770" t="s">
        <v>1225</v>
      </c>
      <c r="BX2" s="1770" t="s">
        <v>1226</v>
      </c>
      <c r="BY2" s="1770" t="s">
        <v>1227</v>
      </c>
      <c r="BZ2" s="1770" t="s">
        <v>1228</v>
      </c>
      <c r="CA2" s="1770" t="s">
        <v>1229</v>
      </c>
      <c r="CB2" s="1770" t="s">
        <v>1230</v>
      </c>
      <c r="CC2" s="1770" t="s">
        <v>1231</v>
      </c>
      <c r="CD2" s="1770" t="s">
        <v>1232</v>
      </c>
      <c r="CE2" s="1770" t="s">
        <v>1233</v>
      </c>
      <c r="CF2" s="1770" t="s">
        <v>1234</v>
      </c>
      <c r="CG2" s="1770" t="s">
        <v>1235</v>
      </c>
      <c r="CH2" s="1770" t="s">
        <v>1236</v>
      </c>
      <c r="CI2" s="1770" t="s">
        <v>1237</v>
      </c>
      <c r="CJ2" s="1770" t="s">
        <v>1238</v>
      </c>
      <c r="CK2" s="1770" t="s">
        <v>1239</v>
      </c>
      <c r="CL2" s="1770" t="s">
        <v>1240</v>
      </c>
      <c r="CM2" s="1770" t="s">
        <v>1241</v>
      </c>
      <c r="CN2" s="1770" t="s">
        <v>1242</v>
      </c>
      <c r="CO2" s="1770" t="s">
        <v>1243</v>
      </c>
      <c r="CP2" s="1770" t="s">
        <v>1244</v>
      </c>
      <c r="CQ2" s="1770" t="s">
        <v>1245</v>
      </c>
      <c r="CR2" s="1770" t="s">
        <v>1246</v>
      </c>
      <c r="CS2" s="1770" t="s">
        <v>1247</v>
      </c>
      <c r="CT2" s="1770" t="s">
        <v>1248</v>
      </c>
      <c r="CU2" s="1770" t="s">
        <v>1249</v>
      </c>
      <c r="CV2" s="1770" t="s">
        <v>1250</v>
      </c>
      <c r="CW2" s="1770" t="s">
        <v>1251</v>
      </c>
      <c r="CX2" s="1770" t="s">
        <v>1252</v>
      </c>
      <c r="CY2" s="1770" t="s">
        <v>1253</v>
      </c>
      <c r="CZ2" s="1770" t="s">
        <v>1254</v>
      </c>
      <c r="DA2" s="1770" t="s">
        <v>1255</v>
      </c>
      <c r="DB2" s="1770" t="s">
        <v>1256</v>
      </c>
      <c r="DC2" s="1770" t="s">
        <v>1257</v>
      </c>
      <c r="DD2" s="1770" t="s">
        <v>1258</v>
      </c>
      <c r="DE2" s="1770" t="s">
        <v>1259</v>
      </c>
      <c r="DF2" s="1770" t="s">
        <v>1260</v>
      </c>
      <c r="DG2" s="1770" t="s">
        <v>1261</v>
      </c>
      <c r="DH2" s="1770" t="s">
        <v>1262</v>
      </c>
      <c r="DI2" s="1770" t="s">
        <v>1263</v>
      </c>
      <c r="DJ2" s="1770" t="s">
        <v>1264</v>
      </c>
      <c r="DK2" s="1770" t="s">
        <v>1265</v>
      </c>
      <c r="DL2" s="1770" t="s">
        <v>1266</v>
      </c>
      <c r="DM2" s="1770" t="s">
        <v>1267</v>
      </c>
      <c r="DN2" s="1770" t="s">
        <v>1268</v>
      </c>
      <c r="DO2" s="1770" t="s">
        <v>1269</v>
      </c>
      <c r="DP2" s="1770" t="s">
        <v>1270</v>
      </c>
      <c r="DQ2" s="1770" t="s">
        <v>1271</v>
      </c>
      <c r="DR2" s="1770" t="s">
        <v>1272</v>
      </c>
      <c r="DS2" s="1770" t="s">
        <v>1273</v>
      </c>
      <c r="DT2" s="1770" t="s">
        <v>1274</v>
      </c>
      <c r="DU2" s="1770" t="s">
        <v>1275</v>
      </c>
      <c r="DV2" s="1770" t="s">
        <v>1276</v>
      </c>
      <c r="DW2" s="1770" t="s">
        <v>1277</v>
      </c>
      <c r="DX2" s="1770" t="s">
        <v>1278</v>
      </c>
      <c r="DY2" s="1770" t="s">
        <v>1279</v>
      </c>
      <c r="DZ2" s="1770" t="s">
        <v>1280</v>
      </c>
      <c r="EA2" s="1770" t="s">
        <v>1281</v>
      </c>
      <c r="EB2" s="1770" t="s">
        <v>1282</v>
      </c>
      <c r="EC2" s="1770" t="s">
        <v>1283</v>
      </c>
      <c r="ED2" s="1770" t="s">
        <v>1284</v>
      </c>
      <c r="EE2" s="1770" t="s">
        <v>1285</v>
      </c>
      <c r="EF2" s="1770" t="s">
        <v>1286</v>
      </c>
      <c r="EG2" s="1770" t="s">
        <v>1287</v>
      </c>
      <c r="EH2" s="1770" t="s">
        <v>1288</v>
      </c>
      <c r="EI2" s="1770" t="s">
        <v>1289</v>
      </c>
      <c r="EJ2" s="1770" t="s">
        <v>1290</v>
      </c>
      <c r="EK2" s="1770" t="s">
        <v>1291</v>
      </c>
      <c r="EL2" s="1770" t="s">
        <v>1292</v>
      </c>
      <c r="EM2" s="1770" t="s">
        <v>1293</v>
      </c>
      <c r="EN2" s="1770" t="s">
        <v>1294</v>
      </c>
      <c r="EO2" s="1770" t="s">
        <v>1295</v>
      </c>
      <c r="EP2" s="1770" t="s">
        <v>1296</v>
      </c>
      <c r="EQ2" s="1770" t="s">
        <v>1297</v>
      </c>
      <c r="ER2" s="1770" t="s">
        <v>1298</v>
      </c>
      <c r="ES2" s="1770" t="s">
        <v>1299</v>
      </c>
      <c r="ET2" s="1770" t="s">
        <v>1300</v>
      </c>
      <c r="EU2" s="1770" t="s">
        <v>1301</v>
      </c>
      <c r="EV2" s="1770" t="s">
        <v>1302</v>
      </c>
      <c r="EW2" s="1770" t="s">
        <v>1303</v>
      </c>
      <c r="EX2" s="1770" t="s">
        <v>1304</v>
      </c>
      <c r="EY2" s="1770" t="s">
        <v>1305</v>
      </c>
      <c r="EZ2" s="1770" t="s">
        <v>1306</v>
      </c>
      <c r="FA2" s="1770" t="s">
        <v>1307</v>
      </c>
      <c r="FB2" s="1770" t="s">
        <v>1308</v>
      </c>
      <c r="FC2" s="1770" t="s">
        <v>1309</v>
      </c>
      <c r="FD2" s="1770" t="s">
        <v>1310</v>
      </c>
      <c r="FE2" s="1770" t="s">
        <v>1311</v>
      </c>
      <c r="FF2" s="1770" t="s">
        <v>1312</v>
      </c>
      <c r="FG2" s="1770" t="s">
        <v>1313</v>
      </c>
      <c r="FH2" s="1770" t="s">
        <v>1314</v>
      </c>
      <c r="FI2" s="1770" t="s">
        <v>1315</v>
      </c>
      <c r="FJ2" s="1770" t="s">
        <v>1316</v>
      </c>
      <c r="FK2" s="1770" t="s">
        <v>1317</v>
      </c>
      <c r="FL2" s="1770" t="s">
        <v>1318</v>
      </c>
      <c r="FM2" s="1770" t="s">
        <v>1319</v>
      </c>
      <c r="FN2" s="1770" t="s">
        <v>1320</v>
      </c>
      <c r="FO2" s="1770" t="s">
        <v>1321</v>
      </c>
      <c r="FP2" s="1770" t="s">
        <v>1322</v>
      </c>
      <c r="FQ2" s="1770" t="s">
        <v>1323</v>
      </c>
      <c r="FR2" s="1770" t="s">
        <v>1324</v>
      </c>
      <c r="FS2" s="1770" t="s">
        <v>1325</v>
      </c>
      <c r="FT2" s="1770" t="s">
        <v>1326</v>
      </c>
      <c r="FU2" s="1770" t="s">
        <v>1327</v>
      </c>
      <c r="FV2" s="1770" t="s">
        <v>1328</v>
      </c>
      <c r="FW2" s="1770" t="s">
        <v>1329</v>
      </c>
      <c r="FX2" s="1770" t="s">
        <v>1330</v>
      </c>
      <c r="FY2" s="1770" t="s">
        <v>1331</v>
      </c>
      <c r="FZ2" s="1770" t="s">
        <v>1332</v>
      </c>
      <c r="GA2" s="1770" t="s">
        <v>1333</v>
      </c>
      <c r="GB2" s="1770" t="s">
        <v>1334</v>
      </c>
      <c r="GC2" s="1770" t="s">
        <v>1335</v>
      </c>
      <c r="GD2" s="1770" t="s">
        <v>1336</v>
      </c>
      <c r="GE2" s="1770" t="s">
        <v>1337</v>
      </c>
      <c r="GF2" s="1770" t="s">
        <v>1338</v>
      </c>
      <c r="GG2" s="1770" t="s">
        <v>1339</v>
      </c>
      <c r="GH2" s="1770" t="s">
        <v>1340</v>
      </c>
      <c r="GI2" s="1770" t="s">
        <v>1341</v>
      </c>
      <c r="GJ2" s="1770" t="s">
        <v>1342</v>
      </c>
      <c r="GK2" s="1770" t="s">
        <v>1343</v>
      </c>
      <c r="GL2" s="1770" t="s">
        <v>1344</v>
      </c>
      <c r="GM2" s="1770" t="s">
        <v>1345</v>
      </c>
      <c r="GN2" s="1770" t="s">
        <v>1346</v>
      </c>
      <c r="GO2" s="1770" t="s">
        <v>1347</v>
      </c>
      <c r="GP2" s="1770" t="s">
        <v>1348</v>
      </c>
      <c r="GQ2" s="1770" t="s">
        <v>1349</v>
      </c>
      <c r="GR2" s="1770" t="s">
        <v>1350</v>
      </c>
      <c r="GS2" s="1770" t="s">
        <v>1351</v>
      </c>
      <c r="GT2" s="1770" t="s">
        <v>1352</v>
      </c>
      <c r="GU2" s="1770" t="s">
        <v>1353</v>
      </c>
      <c r="GV2" s="1770" t="s">
        <v>1354</v>
      </c>
      <c r="GW2" s="1770" t="s">
        <v>1355</v>
      </c>
      <c r="GX2" s="1770" t="s">
        <v>1356</v>
      </c>
      <c r="GY2" s="1770" t="s">
        <v>1357</v>
      </c>
      <c r="GZ2" s="1770" t="s">
        <v>1358</v>
      </c>
      <c r="HA2" s="1770" t="s">
        <v>1359</v>
      </c>
      <c r="HB2" s="1770" t="s">
        <v>1360</v>
      </c>
      <c r="HC2" s="1770" t="s">
        <v>1361</v>
      </c>
      <c r="HD2" s="1770" t="s">
        <v>1362</v>
      </c>
      <c r="HE2" s="1770" t="s">
        <v>1363</v>
      </c>
      <c r="HF2" s="1770" t="s">
        <v>1364</v>
      </c>
      <c r="HG2" s="1770" t="s">
        <v>1365</v>
      </c>
      <c r="HH2" s="1770" t="s">
        <v>1366</v>
      </c>
      <c r="HI2" s="1770" t="s">
        <v>1367</v>
      </c>
      <c r="HJ2" s="1770" t="s">
        <v>1368</v>
      </c>
      <c r="HK2" s="1770" t="s">
        <v>1369</v>
      </c>
      <c r="HL2" s="1770" t="s">
        <v>1370</v>
      </c>
      <c r="HM2" s="1770" t="s">
        <v>1371</v>
      </c>
      <c r="HN2" s="1770" t="s">
        <v>1372</v>
      </c>
      <c r="HO2" s="1770" t="s">
        <v>1373</v>
      </c>
      <c r="HP2" s="1770" t="s">
        <v>1374</v>
      </c>
      <c r="HQ2" s="1770" t="s">
        <v>1375</v>
      </c>
      <c r="HR2" s="1770" t="s">
        <v>1376</v>
      </c>
      <c r="HS2" s="1770" t="s">
        <v>1377</v>
      </c>
      <c r="HT2" s="1770" t="s">
        <v>1378</v>
      </c>
      <c r="HU2" s="1770" t="s">
        <v>1379</v>
      </c>
      <c r="HV2" s="1770" t="s">
        <v>1380</v>
      </c>
      <c r="HW2" s="1770" t="s">
        <v>1381</v>
      </c>
      <c r="HX2" s="1770" t="s">
        <v>1382</v>
      </c>
      <c r="HY2" s="1770" t="s">
        <v>1383</v>
      </c>
      <c r="HZ2" s="1770" t="s">
        <v>1384</v>
      </c>
      <c r="IA2" s="1770" t="s">
        <v>1385</v>
      </c>
      <c r="IB2" s="1770" t="s">
        <v>1386</v>
      </c>
      <c r="IC2" s="1770" t="s">
        <v>1387</v>
      </c>
      <c r="ID2" s="1770" t="s">
        <v>1388</v>
      </c>
      <c r="IE2" s="1770" t="s">
        <v>1389</v>
      </c>
      <c r="IF2" s="1770" t="s">
        <v>1390</v>
      </c>
      <c r="IG2" s="1770" t="s">
        <v>1391</v>
      </c>
      <c r="IH2" s="1770" t="s">
        <v>1392</v>
      </c>
      <c r="II2" s="1770" t="s">
        <v>1393</v>
      </c>
      <c r="IJ2" s="1770" t="s">
        <v>1394</v>
      </c>
      <c r="IK2" s="1770" t="s">
        <v>1395</v>
      </c>
      <c r="IL2" s="1770" t="s">
        <v>1396</v>
      </c>
      <c r="IM2" s="1770" t="s">
        <v>1397</v>
      </c>
      <c r="IN2" s="1770" t="s">
        <v>1398</v>
      </c>
      <c r="IO2" s="1770" t="s">
        <v>1399</v>
      </c>
      <c r="IP2" s="1770" t="s">
        <v>1400</v>
      </c>
      <c r="IQ2" s="1770" t="s">
        <v>1401</v>
      </c>
      <c r="IR2" s="1770" t="s">
        <v>1402</v>
      </c>
      <c r="IS2" s="1770" t="s">
        <v>1403</v>
      </c>
      <c r="IT2" s="1770" t="s">
        <v>1404</v>
      </c>
      <c r="IU2" s="1770" t="s">
        <v>1405</v>
      </c>
      <c r="IV2" s="1770" t="s">
        <v>1406</v>
      </c>
      <c r="IW2" s="1770" t="s">
        <v>1407</v>
      </c>
      <c r="IX2" s="1770" t="s">
        <v>1408</v>
      </c>
      <c r="IY2" s="1770" t="s">
        <v>1409</v>
      </c>
      <c r="IZ2" s="1770" t="s">
        <v>1410</v>
      </c>
      <c r="JA2" s="1770" t="s">
        <v>1411</v>
      </c>
      <c r="JB2" s="1770" t="s">
        <v>1412</v>
      </c>
      <c r="JC2" s="1770" t="s">
        <v>1413</v>
      </c>
      <c r="JD2" s="1770" t="s">
        <v>1414</v>
      </c>
      <c r="JE2" s="1770" t="s">
        <v>1415</v>
      </c>
      <c r="JF2" s="1770" t="s">
        <v>1416</v>
      </c>
      <c r="JG2" s="1770" t="s">
        <v>1417</v>
      </c>
      <c r="JH2" s="1770" t="s">
        <v>1418</v>
      </c>
      <c r="JI2" s="1770" t="s">
        <v>1419</v>
      </c>
      <c r="JJ2" s="1770" t="s">
        <v>1420</v>
      </c>
      <c r="JK2" s="1770" t="s">
        <v>1421</v>
      </c>
      <c r="JL2" s="1770" t="s">
        <v>1422</v>
      </c>
      <c r="JM2" s="1770" t="s">
        <v>1423</v>
      </c>
      <c r="JN2" s="1770" t="s">
        <v>1424</v>
      </c>
      <c r="JO2" s="1770" t="s">
        <v>1425</v>
      </c>
      <c r="JP2" s="1770" t="s">
        <v>1426</v>
      </c>
      <c r="JQ2" s="1770" t="s">
        <v>1427</v>
      </c>
      <c r="JR2" s="1770" t="s">
        <v>1428</v>
      </c>
      <c r="JS2" s="1770" t="s">
        <v>1429</v>
      </c>
      <c r="JT2" s="1770" t="s">
        <v>1430</v>
      </c>
      <c r="JU2" s="1770" t="s">
        <v>1431</v>
      </c>
      <c r="JV2" s="1770" t="s">
        <v>1432</v>
      </c>
      <c r="JW2" s="1770" t="s">
        <v>1433</v>
      </c>
      <c r="JX2" s="1770" t="s">
        <v>1434</v>
      </c>
      <c r="JY2" s="1770" t="s">
        <v>1435</v>
      </c>
      <c r="JZ2" s="1770" t="s">
        <v>1436</v>
      </c>
      <c r="KA2" s="1770" t="s">
        <v>1437</v>
      </c>
      <c r="KB2" s="1770" t="s">
        <v>1438</v>
      </c>
      <c r="KC2" s="1770" t="s">
        <v>1439</v>
      </c>
      <c r="KD2" s="1770" t="s">
        <v>1440</v>
      </c>
      <c r="KE2" s="1770" t="s">
        <v>1441</v>
      </c>
      <c r="KF2" s="1770" t="s">
        <v>1442</v>
      </c>
      <c r="KG2" s="1770" t="s">
        <v>1443</v>
      </c>
      <c r="KH2" s="1770" t="s">
        <v>1444</v>
      </c>
      <c r="KI2" s="1770" t="s">
        <v>1445</v>
      </c>
      <c r="KJ2" s="1770" t="s">
        <v>1446</v>
      </c>
      <c r="KK2" s="1770" t="s">
        <v>1447</v>
      </c>
      <c r="KL2" s="1770" t="s">
        <v>1448</v>
      </c>
      <c r="KM2" s="1770" t="s">
        <v>1449</v>
      </c>
      <c r="KN2" s="1770" t="s">
        <v>1450</v>
      </c>
      <c r="KO2" s="1770" t="s">
        <v>1451</v>
      </c>
      <c r="KP2" s="1770" t="s">
        <v>1452</v>
      </c>
      <c r="KQ2" s="1770" t="s">
        <v>1453</v>
      </c>
      <c r="KR2" s="1770" t="s">
        <v>1454</v>
      </c>
      <c r="KS2" s="1770" t="s">
        <v>1455</v>
      </c>
      <c r="KT2" s="1770" t="s">
        <v>2695</v>
      </c>
      <c r="KU2" s="1770" t="s">
        <v>1456</v>
      </c>
      <c r="KV2" s="1770" t="s">
        <v>1457</v>
      </c>
      <c r="KW2" s="1770" t="s">
        <v>1458</v>
      </c>
      <c r="KX2" s="1770" t="s">
        <v>1459</v>
      </c>
      <c r="KY2" s="1770" t="s">
        <v>1460</v>
      </c>
      <c r="KZ2" s="1770" t="s">
        <v>1461</v>
      </c>
      <c r="LA2" s="1770" t="s">
        <v>1462</v>
      </c>
      <c r="LB2" s="1770" t="s">
        <v>1463</v>
      </c>
      <c r="LC2" s="1770" t="s">
        <v>1464</v>
      </c>
      <c r="LD2" s="1770" t="s">
        <v>1465</v>
      </c>
      <c r="LE2" s="1770" t="s">
        <v>1466</v>
      </c>
      <c r="LF2" s="1770" t="s">
        <v>1467</v>
      </c>
      <c r="LG2" s="1770" t="s">
        <v>1468</v>
      </c>
      <c r="LH2" s="1770" t="s">
        <v>1469</v>
      </c>
      <c r="LI2" s="1770" t="s">
        <v>1470</v>
      </c>
      <c r="LJ2" s="1770" t="s">
        <v>1471</v>
      </c>
      <c r="LK2" s="1770" t="s">
        <v>1472</v>
      </c>
      <c r="LL2" s="1770" t="s">
        <v>1473</v>
      </c>
      <c r="LM2" s="1770" t="s">
        <v>1474</v>
      </c>
      <c r="LN2" s="1770" t="s">
        <v>1475</v>
      </c>
      <c r="LO2" s="1770" t="s">
        <v>1476</v>
      </c>
      <c r="LP2" s="1770" t="s">
        <v>1477</v>
      </c>
      <c r="LQ2" s="1770" t="s">
        <v>1478</v>
      </c>
      <c r="LR2" s="1770" t="s">
        <v>1479</v>
      </c>
      <c r="LS2" s="1770" t="s">
        <v>1480</v>
      </c>
      <c r="LT2" s="1770" t="s">
        <v>1481</v>
      </c>
      <c r="LU2" s="1770" t="s">
        <v>1482</v>
      </c>
      <c r="LV2" s="1770" t="s">
        <v>1483</v>
      </c>
      <c r="LW2" s="1770" t="s">
        <v>1484</v>
      </c>
      <c r="LX2" s="1770" t="s">
        <v>1485</v>
      </c>
      <c r="LY2" s="1770" t="s">
        <v>1486</v>
      </c>
      <c r="LZ2" s="1770" t="s">
        <v>1487</v>
      </c>
      <c r="MA2" s="1770" t="s">
        <v>1488</v>
      </c>
      <c r="MB2" s="1770" t="s">
        <v>1489</v>
      </c>
      <c r="MC2" s="1770" t="s">
        <v>1490</v>
      </c>
      <c r="MD2" s="1770" t="s">
        <v>1491</v>
      </c>
      <c r="ME2" s="1770" t="s">
        <v>1492</v>
      </c>
      <c r="MF2" s="1770" t="s">
        <v>1493</v>
      </c>
      <c r="MG2" s="1770" t="s">
        <v>1494</v>
      </c>
      <c r="MH2" s="1770" t="s">
        <v>1495</v>
      </c>
      <c r="MI2" s="1770" t="s">
        <v>1496</v>
      </c>
      <c r="MJ2" s="1770" t="s">
        <v>1497</v>
      </c>
      <c r="MK2" s="1770" t="s">
        <v>1498</v>
      </c>
      <c r="ML2" s="1770" t="s">
        <v>1499</v>
      </c>
      <c r="MM2" s="1770" t="s">
        <v>1500</v>
      </c>
      <c r="MN2" s="1770" t="s">
        <v>1501</v>
      </c>
      <c r="MO2" s="1770" t="s">
        <v>1502</v>
      </c>
      <c r="MP2" s="1770" t="s">
        <v>1503</v>
      </c>
      <c r="MQ2" s="1770" t="s">
        <v>1504</v>
      </c>
      <c r="MR2" s="1770" t="s">
        <v>1505</v>
      </c>
      <c r="MS2" s="1770" t="s">
        <v>1506</v>
      </c>
      <c r="MT2" s="1770" t="s">
        <v>1507</v>
      </c>
      <c r="MU2" s="1770" t="s">
        <v>1508</v>
      </c>
      <c r="MV2" s="1770" t="s">
        <v>1509</v>
      </c>
      <c r="MW2" s="1770" t="s">
        <v>1510</v>
      </c>
      <c r="MX2" s="1770" t="s">
        <v>1511</v>
      </c>
      <c r="MY2" s="1770" t="s">
        <v>1512</v>
      </c>
      <c r="MZ2" s="1770" t="s">
        <v>1513</v>
      </c>
      <c r="NA2" s="1770" t="s">
        <v>1514</v>
      </c>
      <c r="NB2" s="1770" t="s">
        <v>1515</v>
      </c>
      <c r="NC2" s="1770" t="s">
        <v>1516</v>
      </c>
      <c r="ND2" s="1770" t="s">
        <v>1517</v>
      </c>
      <c r="NE2" s="1770" t="s">
        <v>1518</v>
      </c>
      <c r="NF2" s="1770" t="s">
        <v>1519</v>
      </c>
      <c r="NG2" s="1770" t="s">
        <v>1520</v>
      </c>
      <c r="NH2" s="1770" t="s">
        <v>1521</v>
      </c>
      <c r="NI2" s="1770" t="s">
        <v>1522</v>
      </c>
      <c r="NJ2" s="1770" t="s">
        <v>1523</v>
      </c>
      <c r="NK2" s="1770" t="s">
        <v>1524</v>
      </c>
      <c r="NL2" s="1770" t="s">
        <v>1525</v>
      </c>
      <c r="NM2" s="1770" t="s">
        <v>1526</v>
      </c>
      <c r="NN2" s="1770" t="s">
        <v>1527</v>
      </c>
      <c r="NO2" s="1770" t="s">
        <v>1528</v>
      </c>
      <c r="NP2" s="1770" t="s">
        <v>1529</v>
      </c>
      <c r="NQ2" s="1770" t="s">
        <v>1530</v>
      </c>
      <c r="NR2" s="1770" t="s">
        <v>1531</v>
      </c>
      <c r="NS2" s="1770" t="s">
        <v>1532</v>
      </c>
      <c r="NT2" s="1770" t="s">
        <v>1533</v>
      </c>
      <c r="NU2" s="1770" t="s">
        <v>1534</v>
      </c>
      <c r="NV2" s="1770" t="s">
        <v>1535</v>
      </c>
      <c r="NW2" s="1770" t="s">
        <v>1536</v>
      </c>
      <c r="NX2" s="1770" t="s">
        <v>2696</v>
      </c>
      <c r="NY2" s="1770" t="s">
        <v>1537</v>
      </c>
      <c r="NZ2" s="1770" t="s">
        <v>1538</v>
      </c>
      <c r="OA2" s="1770" t="s">
        <v>1539</v>
      </c>
      <c r="OB2" s="1770" t="s">
        <v>1540</v>
      </c>
      <c r="OC2" s="1770" t="s">
        <v>1541</v>
      </c>
      <c r="OD2" s="1770" t="s">
        <v>1542</v>
      </c>
      <c r="OE2" s="1770" t="s">
        <v>1543</v>
      </c>
      <c r="OF2" s="1770" t="s">
        <v>1544</v>
      </c>
      <c r="OG2" s="1770" t="s">
        <v>1545</v>
      </c>
      <c r="OH2" s="1770" t="s">
        <v>1546</v>
      </c>
      <c r="OI2" s="1770" t="s">
        <v>1547</v>
      </c>
      <c r="OJ2" s="1770" t="s">
        <v>2697</v>
      </c>
      <c r="OK2" s="1770" t="s">
        <v>1548</v>
      </c>
      <c r="OL2" s="1770" t="s">
        <v>1549</v>
      </c>
      <c r="OM2" s="1770" t="s">
        <v>1550</v>
      </c>
      <c r="ON2" s="1770" t="s">
        <v>1551</v>
      </c>
      <c r="OO2" s="1770" t="s">
        <v>1552</v>
      </c>
      <c r="OP2" s="1770" t="s">
        <v>1553</v>
      </c>
      <c r="OQ2" s="1770" t="s">
        <v>1554</v>
      </c>
      <c r="OR2" s="1770" t="s">
        <v>1555</v>
      </c>
      <c r="OS2" s="1770" t="s">
        <v>2698</v>
      </c>
      <c r="OT2" s="1770" t="s">
        <v>2699</v>
      </c>
      <c r="OU2" s="1770" t="s">
        <v>1556</v>
      </c>
      <c r="OV2" s="1770" t="s">
        <v>2700</v>
      </c>
      <c r="OW2" s="1770" t="s">
        <v>2701</v>
      </c>
      <c r="OX2" s="1770" t="s">
        <v>2702</v>
      </c>
      <c r="OY2" s="1772" t="s">
        <v>1557</v>
      </c>
      <c r="OZ2" s="1772" t="s">
        <v>1558</v>
      </c>
      <c r="PA2" s="1772" t="s">
        <v>1559</v>
      </c>
      <c r="PB2" s="1772" t="s">
        <v>1560</v>
      </c>
      <c r="PC2" s="1772" t="s">
        <v>1561</v>
      </c>
      <c r="PD2" s="1772" t="s">
        <v>1562</v>
      </c>
      <c r="PE2" s="1772" t="s">
        <v>1570</v>
      </c>
      <c r="PF2" s="1772" t="s">
        <v>1571</v>
      </c>
      <c r="PG2" s="1772" t="s">
        <v>1572</v>
      </c>
      <c r="PH2" s="1772" t="s">
        <v>1573</v>
      </c>
      <c r="PI2" s="1772" t="s">
        <v>1563</v>
      </c>
      <c r="PJ2" s="1772" t="s">
        <v>1564</v>
      </c>
      <c r="PK2" s="1772" t="s">
        <v>1565</v>
      </c>
      <c r="PL2" s="1772" t="s">
        <v>1566</v>
      </c>
      <c r="PM2" s="1772" t="s">
        <v>1567</v>
      </c>
      <c r="PN2" s="1772" t="s">
        <v>1568</v>
      </c>
      <c r="PO2" s="1772" t="s">
        <v>1569</v>
      </c>
      <c r="PP2" s="1772" t="s">
        <v>1574</v>
      </c>
      <c r="PQ2" s="1772" t="s">
        <v>1575</v>
      </c>
      <c r="PR2" s="1772" t="s">
        <v>2703</v>
      </c>
      <c r="PS2" s="1770" t="s">
        <v>2704</v>
      </c>
      <c r="PT2" s="1770" t="s">
        <v>1576</v>
      </c>
      <c r="PU2" s="1770" t="s">
        <v>2705</v>
      </c>
      <c r="PV2" s="1770" t="s">
        <v>1577</v>
      </c>
      <c r="PW2" s="1770" t="s">
        <v>1578</v>
      </c>
      <c r="PX2" s="1770" t="s">
        <v>1579</v>
      </c>
      <c r="PY2" s="1770" t="s">
        <v>1580</v>
      </c>
      <c r="PZ2" s="1770" t="s">
        <v>1581</v>
      </c>
      <c r="QA2" s="1770" t="s">
        <v>1582</v>
      </c>
      <c r="QB2" s="1770" t="s">
        <v>1583</v>
      </c>
      <c r="QC2" s="1770" t="s">
        <v>1584</v>
      </c>
      <c r="QD2" s="1770" t="s">
        <v>1585</v>
      </c>
      <c r="QE2" s="1770" t="s">
        <v>1586</v>
      </c>
      <c r="QF2" s="1773" t="s">
        <v>1587</v>
      </c>
      <c r="QG2" s="1773" t="s">
        <v>2706</v>
      </c>
      <c r="QH2" s="1773" t="s">
        <v>2707</v>
      </c>
      <c r="QI2" s="1773" t="s">
        <v>2708</v>
      </c>
      <c r="QJ2" s="1773" t="s">
        <v>2709</v>
      </c>
      <c r="QK2" s="1773" t="s">
        <v>2710</v>
      </c>
      <c r="QL2" s="1773" t="s">
        <v>1588</v>
      </c>
      <c r="QM2" s="1773" t="s">
        <v>1589</v>
      </c>
      <c r="QN2" s="1773" t="s">
        <v>1590</v>
      </c>
      <c r="QO2" s="1773" t="s">
        <v>1591</v>
      </c>
      <c r="QP2" s="1773" t="s">
        <v>1592</v>
      </c>
      <c r="QQ2" s="1773" t="s">
        <v>1593</v>
      </c>
      <c r="QR2" s="1773" t="s">
        <v>1594</v>
      </c>
      <c r="QS2" s="1773" t="s">
        <v>1595</v>
      </c>
      <c r="QT2" s="1773" t="s">
        <v>1596</v>
      </c>
      <c r="QU2" s="1773" t="s">
        <v>1597</v>
      </c>
      <c r="QV2" s="1773" t="s">
        <v>1598</v>
      </c>
      <c r="QW2" s="1773" t="s">
        <v>2711</v>
      </c>
      <c r="QX2" s="1770" t="s">
        <v>1599</v>
      </c>
      <c r="QY2" s="1770" t="s">
        <v>1600</v>
      </c>
      <c r="QZ2" s="1770" t="s">
        <v>1601</v>
      </c>
      <c r="RA2" s="1770" t="s">
        <v>1602</v>
      </c>
      <c r="RB2" s="1770" t="s">
        <v>1603</v>
      </c>
      <c r="RC2" s="1770" t="s">
        <v>1604</v>
      </c>
      <c r="RD2" s="1770" t="s">
        <v>1605</v>
      </c>
      <c r="RE2" s="1770" t="s">
        <v>2712</v>
      </c>
      <c r="RF2" s="1770" t="s">
        <v>1606</v>
      </c>
      <c r="RG2" s="1770" t="s">
        <v>1607</v>
      </c>
      <c r="RH2" s="1771" t="s">
        <v>1608</v>
      </c>
      <c r="RI2" s="1770" t="s">
        <v>1609</v>
      </c>
      <c r="RJ2" s="1770" t="s">
        <v>1622</v>
      </c>
      <c r="RK2" s="1770" t="s">
        <v>1623</v>
      </c>
      <c r="RL2" s="1770" t="s">
        <v>1621</v>
      </c>
      <c r="RM2" s="1770" t="s">
        <v>2713</v>
      </c>
      <c r="RN2" s="1770" t="s">
        <v>1611</v>
      </c>
      <c r="RO2" s="1770" t="s">
        <v>1612</v>
      </c>
      <c r="RP2" s="1770" t="s">
        <v>1613</v>
      </c>
      <c r="RQ2" s="1770" t="s">
        <v>1614</v>
      </c>
      <c r="RR2" s="1770" t="s">
        <v>1616</v>
      </c>
      <c r="RS2" s="1770" t="s">
        <v>1615</v>
      </c>
      <c r="RT2" s="1770" t="s">
        <v>1617</v>
      </c>
      <c r="RU2" s="1770" t="s">
        <v>1618</v>
      </c>
      <c r="RV2" s="1770" t="s">
        <v>1626</v>
      </c>
      <c r="RW2" s="1770" t="s">
        <v>1627</v>
      </c>
      <c r="RX2" s="1770" t="s">
        <v>1628</v>
      </c>
      <c r="RY2" s="1770" t="s">
        <v>2714</v>
      </c>
      <c r="RZ2" s="1770" t="s">
        <v>2715</v>
      </c>
      <c r="SA2" s="1770" t="s">
        <v>2716</v>
      </c>
      <c r="SB2" s="1770" t="s">
        <v>2717</v>
      </c>
      <c r="SC2" s="1770" t="s">
        <v>2719</v>
      </c>
      <c r="SD2" s="1770" t="s">
        <v>2720</v>
      </c>
      <c r="SE2" s="1770" t="s">
        <v>2721</v>
      </c>
      <c r="SF2" s="1770" t="s">
        <v>1629</v>
      </c>
      <c r="SG2" s="1770" t="s">
        <v>1619</v>
      </c>
      <c r="SH2" s="1770" t="s">
        <v>1610</v>
      </c>
      <c r="SI2" s="1770" t="s">
        <v>1620</v>
      </c>
      <c r="SJ2" s="1770" t="s">
        <v>1625</v>
      </c>
      <c r="SK2" s="1770" t="s">
        <v>1624</v>
      </c>
      <c r="SL2" s="1770" t="s">
        <v>1630</v>
      </c>
      <c r="SM2" s="1770" t="s">
        <v>1631</v>
      </c>
      <c r="SN2" s="1770" t="s">
        <v>1632</v>
      </c>
      <c r="SO2" s="1770" t="s">
        <v>1633</v>
      </c>
      <c r="SP2" s="1770" t="s">
        <v>1634</v>
      </c>
      <c r="SQ2" s="1770" t="s">
        <v>2718</v>
      </c>
      <c r="SR2" s="1770" t="s">
        <v>2722</v>
      </c>
      <c r="SS2" s="1770" t="s">
        <v>2723</v>
      </c>
      <c r="ST2" s="1770" t="s">
        <v>2724</v>
      </c>
      <c r="SU2" s="1770" t="s">
        <v>1635</v>
      </c>
      <c r="SV2" s="1770" t="s">
        <v>1636</v>
      </c>
      <c r="SW2" s="1770" t="s">
        <v>1637</v>
      </c>
      <c r="SX2" s="1770" t="s">
        <v>1638</v>
      </c>
      <c r="SY2" s="1770" t="s">
        <v>1639</v>
      </c>
      <c r="SZ2" s="1770" t="s">
        <v>1640</v>
      </c>
      <c r="TA2" s="1770" t="s">
        <v>1641</v>
      </c>
      <c r="TB2" s="1770" t="s">
        <v>1642</v>
      </c>
      <c r="TC2" s="1770" t="s">
        <v>1643</v>
      </c>
      <c r="TD2" s="1770" t="s">
        <v>1644</v>
      </c>
      <c r="TE2" s="1770" t="s">
        <v>2725</v>
      </c>
      <c r="TF2" s="1770" t="s">
        <v>1645</v>
      </c>
      <c r="TG2" s="1770" t="s">
        <v>1646</v>
      </c>
      <c r="TH2" s="1770" t="s">
        <v>1647</v>
      </c>
      <c r="TI2" s="1770" t="s">
        <v>1648</v>
      </c>
      <c r="TJ2" s="1770" t="s">
        <v>1649</v>
      </c>
      <c r="TK2" s="1770" t="s">
        <v>1650</v>
      </c>
      <c r="TL2" s="1770" t="s">
        <v>1651</v>
      </c>
      <c r="TM2" s="1770" t="s">
        <v>1652</v>
      </c>
      <c r="TN2" s="1770" t="s">
        <v>1653</v>
      </c>
      <c r="TO2" s="1770" t="s">
        <v>1654</v>
      </c>
      <c r="TP2" s="1770" t="s">
        <v>1655</v>
      </c>
      <c r="TQ2" s="1770" t="s">
        <v>1656</v>
      </c>
      <c r="TR2" s="1770" t="s">
        <v>1657</v>
      </c>
      <c r="TS2" s="1770" t="s">
        <v>1658</v>
      </c>
      <c r="TT2" s="1770" t="s">
        <v>1659</v>
      </c>
      <c r="TU2" s="1770" t="s">
        <v>1660</v>
      </c>
      <c r="TV2" s="1770" t="s">
        <v>1661</v>
      </c>
      <c r="TW2" s="1770" t="s">
        <v>1662</v>
      </c>
      <c r="TX2" s="1770" t="s">
        <v>1663</v>
      </c>
      <c r="TY2" s="1770" t="s">
        <v>1664</v>
      </c>
      <c r="TZ2" s="1770" t="s">
        <v>1665</v>
      </c>
      <c r="UA2" s="1770" t="s">
        <v>1666</v>
      </c>
      <c r="UB2" s="1770" t="s">
        <v>1667</v>
      </c>
      <c r="UC2" s="1770" t="s">
        <v>1668</v>
      </c>
      <c r="UD2" s="1770" t="s">
        <v>1669</v>
      </c>
      <c r="UE2" s="1770" t="s">
        <v>1670</v>
      </c>
      <c r="UF2" s="1770" t="s">
        <v>1671</v>
      </c>
      <c r="UG2" s="1770" t="s">
        <v>1672</v>
      </c>
      <c r="UH2" s="1770" t="s">
        <v>1673</v>
      </c>
      <c r="UI2" s="1770" t="s">
        <v>1674</v>
      </c>
      <c r="UJ2" s="1770" t="s">
        <v>1675</v>
      </c>
      <c r="UK2" s="1770" t="s">
        <v>1676</v>
      </c>
      <c r="UL2" s="1770" t="s">
        <v>1677</v>
      </c>
      <c r="UM2" s="1770" t="s">
        <v>1678</v>
      </c>
      <c r="UN2" s="1770" t="s">
        <v>1679</v>
      </c>
      <c r="UO2" s="1770" t="s">
        <v>1680</v>
      </c>
      <c r="UP2" s="1770" t="s">
        <v>1681</v>
      </c>
      <c r="UQ2" s="1770" t="s">
        <v>1682</v>
      </c>
      <c r="UR2" s="1770" t="s">
        <v>1683</v>
      </c>
      <c r="US2" s="1770" t="s">
        <v>1684</v>
      </c>
      <c r="UT2" s="1770" t="s">
        <v>1685</v>
      </c>
      <c r="UU2" s="1770" t="s">
        <v>1686</v>
      </c>
      <c r="UV2" s="1770" t="s">
        <v>1687</v>
      </c>
      <c r="UW2" s="1770" t="s">
        <v>1688</v>
      </c>
      <c r="UX2" s="1770" t="s">
        <v>1689</v>
      </c>
      <c r="UY2" s="1770" t="s">
        <v>1690</v>
      </c>
      <c r="UZ2" s="1770" t="s">
        <v>1691</v>
      </c>
      <c r="VA2" s="1770" t="s">
        <v>1692</v>
      </c>
      <c r="VB2" s="1770" t="s">
        <v>1693</v>
      </c>
      <c r="VC2" s="1770" t="s">
        <v>1694</v>
      </c>
      <c r="VD2" s="1770" t="s">
        <v>1695</v>
      </c>
      <c r="VE2" s="1770" t="s">
        <v>1696</v>
      </c>
      <c r="VF2" s="1770" t="s">
        <v>1697</v>
      </c>
      <c r="VG2" s="1770" t="s">
        <v>1698</v>
      </c>
      <c r="VH2" s="1770" t="s">
        <v>1699</v>
      </c>
      <c r="VI2" s="1770" t="s">
        <v>1700</v>
      </c>
      <c r="VJ2" s="1770" t="s">
        <v>1701</v>
      </c>
      <c r="VK2" s="1770" t="s">
        <v>1702</v>
      </c>
      <c r="VL2" s="1770" t="s">
        <v>1703</v>
      </c>
      <c r="VM2" s="1770" t="s">
        <v>1704</v>
      </c>
      <c r="VN2" s="1770" t="s">
        <v>1705</v>
      </c>
      <c r="VO2" s="1770" t="s">
        <v>1706</v>
      </c>
      <c r="VP2" s="1770" t="s">
        <v>1707</v>
      </c>
      <c r="VQ2" s="1770" t="s">
        <v>1708</v>
      </c>
      <c r="VR2" s="1770" t="s">
        <v>1709</v>
      </c>
      <c r="VS2" s="1770" t="s">
        <v>1710</v>
      </c>
      <c r="VT2" s="1770" t="s">
        <v>1711</v>
      </c>
      <c r="VU2" s="1770" t="s">
        <v>1712</v>
      </c>
      <c r="VV2" s="1770" t="s">
        <v>1713</v>
      </c>
      <c r="VW2" s="1770" t="s">
        <v>1714</v>
      </c>
      <c r="VX2" s="1770" t="s">
        <v>1715</v>
      </c>
      <c r="VY2" s="1770" t="s">
        <v>1716</v>
      </c>
      <c r="VZ2" s="1770" t="s">
        <v>1717</v>
      </c>
      <c r="WA2" s="1770" t="s">
        <v>1718</v>
      </c>
      <c r="WB2" s="1770" t="s">
        <v>1719</v>
      </c>
      <c r="WC2" s="1770" t="s">
        <v>1720</v>
      </c>
      <c r="WD2" s="1770" t="s">
        <v>1721</v>
      </c>
      <c r="WE2" s="1770" t="s">
        <v>1722</v>
      </c>
      <c r="WF2" s="1770" t="s">
        <v>1723</v>
      </c>
      <c r="WG2" s="1770" t="s">
        <v>1724</v>
      </c>
      <c r="WH2" s="1770" t="s">
        <v>1725</v>
      </c>
      <c r="WI2" s="1770" t="s">
        <v>2726</v>
      </c>
      <c r="WJ2" s="1770" t="s">
        <v>2727</v>
      </c>
      <c r="WK2" s="1770" t="s">
        <v>2728</v>
      </c>
      <c r="WL2" s="1770" t="s">
        <v>2729</v>
      </c>
      <c r="WM2" s="1770" t="s">
        <v>2730</v>
      </c>
      <c r="WN2" s="1770" t="s">
        <v>2731</v>
      </c>
      <c r="WO2" s="1770" t="s">
        <v>2732</v>
      </c>
      <c r="WP2" s="1770" t="s">
        <v>2733</v>
      </c>
      <c r="WQ2" s="1770" t="s">
        <v>1726</v>
      </c>
      <c r="WR2" s="1770" t="s">
        <v>2734</v>
      </c>
      <c r="WS2" s="1770" t="s">
        <v>2735</v>
      </c>
      <c r="WT2" s="1770" t="s">
        <v>1727</v>
      </c>
      <c r="WU2" s="1770" t="s">
        <v>1728</v>
      </c>
      <c r="WV2" s="1770" t="s">
        <v>1729</v>
      </c>
      <c r="WW2" s="1770" t="s">
        <v>2736</v>
      </c>
      <c r="WX2" s="1770" t="s">
        <v>2737</v>
      </c>
      <c r="WY2" s="1770" t="s">
        <v>2738</v>
      </c>
      <c r="WZ2" s="1770" t="s">
        <v>1730</v>
      </c>
      <c r="XA2" s="1770" t="s">
        <v>1731</v>
      </c>
      <c r="XB2" s="1770" t="s">
        <v>1732</v>
      </c>
      <c r="XC2" s="1770" t="s">
        <v>1733</v>
      </c>
      <c r="XD2" s="1770" t="s">
        <v>1734</v>
      </c>
      <c r="XE2" s="1770" t="s">
        <v>1735</v>
      </c>
      <c r="XF2" s="1770" t="s">
        <v>2739</v>
      </c>
      <c r="XG2" s="1770" t="s">
        <v>2740</v>
      </c>
      <c r="XH2" s="1770" t="s">
        <v>1736</v>
      </c>
      <c r="XI2" s="1770" t="s">
        <v>1737</v>
      </c>
      <c r="XJ2" s="1770" t="s">
        <v>1738</v>
      </c>
      <c r="XK2" s="1770" t="s">
        <v>2741</v>
      </c>
      <c r="XL2" s="1770" t="s">
        <v>2742</v>
      </c>
      <c r="XM2" s="1770" t="s">
        <v>2743</v>
      </c>
      <c r="XN2" s="1770" t="s">
        <v>1739</v>
      </c>
      <c r="XO2" s="1770" t="s">
        <v>1740</v>
      </c>
      <c r="XP2" s="1770" t="s">
        <v>1741</v>
      </c>
      <c r="XQ2" s="1770" t="s">
        <v>1742</v>
      </c>
      <c r="XR2" s="1770" t="s">
        <v>1743</v>
      </c>
      <c r="XS2" s="1770" t="s">
        <v>1744</v>
      </c>
      <c r="XT2" s="1770" t="s">
        <v>1745</v>
      </c>
      <c r="XU2" s="1770" t="s">
        <v>1746</v>
      </c>
      <c r="XV2" s="1770" t="s">
        <v>1747</v>
      </c>
      <c r="XW2" s="1770" t="s">
        <v>1748</v>
      </c>
      <c r="XX2" s="1770" t="s">
        <v>1749</v>
      </c>
      <c r="XY2" s="1770" t="s">
        <v>2744</v>
      </c>
      <c r="XZ2" s="1770" t="s">
        <v>2745</v>
      </c>
      <c r="YA2" s="1770" t="s">
        <v>2746</v>
      </c>
      <c r="YB2" s="1770" t="s">
        <v>1750</v>
      </c>
      <c r="YC2" s="1770" t="s">
        <v>1751</v>
      </c>
      <c r="YD2" s="1770" t="s">
        <v>1752</v>
      </c>
      <c r="YE2" s="1770" t="s">
        <v>1753</v>
      </c>
      <c r="YF2" s="1770" t="s">
        <v>1754</v>
      </c>
      <c r="YG2" s="1770" t="s">
        <v>1755</v>
      </c>
      <c r="YH2" s="1770" t="s">
        <v>1756</v>
      </c>
      <c r="YI2" s="1770" t="s">
        <v>1757</v>
      </c>
      <c r="YJ2" s="1770" t="s">
        <v>1758</v>
      </c>
      <c r="YK2" s="1770" t="s">
        <v>2747</v>
      </c>
      <c r="YL2" s="1770" t="s">
        <v>2748</v>
      </c>
      <c r="YM2" s="1770" t="s">
        <v>2749</v>
      </c>
      <c r="YN2" s="1770" t="s">
        <v>1759</v>
      </c>
      <c r="YO2" s="1770" t="s">
        <v>1760</v>
      </c>
      <c r="YP2" s="1770" t="s">
        <v>1761</v>
      </c>
      <c r="YQ2" s="1770" t="s">
        <v>2750</v>
      </c>
      <c r="YR2" s="1770" t="s">
        <v>2751</v>
      </c>
      <c r="YS2" s="1770" t="s">
        <v>1762</v>
      </c>
      <c r="YT2" s="1770" t="s">
        <v>1763</v>
      </c>
      <c r="YU2" s="1770" t="s">
        <v>1764</v>
      </c>
      <c r="YV2" s="1770" t="s">
        <v>1765</v>
      </c>
      <c r="YW2" s="1770" t="s">
        <v>1766</v>
      </c>
      <c r="YX2" s="1770" t="s">
        <v>1767</v>
      </c>
      <c r="YY2" s="1770" t="s">
        <v>1768</v>
      </c>
      <c r="YZ2" s="1770" t="s">
        <v>1769</v>
      </c>
      <c r="ZA2" s="1770" t="s">
        <v>2752</v>
      </c>
      <c r="ZB2" s="1770" t="s">
        <v>2753</v>
      </c>
      <c r="ZC2" s="1770" t="s">
        <v>2754</v>
      </c>
      <c r="ZD2" s="1770" t="s">
        <v>1771</v>
      </c>
      <c r="ZE2" s="1770" t="s">
        <v>1772</v>
      </c>
      <c r="ZF2" s="1770" t="s">
        <v>2755</v>
      </c>
      <c r="ZG2" s="1770" t="s">
        <v>2756</v>
      </c>
      <c r="ZH2" s="1770" t="s">
        <v>2757</v>
      </c>
      <c r="ZI2" s="1770" t="s">
        <v>2758</v>
      </c>
      <c r="ZJ2" s="1770" t="s">
        <v>2759</v>
      </c>
      <c r="ZK2" s="1770" t="s">
        <v>2760</v>
      </c>
      <c r="ZL2" s="1770" t="s">
        <v>2761</v>
      </c>
      <c r="ZM2" s="1770" t="s">
        <v>2762</v>
      </c>
      <c r="ZN2" s="1770" t="s">
        <v>2763</v>
      </c>
      <c r="ZO2" s="1770" t="s">
        <v>1770</v>
      </c>
      <c r="ZP2" s="1770" t="s">
        <v>2765</v>
      </c>
      <c r="ZQ2" s="1770" t="s">
        <v>2764</v>
      </c>
      <c r="ZR2" s="1770" t="s">
        <v>1773</v>
      </c>
      <c r="ZS2" s="1770" t="s">
        <v>2766</v>
      </c>
      <c r="ZT2" s="1770" t="s">
        <v>1774</v>
      </c>
      <c r="ZU2" s="1770" t="s">
        <v>1775</v>
      </c>
      <c r="ZV2" s="1770" t="s">
        <v>1776</v>
      </c>
      <c r="ZW2" s="1770" t="s">
        <v>1777</v>
      </c>
      <c r="ZX2" s="1770" t="s">
        <v>1778</v>
      </c>
      <c r="ZY2" s="1770" t="s">
        <v>1779</v>
      </c>
      <c r="ZZ2" s="1770" t="s">
        <v>1780</v>
      </c>
      <c r="AAA2" s="1770" t="s">
        <v>1781</v>
      </c>
      <c r="AAB2" s="1770" t="s">
        <v>1782</v>
      </c>
      <c r="AAC2" s="1770" t="s">
        <v>1783</v>
      </c>
      <c r="AAD2" s="1770" t="s">
        <v>1784</v>
      </c>
      <c r="AAE2" s="1770" t="s">
        <v>1785</v>
      </c>
      <c r="AAF2" s="1770" t="s">
        <v>1791</v>
      </c>
      <c r="AAG2" s="1770" t="s">
        <v>1792</v>
      </c>
      <c r="AAH2" s="1770" t="s">
        <v>1793</v>
      </c>
      <c r="AAI2" s="1770" t="s">
        <v>1794</v>
      </c>
      <c r="AAJ2" s="1770" t="s">
        <v>1795</v>
      </c>
      <c r="AAK2" s="1770" t="s">
        <v>1796</v>
      </c>
      <c r="AAL2" s="1770" t="s">
        <v>1797</v>
      </c>
      <c r="AAM2" s="1770" t="s">
        <v>1798</v>
      </c>
      <c r="AAN2" s="1770" t="s">
        <v>1799</v>
      </c>
      <c r="AAO2" s="1770" t="s">
        <v>1800</v>
      </c>
      <c r="AAP2" s="1770" t="s">
        <v>1801</v>
      </c>
      <c r="AAQ2" s="1770" t="s">
        <v>1802</v>
      </c>
      <c r="AAR2" s="1770" t="s">
        <v>2829</v>
      </c>
      <c r="AAS2" s="1770" t="s">
        <v>1803</v>
      </c>
      <c r="AAT2" s="1770" t="s">
        <v>1786</v>
      </c>
      <c r="AAU2" s="1770" t="s">
        <v>1787</v>
      </c>
      <c r="AAV2" s="1770" t="s">
        <v>1788</v>
      </c>
      <c r="AAW2" s="1770" t="s">
        <v>1789</v>
      </c>
      <c r="AAX2" s="1770" t="s">
        <v>1790</v>
      </c>
      <c r="AAY2" s="1770" t="s">
        <v>1804</v>
      </c>
      <c r="AAZ2" s="1770" t="s">
        <v>1805</v>
      </c>
      <c r="ABA2" s="1770" t="s">
        <v>1806</v>
      </c>
      <c r="ABB2" s="1770" t="s">
        <v>1807</v>
      </c>
      <c r="ABC2" s="1770" t="s">
        <v>1808</v>
      </c>
      <c r="ABD2" s="1770" t="s">
        <v>1809</v>
      </c>
      <c r="ABE2" s="1770" t="s">
        <v>1810</v>
      </c>
      <c r="ABF2" s="1770" t="s">
        <v>1811</v>
      </c>
      <c r="ABG2" s="1770" t="s">
        <v>1812</v>
      </c>
      <c r="ABH2" s="1770" t="s">
        <v>1813</v>
      </c>
      <c r="ABI2" s="1770" t="s">
        <v>1814</v>
      </c>
      <c r="ABJ2" s="1770" t="s">
        <v>2767</v>
      </c>
      <c r="ABK2" s="1770" t="s">
        <v>1815</v>
      </c>
      <c r="ABL2" s="1770" t="s">
        <v>1816</v>
      </c>
      <c r="ABM2" s="1770" t="s">
        <v>1817</v>
      </c>
      <c r="ABN2" s="1770" t="s">
        <v>1818</v>
      </c>
      <c r="ABO2" s="1770" t="s">
        <v>1819</v>
      </c>
      <c r="ABP2" s="1770" t="s">
        <v>1820</v>
      </c>
      <c r="ABQ2" s="1770" t="s">
        <v>1821</v>
      </c>
      <c r="ABR2" s="1770" t="s">
        <v>1822</v>
      </c>
      <c r="ABS2" s="1770" t="s">
        <v>1823</v>
      </c>
      <c r="ABT2" s="1770" t="s">
        <v>1824</v>
      </c>
      <c r="ABU2" s="1770" t="s">
        <v>1825</v>
      </c>
      <c r="ABV2" s="1770" t="s">
        <v>1826</v>
      </c>
      <c r="ABW2" s="1770" t="s">
        <v>1827</v>
      </c>
      <c r="ABX2" s="1770" t="s">
        <v>1828</v>
      </c>
      <c r="ABY2" s="1770" t="s">
        <v>1829</v>
      </c>
      <c r="ABZ2" s="1770" t="s">
        <v>1830</v>
      </c>
      <c r="ACA2" s="1770" t="s">
        <v>1831</v>
      </c>
      <c r="ACB2" s="1770" t="s">
        <v>1832</v>
      </c>
      <c r="ACC2" s="1770" t="s">
        <v>1833</v>
      </c>
      <c r="ACD2" s="1770" t="s">
        <v>1834</v>
      </c>
      <c r="ACE2" s="1770" t="s">
        <v>1835</v>
      </c>
      <c r="ACF2" s="1770" t="s">
        <v>1836</v>
      </c>
      <c r="ACG2" s="1770" t="s">
        <v>1947</v>
      </c>
      <c r="ACH2" s="1770" t="s">
        <v>1948</v>
      </c>
      <c r="ACI2" s="1770" t="s">
        <v>1949</v>
      </c>
      <c r="ACJ2" s="1770" t="s">
        <v>1950</v>
      </c>
      <c r="ACK2" s="1770" t="s">
        <v>1951</v>
      </c>
      <c r="ACL2" s="1770" t="s">
        <v>1952</v>
      </c>
      <c r="ACM2" s="1770" t="s">
        <v>1953</v>
      </c>
      <c r="ACN2" s="1770" t="s">
        <v>1954</v>
      </c>
      <c r="ACO2" s="1770" t="s">
        <v>1955</v>
      </c>
      <c r="ACP2" s="1770" t="s">
        <v>1956</v>
      </c>
      <c r="ACQ2" s="1770" t="s">
        <v>1957</v>
      </c>
      <c r="ACR2" s="1770" t="s">
        <v>1958</v>
      </c>
      <c r="ACS2" s="1770" t="s">
        <v>1959</v>
      </c>
      <c r="ACT2" s="1770" t="s">
        <v>1837</v>
      </c>
      <c r="ACU2" s="1770" t="s">
        <v>1838</v>
      </c>
      <c r="ACV2" s="1770" t="s">
        <v>1839</v>
      </c>
      <c r="ACW2" s="1770" t="s">
        <v>1840</v>
      </c>
      <c r="ACX2" s="1770" t="s">
        <v>1841</v>
      </c>
      <c r="ACY2" s="1770" t="s">
        <v>1842</v>
      </c>
      <c r="ACZ2" s="1770" t="s">
        <v>1843</v>
      </c>
      <c r="ADA2" s="1770" t="s">
        <v>1844</v>
      </c>
      <c r="ADB2" s="1770" t="s">
        <v>1845</v>
      </c>
      <c r="ADC2" s="1770" t="s">
        <v>1846</v>
      </c>
      <c r="ADD2" s="1770" t="s">
        <v>2768</v>
      </c>
      <c r="ADE2" s="1770" t="s">
        <v>2769</v>
      </c>
      <c r="ADF2" s="1770" t="s">
        <v>2770</v>
      </c>
      <c r="ADG2" s="1770" t="s">
        <v>2771</v>
      </c>
      <c r="ADH2" s="1770" t="s">
        <v>2772</v>
      </c>
      <c r="ADI2" s="1770" t="s">
        <v>2773</v>
      </c>
      <c r="ADJ2" s="1770" t="s">
        <v>2774</v>
      </c>
      <c r="ADK2" s="1770" t="s">
        <v>2775</v>
      </c>
      <c r="ADL2" s="1770" t="s">
        <v>2776</v>
      </c>
      <c r="ADM2" s="1770" t="s">
        <v>2777</v>
      </c>
      <c r="ADN2" s="1770" t="s">
        <v>2778</v>
      </c>
      <c r="ADO2" s="1770" t="s">
        <v>2779</v>
      </c>
      <c r="ADP2" s="1770" t="s">
        <v>2831</v>
      </c>
      <c r="ADQ2" s="1770" t="s">
        <v>1847</v>
      </c>
      <c r="ADR2" s="1770" t="s">
        <v>1848</v>
      </c>
      <c r="ADS2" s="1770" t="s">
        <v>1849</v>
      </c>
      <c r="ADT2" s="1770" t="s">
        <v>1850</v>
      </c>
      <c r="ADU2" s="1770" t="s">
        <v>1851</v>
      </c>
      <c r="ADV2" s="1770" t="s">
        <v>1852</v>
      </c>
      <c r="ADW2" s="1770" t="s">
        <v>1853</v>
      </c>
      <c r="ADX2" s="1770" t="s">
        <v>1854</v>
      </c>
      <c r="ADY2" s="1770" t="s">
        <v>1855</v>
      </c>
      <c r="ADZ2" s="1770" t="s">
        <v>2780</v>
      </c>
      <c r="AEA2" s="1770" t="s">
        <v>2781</v>
      </c>
      <c r="AEB2" s="1770" t="s">
        <v>2782</v>
      </c>
      <c r="AEC2" s="1770" t="s">
        <v>2783</v>
      </c>
      <c r="AED2" s="1770" t="s">
        <v>2784</v>
      </c>
      <c r="AEE2" s="1770" t="s">
        <v>2785</v>
      </c>
      <c r="AEF2" s="1770" t="s">
        <v>2786</v>
      </c>
      <c r="AEG2" s="1770" t="s">
        <v>2787</v>
      </c>
      <c r="AEH2" s="1770" t="s">
        <v>2788</v>
      </c>
      <c r="AEI2" s="1770" t="s">
        <v>2789</v>
      </c>
      <c r="AEJ2" s="1770" t="s">
        <v>2790</v>
      </c>
      <c r="AEK2" s="1770" t="s">
        <v>2791</v>
      </c>
      <c r="AEL2" s="1770" t="s">
        <v>2792</v>
      </c>
      <c r="AEM2" s="1770" t="s">
        <v>1856</v>
      </c>
      <c r="AEN2" s="1770" t="s">
        <v>2793</v>
      </c>
      <c r="AEO2" s="1770" t="s">
        <v>1857</v>
      </c>
      <c r="AEP2" s="1770" t="s">
        <v>1858</v>
      </c>
      <c r="AEQ2" s="1770" t="s">
        <v>1859</v>
      </c>
      <c r="AER2" s="1770" t="s">
        <v>1860</v>
      </c>
      <c r="AES2" s="1770" t="s">
        <v>1861</v>
      </c>
      <c r="AET2" s="1770" t="s">
        <v>1862</v>
      </c>
      <c r="AEU2" s="1770" t="s">
        <v>1863</v>
      </c>
      <c r="AEV2" s="1770" t="s">
        <v>1864</v>
      </c>
      <c r="AEW2" s="1770" t="s">
        <v>1865</v>
      </c>
      <c r="AEX2" s="1770" t="s">
        <v>2794</v>
      </c>
      <c r="AEY2" s="1770" t="s">
        <v>2795</v>
      </c>
      <c r="AEZ2" s="1770" t="s">
        <v>1866</v>
      </c>
      <c r="AFA2" s="1770" t="s">
        <v>1867</v>
      </c>
      <c r="AFB2" s="1770" t="s">
        <v>1868</v>
      </c>
      <c r="AFC2" s="1770" t="s">
        <v>1869</v>
      </c>
      <c r="AFD2" s="1770" t="s">
        <v>2796</v>
      </c>
      <c r="AFE2" s="1770" t="s">
        <v>2797</v>
      </c>
      <c r="AFF2" s="1770" t="s">
        <v>1870</v>
      </c>
      <c r="AFG2" s="1770" t="s">
        <v>1871</v>
      </c>
      <c r="AFH2" s="1770" t="s">
        <v>1872</v>
      </c>
      <c r="AFI2" s="1770" t="s">
        <v>1873</v>
      </c>
      <c r="AFJ2" s="1770" t="s">
        <v>1874</v>
      </c>
      <c r="AFK2" s="1770" t="s">
        <v>1875</v>
      </c>
      <c r="AFL2" s="1770" t="s">
        <v>1876</v>
      </c>
      <c r="AFM2" s="1770" t="s">
        <v>1877</v>
      </c>
      <c r="AFN2" s="1770" t="s">
        <v>1878</v>
      </c>
      <c r="AFO2" s="1770" t="s">
        <v>1879</v>
      </c>
      <c r="AFP2" s="1770" t="s">
        <v>1880</v>
      </c>
      <c r="AFQ2" s="1770" t="s">
        <v>1881</v>
      </c>
      <c r="AFR2" s="1770" t="s">
        <v>1882</v>
      </c>
      <c r="AFS2" s="1770" t="s">
        <v>1883</v>
      </c>
      <c r="AFT2" s="1770" t="s">
        <v>1884</v>
      </c>
      <c r="AFU2" s="1770" t="s">
        <v>1885</v>
      </c>
      <c r="AFV2" s="1770" t="s">
        <v>1886</v>
      </c>
      <c r="AFW2" s="1770" t="s">
        <v>1887</v>
      </c>
      <c r="AFX2" s="1770" t="s">
        <v>1888</v>
      </c>
      <c r="AFY2" s="1770" t="s">
        <v>2798</v>
      </c>
      <c r="AFZ2" s="1770" t="s">
        <v>1889</v>
      </c>
      <c r="AGA2" s="1770" t="s">
        <v>1890</v>
      </c>
      <c r="AGB2" s="1770" t="s">
        <v>1891</v>
      </c>
      <c r="AGC2" s="1770" t="s">
        <v>1892</v>
      </c>
      <c r="AGD2" s="1770" t="s">
        <v>1893</v>
      </c>
      <c r="AGE2" s="1770" t="s">
        <v>1894</v>
      </c>
      <c r="AGF2" s="1770" t="s">
        <v>1895</v>
      </c>
      <c r="AGG2" s="1770" t="s">
        <v>1896</v>
      </c>
      <c r="AGH2" s="1770" t="s">
        <v>1897</v>
      </c>
      <c r="AGI2" s="1770" t="s">
        <v>1898</v>
      </c>
      <c r="AGJ2" s="1770" t="s">
        <v>1899</v>
      </c>
      <c r="AGK2" s="1770" t="s">
        <v>1900</v>
      </c>
      <c r="AGL2" s="1770" t="s">
        <v>1901</v>
      </c>
      <c r="AGM2" s="1770" t="s">
        <v>1902</v>
      </c>
      <c r="AGN2" s="1770" t="s">
        <v>1903</v>
      </c>
      <c r="AGO2" s="1770" t="s">
        <v>1904</v>
      </c>
      <c r="AGP2" s="1770" t="s">
        <v>2799</v>
      </c>
      <c r="AGQ2" s="1770" t="s">
        <v>2800</v>
      </c>
      <c r="AGR2" s="1770" t="s">
        <v>1905</v>
      </c>
      <c r="AGS2" s="1770" t="s">
        <v>1906</v>
      </c>
      <c r="AGT2" s="1770" t="s">
        <v>1907</v>
      </c>
      <c r="AGU2" s="1770" t="s">
        <v>1908</v>
      </c>
      <c r="AGV2" s="1770" t="s">
        <v>1909</v>
      </c>
      <c r="AGW2" s="1770" t="s">
        <v>1910</v>
      </c>
      <c r="AGX2" s="1770" t="s">
        <v>1911</v>
      </c>
      <c r="AGY2" s="1770" t="s">
        <v>1912</v>
      </c>
      <c r="AGZ2" s="1770" t="s">
        <v>1913</v>
      </c>
      <c r="AHA2" s="1770" t="s">
        <v>1914</v>
      </c>
      <c r="AHB2" s="1770" t="s">
        <v>1915</v>
      </c>
      <c r="AHC2" s="1770" t="s">
        <v>1916</v>
      </c>
      <c r="AHD2" s="1770" t="s">
        <v>1917</v>
      </c>
      <c r="AHE2" s="1770" t="s">
        <v>1918</v>
      </c>
      <c r="AHF2" s="1770" t="s">
        <v>1919</v>
      </c>
      <c r="AHG2" s="1770" t="s">
        <v>1920</v>
      </c>
      <c r="AHH2" s="1770" t="s">
        <v>1921</v>
      </c>
      <c r="AHI2" s="1770" t="s">
        <v>1922</v>
      </c>
      <c r="AHJ2" s="1770" t="s">
        <v>1923</v>
      </c>
      <c r="AHK2" s="1770" t="s">
        <v>1924</v>
      </c>
      <c r="AHL2" s="1770" t="s">
        <v>1925</v>
      </c>
      <c r="AHM2" s="1770" t="s">
        <v>1926</v>
      </c>
      <c r="AHN2" s="1770" t="s">
        <v>1927</v>
      </c>
      <c r="AHO2" s="1770" t="s">
        <v>1928</v>
      </c>
      <c r="AHP2" s="1770" t="s">
        <v>1929</v>
      </c>
      <c r="AHQ2" s="1770" t="s">
        <v>1930</v>
      </c>
      <c r="AHR2" s="1770" t="s">
        <v>1931</v>
      </c>
      <c r="AHS2" s="1770" t="s">
        <v>1932</v>
      </c>
      <c r="AHT2" s="1770" t="s">
        <v>1933</v>
      </c>
      <c r="AHU2" s="1770" t="s">
        <v>1934</v>
      </c>
      <c r="AHV2" s="1770" t="s">
        <v>1935</v>
      </c>
      <c r="AHW2" s="1770" t="s">
        <v>1936</v>
      </c>
      <c r="AHX2" s="1770" t="s">
        <v>1937</v>
      </c>
      <c r="AHY2" s="1770" t="s">
        <v>1938</v>
      </c>
      <c r="AHZ2" s="1770" t="s">
        <v>1939</v>
      </c>
      <c r="AIA2" s="1770" t="s">
        <v>1940</v>
      </c>
      <c r="AIB2" s="1770" t="s">
        <v>1941</v>
      </c>
      <c r="AIC2" s="1770" t="s">
        <v>1942</v>
      </c>
      <c r="AID2" s="1770" t="s">
        <v>1943</v>
      </c>
      <c r="AIE2" s="1770" t="s">
        <v>1944</v>
      </c>
      <c r="AIF2" s="1770" t="s">
        <v>1945</v>
      </c>
      <c r="AIG2" s="1770" t="s">
        <v>1946</v>
      </c>
      <c r="AIH2" s="1770" t="s">
        <v>2801</v>
      </c>
      <c r="AII2" s="1770" t="s">
        <v>2802</v>
      </c>
      <c r="AIJ2" s="1770" t="s">
        <v>2803</v>
      </c>
      <c r="AIK2" s="1770" t="s">
        <v>2804</v>
      </c>
      <c r="AIL2" s="1770" t="s">
        <v>2805</v>
      </c>
      <c r="AIM2" s="1770" t="s">
        <v>2806</v>
      </c>
      <c r="AIN2" s="1770" t="s">
        <v>2807</v>
      </c>
      <c r="AIO2" s="1770" t="s">
        <v>2808</v>
      </c>
      <c r="AIP2" s="1770" t="s">
        <v>2809</v>
      </c>
      <c r="AIQ2" s="1770" t="s">
        <v>2810</v>
      </c>
      <c r="AIR2" s="1770" t="s">
        <v>2811</v>
      </c>
      <c r="AIS2" s="1770" t="s">
        <v>2812</v>
      </c>
      <c r="AIT2" s="1770" t="s">
        <v>2813</v>
      </c>
      <c r="AIU2" s="1770" t="s">
        <v>2814</v>
      </c>
      <c r="AIV2" s="1770" t="s">
        <v>2815</v>
      </c>
      <c r="AIW2" s="1770" t="s">
        <v>2816</v>
      </c>
      <c r="AIX2" s="1770" t="s">
        <v>2817</v>
      </c>
      <c r="AIY2" s="1770" t="s">
        <v>2818</v>
      </c>
      <c r="AIZ2" s="1770" t="s">
        <v>2819</v>
      </c>
      <c r="AJA2" s="1770" t="s">
        <v>2820</v>
      </c>
      <c r="AJB2" s="1770" t="s">
        <v>2821</v>
      </c>
      <c r="AJC2" s="1770" t="s">
        <v>2822</v>
      </c>
      <c r="AJD2" s="1770" t="s">
        <v>2823</v>
      </c>
      <c r="AJE2" s="1770" t="s">
        <v>2824</v>
      </c>
      <c r="AJF2" s="1770" t="s">
        <v>2825</v>
      </c>
      <c r="AJG2" s="1770" t="s">
        <v>2830</v>
      </c>
      <c r="AJH2" s="1770" t="s">
        <v>2826</v>
      </c>
      <c r="AJI2" s="1770" t="s">
        <v>2827</v>
      </c>
      <c r="AJJ2" s="1749" t="s">
        <v>2847</v>
      </c>
      <c r="AJK2" s="1749" t="s">
        <v>2848</v>
      </c>
      <c r="AJL2" s="1749" t="s">
        <v>2849</v>
      </c>
      <c r="AJM2" s="1750" t="s">
        <v>2850</v>
      </c>
      <c r="AJN2" s="1750" t="s">
        <v>2851</v>
      </c>
      <c r="AJO2" s="1750" t="s">
        <v>2852</v>
      </c>
      <c r="AJP2" s="1750" t="s">
        <v>2853</v>
      </c>
      <c r="AJQ2" s="1750" t="s">
        <v>2854</v>
      </c>
      <c r="AJR2" s="1750" t="s">
        <v>1161</v>
      </c>
      <c r="AJS2" s="1750" t="s">
        <v>2855</v>
      </c>
      <c r="AJT2" s="1750" t="s">
        <v>2856</v>
      </c>
      <c r="AJU2" s="1750" t="s">
        <v>2857</v>
      </c>
      <c r="AJV2" s="1750" t="s">
        <v>2858</v>
      </c>
      <c r="AJW2" s="1750" t="s">
        <v>2865</v>
      </c>
      <c r="AJX2" s="1750" t="s">
        <v>2866</v>
      </c>
      <c r="AJY2" s="1750" t="s">
        <v>2867</v>
      </c>
      <c r="AJZ2" s="1750" t="s">
        <v>2859</v>
      </c>
      <c r="AKA2" s="1750" t="s">
        <v>596</v>
      </c>
      <c r="AKB2" s="1750" t="s">
        <v>2860</v>
      </c>
      <c r="AKC2" s="1750" t="s">
        <v>2861</v>
      </c>
      <c r="AKD2" s="1750" t="s">
        <v>2868</v>
      </c>
      <c r="AKE2" s="1750" t="s">
        <v>2862</v>
      </c>
      <c r="AKF2" s="1750" t="s">
        <v>2863</v>
      </c>
      <c r="AKG2" s="1750" t="s">
        <v>2864</v>
      </c>
    </row>
    <row r="3" spans="1:969" s="1764" customFormat="1" ht="43.95" customHeight="1">
      <c r="A3" s="1752">
        <f>'Cover 308 - ms 1'!AF22</f>
        <v>0</v>
      </c>
      <c r="B3" s="1752">
        <f>'ms 3'!AT15</f>
        <v>0</v>
      </c>
      <c r="C3" s="1752">
        <f>'ms 3'!BO23</f>
        <v>0</v>
      </c>
      <c r="D3" s="1753">
        <f>'ms 3'!BF33</f>
        <v>0</v>
      </c>
      <c r="E3" s="1754">
        <f>'ms 3'!G41</f>
        <v>0</v>
      </c>
      <c r="F3" s="1754">
        <f>'ms 3'!AP41</f>
        <v>0</v>
      </c>
      <c r="G3" s="1752">
        <f>'ms 3'!C49</f>
        <v>0</v>
      </c>
      <c r="H3" s="1752">
        <f>'ms 3'!C57</f>
        <v>0</v>
      </c>
      <c r="I3" s="1752">
        <f>'ms 3'!BJ60</f>
        <v>0</v>
      </c>
      <c r="J3" s="1752">
        <f>'ms 3'!AY70</f>
        <v>0</v>
      </c>
      <c r="K3" s="1752">
        <f>'ms 3'!AT74</f>
        <v>0</v>
      </c>
      <c r="L3" s="1752">
        <f>IF('ms 4'!F15&lt;&gt;"",1,IF('ms 4'!S15&lt;&gt;"",2,0))</f>
        <v>0</v>
      </c>
      <c r="M3" s="1752">
        <f>'ms 4'!S24</f>
        <v>0</v>
      </c>
      <c r="N3" s="1752">
        <f>'ms 4'!AB24</f>
        <v>0</v>
      </c>
      <c r="O3" s="1752">
        <f>'ms 4'!AK24</f>
        <v>0</v>
      </c>
      <c r="P3" s="1752">
        <f>'ms 4'!AW24</f>
        <v>0</v>
      </c>
      <c r="Q3" s="1752">
        <f>'ms 4'!BS24</f>
        <v>0</v>
      </c>
      <c r="R3" s="1752">
        <f>'ms 4'!S27</f>
        <v>0</v>
      </c>
      <c r="S3" s="1752">
        <f>'ms 4'!AB27</f>
        <v>0</v>
      </c>
      <c r="T3" s="1752">
        <f>'ms 4'!AK27</f>
        <v>0</v>
      </c>
      <c r="U3" s="1752">
        <f>'ms 4'!AW27</f>
        <v>0</v>
      </c>
      <c r="V3" s="1752">
        <f>'ms 4'!BS27</f>
        <v>0</v>
      </c>
      <c r="W3" s="1752">
        <f>'ms 4'!D35</f>
        <v>0</v>
      </c>
      <c r="X3" s="1752">
        <f>'ms 4'!BJ45</f>
        <v>0</v>
      </c>
      <c r="Y3" s="1752">
        <f>'ms 4'!BJ48</f>
        <v>0</v>
      </c>
      <c r="Z3" s="1752">
        <f>'ms 4'!BJ51</f>
        <v>0</v>
      </c>
      <c r="AA3" s="1752">
        <f>'ms 4'!BK60</f>
        <v>0</v>
      </c>
      <c r="AB3" s="1752">
        <f>'ms 4'!BK68</f>
        <v>0</v>
      </c>
      <c r="AC3" s="1752">
        <f>'ms 4'!F68</f>
        <v>0</v>
      </c>
      <c r="AD3" s="1752">
        <f>'ms 4'!F81</f>
        <v>0</v>
      </c>
      <c r="AE3" s="1752">
        <f>'ms 4'!BK81</f>
        <v>0</v>
      </c>
      <c r="AF3" s="1752">
        <f>'ms5'!BR17</f>
        <v>0</v>
      </c>
      <c r="AG3" s="1752">
        <f>'ms5'!BR20</f>
        <v>0</v>
      </c>
      <c r="AH3" s="1752">
        <f>'ms5'!BR25</f>
        <v>0</v>
      </c>
      <c r="AI3" s="1752">
        <f>'ms5'!BR28</f>
        <v>0</v>
      </c>
      <c r="AJ3" s="1752">
        <f>IF('ms5'!AP38&lt;&gt;"",1,IF('ms5'!BD38&lt;&gt;"",2,0))</f>
        <v>0</v>
      </c>
      <c r="AK3" s="1752">
        <f>IF('ms5'!AP43&lt;&gt;"",1,IF('ms5'!BD43&lt;&gt;"",2,0))</f>
        <v>0</v>
      </c>
      <c r="AL3" s="1752">
        <f>IF('ms5'!AP47&lt;&gt;"",1,IF('ms5'!BD47&lt;&gt;"",2,0))</f>
        <v>0</v>
      </c>
      <c r="AM3" s="1752">
        <f>IF('ms5'!F60&lt;&gt;"",1,IF('ms5'!T60&lt;&gt;"",2,0))</f>
        <v>0</v>
      </c>
      <c r="AN3" s="1752">
        <f>IF('ms 6'!BR11&lt;&gt;"",1,IF('ms 6'!BR14&lt;&gt;"",2,IF('ms 6'!BR17&lt;&gt;"",9,IF('ms 6'!BR20&lt;&gt;"",3,IF('ms 6'!BR23&lt;&gt;"",4,IF('ms 6'!BR26&lt;&gt;"",5,IF('ms 6'!BR29&lt;&gt;"",6,IF('ms 6'!BR32&lt;&gt;"",7,0))))))))</f>
        <v>9</v>
      </c>
      <c r="AO3" s="1752">
        <f>IF('ms 6'!F40&lt;&gt;"",1,IF('ms 6'!S40&lt;&gt;"",2,0))</f>
        <v>0</v>
      </c>
      <c r="AP3" s="1752">
        <f>IF('ms 6'!F59&lt;&gt;"",1,IF('ms 6'!S59&lt;&gt;"",2,0))</f>
        <v>0</v>
      </c>
      <c r="AQ3" s="1755">
        <f>'ms 7'!AT10</f>
        <v>0</v>
      </c>
      <c r="AR3" s="1755">
        <f>'ms 7'!AT13</f>
        <v>0</v>
      </c>
      <c r="AS3" s="1752">
        <f>'ms 7'!BU43</f>
        <v>0</v>
      </c>
      <c r="AT3" s="1752">
        <f>'ms 7'!BU46</f>
        <v>0</v>
      </c>
      <c r="AU3" s="1752">
        <f>'ms 7'!BU49</f>
        <v>0</v>
      </c>
      <c r="AV3" s="1752">
        <f>'ms 7'!BU55</f>
        <v>0</v>
      </c>
      <c r="AW3" s="1752">
        <f>'ms 7'!BU58</f>
        <v>0</v>
      </c>
      <c r="AX3" s="1752">
        <f>'ms 7'!BU61</f>
        <v>0</v>
      </c>
      <c r="AY3" s="1752">
        <f>'ms 7'!BU64</f>
        <v>0</v>
      </c>
      <c r="AZ3" s="1752">
        <f>'ms 7'!BS75</f>
        <v>0</v>
      </c>
      <c r="BA3" s="1752">
        <f>'ms 7'!D76</f>
        <v>0</v>
      </c>
      <c r="BB3" s="1752">
        <f>'ms 8 &amp; ms 9'!G11</f>
        <v>0</v>
      </c>
      <c r="BC3" s="1752">
        <f>'ms 8 &amp; ms 9'!G15</f>
        <v>0</v>
      </c>
      <c r="BD3" s="1752">
        <f>'ms 8 &amp; ms 9'!G19</f>
        <v>0</v>
      </c>
      <c r="BE3" s="1752">
        <f>'ms 8 &amp; ms 9'!G23</f>
        <v>0</v>
      </c>
      <c r="BF3" s="1752">
        <f>'ms 8 &amp; ms 9'!G27</f>
        <v>0</v>
      </c>
      <c r="BG3" s="1752">
        <f>'ms 8 &amp; ms 9'!G31</f>
        <v>0</v>
      </c>
      <c r="BH3" s="1752">
        <f>'ms 8 &amp; ms 9'!G35</f>
        <v>0</v>
      </c>
      <c r="BI3" s="1752">
        <f>'ms 8 &amp; ms 9'!G39</f>
        <v>0</v>
      </c>
      <c r="BJ3" s="1752">
        <f>'ms 8 &amp; ms 9'!G43</f>
        <v>0</v>
      </c>
      <c r="BK3" s="1752">
        <f>'ms 8 &amp; ms 9'!G49</f>
        <v>0</v>
      </c>
      <c r="BL3" s="1752">
        <f>'ms 8 &amp; ms 9'!G53</f>
        <v>0</v>
      </c>
      <c r="BM3" s="1752">
        <f>'ms 8 &amp; ms 9'!G57</f>
        <v>0</v>
      </c>
      <c r="BN3" s="1752">
        <f>'ms 8 &amp; ms 9'!G61</f>
        <v>0</v>
      </c>
      <c r="BO3" s="1752">
        <f>'ms 8 &amp; ms 9'!G65</f>
        <v>0</v>
      </c>
      <c r="BP3" s="1752">
        <f>'ms 8 &amp; ms 9'!G69</f>
        <v>0</v>
      </c>
      <c r="BQ3" s="1752">
        <f>'ms 8 &amp; ms 9'!G73</f>
        <v>0</v>
      </c>
      <c r="BR3" s="1752">
        <f>'ms 8 &amp; ms 9'!G77</f>
        <v>0</v>
      </c>
      <c r="BS3" s="1752">
        <f>'ms 8 &amp; ms 9'!G81</f>
        <v>0</v>
      </c>
      <c r="BT3" s="1752">
        <f>'ms 8 &amp; ms 9'!G85</f>
        <v>0</v>
      </c>
      <c r="BU3" s="1752">
        <f>'ms 8 &amp; ms 9'!I11</f>
        <v>0</v>
      </c>
      <c r="BV3" s="1752">
        <f>'ms 8 &amp; ms 9'!I15</f>
        <v>0</v>
      </c>
      <c r="BW3" s="1752">
        <f>'ms 8 &amp; ms 9'!I19</f>
        <v>0</v>
      </c>
      <c r="BX3" s="1752">
        <f>'ms 8 &amp; ms 9'!I23</f>
        <v>0</v>
      </c>
      <c r="BY3" s="1752">
        <f>'ms 8 &amp; ms 9'!I27</f>
        <v>0</v>
      </c>
      <c r="BZ3" s="1752">
        <f>'ms 8 &amp; ms 9'!I31</f>
        <v>0</v>
      </c>
      <c r="CA3" s="1752">
        <f>'ms 8 &amp; ms 9'!I35</f>
        <v>0</v>
      </c>
      <c r="CB3" s="1752">
        <f>'ms 8 &amp; ms 9'!I39</f>
        <v>0</v>
      </c>
      <c r="CC3" s="1752">
        <f>'ms 8 &amp; ms 9'!I43</f>
        <v>0</v>
      </c>
      <c r="CD3" s="1752">
        <f>'ms 8 &amp; ms 9'!I49</f>
        <v>0</v>
      </c>
      <c r="CE3" s="1752">
        <f>'ms 8 &amp; ms 9'!I53</f>
        <v>0</v>
      </c>
      <c r="CF3" s="1752">
        <f>'ms 8 &amp; ms 9'!I57</f>
        <v>0</v>
      </c>
      <c r="CG3" s="1752">
        <f>'ms 8 &amp; ms 9'!I61</f>
        <v>0</v>
      </c>
      <c r="CH3" s="1752">
        <f>'ms 8 &amp; ms 9'!I65</f>
        <v>0</v>
      </c>
      <c r="CI3" s="1752">
        <f>'ms 8 &amp; ms 9'!I69</f>
        <v>0</v>
      </c>
      <c r="CJ3" s="1752">
        <f>'ms 8 &amp; ms 9'!I73</f>
        <v>0</v>
      </c>
      <c r="CK3" s="1752">
        <f>'ms 8 &amp; ms 9'!I77</f>
        <v>0</v>
      </c>
      <c r="CL3" s="1752">
        <f>'ms 8 &amp; ms 9'!I81</f>
        <v>0</v>
      </c>
      <c r="CM3" s="1752">
        <f>'ms 8 &amp; ms 9'!I85</f>
        <v>0</v>
      </c>
      <c r="CN3" s="1752">
        <f>'ms 8 &amp; ms 9'!K15</f>
        <v>0</v>
      </c>
      <c r="CO3" s="1752">
        <f>'ms 8 &amp; ms 9'!K19</f>
        <v>0</v>
      </c>
      <c r="CP3" s="1752">
        <f>'ms 8 &amp; ms 9'!K23</f>
        <v>0</v>
      </c>
      <c r="CQ3" s="1752">
        <f>'ms 8 &amp; ms 9'!K31</f>
        <v>0</v>
      </c>
      <c r="CR3" s="1752">
        <f>'ms 8 &amp; ms 9'!K35</f>
        <v>0</v>
      </c>
      <c r="CS3" s="1752">
        <f>'ms 8 &amp; ms 9'!K39</f>
        <v>0</v>
      </c>
      <c r="CT3" s="1752">
        <f>'ms 8 &amp; ms 9'!K43</f>
        <v>0</v>
      </c>
      <c r="CU3" s="1752">
        <f>'ms 8 &amp; ms 9'!K53</f>
        <v>0</v>
      </c>
      <c r="CV3" s="1752">
        <f>'ms 8 &amp; ms 9'!K57</f>
        <v>0</v>
      </c>
      <c r="CW3" s="1752">
        <f>'ms 8 &amp; ms 9'!K61</f>
        <v>0</v>
      </c>
      <c r="CX3" s="1752">
        <f>'ms 8 &amp; ms 9'!K65</f>
        <v>0</v>
      </c>
      <c r="CY3" s="1752">
        <f>'ms 8 &amp; ms 9'!K81</f>
        <v>0</v>
      </c>
      <c r="CZ3" s="1752">
        <f>'ms 8 &amp; ms 9'!K85</f>
        <v>0</v>
      </c>
      <c r="DA3" s="1752">
        <f>'ms 8 &amp; ms 9'!M15</f>
        <v>0</v>
      </c>
      <c r="DB3" s="1752">
        <f>'ms 8 &amp; ms 9'!M19</f>
        <v>0</v>
      </c>
      <c r="DC3" s="1752">
        <f>'ms 8 &amp; ms 9'!M23</f>
        <v>0</v>
      </c>
      <c r="DD3" s="1752">
        <f>'ms 8 &amp; ms 9'!M27</f>
        <v>0</v>
      </c>
      <c r="DE3" s="1752">
        <f>'ms 8 &amp; ms 9'!M43</f>
        <v>0</v>
      </c>
      <c r="DF3" s="1752">
        <f>'ms 8 &amp; ms 9'!M49</f>
        <v>0</v>
      </c>
      <c r="DG3" s="1752">
        <f>'ms 8 &amp; ms 9'!M53</f>
        <v>0</v>
      </c>
      <c r="DH3" s="1752">
        <f>'ms 8 &amp; ms 9'!M57</f>
        <v>0</v>
      </c>
      <c r="DI3" s="1752">
        <f>'ms 8 &amp; ms 9'!M61</f>
        <v>0</v>
      </c>
      <c r="DJ3" s="1752">
        <f>'ms 8 &amp; ms 9'!M65</f>
        <v>0</v>
      </c>
      <c r="DK3" s="1752">
        <f>'ms 8 &amp; ms 9'!M69</f>
        <v>0</v>
      </c>
      <c r="DL3" s="1752">
        <f>'ms 8 &amp; ms 9'!M73</f>
        <v>0</v>
      </c>
      <c r="DM3" s="1752">
        <f>'ms 8 &amp; ms 9'!M77</f>
        <v>0</v>
      </c>
      <c r="DN3" s="1752">
        <f>'ms 8 &amp; ms 9'!M81</f>
        <v>0</v>
      </c>
      <c r="DO3" s="1752">
        <f>'ms 8 &amp; ms 9'!M85</f>
        <v>0</v>
      </c>
      <c r="DP3" s="1752">
        <f>'ms 8 &amp; ms 9'!Q11</f>
        <v>0</v>
      </c>
      <c r="DQ3" s="1752">
        <f>'ms 8 &amp; ms 9'!Q15</f>
        <v>0</v>
      </c>
      <c r="DR3" s="1752">
        <f>'ms 8 &amp; ms 9'!Q19</f>
        <v>0</v>
      </c>
      <c r="DS3" s="1752">
        <f>'ms 8 &amp; ms 9'!Q23</f>
        <v>0</v>
      </c>
      <c r="DT3" s="1752">
        <f>'ms 8 &amp; ms 9'!Q27</f>
        <v>0</v>
      </c>
      <c r="DU3" s="1752">
        <f>'ms 8 &amp; ms 9'!Q31</f>
        <v>0</v>
      </c>
      <c r="DV3" s="1752">
        <f>'ms 8 &amp; ms 9'!Q35</f>
        <v>0</v>
      </c>
      <c r="DW3" s="1752">
        <f>'ms 8 &amp; ms 9'!Q39</f>
        <v>0</v>
      </c>
      <c r="DX3" s="1752">
        <f>'ms 8 &amp; ms 9'!Q43</f>
        <v>0</v>
      </c>
      <c r="DY3" s="1752">
        <f>'ms 8 &amp; ms 9'!Q49</f>
        <v>0</v>
      </c>
      <c r="DZ3" s="1752">
        <f>'ms 8 &amp; ms 9'!Q53</f>
        <v>0</v>
      </c>
      <c r="EA3" s="1752">
        <f>'ms 8 &amp; ms 9'!Q57</f>
        <v>0</v>
      </c>
      <c r="EB3" s="1752">
        <f>'ms 8 &amp; ms 9'!Q61</f>
        <v>0</v>
      </c>
      <c r="EC3" s="1752">
        <f>'ms 8 &amp; ms 9'!Q65</f>
        <v>0</v>
      </c>
      <c r="ED3" s="1752">
        <f>'ms 8 &amp; ms 9'!Q69</f>
        <v>0</v>
      </c>
      <c r="EE3" s="1752">
        <f>'ms 8 &amp; ms 9'!Q73</f>
        <v>0</v>
      </c>
      <c r="EF3" s="1752">
        <f>'ms 8 &amp; ms 9'!Q77</f>
        <v>0</v>
      </c>
      <c r="EG3" s="1752">
        <f>'ms 8 &amp; ms 9'!Q81</f>
        <v>0</v>
      </c>
      <c r="EH3" s="1752">
        <f>'ms 8 &amp; ms 9'!Q85</f>
        <v>0</v>
      </c>
      <c r="EI3" s="1752">
        <f>'ms 8 &amp; ms 9'!S11</f>
        <v>0</v>
      </c>
      <c r="EJ3" s="1752">
        <f>'ms 8 &amp; ms 9'!S15</f>
        <v>0</v>
      </c>
      <c r="EK3" s="1752">
        <f>'ms 8 &amp; ms 9'!S19</f>
        <v>0</v>
      </c>
      <c r="EL3" s="1752">
        <f>'ms 8 &amp; ms 9'!S23</f>
        <v>0</v>
      </c>
      <c r="EM3" s="1752">
        <f>'ms 8 &amp; ms 9'!S27</f>
        <v>0</v>
      </c>
      <c r="EN3" s="1752">
        <f>'ms 8 &amp; ms 9'!S31</f>
        <v>0</v>
      </c>
      <c r="EO3" s="1752">
        <f>'ms 8 &amp; ms 9'!S35</f>
        <v>0</v>
      </c>
      <c r="EP3" s="1752">
        <f>'ms 8 &amp; ms 9'!S39</f>
        <v>0</v>
      </c>
      <c r="EQ3" s="1752">
        <f>'ms 8 &amp; ms 9'!S43</f>
        <v>0</v>
      </c>
      <c r="ER3" s="1752">
        <f>'ms 8 &amp; ms 9'!S49</f>
        <v>0</v>
      </c>
      <c r="ES3" s="1752">
        <f>'ms 8 &amp; ms 9'!S53</f>
        <v>0</v>
      </c>
      <c r="ET3" s="1752">
        <f>'ms 8 &amp; ms 9'!S57</f>
        <v>0</v>
      </c>
      <c r="EU3" s="1752">
        <f>'ms 8 &amp; ms 9'!S61</f>
        <v>0</v>
      </c>
      <c r="EV3" s="1752">
        <f>'ms 8 &amp; ms 9'!S65</f>
        <v>0</v>
      </c>
      <c r="EW3" s="1752">
        <f>'ms 8 &amp; ms 9'!S69</f>
        <v>0</v>
      </c>
      <c r="EX3" s="1752">
        <f>'ms 8 &amp; ms 9'!S73</f>
        <v>0</v>
      </c>
      <c r="EY3" s="1752">
        <f>'ms 8 &amp; ms 9'!S77</f>
        <v>0</v>
      </c>
      <c r="EZ3" s="1752">
        <f>'ms 8 &amp; ms 9'!S81</f>
        <v>0</v>
      </c>
      <c r="FA3" s="1752">
        <f>'ms 8 &amp; ms 9'!S85</f>
        <v>0</v>
      </c>
      <c r="FB3" s="1752">
        <f>'ms 8 &amp; ms 9'!U11</f>
        <v>0</v>
      </c>
      <c r="FC3" s="1752">
        <f>'ms 8 &amp; ms 9'!U15</f>
        <v>0</v>
      </c>
      <c r="FD3" s="1752">
        <f>'ms 8 &amp; ms 9'!U19</f>
        <v>0</v>
      </c>
      <c r="FE3" s="1752">
        <f>'ms 8 &amp; ms 9'!U23</f>
        <v>0</v>
      </c>
      <c r="FF3" s="1752">
        <f>'ms 8 &amp; ms 9'!U27</f>
        <v>0</v>
      </c>
      <c r="FG3" s="1752">
        <f>'ms 8 &amp; ms 9'!U31</f>
        <v>0</v>
      </c>
      <c r="FH3" s="1752">
        <f>'ms 8 &amp; ms 9'!U35</f>
        <v>0</v>
      </c>
      <c r="FI3" s="1752">
        <f>'ms 8 &amp; ms 9'!U39</f>
        <v>0</v>
      </c>
      <c r="FJ3" s="1752">
        <f>'ms 8 &amp; ms 9'!U43</f>
        <v>0</v>
      </c>
      <c r="FK3" s="1752">
        <f>'ms 8 &amp; ms 9'!U49</f>
        <v>0</v>
      </c>
      <c r="FL3" s="1752">
        <f>'ms 8 &amp; ms 9'!U53</f>
        <v>0</v>
      </c>
      <c r="FM3" s="1752">
        <f>'ms 8 &amp; ms 9'!U57</f>
        <v>0</v>
      </c>
      <c r="FN3" s="1752">
        <f>'ms 8 &amp; ms 9'!U61</f>
        <v>0</v>
      </c>
      <c r="FO3" s="1752">
        <f>'ms 8 &amp; ms 9'!U65</f>
        <v>0</v>
      </c>
      <c r="FP3" s="1752">
        <f>'ms 8 &amp; ms 9'!U69</f>
        <v>0</v>
      </c>
      <c r="FQ3" s="1752">
        <f>'ms 8 &amp; ms 9'!U73</f>
        <v>0</v>
      </c>
      <c r="FR3" s="1752">
        <f>'ms 8 &amp; ms 9'!U81</f>
        <v>0</v>
      </c>
      <c r="FS3" s="1752">
        <f>'ms 8 &amp; ms 9'!U85</f>
        <v>0</v>
      </c>
      <c r="FT3" s="1752">
        <f>'ms 8 &amp; ms 9'!W11</f>
        <v>0</v>
      </c>
      <c r="FU3" s="1752">
        <f>'ms 8 &amp; ms 9'!W15</f>
        <v>0</v>
      </c>
      <c r="FV3" s="1752">
        <f>'ms 8 &amp; ms 9'!W19</f>
        <v>0</v>
      </c>
      <c r="FW3" s="1752">
        <f>'ms 8 &amp; ms 9'!W23</f>
        <v>0</v>
      </c>
      <c r="FX3" s="1752">
        <f>'ms 8 &amp; ms 9'!W27</f>
        <v>0</v>
      </c>
      <c r="FY3" s="1752">
        <f>'ms 8 &amp; ms 9'!W31</f>
        <v>0</v>
      </c>
      <c r="FZ3" s="1752">
        <f>'ms 8 &amp; ms 9'!W35</f>
        <v>0</v>
      </c>
      <c r="GA3" s="1752">
        <f>'ms 8 &amp; ms 9'!W39</f>
        <v>0</v>
      </c>
      <c r="GB3" s="1752">
        <f>'ms 8 &amp; ms 9'!D41</f>
        <v>0</v>
      </c>
      <c r="GC3" s="1752">
        <f>'ms 8 &amp; ms 9'!W43</f>
        <v>0</v>
      </c>
      <c r="GD3" s="1752">
        <f>'ms 8 &amp; ms 9'!W49</f>
        <v>0</v>
      </c>
      <c r="GE3" s="1752">
        <f>'ms 8 &amp; ms 9'!W53</f>
        <v>0</v>
      </c>
      <c r="GF3" s="1752">
        <f>'ms 8 &amp; ms 9'!W57</f>
        <v>0</v>
      </c>
      <c r="GG3" s="1752">
        <f>'ms 8 &amp; ms 9'!W61</f>
        <v>0</v>
      </c>
      <c r="GH3" s="1752">
        <f>'ms 8 &amp; ms 9'!W65</f>
        <v>0</v>
      </c>
      <c r="GI3" s="1752">
        <f>'ms 8 &amp; ms 9'!W69</f>
        <v>0</v>
      </c>
      <c r="GJ3" s="1752">
        <f>'ms 8 &amp; ms 9'!W73</f>
        <v>0</v>
      </c>
      <c r="GK3" s="1752">
        <f>'ms 8 &amp; ms 9'!W77</f>
        <v>0</v>
      </c>
      <c r="GL3" s="1752">
        <f>'ms 8 &amp; ms 9'!W81</f>
        <v>0</v>
      </c>
      <c r="GM3" s="1752">
        <f>'ms 8 &amp; ms 9'!D83</f>
        <v>0</v>
      </c>
      <c r="GN3" s="1752">
        <f>'ms 8 &amp; ms 9'!W85</f>
        <v>0</v>
      </c>
      <c r="GO3" s="1752">
        <f>'ms 8 &amp; ms 9'!I95</f>
        <v>0</v>
      </c>
      <c r="GP3" s="1752">
        <f>'ms 8 &amp; ms 9'!K95</f>
        <v>0</v>
      </c>
      <c r="GQ3" s="1752">
        <f>'ms 8 &amp; ms 9'!M95</f>
        <v>0</v>
      </c>
      <c r="GR3" s="1752">
        <f>'ms 8 &amp; ms 9'!S9</f>
        <v>0</v>
      </c>
      <c r="GS3" s="1752">
        <f>'ms 8 &amp; ms 9'!U95</f>
        <v>0</v>
      </c>
      <c r="GT3" s="1752">
        <f>'ms 8 &amp; ms 9'!W95</f>
        <v>0</v>
      </c>
      <c r="GU3" s="1752">
        <f>'ms 10 - ms 11'!L18</f>
        <v>0</v>
      </c>
      <c r="GV3" s="1752">
        <f>'ms 10 - ms 11'!L22</f>
        <v>0</v>
      </c>
      <c r="GW3" s="1752">
        <f>'ms 10 - ms 11'!L28</f>
        <v>0</v>
      </c>
      <c r="GX3" s="1752">
        <f>'ms 10 - ms 11'!L32</f>
        <v>0</v>
      </c>
      <c r="GY3" s="1752">
        <f>'ms 10 - ms 11'!L38</f>
        <v>0</v>
      </c>
      <c r="GZ3" s="1752">
        <f>'ms 10 - ms 11'!L42</f>
        <v>0</v>
      </c>
      <c r="HA3" s="1752">
        <f>'ms 10 - ms 11'!L46</f>
        <v>0</v>
      </c>
      <c r="HB3" s="1752">
        <f>'ms 10 - ms 11'!L50</f>
        <v>0</v>
      </c>
      <c r="HC3" s="1752">
        <f>'ms 10 - ms 11'!L54</f>
        <v>0</v>
      </c>
      <c r="HD3" s="1752">
        <f>'ms 10 - ms 11'!L58</f>
        <v>0</v>
      </c>
      <c r="HE3" s="1752">
        <f>'ms 10 - ms 11'!L63</f>
        <v>0</v>
      </c>
      <c r="HF3" s="1752">
        <f>'ms 10 - ms 11'!L67</f>
        <v>0</v>
      </c>
      <c r="HG3" s="1752">
        <f>'ms 10 - ms 11'!L72</f>
        <v>0</v>
      </c>
      <c r="HH3" s="1752">
        <f>'ms 10 - ms 11'!L76</f>
        <v>0</v>
      </c>
      <c r="HI3" s="1752">
        <f>'ms 10 - ms 11'!O18</f>
        <v>0</v>
      </c>
      <c r="HJ3" s="1752">
        <f>'ms 10 - ms 11'!O22</f>
        <v>0</v>
      </c>
      <c r="HK3" s="1752">
        <f>'ms 10 - ms 11'!O28</f>
        <v>0</v>
      </c>
      <c r="HL3" s="1752">
        <f>'ms 10 - ms 11'!O32</f>
        <v>0</v>
      </c>
      <c r="HM3" s="1752">
        <f>'ms 10 - ms 11'!O38</f>
        <v>0</v>
      </c>
      <c r="HN3" s="1752">
        <f>'ms 10 - ms 11'!O42</f>
        <v>0</v>
      </c>
      <c r="HO3" s="1752">
        <f>'ms 10 - ms 11'!O46</f>
        <v>0</v>
      </c>
      <c r="HP3" s="1752">
        <f>'ms 10 - ms 11'!O50</f>
        <v>0</v>
      </c>
      <c r="HQ3" s="1752">
        <f>'ms 10 - ms 11'!O54</f>
        <v>0</v>
      </c>
      <c r="HR3" s="1752">
        <f>'ms 10 - ms 11'!O58</f>
        <v>0</v>
      </c>
      <c r="HS3" s="1752">
        <f>'ms 10 - ms 11'!O63</f>
        <v>0</v>
      </c>
      <c r="HT3" s="1752">
        <f>'ms 10 - ms 11'!O67</f>
        <v>0</v>
      </c>
      <c r="HU3" s="1752">
        <f>'ms 10 - ms 11'!O72</f>
        <v>0</v>
      </c>
      <c r="HV3" s="1752">
        <f>'ms 10 - ms 11'!O76</f>
        <v>0</v>
      </c>
      <c r="HW3" s="1752">
        <f>'ms 10 - ms 11'!R18</f>
        <v>0</v>
      </c>
      <c r="HX3" s="1752">
        <f>'ms 10 - ms 11'!R22</f>
        <v>0</v>
      </c>
      <c r="HY3" s="1752">
        <f>'ms 10 - ms 11'!R28</f>
        <v>0</v>
      </c>
      <c r="HZ3" s="1752">
        <f>'ms 10 - ms 11'!R32</f>
        <v>0</v>
      </c>
      <c r="IA3" s="1752">
        <f>'ms 10 - ms 11'!R38</f>
        <v>0</v>
      </c>
      <c r="IB3" s="1752">
        <f>'ms 10 - ms 11'!R42</f>
        <v>0</v>
      </c>
      <c r="IC3" s="1752">
        <f>'ms 10 - ms 11'!R46</f>
        <v>0</v>
      </c>
      <c r="ID3" s="1752">
        <f>'ms 10 - ms 11'!R50</f>
        <v>0</v>
      </c>
      <c r="IE3" s="1752">
        <f>'ms 10 - ms 11'!R54</f>
        <v>0</v>
      </c>
      <c r="IF3" s="1752">
        <f>'ms 10 - ms 11'!R58</f>
        <v>0</v>
      </c>
      <c r="IG3" s="1752">
        <f>'ms 10 - ms 11'!R63</f>
        <v>0</v>
      </c>
      <c r="IH3" s="1752">
        <f>'ms 10 - ms 11'!R67</f>
        <v>0</v>
      </c>
      <c r="II3" s="1752">
        <f>'ms 10 - ms 11'!R72</f>
        <v>0</v>
      </c>
      <c r="IJ3" s="1752">
        <f>'ms 10 - ms 11'!R76</f>
        <v>0</v>
      </c>
      <c r="IK3" s="1752">
        <f>'ms 10 - ms 11'!U28</f>
        <v>0</v>
      </c>
      <c r="IL3" s="1752">
        <f>'ms 10 - ms 11'!U32</f>
        <v>0</v>
      </c>
      <c r="IM3" s="1752">
        <f>'ms 10 - ms 11'!U38</f>
        <v>0</v>
      </c>
      <c r="IN3" s="1752">
        <f>'ms 10 - ms 11'!U42</f>
        <v>0</v>
      </c>
      <c r="IO3" s="1752">
        <f>'ms 10 - ms 11'!U46</f>
        <v>0</v>
      </c>
      <c r="IP3" s="1752">
        <f>'ms 10 - ms 11'!U50</f>
        <v>0</v>
      </c>
      <c r="IQ3" s="1752">
        <f>'ms 10 - ms 11'!U54</f>
        <v>0</v>
      </c>
      <c r="IR3" s="1752">
        <f>'ms 10 - ms 11'!U58</f>
        <v>0</v>
      </c>
      <c r="IS3" s="1752">
        <f>'ms 10 - ms 11'!U63</f>
        <v>0</v>
      </c>
      <c r="IT3" s="1752">
        <f>'ms 10 - ms 11'!U67</f>
        <v>0</v>
      </c>
      <c r="IU3" s="1756">
        <f>'ms 10 - ms 11'!U76</f>
        <v>0</v>
      </c>
      <c r="IV3" s="1752">
        <f>'ms 10 - ms 11'!AA28</f>
        <v>0</v>
      </c>
      <c r="IW3" s="1752">
        <f>'ms 10 - ms 11'!AA32</f>
        <v>0</v>
      </c>
      <c r="IX3" s="1752">
        <f>'ms 10 - ms 11'!AA38</f>
        <v>0</v>
      </c>
      <c r="IY3" s="1752">
        <f>'ms 10 - ms 11'!AA42</f>
        <v>0</v>
      </c>
      <c r="IZ3" s="1752">
        <f>'ms 10 - ms 11'!AA46</f>
        <v>0</v>
      </c>
      <c r="JA3" s="1752">
        <f>'ms 10 - ms 11'!AA50</f>
        <v>0</v>
      </c>
      <c r="JB3" s="1752">
        <f>'ms 10 - ms 11'!AA54</f>
        <v>0</v>
      </c>
      <c r="JC3" s="1752">
        <f>'ms 10 - ms 11'!AA58</f>
        <v>0</v>
      </c>
      <c r="JD3" s="1752">
        <f>'ms 10 - ms 11'!AA63</f>
        <v>0</v>
      </c>
      <c r="JE3" s="1752">
        <f>'ms 10 - ms 11'!AA67</f>
        <v>0</v>
      </c>
      <c r="JF3" s="1752">
        <f>'ms 10 - ms 11'!AA72</f>
        <v>0</v>
      </c>
      <c r="JG3" s="1752">
        <f>'ms 10 - ms 11'!AA76</f>
        <v>0</v>
      </c>
      <c r="JH3" s="1752">
        <f>'ms 10 - ms 11'!AF28</f>
        <v>0</v>
      </c>
      <c r="JI3" s="1752">
        <f>'ms 10 - ms 11'!AF32</f>
        <v>0</v>
      </c>
      <c r="JJ3" s="1752">
        <f>'ms 10 - ms 11'!AF38</f>
        <v>0</v>
      </c>
      <c r="JK3" s="1752">
        <f>'ms 10 - ms 11'!AF42</f>
        <v>0</v>
      </c>
      <c r="JL3" s="1752">
        <f>'ms 10 - ms 11'!AF46</f>
        <v>0</v>
      </c>
      <c r="JM3" s="1752">
        <f>'ms 10 - ms 11'!AF50</f>
        <v>0</v>
      </c>
      <c r="JN3" s="1752">
        <f>'ms 10 - ms 11'!AF54</f>
        <v>0</v>
      </c>
      <c r="JO3" s="1752">
        <f>'ms 10 - ms 11'!AF58</f>
        <v>0</v>
      </c>
      <c r="JP3" s="1752">
        <f>'ms 10 - ms 11'!AF63</f>
        <v>0</v>
      </c>
      <c r="JQ3" s="1752">
        <f>'ms 10 - ms 11'!AF67</f>
        <v>0</v>
      </c>
      <c r="JR3" s="1752">
        <f>'ms 10 - ms 11'!AF72</f>
        <v>0</v>
      </c>
      <c r="JS3" s="1752">
        <f>'ms 10 - ms 11'!AF76</f>
        <v>0</v>
      </c>
      <c r="JT3" s="1752">
        <f>'ms 10 - ms 11'!AO28</f>
        <v>0</v>
      </c>
      <c r="JU3" s="1752">
        <f>'ms 10 - ms 11'!AO32</f>
        <v>0</v>
      </c>
      <c r="JV3" s="1752">
        <f>'ms 10 - ms 11'!AO38</f>
        <v>0</v>
      </c>
      <c r="JW3" s="1752">
        <f>'ms 10 - ms 11'!AO42</f>
        <v>0</v>
      </c>
      <c r="JX3" s="1752">
        <f>'ms 10 - ms 11'!AO46</f>
        <v>0</v>
      </c>
      <c r="JY3" s="1752">
        <f>'ms 10 - ms 11'!AO50</f>
        <v>0</v>
      </c>
      <c r="JZ3" s="1752">
        <f>'ms 10 - ms 11'!AO54</f>
        <v>0</v>
      </c>
      <c r="KA3" s="1752">
        <f>'ms 10 - ms 11'!AO58</f>
        <v>0</v>
      </c>
      <c r="KB3" s="1752">
        <f>'ms 10 - ms 11'!AO63</f>
        <v>0</v>
      </c>
      <c r="KC3" s="1752">
        <f>'ms 10 - ms 11'!AO67</f>
        <v>0</v>
      </c>
      <c r="KD3" s="1752">
        <f>'ms 10 - ms 11'!AO72</f>
        <v>0</v>
      </c>
      <c r="KE3" s="1752">
        <f>'ms 10 - ms 11'!AO76</f>
        <v>0</v>
      </c>
      <c r="KF3" s="1752">
        <f>'ms 12 - ms 13'!L18</f>
        <v>0</v>
      </c>
      <c r="KG3" s="1752">
        <f>'ms 12 - ms 13'!L22</f>
        <v>0</v>
      </c>
      <c r="KH3" s="1752">
        <f>'ms 12 - ms 13'!L28</f>
        <v>0</v>
      </c>
      <c r="KI3" s="1752">
        <f>'ms 12 - ms 13'!L32</f>
        <v>0</v>
      </c>
      <c r="KJ3" s="1752">
        <f>'ms 12 - ms 13'!L38</f>
        <v>0</v>
      </c>
      <c r="KK3" s="1752">
        <f>'ms 12 - ms 13'!L42</f>
        <v>0</v>
      </c>
      <c r="KL3" s="1752">
        <f>'ms 12 - ms 13'!L46</f>
        <v>0</v>
      </c>
      <c r="KM3" s="1752">
        <f>'ms 12 - ms 13'!L50</f>
        <v>0</v>
      </c>
      <c r="KN3" s="1752">
        <f>'ms 12 - ms 13'!L54</f>
        <v>0</v>
      </c>
      <c r="KO3" s="1752">
        <f>'ms 12 - ms 13'!L58</f>
        <v>0</v>
      </c>
      <c r="KP3" s="1752">
        <f>'ms 12 - ms 13'!L63</f>
        <v>0</v>
      </c>
      <c r="KQ3" s="1752">
        <f>'ms 12 - ms 13'!L67</f>
        <v>0</v>
      </c>
      <c r="KR3" s="1752">
        <f>'ms 12 - ms 13'!L72</f>
        <v>0</v>
      </c>
      <c r="KS3" s="1752">
        <f>'ms 12 - ms 13'!L76</f>
        <v>0</v>
      </c>
      <c r="KT3" s="1752">
        <f>'ms 12 - ms 13'!O18</f>
        <v>0</v>
      </c>
      <c r="KU3" s="1752">
        <f>'ms 12 - ms 13'!O22</f>
        <v>0</v>
      </c>
      <c r="KV3" s="1752">
        <f>'ms 12 - ms 13'!O28</f>
        <v>0</v>
      </c>
      <c r="KW3" s="1752">
        <f>'ms 12 - ms 13'!O32</f>
        <v>0</v>
      </c>
      <c r="KX3" s="1752">
        <f>'ms 12 - ms 13'!O38</f>
        <v>0</v>
      </c>
      <c r="KY3" s="1752">
        <f>'ms 12 - ms 13'!O42</f>
        <v>0</v>
      </c>
      <c r="KZ3" s="1752">
        <f>'ms 12 - ms 13'!O46</f>
        <v>0</v>
      </c>
      <c r="LA3" s="1752">
        <f>'ms 12 - ms 13'!O50</f>
        <v>0</v>
      </c>
      <c r="LB3" s="1752">
        <f>'ms 12 - ms 13'!O54</f>
        <v>0</v>
      </c>
      <c r="LC3" s="1752">
        <f>'ms 12 - ms 13'!O58</f>
        <v>0</v>
      </c>
      <c r="LD3" s="1752">
        <f>'ms 12 - ms 13'!O63</f>
        <v>0</v>
      </c>
      <c r="LE3" s="1752">
        <f>'ms 12 - ms 13'!O67</f>
        <v>0</v>
      </c>
      <c r="LF3" s="1752">
        <f>'ms 12 - ms 13'!O72</f>
        <v>0</v>
      </c>
      <c r="LG3" s="1752">
        <f>'ms 12 - ms 13'!L76</f>
        <v>0</v>
      </c>
      <c r="LH3" s="1752">
        <f>'ms 12 - ms 13'!R18</f>
        <v>0</v>
      </c>
      <c r="LI3" s="1752">
        <f>'ms 12 - ms 13'!R22</f>
        <v>0</v>
      </c>
      <c r="LJ3" s="1752">
        <f>'ms 12 - ms 13'!R28</f>
        <v>0</v>
      </c>
      <c r="LK3" s="1752">
        <f>'ms 12 - ms 13'!R32</f>
        <v>0</v>
      </c>
      <c r="LL3" s="1752">
        <f>'ms 12 - ms 13'!R38</f>
        <v>0</v>
      </c>
      <c r="LM3" s="1752">
        <f>'ms 12 - ms 13'!R42</f>
        <v>0</v>
      </c>
      <c r="LN3" s="1752">
        <f>'ms 12 - ms 13'!R46</f>
        <v>0</v>
      </c>
      <c r="LO3" s="1752">
        <f>'ms 12 - ms 13'!R50</f>
        <v>0</v>
      </c>
      <c r="LP3" s="1752">
        <f>'ms 12 - ms 13'!R54</f>
        <v>0</v>
      </c>
      <c r="LQ3" s="1752">
        <f>'ms 12 - ms 13'!R58</f>
        <v>0</v>
      </c>
      <c r="LR3" s="1752">
        <f>'ms 12 - ms 13'!R63</f>
        <v>0</v>
      </c>
      <c r="LS3" s="1752">
        <f>'ms 12 - ms 13'!R67</f>
        <v>0</v>
      </c>
      <c r="LT3" s="1752">
        <f>'ms 12 - ms 13'!R72</f>
        <v>0</v>
      </c>
      <c r="LU3" s="1752">
        <f>'ms 12 - ms 13'!R76</f>
        <v>0</v>
      </c>
      <c r="LV3" s="1752">
        <f>'ms 12 - ms 13'!U28</f>
        <v>0</v>
      </c>
      <c r="LW3" s="1752">
        <f>'ms 12 - ms 13'!U32</f>
        <v>0</v>
      </c>
      <c r="LX3" s="1752">
        <f>'ms 12 - ms 13'!U38</f>
        <v>0</v>
      </c>
      <c r="LY3" s="1752">
        <f>'ms 12 - ms 13'!U42</f>
        <v>0</v>
      </c>
      <c r="LZ3" s="1752">
        <f>'ms 12 - ms 13'!U46</f>
        <v>0</v>
      </c>
      <c r="MA3" s="1752">
        <f>'ms 12 - ms 13'!U50</f>
        <v>0</v>
      </c>
      <c r="MB3" s="1752">
        <f>'ms 12 - ms 13'!U54</f>
        <v>0</v>
      </c>
      <c r="MC3" s="1752">
        <f>'ms 12 - ms 13'!U58</f>
        <v>0</v>
      </c>
      <c r="MD3" s="1752">
        <f>'ms 12 - ms 13'!U63</f>
        <v>0</v>
      </c>
      <c r="ME3" s="1752">
        <f>'ms 12 - ms 13'!U67</f>
        <v>0</v>
      </c>
      <c r="MF3" s="1756">
        <f>'ms 12 - ms 13'!U76</f>
        <v>0</v>
      </c>
      <c r="MG3" s="1752">
        <f>'ms 12 - ms 13'!AA28</f>
        <v>0</v>
      </c>
      <c r="MH3" s="1752">
        <f>'ms 12 - ms 13'!AA32</f>
        <v>0</v>
      </c>
      <c r="MI3" s="1752">
        <f>'ms 12 - ms 13'!AA38</f>
        <v>0</v>
      </c>
      <c r="MJ3" s="1752">
        <f>'ms 12 - ms 13'!AA42</f>
        <v>0</v>
      </c>
      <c r="MK3" s="1752">
        <f>'ms 12 - ms 13'!AA46</f>
        <v>0</v>
      </c>
      <c r="ML3" s="1752">
        <f>'ms 12 - ms 13'!AA50</f>
        <v>0</v>
      </c>
      <c r="MM3" s="1752">
        <f>'ms 12 - ms 13'!AA54</f>
        <v>0</v>
      </c>
      <c r="MN3" s="1752">
        <f>'ms 12 - ms 13'!AA58</f>
        <v>0</v>
      </c>
      <c r="MO3" s="1752">
        <f>'ms 12 - ms 13'!AA63</f>
        <v>0</v>
      </c>
      <c r="MP3" s="1752">
        <f>'ms 12 - ms 13'!AA67</f>
        <v>0</v>
      </c>
      <c r="MQ3" s="1752">
        <f>'ms 12 - ms 13'!AA72</f>
        <v>0</v>
      </c>
      <c r="MR3" s="1752">
        <f>'ms 12 - ms 13'!AA76</f>
        <v>0</v>
      </c>
      <c r="MS3" s="1752">
        <f>'ms 12 - ms 13'!AF28</f>
        <v>0</v>
      </c>
      <c r="MT3" s="1752">
        <f>'ms 12 - ms 13'!AF32</f>
        <v>0</v>
      </c>
      <c r="MU3" s="1752">
        <f>'ms 12 - ms 13'!AF38</f>
        <v>0</v>
      </c>
      <c r="MV3" s="1752">
        <f>'ms 12 - ms 13'!AF42</f>
        <v>0</v>
      </c>
      <c r="MW3" s="1752">
        <f>'ms 12 - ms 13'!AF46</f>
        <v>0</v>
      </c>
      <c r="MX3" s="1752">
        <f>'ms 12 - ms 13'!AF50</f>
        <v>0</v>
      </c>
      <c r="MY3" s="1752">
        <f>'ms 12 - ms 13'!AF54</f>
        <v>0</v>
      </c>
      <c r="MZ3" s="1752">
        <f>'ms 12 - ms 13'!AF58</f>
        <v>0</v>
      </c>
      <c r="NA3" s="1752">
        <f>'ms 12 - ms 13'!AF63</f>
        <v>0</v>
      </c>
      <c r="NB3" s="1752">
        <f>'ms 12 - ms 13'!AF67</f>
        <v>0</v>
      </c>
      <c r="NC3" s="1752">
        <f>'ms 12 - ms 13'!AF72</f>
        <v>0</v>
      </c>
      <c r="ND3" s="1752">
        <f>'ms 12 - ms 13'!AF76</f>
        <v>0</v>
      </c>
      <c r="NE3" s="1752">
        <f>'ms 12 - ms 13'!AO28</f>
        <v>0</v>
      </c>
      <c r="NF3" s="1752">
        <f>'ms 12 - ms 13'!AO32</f>
        <v>0</v>
      </c>
      <c r="NG3" s="1752">
        <f>'ms 12 - ms 13'!AO38</f>
        <v>0</v>
      </c>
      <c r="NH3" s="1752">
        <f>'ms 12 - ms 13'!AO42</f>
        <v>0</v>
      </c>
      <c r="NI3" s="1752">
        <f>'ms 12 - ms 13'!AO46</f>
        <v>0</v>
      </c>
      <c r="NJ3" s="1752">
        <f>'ms 12 - ms 13'!AO50</f>
        <v>0</v>
      </c>
      <c r="NK3" s="1752">
        <f>'ms 12 - ms 13'!AO54</f>
        <v>0</v>
      </c>
      <c r="NL3" s="1752">
        <f>'ms 12 - ms 13'!AO58</f>
        <v>0</v>
      </c>
      <c r="NM3" s="1752">
        <f>'ms 12 - ms 13'!AO63</f>
        <v>0</v>
      </c>
      <c r="NN3" s="1752">
        <f>'ms 12 - ms 13'!AO67</f>
        <v>0</v>
      </c>
      <c r="NO3" s="1752">
        <f>'ms 12 - ms 13'!AO72</f>
        <v>0</v>
      </c>
      <c r="NP3" s="1752">
        <f>'ms 12 - ms 13'!AO76</f>
        <v>0</v>
      </c>
      <c r="NQ3" s="1752">
        <f>'ms 14'!L1</f>
        <v>0</v>
      </c>
      <c r="NR3" s="1752">
        <f>'ms 14'!L20</f>
        <v>0</v>
      </c>
      <c r="NS3" s="1752">
        <f>'ms 14'!L24</f>
        <v>0</v>
      </c>
      <c r="NT3" s="1752">
        <f>'ms 14'!L30</f>
        <v>0</v>
      </c>
      <c r="NU3" s="1752">
        <f>'ms 14'!L34</f>
        <v>0</v>
      </c>
      <c r="NV3" s="1752">
        <f>'ms 14'!L38</f>
        <v>0</v>
      </c>
      <c r="NW3" s="1752">
        <f>'ms 14'!L44</f>
        <v>0</v>
      </c>
      <c r="NX3" s="1752">
        <f>'ms 14'!L48</f>
        <v>0</v>
      </c>
      <c r="NY3" s="1752">
        <f>'ms 14'!L52</f>
        <v>0</v>
      </c>
      <c r="NZ3" s="1752">
        <f>'ms 14'!L57</f>
        <v>0</v>
      </c>
      <c r="OA3" s="1752">
        <f>'ms 14'!L61</f>
        <v>0</v>
      </c>
      <c r="OB3" s="1755">
        <f>'ms 14'!L65</f>
        <v>0</v>
      </c>
      <c r="OC3" s="1755">
        <f>'ms 14'!T14</f>
        <v>0</v>
      </c>
      <c r="OD3" s="1752">
        <f>'ms 14'!T20</f>
        <v>0</v>
      </c>
      <c r="OE3" s="1752">
        <f>'ms 14'!T24</f>
        <v>0</v>
      </c>
      <c r="OF3" s="1752">
        <f>'ms 14'!T30</f>
        <v>0</v>
      </c>
      <c r="OG3" s="1752">
        <f>'ms 14'!T34</f>
        <v>0</v>
      </c>
      <c r="OH3" s="1752">
        <f>'ms 14'!T38</f>
        <v>0</v>
      </c>
      <c r="OI3" s="1752">
        <f>'ms 14'!T44</f>
        <v>0</v>
      </c>
      <c r="OJ3" s="1752">
        <f>'ms 14'!T48</f>
        <v>0</v>
      </c>
      <c r="OK3" s="1752">
        <f>'ms 14'!T52</f>
        <v>0</v>
      </c>
      <c r="OL3" s="1752">
        <f>'ms 14'!T57</f>
        <v>0</v>
      </c>
      <c r="OM3" s="1752">
        <f>'ms 14'!T61</f>
        <v>0</v>
      </c>
      <c r="ON3" s="1755">
        <f>'ms 14'!T65</f>
        <v>0</v>
      </c>
      <c r="OO3" s="1752">
        <f>'ms 15'!BM15</f>
        <v>0</v>
      </c>
      <c r="OP3" s="1752">
        <f>'ms 15'!BO18</f>
        <v>0</v>
      </c>
      <c r="OQ3" s="1752">
        <f>'ms 15'!BQ21</f>
        <v>0</v>
      </c>
      <c r="OR3" s="1752">
        <f>'ms 15'!BA24</f>
        <v>0</v>
      </c>
      <c r="OS3" s="1752">
        <f>'ms 15'!BP31</f>
        <v>0</v>
      </c>
      <c r="OT3" s="1752">
        <f>'ms 15'!BP37</f>
        <v>0</v>
      </c>
      <c r="OU3" s="1752">
        <f>'ms 15'!AR46</f>
        <v>0</v>
      </c>
      <c r="OV3" s="1752">
        <f>IF('ms 15'!F56&lt;&gt;"",1,IF('ms 15'!S56&lt;&gt;"",2,0))</f>
        <v>0</v>
      </c>
      <c r="OW3" s="1752">
        <f>'ms 15'!BQ59</f>
        <v>0</v>
      </c>
      <c r="OX3" s="1752">
        <f>'ms 15'!BT65</f>
        <v>0</v>
      </c>
      <c r="OY3" s="1757">
        <f>'ms 16'!R10</f>
        <v>0</v>
      </c>
      <c r="OZ3" s="1757">
        <f>'ms 16'!R13</f>
        <v>0</v>
      </c>
      <c r="PA3" s="1757">
        <f>'ms 16'!R16</f>
        <v>0</v>
      </c>
      <c r="PB3" s="1757">
        <f>'ms 16'!R23</f>
        <v>0</v>
      </c>
      <c r="PC3" s="1757">
        <f>'ms 16'!R26</f>
        <v>0</v>
      </c>
      <c r="PD3" s="1757">
        <f>'ms 16'!R29</f>
        <v>0</v>
      </c>
      <c r="PE3" s="1758">
        <f>'ms 16'!R36</f>
        <v>0</v>
      </c>
      <c r="PF3" s="1758">
        <f>'ms 16'!R39</f>
        <v>0</v>
      </c>
      <c r="PG3" s="1758">
        <f>'ms 16'!R42</f>
        <v>0</v>
      </c>
      <c r="PH3" s="1758">
        <f>'ms 16'!R45</f>
        <v>0</v>
      </c>
      <c r="PI3" s="1758">
        <f>'ms 16'!R52</f>
        <v>0</v>
      </c>
      <c r="PJ3" s="1758">
        <f>'ms 16'!R55</f>
        <v>0</v>
      </c>
      <c r="PK3" s="1758">
        <f>'ms 16'!R58</f>
        <v>0</v>
      </c>
      <c r="PL3" s="1758">
        <f>'ms 16'!R61</f>
        <v>0</v>
      </c>
      <c r="PM3" s="1758">
        <f>'ms 16'!R64</f>
        <v>0</v>
      </c>
      <c r="PN3" s="1758">
        <f>'ms 16'!R67</f>
        <v>0</v>
      </c>
      <c r="PO3" s="1758">
        <f>'ms 16'!R70</f>
        <v>0</v>
      </c>
      <c r="PP3" s="1758">
        <f>'ms 16'!R75</f>
        <v>0</v>
      </c>
      <c r="PQ3" s="1758">
        <f>'ms 16'!R79</f>
        <v>0</v>
      </c>
      <c r="PR3" s="1758">
        <f>'ms 16'!R83</f>
        <v>0</v>
      </c>
      <c r="PS3" s="1758">
        <f>'ms 16'!R89</f>
        <v>0</v>
      </c>
      <c r="PT3" s="1756">
        <f>'ms 16'!R94</f>
        <v>0</v>
      </c>
      <c r="PU3" s="1756">
        <f>'ms 16'!R98</f>
        <v>0</v>
      </c>
      <c r="PV3" s="1756">
        <f>'ms 17'!S9</f>
        <v>0</v>
      </c>
      <c r="PW3" s="1756">
        <f>'ms 17'!S16</f>
        <v>0</v>
      </c>
      <c r="PX3" s="1756">
        <f>'ms 17'!S19</f>
        <v>0</v>
      </c>
      <c r="PY3" s="1756">
        <f>'ms 17'!S22</f>
        <v>0</v>
      </c>
      <c r="PZ3" s="1756">
        <f>'ms 17'!S25</f>
        <v>0</v>
      </c>
      <c r="QA3" s="1756">
        <f>'ms 17'!S28</f>
        <v>0</v>
      </c>
      <c r="QB3" s="1756">
        <f>'ms 17'!S31</f>
        <v>0</v>
      </c>
      <c r="QC3" s="1756">
        <f>'ms 17'!S34</f>
        <v>0</v>
      </c>
      <c r="QD3" s="1756">
        <f>'ms 17'!S37</f>
        <v>0</v>
      </c>
      <c r="QE3" s="1756">
        <f>'ms 17'!S40</f>
        <v>0</v>
      </c>
      <c r="QF3" s="1756">
        <f>'ms 17'!S43</f>
        <v>0</v>
      </c>
      <c r="QG3" s="1756">
        <f>'ms 17'!S47</f>
        <v>0</v>
      </c>
      <c r="QH3" s="1756">
        <f>'ms 17'!S50</f>
        <v>0</v>
      </c>
      <c r="QI3" s="1756">
        <f>'ms 17'!R53</f>
        <v>0</v>
      </c>
      <c r="QJ3" s="1756">
        <f>'ms 17'!R56</f>
        <v>0</v>
      </c>
      <c r="QK3" s="1759">
        <f>'ms 17'!R59</f>
        <v>0</v>
      </c>
      <c r="QL3" s="1759">
        <f>'ms 17'!S63</f>
        <v>0</v>
      </c>
      <c r="QM3" s="1760">
        <f>'ms 17'!D65</f>
        <v>0</v>
      </c>
      <c r="QN3" s="1759">
        <f>'ms 17'!S68</f>
        <v>0</v>
      </c>
      <c r="QO3" s="1760">
        <f>'ms 17'!C71</f>
        <v>0</v>
      </c>
      <c r="QP3" s="1759">
        <f>'ms 17'!R78</f>
        <v>0</v>
      </c>
      <c r="QQ3" s="1760">
        <f>'ms 17'!S82</f>
        <v>0</v>
      </c>
      <c r="QR3" s="1760">
        <f>'ms 17'!R86</f>
        <v>0</v>
      </c>
      <c r="QS3" s="1760">
        <f>'ms 18'!Q10</f>
        <v>0</v>
      </c>
      <c r="QT3" s="1760">
        <f>'ms 18'!Q13</f>
        <v>0</v>
      </c>
      <c r="QU3" s="1760">
        <f>'ms 18'!Q16</f>
        <v>0</v>
      </c>
      <c r="QV3" s="1760">
        <f>'ms 18'!Q20</f>
        <v>0</v>
      </c>
      <c r="QW3" s="1760">
        <f>'ms 18'!Q24</f>
        <v>0</v>
      </c>
      <c r="QX3" s="1752">
        <f>'ms 18'!Q31</f>
        <v>0</v>
      </c>
      <c r="QY3" s="1752">
        <f>'ms 18'!Q34</f>
        <v>0</v>
      </c>
      <c r="QZ3" s="1752">
        <f>'ms 18'!Q37</f>
        <v>0</v>
      </c>
      <c r="RA3" s="1752">
        <f>'ms 18'!Q41</f>
        <v>0</v>
      </c>
      <c r="RB3" s="1752">
        <f>'ms 18'!Q45</f>
        <v>0</v>
      </c>
      <c r="RC3" s="1752">
        <f>'ms 18'!Q49</f>
        <v>0</v>
      </c>
      <c r="RD3" s="1752">
        <f>'ms 18'!Q53</f>
        <v>0</v>
      </c>
      <c r="RE3" s="1752">
        <f>'ms 18'!Q58</f>
        <v>0</v>
      </c>
      <c r="RF3" s="1752">
        <f>'ms 18'!Q63</f>
        <v>0</v>
      </c>
      <c r="RG3" s="1752">
        <f>'ms 18'!Q74</f>
        <v>0</v>
      </c>
      <c r="RH3" s="1761">
        <f>'ms 18'!Q77</f>
        <v>0</v>
      </c>
      <c r="RI3" s="1752">
        <f>'ms 18'!Q80</f>
        <v>0</v>
      </c>
      <c r="RJ3" s="1752">
        <f>'ms 18'!Q85</f>
        <v>0</v>
      </c>
      <c r="RK3" s="1752">
        <f>'ms 18'!Q90</f>
        <v>0</v>
      </c>
      <c r="RL3" s="1752">
        <f>'ms 18'!Q95</f>
        <v>0</v>
      </c>
      <c r="RM3" s="1752">
        <f>'ms 19'!V9</f>
        <v>0</v>
      </c>
      <c r="RN3" s="1752">
        <f>'ms 19'!V14</f>
        <v>0</v>
      </c>
      <c r="RO3" s="1752">
        <f>'ms 19'!V19</f>
        <v>0</v>
      </c>
      <c r="RP3" s="1752">
        <f>'ms 19'!V23</f>
        <v>0</v>
      </c>
      <c r="RQ3" s="1752">
        <f>'ms 19'!V27</f>
        <v>0</v>
      </c>
      <c r="RR3" s="1752">
        <f>'ms 19'!V31</f>
        <v>0</v>
      </c>
      <c r="RS3" s="1752">
        <f>'ms 19'!V35</f>
        <v>0</v>
      </c>
      <c r="RT3" s="1752">
        <f>'ms 19'!V39</f>
        <v>0</v>
      </c>
      <c r="RU3" s="1752">
        <f>'ms 19'!V43</f>
        <v>0</v>
      </c>
      <c r="RV3" s="1752">
        <f>'ms 19'!V51</f>
        <v>0</v>
      </c>
      <c r="RW3" s="1752">
        <f>'ms 19'!V54</f>
        <v>0</v>
      </c>
      <c r="RX3" s="1752">
        <f>'ms 19'!V57</f>
        <v>0</v>
      </c>
      <c r="RY3" s="1752">
        <f>'ms 19'!V61</f>
        <v>0</v>
      </c>
      <c r="RZ3" s="1752">
        <f>'ms 19'!V64</f>
        <v>0</v>
      </c>
      <c r="SA3" s="1752">
        <f>'ms 19'!V67</f>
        <v>0</v>
      </c>
      <c r="SB3" s="1752">
        <f>'ms 19'!V70</f>
        <v>0</v>
      </c>
      <c r="SC3" s="1752">
        <f>'ms 19'!V74</f>
        <v>0</v>
      </c>
      <c r="SD3" s="1752">
        <f>'ms 19'!V77</f>
        <v>0</v>
      </c>
      <c r="SE3" s="1752">
        <f>'ms 19'!V81</f>
        <v>0</v>
      </c>
      <c r="SF3" s="1752">
        <f>'ms 19'!V85</f>
        <v>0</v>
      </c>
      <c r="SG3" s="1752">
        <f>'ms 20'!V8</f>
        <v>0</v>
      </c>
      <c r="SH3" s="1752">
        <f>'ms 20'!V12</f>
        <v>0</v>
      </c>
      <c r="SI3" s="1752">
        <f>'ms 20'!V17</f>
        <v>0</v>
      </c>
      <c r="SJ3" s="1752">
        <f>'ms 20'!V21</f>
        <v>0</v>
      </c>
      <c r="SK3" s="1752">
        <f>'ms 20'!V25</f>
        <v>0</v>
      </c>
      <c r="SL3" s="1752">
        <f>'ms 20'!V29</f>
        <v>0</v>
      </c>
      <c r="SM3" s="1752">
        <f>'ms 20'!V39</f>
        <v>0</v>
      </c>
      <c r="SN3" s="1752">
        <f>'ms 20'!D41</f>
        <v>0</v>
      </c>
      <c r="SO3" s="1752">
        <f>'ms 20'!V43</f>
        <v>0</v>
      </c>
      <c r="SP3" s="1752">
        <f>'ms 20'!D47</f>
        <v>0</v>
      </c>
      <c r="SQ3" s="1752">
        <f>'ms 20'!V49</f>
        <v>0</v>
      </c>
      <c r="SR3" s="1752">
        <f>'ms 20'!V52</f>
        <v>0</v>
      </c>
      <c r="SS3" s="1752">
        <f>'ms 20'!V59</f>
        <v>0</v>
      </c>
      <c r="ST3" s="1752">
        <f>'ms 20'!V66</f>
        <v>0</v>
      </c>
      <c r="SU3" s="1752">
        <f>'ms 20'!V73</f>
        <v>0</v>
      </c>
      <c r="SV3" s="1752">
        <f>'ms 20'!V80</f>
        <v>0</v>
      </c>
      <c r="SW3" s="1752">
        <f>'ms 20'!V83</f>
        <v>0</v>
      </c>
      <c r="SX3" s="1752">
        <f>'ms 21'!V8</f>
        <v>0</v>
      </c>
      <c r="SY3" s="1752">
        <f>'ms 21'!V11</f>
        <v>0</v>
      </c>
      <c r="SZ3" s="1752">
        <f>'ms 21'!V14</f>
        <v>0</v>
      </c>
      <c r="TA3" s="1752">
        <f>'ms 21'!D16</f>
        <v>0</v>
      </c>
      <c r="TB3" s="1752">
        <f>'ms 21'!V20</f>
        <v>0</v>
      </c>
      <c r="TC3" s="1752">
        <f>'ms 21'!C21</f>
        <v>0</v>
      </c>
      <c r="TD3" s="1752">
        <f>'ms 21'!V31</f>
        <v>0</v>
      </c>
      <c r="TE3" s="1752">
        <f>'ms 21'!V52</f>
        <v>0</v>
      </c>
      <c r="TF3" s="1752">
        <f>'ms 21'!V56</f>
        <v>0</v>
      </c>
      <c r="TG3" s="1752">
        <f>'ms 21'!V62</f>
        <v>0</v>
      </c>
      <c r="TH3" s="1752">
        <f>'ms 21'!V65</f>
        <v>0</v>
      </c>
      <c r="TI3" s="1752">
        <f>'ms 21'!V71</f>
        <v>0</v>
      </c>
      <c r="TJ3" s="1752">
        <f>'ms 21'!V74</f>
        <v>0</v>
      </c>
      <c r="TK3" s="1752">
        <f>'ms 21'!V77</f>
        <v>0</v>
      </c>
      <c r="TL3" s="1752">
        <f>'ms 21'!V81</f>
        <v>0</v>
      </c>
      <c r="TM3" s="1752">
        <f>'ms 21'!V85</f>
        <v>0</v>
      </c>
      <c r="TN3" s="1752">
        <f>'ms 22'!V9</f>
        <v>0</v>
      </c>
      <c r="TO3" s="1752">
        <f>'ms 22'!V13</f>
        <v>0</v>
      </c>
      <c r="TP3" s="1752">
        <f>'ms 22'!V16</f>
        <v>0</v>
      </c>
      <c r="TQ3" s="1752">
        <f>'ms 22'!V19</f>
        <v>0</v>
      </c>
      <c r="TR3" s="1752">
        <f>'ms 22'!V22</f>
        <v>0</v>
      </c>
      <c r="TS3" s="1752">
        <f>'ms 22'!V26</f>
        <v>0</v>
      </c>
      <c r="TT3" s="1752">
        <f>'ms 22'!V30</f>
        <v>0</v>
      </c>
      <c r="TU3" s="1752">
        <f>'ms 22'!D32</f>
        <v>0</v>
      </c>
      <c r="TV3" s="1752">
        <f>'ms 22'!V36</f>
        <v>0</v>
      </c>
      <c r="TW3" s="1752">
        <f>'ms 22'!U40</f>
        <v>0</v>
      </c>
      <c r="TX3" s="1752">
        <f>'ms 22'!V44</f>
        <v>0</v>
      </c>
      <c r="TY3" s="1752">
        <f>'ms 22'!V48</f>
        <v>0</v>
      </c>
      <c r="TZ3" s="1752">
        <f>'ms 22'!V52</f>
        <v>0</v>
      </c>
      <c r="UA3" s="1752">
        <f>'ms 22'!V56</f>
        <v>0</v>
      </c>
      <c r="UB3" s="1752">
        <f>'ms 22'!U60</f>
        <v>0</v>
      </c>
      <c r="UC3" s="1752">
        <f>'ms 23'!M17</f>
        <v>0</v>
      </c>
      <c r="UD3" s="1752">
        <f>'ms 23'!AV17</f>
        <v>0</v>
      </c>
      <c r="UE3" s="1752">
        <f>'ms 23'!BV27</f>
        <v>0</v>
      </c>
      <c r="UF3" s="1752">
        <f>'ms 23'!BV30</f>
        <v>0</v>
      </c>
      <c r="UG3" s="1752">
        <f>'ms 23'!BV33</f>
        <v>0</v>
      </c>
      <c r="UH3" s="1752">
        <f>'ms 23'!BV36</f>
        <v>0</v>
      </c>
      <c r="UI3" s="1752">
        <f>'ms 23'!BV39</f>
        <v>0</v>
      </c>
      <c r="UJ3" s="1752">
        <f>'ms 23'!BV42</f>
        <v>0</v>
      </c>
      <c r="UK3" s="1752">
        <f>'ms 23'!BV45</f>
        <v>0</v>
      </c>
      <c r="UL3" s="1752">
        <f>'ms 23'!BV48</f>
        <v>0</v>
      </c>
      <c r="UM3" s="1752">
        <f>'ms 23'!BV51</f>
        <v>0</v>
      </c>
      <c r="UN3" s="1752">
        <f>'ms 23'!BV54</f>
        <v>0</v>
      </c>
      <c r="UO3" s="1752">
        <f>'ms 23'!BV57</f>
        <v>0</v>
      </c>
      <c r="UP3" s="1752">
        <f>'ms 23'!BV60</f>
        <v>0</v>
      </c>
      <c r="UQ3" s="1752">
        <f>'ms 23'!BV63</f>
        <v>0</v>
      </c>
      <c r="UR3" s="1752">
        <f>'ms 23'!BV66</f>
        <v>0</v>
      </c>
      <c r="US3" s="1752">
        <f>'ms 23'!BV69</f>
        <v>0</v>
      </c>
      <c r="UT3" s="1752">
        <f>'ms 23'!BV72</f>
        <v>0</v>
      </c>
      <c r="UU3" s="1752">
        <f>'ms 23'!BV75</f>
        <v>0</v>
      </c>
      <c r="UV3" s="1752">
        <f>'ms 23'!F78</f>
        <v>0</v>
      </c>
      <c r="UW3" s="1752">
        <f>'ms 24'!F22</f>
        <v>0</v>
      </c>
      <c r="UX3" s="1752">
        <f>'ms 24'!AJ28</f>
        <v>0</v>
      </c>
      <c r="UY3" s="1752">
        <f>'ms 24'!AL23</f>
        <v>0</v>
      </c>
      <c r="UZ3" s="1752">
        <f>'ms 24'!U42</f>
        <v>0</v>
      </c>
      <c r="VA3" s="1752">
        <f>'ms 24'!U46</f>
        <v>0</v>
      </c>
      <c r="VB3" s="1752">
        <f>'ms 24'!U50</f>
        <v>0</v>
      </c>
      <c r="VC3" s="1752">
        <f>'ms 24'!U54</f>
        <v>0</v>
      </c>
      <c r="VD3" s="1752">
        <f>'ms 24'!U58</f>
        <v>0</v>
      </c>
      <c r="VE3" s="1752">
        <f>'ms 24'!U62</f>
        <v>0</v>
      </c>
      <c r="VF3" s="1752">
        <f>'ms 24'!U66</f>
        <v>0</v>
      </c>
      <c r="VG3" s="1752">
        <f>'ms 24'!U70</f>
        <v>0</v>
      </c>
      <c r="VH3" s="1752">
        <f>'ms 24'!U74</f>
        <v>0</v>
      </c>
      <c r="VI3" s="1752">
        <f>'ms 24'!U78</f>
        <v>0</v>
      </c>
      <c r="VJ3" s="1752">
        <f>'ms 24'!U82</f>
        <v>0</v>
      </c>
      <c r="VK3" s="1752">
        <f>'ms 24'!U86</f>
        <v>0</v>
      </c>
      <c r="VL3" s="1752">
        <f>'ms 24'!U90</f>
        <v>0</v>
      </c>
      <c r="VM3" s="1752">
        <f>'ms 24'!U94</f>
        <v>0</v>
      </c>
      <c r="VN3" s="1752">
        <f>'ms 24'!U98</f>
        <v>0</v>
      </c>
      <c r="VO3" s="1752">
        <f>'ms 24'!U102</f>
        <v>0</v>
      </c>
      <c r="VP3" s="1752">
        <f>'ms 24'!U106</f>
        <v>0</v>
      </c>
      <c r="VQ3" s="1752">
        <f>'ms 24'!AB38</f>
        <v>0</v>
      </c>
      <c r="VR3" s="1752">
        <f>'ms 24'!AB42</f>
        <v>0</v>
      </c>
      <c r="VS3" s="1752">
        <f>'ms 24'!AB46</f>
        <v>0</v>
      </c>
      <c r="VT3" s="1752">
        <f>'ms 24'!AB50</f>
        <v>0</v>
      </c>
      <c r="VU3" s="1752">
        <f>'ms 24'!AB54</f>
        <v>0</v>
      </c>
      <c r="VV3" s="1752">
        <f>'ms 24'!AB58</f>
        <v>0</v>
      </c>
      <c r="VW3" s="1752">
        <f>'ms 24'!AB62</f>
        <v>0</v>
      </c>
      <c r="VX3" s="1752">
        <f>'ms 24'!AB66</f>
        <v>0</v>
      </c>
      <c r="VY3" s="1752">
        <f>'ms 24'!AB70</f>
        <v>0</v>
      </c>
      <c r="VZ3" s="1752">
        <f>'ms 24'!AB74</f>
        <v>0</v>
      </c>
      <c r="WA3" s="1752">
        <f>'ms 24'!AB78</f>
        <v>0</v>
      </c>
      <c r="WB3" s="1752">
        <f>'ms 24'!AB82</f>
        <v>0</v>
      </c>
      <c r="WC3" s="1752">
        <f>'ms 24'!AB86</f>
        <v>0</v>
      </c>
      <c r="WD3" s="1752">
        <f>'ms 24'!AB90</f>
        <v>0</v>
      </c>
      <c r="WE3" s="1752">
        <f>'ms 24'!AB94</f>
        <v>0</v>
      </c>
      <c r="WF3" s="1752">
        <f>'ms 24'!AB98</f>
        <v>0</v>
      </c>
      <c r="WG3" s="1752">
        <f>'ms 24'!AB102</f>
        <v>0</v>
      </c>
      <c r="WH3" s="1752">
        <f>'ms 24'!AB106</f>
        <v>0</v>
      </c>
      <c r="WI3" s="1752">
        <f>'ms 25'!F16</f>
        <v>0</v>
      </c>
      <c r="WJ3" s="1752">
        <f>'ms 25'!AL21</f>
        <v>0</v>
      </c>
      <c r="WK3" s="1752">
        <f>'ms 25'!F27</f>
        <v>0</v>
      </c>
      <c r="WL3" s="1752">
        <f>'ms 25'!AL32</f>
        <v>0</v>
      </c>
      <c r="WM3" s="1752">
        <f>'ms 26'!AH11</f>
        <v>0</v>
      </c>
      <c r="WN3" s="1752">
        <f>'ms 26'!AH14</f>
        <v>0</v>
      </c>
      <c r="WO3" s="1752">
        <f>'ms 26'!AH17</f>
        <v>0</v>
      </c>
      <c r="WP3" s="1752">
        <f>'ms 26'!AH20</f>
        <v>0</v>
      </c>
      <c r="WQ3" s="1752">
        <f>'ms 27'!AD17</f>
        <v>0</v>
      </c>
      <c r="WR3" s="1752">
        <f>'ms 27'!AD20</f>
        <v>0</v>
      </c>
      <c r="WS3" s="1752">
        <f>'ms 27'!AD23</f>
        <v>0</v>
      </c>
      <c r="WT3" s="1752">
        <f>'ms 27'!AD26</f>
        <v>0</v>
      </c>
      <c r="WU3" s="1752">
        <f>'ms 27'!AD29</f>
        <v>0</v>
      </c>
      <c r="WV3" s="1752">
        <f>'ms 27'!AD33</f>
        <v>0</v>
      </c>
      <c r="WW3" s="1752">
        <f>'ms 27'!AD42</f>
        <v>0</v>
      </c>
      <c r="WX3" s="1752">
        <f>'ms 27'!AD46</f>
        <v>0</v>
      </c>
      <c r="WY3" s="1752">
        <f>'ms 27'!AD49</f>
        <v>0</v>
      </c>
      <c r="WZ3" s="1752">
        <f>'ms 27'!AD55</f>
        <v>0</v>
      </c>
      <c r="XA3" s="1752">
        <f>'ms 27'!AD59</f>
        <v>0</v>
      </c>
      <c r="XB3" s="1752">
        <f>'ms 27'!AW63</f>
        <v>0</v>
      </c>
      <c r="XC3" s="1752">
        <f>'ms 27'!AW66</f>
        <v>0</v>
      </c>
      <c r="XD3" s="1752">
        <f>'ms 27'!AW69</f>
        <v>0</v>
      </c>
      <c r="XE3" s="1752">
        <f>'ms 27'!BI17</f>
        <v>0</v>
      </c>
      <c r="XF3" s="1752">
        <f>'ms 27'!BI20</f>
        <v>0</v>
      </c>
      <c r="XG3" s="1752">
        <f>'ms 27'!BI23</f>
        <v>0</v>
      </c>
      <c r="XH3" s="1752">
        <f>'ms 27'!BI26</f>
        <v>0</v>
      </c>
      <c r="XI3" s="1752">
        <f>'ms 27'!BI29</f>
        <v>0</v>
      </c>
      <c r="XJ3" s="1752">
        <f>'ms 27'!BI33</f>
        <v>0</v>
      </c>
      <c r="XK3" s="1752">
        <f>'ms 27'!BI42</f>
        <v>0</v>
      </c>
      <c r="XL3" s="1752">
        <f>'ms 27'!BI46</f>
        <v>0</v>
      </c>
      <c r="XM3" s="1752">
        <f>'ms 27'!BI49</f>
        <v>0</v>
      </c>
      <c r="XN3" s="1752">
        <f>'ms 27'!BI55</f>
        <v>0</v>
      </c>
      <c r="XO3" s="1752">
        <f>'ms 27'!BI59</f>
        <v>0</v>
      </c>
      <c r="XP3" s="1752">
        <f>'ms 28'!AB18</f>
        <v>0</v>
      </c>
      <c r="XQ3" s="1752">
        <f>'ms 28'!AB25</f>
        <v>0</v>
      </c>
      <c r="XR3" s="1752">
        <f>'ms 28'!AB28</f>
        <v>0</v>
      </c>
      <c r="XS3" s="1752">
        <f>'ms 28'!AB31</f>
        <v>0</v>
      </c>
      <c r="XT3" s="1752">
        <f>'ms 28'!AB34</f>
        <v>0</v>
      </c>
      <c r="XU3" s="1752">
        <f>'ms 28'!AB38</f>
        <v>0</v>
      </c>
      <c r="XV3" s="1752">
        <f>'ms 28'!AB42</f>
        <v>0</v>
      </c>
      <c r="XW3" s="1752">
        <f>'ms 28'!AB45</f>
        <v>0</v>
      </c>
      <c r="XX3" s="1752">
        <f>'ms 28'!AB48</f>
        <v>0</v>
      </c>
      <c r="XY3" s="1752">
        <f>'ms 28'!AB51</f>
        <v>0</v>
      </c>
      <c r="XZ3" s="1752">
        <f>'ms 28'!AB56</f>
        <v>0</v>
      </c>
      <c r="YA3" s="1752">
        <f>'ms 28'!AB59</f>
        <v>0</v>
      </c>
      <c r="YB3" s="1752">
        <f>'ms 28'!BG18</f>
        <v>0</v>
      </c>
      <c r="YC3" s="1752">
        <f>'ms 28'!BG25</f>
        <v>0</v>
      </c>
      <c r="YD3" s="1752">
        <f>'ms 28'!BG28</f>
        <v>0</v>
      </c>
      <c r="YE3" s="1752">
        <f>'ms 28'!BG31</f>
        <v>0</v>
      </c>
      <c r="YF3" s="1752">
        <f>'ms 28'!BG34</f>
        <v>0</v>
      </c>
      <c r="YG3" s="1752">
        <f>'ms 28'!BG38</f>
        <v>0</v>
      </c>
      <c r="YH3" s="1752">
        <f>'ms 28'!BG42</f>
        <v>0</v>
      </c>
      <c r="YI3" s="1752">
        <f>'ms 28'!BG45</f>
        <v>0</v>
      </c>
      <c r="YJ3" s="1752">
        <f>'ms 28'!BG48</f>
        <v>0</v>
      </c>
      <c r="YK3" s="1752">
        <f>'ms 28'!BG51</f>
        <v>0</v>
      </c>
      <c r="YL3" s="1752">
        <f>'ms 28'!BG56</f>
        <v>0</v>
      </c>
      <c r="YM3" s="1752">
        <f>'ms 28'!BG59</f>
        <v>0</v>
      </c>
      <c r="YN3" s="1752">
        <f>'ms 28'!K65</f>
        <v>0</v>
      </c>
      <c r="YO3" s="1752">
        <f>'ms 28'!AB69</f>
        <v>0</v>
      </c>
      <c r="YP3" s="1752">
        <f>'ms 28'!BG69</f>
        <v>0</v>
      </c>
      <c r="YQ3" s="1752">
        <f>'ms 28'!AB76</f>
        <v>0</v>
      </c>
      <c r="YR3" s="1752">
        <f>'ms 28'!BG76</f>
        <v>0</v>
      </c>
      <c r="YS3" s="1752">
        <f>'ms 29'!AC19</f>
        <v>0</v>
      </c>
      <c r="YT3" s="1752">
        <f>'ms 29'!AC23</f>
        <v>0</v>
      </c>
      <c r="YU3" s="1752">
        <f>'ms 29'!AC30</f>
        <v>0</v>
      </c>
      <c r="YV3" s="1752">
        <f>'ms 29'!AC33</f>
        <v>0</v>
      </c>
      <c r="YW3" s="1752">
        <f>'ms 29'!AC36</f>
        <v>0</v>
      </c>
      <c r="YX3" s="1752">
        <f>'ms 29'!AC39</f>
        <v>0</v>
      </c>
      <c r="YY3" s="1752">
        <f>'ms 29'!AC42</f>
        <v>0</v>
      </c>
      <c r="YZ3" s="1752">
        <f>'ms 29'!AC45</f>
        <v>0</v>
      </c>
      <c r="ZA3" s="1752">
        <f>'ms 29'!AC48</f>
        <v>0</v>
      </c>
      <c r="ZB3" s="1752">
        <f>'ms 29'!AC51</f>
        <v>0</v>
      </c>
      <c r="ZC3" s="1752">
        <f>'ms 29'!AC54</f>
        <v>0</v>
      </c>
      <c r="ZD3" s="1752">
        <f>'ms 29'!BH19</f>
        <v>0</v>
      </c>
      <c r="ZE3" s="1752">
        <f>'ms 29'!BH23</f>
        <v>0</v>
      </c>
      <c r="ZF3" s="1752">
        <f>'ms 29'!BH30</f>
        <v>0</v>
      </c>
      <c r="ZG3" s="1752">
        <f>'ms 29'!BH33</f>
        <v>0</v>
      </c>
      <c r="ZH3" s="1752">
        <f>'ms 29'!BH36</f>
        <v>0</v>
      </c>
      <c r="ZI3" s="1752">
        <f>'ms 29'!BH39</f>
        <v>0</v>
      </c>
      <c r="ZJ3" s="1752">
        <f>'ms 29'!BH42</f>
        <v>0</v>
      </c>
      <c r="ZK3" s="1752">
        <f>'ms 29'!BH45</f>
        <v>0</v>
      </c>
      <c r="ZL3" s="1752">
        <f>'ms 29'!BH48</f>
        <v>0</v>
      </c>
      <c r="ZM3" s="1752">
        <f>'ms 29'!BH51</f>
        <v>0</v>
      </c>
      <c r="ZN3" s="1752">
        <f>'ms 29'!BH54</f>
        <v>0</v>
      </c>
      <c r="ZO3" s="1752">
        <f>'ms 29'!O60</f>
        <v>0</v>
      </c>
      <c r="ZP3" s="1752">
        <f>'ms 29'!AC64</f>
        <v>0</v>
      </c>
      <c r="ZQ3" s="1752">
        <f>'ms 29'!BH64</f>
        <v>0</v>
      </c>
      <c r="ZR3" s="1752">
        <f>'ms 29'!BS71</f>
        <v>0</v>
      </c>
      <c r="ZS3" s="1752">
        <f>'ms 29'!BS74</f>
        <v>0</v>
      </c>
      <c r="ZT3" s="1752" t="e">
        <f>'ms 29'!BB78</f>
        <v>#VALUE!</v>
      </c>
      <c r="ZU3" s="1752">
        <f>IF('ms 32'!F20&lt;&gt;"",1,IF('ms 32'!F23&lt;&gt;"",2,0))</f>
        <v>0</v>
      </c>
      <c r="ZV3" s="1752">
        <f>'ms 32'!BS31</f>
        <v>0</v>
      </c>
      <c r="ZW3" s="1752">
        <f>IF('ms 32'!F41&lt;&gt;"",1,IF('ms 32'!F53&lt;&gt;"",2,0))</f>
        <v>0</v>
      </c>
      <c r="ZX3" s="1752">
        <f>'ms 32'!BY47</f>
        <v>0</v>
      </c>
      <c r="ZY3" s="1752">
        <f>'ms 32'!BY50</f>
        <v>0</v>
      </c>
      <c r="ZZ3" s="1752">
        <f>'ms 32'!BY61</f>
        <v>0</v>
      </c>
      <c r="AAA3" s="1752">
        <f>'ms 32'!BY64</f>
        <v>0</v>
      </c>
      <c r="AAB3" s="1752">
        <f>'ms 32'!BY67</f>
        <v>0</v>
      </c>
      <c r="AAC3" s="1752">
        <f>'ms 32'!BY70</f>
        <v>0</v>
      </c>
      <c r="AAD3" s="1752">
        <f>'ms 32'!BY73</f>
        <v>0</v>
      </c>
      <c r="AAE3" s="1752">
        <f>'ms 32'!BY76</f>
        <v>0</v>
      </c>
      <c r="AAF3" s="1752">
        <f>'ms 33'!BY13</f>
        <v>0</v>
      </c>
      <c r="AAG3" s="1752">
        <f>'ms 33'!BY16</f>
        <v>0</v>
      </c>
      <c r="AAH3" s="1752">
        <f>'ms 33'!BY19</f>
        <v>0</v>
      </c>
      <c r="AAI3" s="1752">
        <f>'ms 33'!BY22</f>
        <v>0</v>
      </c>
      <c r="AAJ3" s="1752">
        <f>'ms 33'!BY25</f>
        <v>0</v>
      </c>
      <c r="AAK3" s="1752">
        <f>'ms 33'!BY28</f>
        <v>0</v>
      </c>
      <c r="AAL3" s="1752">
        <f>'ms 33'!BY31</f>
        <v>0</v>
      </c>
      <c r="AAM3" s="1752">
        <f>'ms 33'!BY34</f>
        <v>0</v>
      </c>
      <c r="AAN3" s="1752">
        <f>'ms 33'!BY37</f>
        <v>0</v>
      </c>
      <c r="AAO3" s="1752">
        <f>'ms 33'!BY42</f>
        <v>0</v>
      </c>
      <c r="AAP3" s="1752">
        <f>'ms 33'!BY46</f>
        <v>0</v>
      </c>
      <c r="AAQ3" s="1752">
        <f>'ms 33'!BY49</f>
        <v>0</v>
      </c>
      <c r="AAR3" s="1752">
        <f>'ms 33'!BY52</f>
        <v>0</v>
      </c>
      <c r="AAS3" s="1752">
        <f>'ms 33'!BY55</f>
        <v>0</v>
      </c>
      <c r="AAT3" s="1752">
        <f>IF('ms 33'!F65&lt;&gt;"",1,IF('ms 33'!U65&lt;&gt;"",2,0))</f>
        <v>0</v>
      </c>
      <c r="AAU3" s="1752">
        <f>'ms 33'!BY71</f>
        <v>0</v>
      </c>
      <c r="AAV3" s="1752">
        <f>'ms 33'!BY74</f>
        <v>0</v>
      </c>
      <c r="AAW3" s="1752">
        <f>'ms 33'!BY77</f>
        <v>0</v>
      </c>
      <c r="AAX3" s="1752">
        <f>'ms 33'!BY80</f>
        <v>0</v>
      </c>
      <c r="AAY3" s="1752">
        <f>'ms 34'!BY15</f>
        <v>0</v>
      </c>
      <c r="AAZ3" s="1752">
        <f>'ms 34'!BY18</f>
        <v>0</v>
      </c>
      <c r="ABA3" s="1752">
        <f>'ms 34'!BY21</f>
        <v>0</v>
      </c>
      <c r="ABB3" s="1752">
        <f>'ms 34'!BY24</f>
        <v>0</v>
      </c>
      <c r="ABC3" s="1752">
        <f>'ms 34'!BY27</f>
        <v>0</v>
      </c>
      <c r="ABD3" s="1752">
        <f>'ms 34'!BY30</f>
        <v>0</v>
      </c>
      <c r="ABE3" s="1752">
        <f>'ms 34'!BY33</f>
        <v>0</v>
      </c>
      <c r="ABF3" s="1752">
        <f>'ms 34'!BY36</f>
        <v>0</v>
      </c>
      <c r="ABG3" s="1752">
        <f>'ms 34'!BY39</f>
        <v>0</v>
      </c>
      <c r="ABH3" s="1752">
        <f>'ms 34'!E43</f>
        <v>0</v>
      </c>
      <c r="ABI3" s="1752">
        <f>'ms 34'!BY52</f>
        <v>0</v>
      </c>
      <c r="ABJ3" s="1752">
        <f>IF('ms 34'!F60&lt;&gt;"",1,IF('ms 34'!U60&lt;&gt;"",2,0))</f>
        <v>0</v>
      </c>
      <c r="ABK3" s="1752">
        <f>IF('ms 35'!F14&lt;&gt;"",1,IF('ms 35'!U14&lt;&gt;"",2,0))</f>
        <v>0</v>
      </c>
      <c r="ABL3" s="1752">
        <f>'ms 35'!BY23</f>
        <v>0</v>
      </c>
      <c r="ABM3" s="1752">
        <f>'ms 35'!BY26</f>
        <v>0</v>
      </c>
      <c r="ABN3" s="1752">
        <f>'ms 35'!BY29</f>
        <v>0</v>
      </c>
      <c r="ABO3" s="1752">
        <f>'ms 35'!BY32</f>
        <v>0</v>
      </c>
      <c r="ABP3" s="1752">
        <f>'ms 35'!BY35</f>
        <v>0</v>
      </c>
      <c r="ABQ3" s="1752">
        <f>'ms 35'!BY44</f>
        <v>0</v>
      </c>
      <c r="ABR3" s="1752">
        <f>'ms 35'!BY47</f>
        <v>0</v>
      </c>
      <c r="ABS3" s="1752">
        <f>IF('ms 35'!F57&lt;&gt;"",1,IF('ms 35'!U57&lt;&gt;"",2,0))</f>
        <v>0</v>
      </c>
      <c r="ABT3" s="1752">
        <f>'ms 35'!BS75</f>
        <v>0</v>
      </c>
      <c r="ABU3" s="1752">
        <f>'ms 36'!BS14</f>
        <v>0</v>
      </c>
      <c r="ABV3" s="1752">
        <f>'ms 36'!BS18</f>
        <v>0</v>
      </c>
      <c r="ABW3" s="1752">
        <f>'ms 36'!BS22</f>
        <v>0</v>
      </c>
      <c r="ABX3" s="1752">
        <f>'ms 36'!BS32</f>
        <v>0</v>
      </c>
      <c r="ABY3" s="1752">
        <f>'ms 36'!BS35</f>
        <v>0</v>
      </c>
      <c r="ABZ3" s="1752">
        <f>IF('ms 36'!F47&lt;&gt;"",1,IF('ms 36'!U47&lt;&gt;"",2,0))</f>
        <v>0</v>
      </c>
      <c r="ACA3" s="1752">
        <f>'ms 36'!BS62</f>
        <v>0</v>
      </c>
      <c r="ACB3" s="1752">
        <f>'ms 36'!BS71</f>
        <v>0</v>
      </c>
      <c r="ACC3" s="1752">
        <f>'ms 36'!BS75</f>
        <v>0</v>
      </c>
      <c r="ACD3" s="1752">
        <f>'ms 36'!BS79</f>
        <v>0</v>
      </c>
      <c r="ACE3" s="1752">
        <f>'ms 36'!BS89</f>
        <v>0</v>
      </c>
      <c r="ACF3" s="1752">
        <f>'ms 36'!BS92</f>
        <v>0</v>
      </c>
      <c r="ACG3" s="1752">
        <f>IF('ms 37'!F14&lt;&gt;"",1,IF('ms 37'!U14&lt;&gt;"",2,0))</f>
        <v>0</v>
      </c>
      <c r="ACH3" s="1752">
        <f>'ms 37'!BQ23</f>
        <v>0</v>
      </c>
      <c r="ACI3" s="1752">
        <f>'ms 37'!F23</f>
        <v>0</v>
      </c>
      <c r="ACJ3" s="1752">
        <f>'ms 37'!BQ26</f>
        <v>0</v>
      </c>
      <c r="ACK3" s="1752">
        <f>'ms 37'!F26</f>
        <v>0</v>
      </c>
      <c r="ACL3" s="1752">
        <f>'ms 37'!BQ29</f>
        <v>0</v>
      </c>
      <c r="ACM3" s="1752">
        <f>'ms 37'!F29</f>
        <v>0</v>
      </c>
      <c r="ACN3" s="1752">
        <f>'ms 37'!BQ32</f>
        <v>0</v>
      </c>
      <c r="ACO3" s="1752">
        <f>'ms 37'!F32</f>
        <v>0</v>
      </c>
      <c r="ACP3" s="1752">
        <f>'ms 37'!BQ35</f>
        <v>0</v>
      </c>
      <c r="ACQ3" s="1752">
        <f>'ms 37'!F35</f>
        <v>0</v>
      </c>
      <c r="ACR3" s="1752">
        <f>'ms 37'!AR44</f>
        <v>0</v>
      </c>
      <c r="ACS3" s="1752">
        <f>'ms 37'!BL48</f>
        <v>0</v>
      </c>
      <c r="ACT3" s="1752">
        <f>'ms 38'!BY11</f>
        <v>0</v>
      </c>
      <c r="ACU3" s="1752">
        <f>'ms 38'!BY16</f>
        <v>0</v>
      </c>
      <c r="ACV3" s="1752">
        <f>'ms 38'!BY19</f>
        <v>0</v>
      </c>
      <c r="ACW3" s="1752">
        <f>'ms 38'!BY22</f>
        <v>0</v>
      </c>
      <c r="ACX3" s="1752">
        <f>'ms 38'!BY29</f>
        <v>0</v>
      </c>
      <c r="ACY3" s="1752">
        <f>'ms 38'!BY32</f>
        <v>0</v>
      </c>
      <c r="ACZ3" s="1752">
        <f>'ms 38'!BY35</f>
        <v>0</v>
      </c>
      <c r="ADA3" s="1752">
        <f>'ms 38'!BY38</f>
        <v>0</v>
      </c>
      <c r="ADB3" s="1752">
        <f>'ms 38'!BY41</f>
        <v>0</v>
      </c>
      <c r="ADC3" s="1752">
        <f>IF('ms 38'!F53&lt;&gt;"",1,IF('ms 38'!F56&lt;&gt;"",2,0))</f>
        <v>0</v>
      </c>
      <c r="ADD3" s="1752">
        <f>'ms 38'!BS63</f>
        <v>0</v>
      </c>
      <c r="ADE3" s="1752">
        <f>'ms 38'!BS66</f>
        <v>0</v>
      </c>
      <c r="ADF3" s="1762">
        <f>'ms 38'!BS69</f>
        <v>0</v>
      </c>
      <c r="ADG3" s="1762">
        <f>'ms 38'!BS76</f>
        <v>0</v>
      </c>
      <c r="ADH3" s="1762">
        <f>'ms 38'!BS79</f>
        <v>0</v>
      </c>
      <c r="ADI3" s="1762">
        <f>'ms 38'!BS82</f>
        <v>0</v>
      </c>
      <c r="ADJ3" s="1762">
        <f>'ms 39'!BS11</f>
        <v>0</v>
      </c>
      <c r="ADK3" s="1762">
        <f>'ms 39'!BS14</f>
        <v>0</v>
      </c>
      <c r="ADL3" s="1762">
        <f>'ms 39'!BS17</f>
        <v>0</v>
      </c>
      <c r="ADM3" s="1762">
        <f>'ms 39'!BS20</f>
        <v>0</v>
      </c>
      <c r="ADN3" s="1762">
        <f>'ms 39'!BS23</f>
        <v>0</v>
      </c>
      <c r="ADO3" s="1762">
        <f>'ms 39'!BS26</f>
        <v>0</v>
      </c>
      <c r="ADP3" s="1762">
        <f>'ms 39'!F28</f>
        <v>0</v>
      </c>
      <c r="ADQ3" s="1762">
        <f>'ms 39'!BS37</f>
        <v>0</v>
      </c>
      <c r="ADR3" s="1762">
        <f>'ms 39'!BS40</f>
        <v>0</v>
      </c>
      <c r="ADS3" s="1762">
        <f>'ms 39'!BS43</f>
        <v>0</v>
      </c>
      <c r="ADT3" s="1762">
        <f>'ms 39'!AC57</f>
        <v>0</v>
      </c>
      <c r="ADU3" s="1763">
        <f>'ms 39'!AC60</f>
        <v>0</v>
      </c>
      <c r="ADV3" s="1762">
        <f>'ms 39'!AC63</f>
        <v>0</v>
      </c>
      <c r="ADW3" s="1763">
        <f>'ms 39'!AR57</f>
        <v>0</v>
      </c>
      <c r="ADX3" s="1762">
        <f>'ms 39'!AR60</f>
        <v>0</v>
      </c>
      <c r="ADY3" s="1762">
        <f>'ms 39'!AR63</f>
        <v>0</v>
      </c>
      <c r="ADZ3" s="1763">
        <f>IF('ms 39'!F71&lt;&gt;"",1,IF('ms 39'!U71&lt;&gt;"",2,0))</f>
        <v>0</v>
      </c>
      <c r="AEA3" s="1752">
        <f>'ms 39'!AR77</f>
        <v>0</v>
      </c>
      <c r="AEB3" s="1752">
        <f>'ms 40'!BD16</f>
        <v>0</v>
      </c>
      <c r="AEC3" s="1752">
        <f>'ms 40'!BD22</f>
        <v>0</v>
      </c>
      <c r="AED3" s="1752">
        <f>'ms 40'!BD25</f>
        <v>0</v>
      </c>
      <c r="AEE3" s="1752">
        <f>'ms 40'!BD28</f>
        <v>0</v>
      </c>
      <c r="AEF3" s="1752">
        <f>'ms 40'!BD31</f>
        <v>0</v>
      </c>
      <c r="AEG3" s="1752">
        <f>'ms 40'!BS16</f>
        <v>0</v>
      </c>
      <c r="AEH3" s="1752">
        <f>'ms 40'!BS22</f>
        <v>0</v>
      </c>
      <c r="AEI3" s="1752">
        <f>'ms 40'!BS25</f>
        <v>0</v>
      </c>
      <c r="AEJ3" s="1752">
        <f>'ms 40'!BS28</f>
        <v>0</v>
      </c>
      <c r="AEK3" s="1752">
        <f>'ms 40'!BS31</f>
        <v>0</v>
      </c>
      <c r="AEL3" s="1752">
        <f>IF('ms 41'!F12&lt;&gt;"",1,IF('ms 41'!U12&lt;&gt;"",2,0))</f>
        <v>0</v>
      </c>
      <c r="AEM3" s="1752">
        <f>IF('ms 41'!F20&lt;&gt;"",1,IF('ms 41'!U20&lt;&gt;"",2,0))</f>
        <v>0</v>
      </c>
      <c r="AEN3" s="1752">
        <f>IF('ms 41'!F28&lt;&gt;"",1,IF('ms 41'!U28&lt;&gt;"",2,0))</f>
        <v>0</v>
      </c>
      <c r="AEO3" s="1752">
        <f>'ms 41'!N38</f>
        <v>0</v>
      </c>
      <c r="AEP3" s="1752">
        <f>'ms 41'!BA38</f>
        <v>0</v>
      </c>
      <c r="AEQ3" s="1752">
        <f>'ms 41'!AA47</f>
        <v>0</v>
      </c>
      <c r="AER3" s="1752">
        <f>'ms 41'!AA50</f>
        <v>0</v>
      </c>
      <c r="AES3" s="1752">
        <f>'ms 41'!AA53</f>
        <v>0</v>
      </c>
      <c r="AET3" s="1752">
        <f>'ms 41'!AA56</f>
        <v>0</v>
      </c>
      <c r="AEU3" s="1752">
        <f>'ms 41'!BS47</f>
        <v>0</v>
      </c>
      <c r="AEV3" s="1752">
        <f>'ms 41'!BS50</f>
        <v>0</v>
      </c>
      <c r="AEW3" s="1752">
        <f>'ms 41'!BS53</f>
        <v>0</v>
      </c>
      <c r="AEX3" s="1752">
        <f>IF('ms 41'!F64&lt;&gt;"",1,IF('ms 41'!U64&lt;&gt;"",2,0))</f>
        <v>0</v>
      </c>
      <c r="AEY3" s="1752">
        <f>IF('ms 41'!F72&lt;&gt;"",1,IF('ms 41'!U72&lt;&gt;"",2,0))</f>
        <v>0</v>
      </c>
      <c r="AEZ3" s="1752">
        <f>IF('ms 42'!BY12&lt;&gt;"",1,IF('ms 42'!BY15&lt;&gt;"",2,IF('ms 42'!BY18&lt;&gt;"",3,IF('ms 42'!BY21&lt;&gt;"",4,IF('ms 42'!BY24&lt;&gt;"",5,0)))))</f>
        <v>0</v>
      </c>
      <c r="AFA3" s="1752">
        <f>IF('ms 42'!F33&lt;&gt;"",1,IF('ms 42'!F48&lt;&gt;"",2,0))</f>
        <v>0</v>
      </c>
      <c r="AFB3" s="1752">
        <f>'ms 42'!BS36</f>
        <v>0</v>
      </c>
      <c r="AFC3" s="1752">
        <f>'ms 42'!BS39</f>
        <v>0</v>
      </c>
      <c r="AFD3" s="1752">
        <f>'ms 42'!BS42</f>
        <v>0</v>
      </c>
      <c r="AFE3" s="1752">
        <f>'ms 42'!BS45</f>
        <v>0</v>
      </c>
      <c r="AFF3" s="1752">
        <f>'ms 42'!AN55</f>
        <v>0</v>
      </c>
      <c r="AFG3" s="1752">
        <f>'ms 42'!AN59</f>
        <v>0</v>
      </c>
      <c r="AFH3" s="1752">
        <f>'ms 42'!AN64</f>
        <v>0</v>
      </c>
      <c r="AFI3" s="1752">
        <f>'ms 42'!AN68</f>
        <v>0</v>
      </c>
      <c r="AFJ3" s="1752">
        <f>'ms 42'!AN71</f>
        <v>0</v>
      </c>
      <c r="AFK3" s="1752">
        <f>'ms 42'!AN74</f>
        <v>0</v>
      </c>
      <c r="AFL3" s="1752">
        <f>'ms 42'!AN77</f>
        <v>0</v>
      </c>
      <c r="AFM3" s="1752">
        <f>'ms 42'!AN80</f>
        <v>0</v>
      </c>
      <c r="AFN3" s="1752">
        <f>'ms 42'!AN83</f>
        <v>0</v>
      </c>
      <c r="AFO3" s="1752">
        <f>'ms 42'!AN86</f>
        <v>0</v>
      </c>
      <c r="AFP3" s="1752">
        <f>'ms 42'!BY55</f>
        <v>0</v>
      </c>
      <c r="AFQ3" s="1752">
        <f>'ms 42'!BY59</f>
        <v>0</v>
      </c>
      <c r="AFR3" s="1752">
        <f>'ms 42'!BY62</f>
        <v>0</v>
      </c>
      <c r="AFS3" s="1752">
        <f>'ms 42'!BY65</f>
        <v>0</v>
      </c>
      <c r="AFT3" s="1752">
        <f>'ms 42'!BY68</f>
        <v>0</v>
      </c>
      <c r="AFU3" s="1752">
        <f>'ms 42'!BY71</f>
        <v>0</v>
      </c>
      <c r="AFV3" s="1752">
        <f>'ms 42'!BY74</f>
        <v>0</v>
      </c>
      <c r="AFW3" s="1752">
        <f>'ms 42'!BY77</f>
        <v>0</v>
      </c>
      <c r="AFX3" s="1752">
        <f>'ms 42'!BY80</f>
        <v>0</v>
      </c>
      <c r="AFY3" s="1752">
        <f>'ms 42'!BY83</f>
        <v>0</v>
      </c>
      <c r="AFZ3" s="1752">
        <f>'ms 42'!BY87</f>
        <v>0</v>
      </c>
      <c r="AGA3" s="1752">
        <f>'ms 42'!AU89</f>
        <v>0</v>
      </c>
      <c r="AGB3" s="1752">
        <f>'ms 43'!AN11</f>
        <v>0</v>
      </c>
      <c r="AGC3" s="1752">
        <f>'ms 43'!AN14</f>
        <v>0</v>
      </c>
      <c r="AGD3" s="1752">
        <f>'ms 43'!AN17</f>
        <v>0</v>
      </c>
      <c r="AGE3" s="1752">
        <f>'ms 43'!AN20</f>
        <v>0</v>
      </c>
      <c r="AGF3" s="1752">
        <f>'ms 43'!AN23</f>
        <v>0</v>
      </c>
      <c r="AGG3" s="1752">
        <f>'ms 43'!AN26</f>
        <v>0</v>
      </c>
      <c r="AGH3" s="1752">
        <f>'ms 43'!AN29</f>
        <v>0</v>
      </c>
      <c r="AGI3" s="1752">
        <f>'ms 43'!AN32</f>
        <v>0</v>
      </c>
      <c r="AGJ3" s="1752">
        <f>'ms 43'!AN35</f>
        <v>0</v>
      </c>
      <c r="AGK3" s="1752">
        <f>'ms 43'!BY11</f>
        <v>0</v>
      </c>
      <c r="AGL3" s="1752">
        <f>'ms 43'!BY14</f>
        <v>0</v>
      </c>
      <c r="AGM3" s="1752">
        <f>'ms 43'!BY17</f>
        <v>0</v>
      </c>
      <c r="AGN3" s="1752">
        <f>'ms 43'!BY20</f>
        <v>0</v>
      </c>
      <c r="AGO3" s="1752">
        <f>'ms 43'!BY23</f>
        <v>0</v>
      </c>
      <c r="AGP3" s="1752">
        <f>'ms 43'!BY26</f>
        <v>0</v>
      </c>
      <c r="AGQ3" s="1752">
        <f>'ms 43'!BY29</f>
        <v>0</v>
      </c>
      <c r="AGR3" s="1752">
        <f>'ms 43'!BY32</f>
        <v>0</v>
      </c>
      <c r="AGS3" s="1752">
        <f>'ms 43'!AW35</f>
        <v>0</v>
      </c>
      <c r="AGT3" s="1752">
        <f>IF('ms 43'!F43&lt;&gt;"",1,IF('ms 43'!F46&lt;&gt;"",2,IF('ms 43'!F49&lt;&gt;"",3,0)))</f>
        <v>0</v>
      </c>
      <c r="AGU3" s="1752">
        <f>'ms 43'!AM56</f>
        <v>0</v>
      </c>
      <c r="AGV3" s="1752">
        <f>'ms 43'!AM59</f>
        <v>0</v>
      </c>
      <c r="AGW3" s="1752">
        <f>'ms 43'!AM62</f>
        <v>0</v>
      </c>
      <c r="AGX3" s="1752">
        <f>'ms 43'!AM65</f>
        <v>0</v>
      </c>
      <c r="AGY3" s="1752">
        <f>'ms 43'!BY56</f>
        <v>0</v>
      </c>
      <c r="AGZ3" s="1752">
        <f>'ms 43'!BY59</f>
        <v>0</v>
      </c>
      <c r="AHA3" s="1752">
        <f>'ms 43'!BY62</f>
        <v>0</v>
      </c>
      <c r="AHB3" s="1752">
        <f>'ms 43'!AT65</f>
        <v>0</v>
      </c>
      <c r="AHC3" s="1752">
        <f>IF('ms 43'!AN73&lt;&gt;"",1,IF('ms 43'!AY73&lt;&gt;"",2,IF('ms 43'!BJ73&lt;&gt;"",3,0)))</f>
        <v>0</v>
      </c>
      <c r="AHD3" s="1752">
        <f>IF('ms 43'!AN76&lt;&gt;"",1,IF('ms 43'!AY76&lt;&gt;"",2,IF('ms 43'!BJ76&lt;&gt;"",3,0)))</f>
        <v>0</v>
      </c>
      <c r="AHE3" s="1752">
        <f>IF('ms 43'!AN79&lt;&gt;"",1,IF('ms 43'!AY79&lt;&gt;"",2,IF('ms 43'!BJ79&lt;&gt;"",3,0)))</f>
        <v>0</v>
      </c>
      <c r="AHF3" s="1752">
        <f>IF('ms 43'!AN85&lt;&gt;"",1,IF('ms 43'!AY85&lt;&gt;"",2,IF('ms 43'!BJ85&lt;&gt;"",3,0)))</f>
        <v>0</v>
      </c>
      <c r="AHG3" s="1752">
        <f>IF('ms 43'!AN88&lt;&gt;"",1,IF('ms 43'!AY88&lt;&gt;"",2,IF('ms 43'!BJ88&lt;&gt;"",3,0)))</f>
        <v>0</v>
      </c>
      <c r="AHH3" s="1752">
        <f>IF('ms 43'!AN91&lt;&gt;"",1,IF('ms 43'!AY91&lt;&gt;"",2,IF('ms 43'!BJ91&lt;&gt;"",3,0)))</f>
        <v>0</v>
      </c>
      <c r="AHI3" s="1752">
        <f>IF('ms 43'!AN94&lt;&gt;"",1,IF('ms 43'!AY94&lt;&gt;"",2,IF('ms 43'!BJ94&lt;&gt;"",3,0)))</f>
        <v>0</v>
      </c>
      <c r="AHJ3" s="1752">
        <f>'ms 44'!BS12</f>
        <v>0</v>
      </c>
      <c r="AHK3" s="1752">
        <f>'ms 44'!BS15</f>
        <v>0</v>
      </c>
      <c r="AHL3" s="1752">
        <f>IF('ms 44'!F23&lt;&gt;"",1,IF('ms 44'!U23&lt;&gt;"",2,0))</f>
        <v>0</v>
      </c>
      <c r="AHM3" s="1752">
        <f>'ms 44'!BS30</f>
        <v>0</v>
      </c>
      <c r="AHN3" s="1752">
        <f>'ms 44'!BS33</f>
        <v>0</v>
      </c>
      <c r="AHO3" s="1752">
        <f>IF('ms 44'!F42&lt;&gt;"",1,IF('ms 44'!U42&lt;&gt;"",2,0))</f>
        <v>0</v>
      </c>
      <c r="AHP3" s="1752">
        <f>'ms 44'!AL49</f>
        <v>0</v>
      </c>
      <c r="AHQ3" s="1752">
        <f>'ms 44'!AL53</f>
        <v>0</v>
      </c>
      <c r="AHR3" s="1752">
        <f>'ms 44'!AL56</f>
        <v>0</v>
      </c>
      <c r="AHS3" s="1752">
        <f>'ms 44'!AL59</f>
        <v>0</v>
      </c>
      <c r="AHT3" s="1752">
        <f>'ms 44'!BY49</f>
        <v>0</v>
      </c>
      <c r="AHU3" s="1752">
        <f>'ms 44'!BY52</f>
        <v>0</v>
      </c>
      <c r="AHV3" s="1752">
        <f>'ms 44'!BY55</f>
        <v>0</v>
      </c>
      <c r="AHW3" s="1752">
        <f>'ms 44'!BY58</f>
        <v>0</v>
      </c>
      <c r="AHX3" s="1752">
        <f>IF('ms 44'!F73&lt;&gt;"",1,IF('ms 44'!U73&lt;&gt;"",2,0))</f>
        <v>0</v>
      </c>
      <c r="AHY3" s="1762">
        <f>'ms 44'!F87</f>
        <v>0</v>
      </c>
      <c r="AHZ3" s="1762">
        <f>'ms 44'!F90</f>
        <v>0</v>
      </c>
      <c r="AIA3" s="1762">
        <f>'ms 44'!F93</f>
        <v>0</v>
      </c>
      <c r="AIB3" s="1762">
        <f>'ms 44'!BJ87</f>
        <v>0</v>
      </c>
      <c r="AIC3" s="1762">
        <f>'ms 44'!BJ90</f>
        <v>0</v>
      </c>
      <c r="AID3" s="1762">
        <f>'ms 44'!BJ93</f>
        <v>0</v>
      </c>
      <c r="AIE3" s="1762">
        <f>'ms 44'!BS87</f>
        <v>0</v>
      </c>
      <c r="AIF3" s="1762">
        <f>'ms 44'!BS90</f>
        <v>0</v>
      </c>
      <c r="AIG3" s="1762">
        <f>'ms 44'!BS93</f>
        <v>0</v>
      </c>
      <c r="AIH3" s="1752">
        <f>IF('ms 45'!F15&lt;&gt;"",1,IF('ms 45'!F18&lt;&gt;"",2,0))</f>
        <v>0</v>
      </c>
      <c r="AII3" s="1752">
        <f>'ms 45'!BY26</f>
        <v>0</v>
      </c>
      <c r="AIJ3" s="1752">
        <f>'ms 45'!BY29</f>
        <v>0</v>
      </c>
      <c r="AIK3" s="1752">
        <f>'ms 45'!BY32</f>
        <v>0</v>
      </c>
      <c r="AIL3" s="1752">
        <f>'ms 45'!BY35</f>
        <v>0</v>
      </c>
      <c r="AIM3" s="1752">
        <f>'ms 45'!BY38</f>
        <v>0</v>
      </c>
      <c r="AIN3" s="1752">
        <f>'ms 45'!BY41</f>
        <v>0</v>
      </c>
      <c r="AIO3" s="1752">
        <f>'ms 45'!BY44</f>
        <v>0</v>
      </c>
      <c r="AIP3" s="1752">
        <f>'ms 45'!BY47</f>
        <v>0</v>
      </c>
      <c r="AIQ3" s="1752">
        <f>'ms 45'!BY56</f>
        <v>0</v>
      </c>
      <c r="AIR3" s="1752">
        <f>'ms 45'!BY59</f>
        <v>0</v>
      </c>
      <c r="AIS3" s="1752">
        <f>'ms 45'!BY62</f>
        <v>0</v>
      </c>
      <c r="AIT3" s="1752">
        <f>'ms 45'!BY65</f>
        <v>0</v>
      </c>
      <c r="AIU3" s="1752">
        <f>'ms 45'!BY70</f>
        <v>0</v>
      </c>
      <c r="AIV3" s="1752">
        <f>'ms 45'!BY73</f>
        <v>0</v>
      </c>
      <c r="AIW3" s="1752">
        <f>'ms 45'!BY78</f>
        <v>0</v>
      </c>
      <c r="AIX3" s="1752">
        <f>'ms 45'!BY81</f>
        <v>0</v>
      </c>
      <c r="AIY3" s="1752">
        <f>'ms 45'!BY84</f>
        <v>0</v>
      </c>
      <c r="AIZ3" s="1752">
        <f>'ms 45'!BY87</f>
        <v>0</v>
      </c>
      <c r="AJA3" s="1752">
        <f>'ms 46'!BY12</f>
        <v>0</v>
      </c>
      <c r="AJB3" s="1752">
        <f>'ms 46'!BY15</f>
        <v>0</v>
      </c>
      <c r="AJC3" s="1752">
        <f>'ms 46'!BY18</f>
        <v>0</v>
      </c>
      <c r="AJD3" s="1752">
        <f>'ms 46'!BY21</f>
        <v>0</v>
      </c>
      <c r="AJE3" s="1752">
        <f>'ms 46'!BY24</f>
        <v>0</v>
      </c>
      <c r="AJF3" s="1752">
        <f>'ms 46'!BY27</f>
        <v>0</v>
      </c>
      <c r="AJG3" s="1752">
        <f>'ms 46'!S28</f>
        <v>0</v>
      </c>
      <c r="AJH3" s="1755">
        <f>'ms 46'!BY30</f>
        <v>0</v>
      </c>
      <c r="AJI3" s="1752">
        <f>IF('ms 46'!F39&lt;&gt;"",1,IF('ms 46'!U39&lt;&gt;"",2,0))</f>
        <v>0</v>
      </c>
      <c r="AJJ3" s="1761">
        <f>Y3</f>
        <v>0</v>
      </c>
      <c r="AJK3" s="1765">
        <f>QP3</f>
        <v>0</v>
      </c>
      <c r="AJL3" s="1761">
        <f>TW3</f>
        <v>0</v>
      </c>
      <c r="AJM3" s="1761" t="str">
        <f>IF(OR(Y3=68101,Y3=68102,Y3=68103,Y3=68104,Y3=68109), OY3+OZ3+PA3+PB3+PC3+PD3+PE3+PF3+PG3+PH3+PI3+PJ3+PK3+PL3+PM3+PN3+PO3+PP3+PQ3+PR3+PT3+PU3+PV3+QN3+((RH3*RG3/100)+DO3-(QS3+QT3+QU3+QV3)),"") &amp; IF(OR(Y3=68210,Y3=68291,Y3=68292,Y3=68299), OY3+OZ3+PA3+PB3+PC3+PD3+PE3+PF3+PG3+PH3+PI3+PJ3+PK3+PL3+PM3+PN3+PO3+PP3+PQ3+PR3+PT3+PU3+PV3+QN3+((RH3*RG3/100)+DO3),"")</f>
        <v/>
      </c>
      <c r="AJN3" s="1761">
        <f>QW3+QX3+QY3+QZ3+RA3+RB3+RC3+RD3+RF3+RJ3+RK3+RL3++RM3+RN3+RO3+RP3+RQ3+RR3+RS3+RT3+RU3+RW3+RX3+RY3+RZ3+SA3+SB3+SC3+SD3+SE3+SF3+SG3+SH3+SI3+SJ3+SO3+TB3+TE3+TN3+TO3+TP3+TV3</f>
        <v>0</v>
      </c>
      <c r="AJO3" s="1761" t="e">
        <f>AJM3-AJN3</f>
        <v>#VALUE!</v>
      </c>
      <c r="AJP3" s="1761">
        <f>IJ3+LU3</f>
        <v>0</v>
      </c>
      <c r="AJQ3" s="1761">
        <f>IH3+II3+LS3+LT3</f>
        <v>0</v>
      </c>
      <c r="AJR3" s="1761">
        <f>KE3+NP3</f>
        <v>0</v>
      </c>
      <c r="AJS3" s="1761">
        <f>TD3+TF3+TG3+TH3+TI3+TJ3+TK3+TL3+TM3+TQ3+TS3</f>
        <v>0</v>
      </c>
      <c r="AJT3" s="1761">
        <f>GN3+RG3</f>
        <v>0</v>
      </c>
      <c r="AJU3" s="1761" t="e">
        <f>AJN3/AJM3</f>
        <v>#VALUE!</v>
      </c>
      <c r="AJV3" s="1769" t="e">
        <f>AJR3/AJQ3/12</f>
        <v>#DIV/0!</v>
      </c>
      <c r="AJW3" s="1761" t="b">
        <f>FS3=SL3</f>
        <v>1</v>
      </c>
      <c r="AJX3" s="1761" t="b">
        <f>AJR3=TD3</f>
        <v>1</v>
      </c>
      <c r="AJY3" s="1761" t="b">
        <f>AJP3=(OB3+ON3)</f>
        <v>1</v>
      </c>
      <c r="AJZ3" s="1761" t="str">
        <f>IF(AND(AJQ3&gt;0,AJR3&gt;0),"TRUE",IF(AND(AJQ3=0,AJR3=0),"TRUE","FALSE"))</f>
        <v>TRUE</v>
      </c>
      <c r="AKA3" s="1761" t="b">
        <f>RB3=XE3</f>
        <v>1</v>
      </c>
      <c r="AKB3" s="1761" t="b">
        <f>RC3=ZD3+YR3</f>
        <v>1</v>
      </c>
      <c r="AKC3" s="1761" t="b">
        <f>RD3=YB3+YC3+YD3+YE3+YF3+YG3+YH3+YI3+YJ3+YK3+YL3++YM3+YP3</f>
        <v>1</v>
      </c>
      <c r="AKD3" s="1761" t="b">
        <f>QP3-TW3=UC3</f>
        <v>1</v>
      </c>
      <c r="AKE3" s="1761" t="e">
        <f>AJR3/AJO3*100</f>
        <v>#VALUE!</v>
      </c>
      <c r="AKF3" s="1761" t="e">
        <f>AJS3/AJO3</f>
        <v>#VALUE!</v>
      </c>
      <c r="AKG3" s="1761" t="e">
        <f>AJR3/AJN3</f>
        <v>#DIV/0!</v>
      </c>
    </row>
    <row r="4" spans="1:969">
      <c r="PU4" t="s">
        <v>9</v>
      </c>
      <c r="ADF4"/>
      <c r="ADG4"/>
      <c r="ADH4"/>
      <c r="ADI4"/>
      <c r="ADJ4"/>
      <c r="ADK4"/>
      <c r="ADL4"/>
      <c r="ADM4"/>
      <c r="ADN4"/>
      <c r="ADO4"/>
      <c r="ADP4"/>
      <c r="ADQ4"/>
      <c r="ADR4"/>
      <c r="ADS4"/>
      <c r="ADT4"/>
      <c r="ADU4"/>
      <c r="ADV4"/>
      <c r="ADW4"/>
      <c r="ADX4"/>
      <c r="ADY4"/>
      <c r="ADZ4"/>
      <c r="AJM4" s="1767"/>
    </row>
    <row r="5" spans="1:969">
      <c r="ADF5"/>
      <c r="ADG5"/>
      <c r="ADH5"/>
      <c r="ADI5"/>
      <c r="ADJ5"/>
      <c r="ADK5"/>
      <c r="ADL5"/>
      <c r="ADM5"/>
      <c r="ADN5"/>
      <c r="ADO5"/>
      <c r="ADP5"/>
      <c r="ADQ5"/>
      <c r="ADR5"/>
      <c r="ADS5"/>
      <c r="ADT5"/>
      <c r="ADU5"/>
      <c r="ADV5"/>
      <c r="ADW5"/>
      <c r="ADX5"/>
      <c r="ADY5"/>
      <c r="ADZ5"/>
    </row>
    <row r="6" spans="1:969">
      <c r="AJJ6" s="1768"/>
      <c r="AJK6" s="1774"/>
      <c r="AJL6" s="1774"/>
      <c r="AJM6" s="1774"/>
      <c r="AJN6" s="1766"/>
      <c r="AJO6" s="1766"/>
      <c r="AJP6" s="1766"/>
      <c r="AJQ6" s="1766"/>
    </row>
  </sheetData>
  <mergeCells count="1">
    <mergeCell ref="AJK6:AJM6"/>
  </mergeCells>
  <conditionalFormatting sqref="AJW1:AKD1 AJW3:AKD1048576 AJW2:AKC2">
    <cfRule type="containsText" dxfId="4" priority="7" operator="containsText" text="FALSE">
      <formula>NOT(ISERROR(SEARCH("FALSE",AJW1)))</formula>
    </cfRule>
  </conditionalFormatting>
  <conditionalFormatting sqref="AJO3">
    <cfRule type="cellIs" dxfId="3" priority="4" operator="lessThan">
      <formula>0</formula>
    </cfRule>
  </conditionalFormatting>
  <conditionalFormatting sqref="AJU3">
    <cfRule type="cellIs" dxfId="2" priority="3" operator="greaterThan">
      <formula>1</formula>
    </cfRule>
  </conditionalFormatting>
  <conditionalFormatting sqref="AJW3:AJZ3">
    <cfRule type="cellIs" dxfId="1" priority="2" operator="equal">
      <formula>FALSE</formula>
    </cfRule>
  </conditionalFormatting>
  <conditionalFormatting sqref="AKD2:AKG2">
    <cfRule type="containsText" dxfId="0" priority="1" operator="containsText" text="FALSE">
      <formula>NOT(ISERROR(SEARCH("FALSE",AKD2)))</formula>
    </cfRule>
  </conditionalFormatting>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F919E-FB99-4435-914C-AF226B0708CA}">
  <sheetPr>
    <tabColor rgb="FFFFC000"/>
  </sheetPr>
  <dimension ref="A1:AP105"/>
  <sheetViews>
    <sheetView showGridLines="0" view="pageBreakPreview" zoomScale="40" zoomScaleNormal="50" zoomScaleSheetLayoutView="40" workbookViewId="0">
      <selection activeCell="C2" sqref="C2"/>
    </sheetView>
  </sheetViews>
  <sheetFormatPr defaultColWidth="6.3046875" defaultRowHeight="28.2"/>
  <cols>
    <col min="1" max="1" width="8.69140625" style="1022" customWidth="1"/>
    <col min="2" max="2" width="1" style="1022" customWidth="1"/>
    <col min="3" max="3" width="9.69140625" style="1023" customWidth="1"/>
    <col min="4" max="4" width="45.69140625" style="1024" customWidth="1"/>
    <col min="5" max="5" width="5.69140625" style="1024" customWidth="1"/>
    <col min="6" max="6" width="6.921875" style="1025" customWidth="1"/>
    <col min="7" max="7" width="37.3828125" style="1025" customWidth="1"/>
    <col min="8" max="8" width="7.07421875" style="1022" customWidth="1"/>
    <col min="9" max="9" width="10.69140625" style="1022" customWidth="1"/>
    <col min="10" max="10" width="40.69140625" style="1022" customWidth="1"/>
    <col min="11" max="11" width="10.69140625" style="1022" customWidth="1"/>
    <col min="12" max="12" width="40.69140625" style="1022" customWidth="1"/>
    <col min="13" max="13" width="10.69140625" style="1022" customWidth="1"/>
    <col min="14" max="14" width="38.921875" style="1026" customWidth="1"/>
    <col min="15" max="16" width="8.765625" style="1026" customWidth="1"/>
    <col min="17" max="17" width="10.69140625" style="1026" customWidth="1"/>
    <col min="18" max="18" width="44.61328125" style="1022" customWidth="1"/>
    <col min="19" max="19" width="21.3046875" style="1022" customWidth="1"/>
    <col min="20" max="20" width="42.921875" style="1022" customWidth="1"/>
    <col min="21" max="21" width="21.3046875" style="1022" customWidth="1"/>
    <col min="22" max="22" width="37.07421875" style="1022" customWidth="1"/>
    <col min="23" max="23" width="17.3046875" style="1022" customWidth="1"/>
    <col min="24" max="24" width="43.3828125" style="1022" customWidth="1"/>
    <col min="25" max="245" width="6.3046875" style="1022"/>
    <col min="246" max="246" width="3.69140625" style="1022" customWidth="1"/>
    <col min="247" max="247" width="1.69140625" style="1022" customWidth="1"/>
    <col min="248" max="248" width="1" style="1022" customWidth="1"/>
    <col min="249" max="249" width="5.765625" style="1022" customWidth="1"/>
    <col min="250" max="250" width="7.3046875" style="1022" customWidth="1"/>
    <col min="251" max="251" width="4.765625" style="1022" customWidth="1"/>
    <col min="252" max="252" width="1" style="1022" customWidth="1"/>
    <col min="253" max="254" width="10.69140625" style="1022" customWidth="1"/>
    <col min="255" max="255" width="30.3828125" style="1022" customWidth="1"/>
    <col min="256" max="256" width="1" style="1022" customWidth="1"/>
    <col min="257" max="257" width="5.07421875" style="1022" customWidth="1"/>
    <col min="258" max="258" width="5.3046875" style="1022" customWidth="1"/>
    <col min="259" max="259" width="27.4609375" style="1022" customWidth="1"/>
    <col min="260" max="260" width="39.3046875" style="1022" customWidth="1"/>
    <col min="261" max="261" width="27.921875" style="1022" customWidth="1"/>
    <col min="262" max="262" width="35.4609375" style="1022" customWidth="1"/>
    <col min="263" max="263" width="0.765625" style="1022" customWidth="1"/>
    <col min="264" max="264" width="26.765625" style="1022" customWidth="1"/>
    <col min="265" max="265" width="0.69140625" style="1022" customWidth="1"/>
    <col min="266" max="266" width="19.61328125" style="1022" customWidth="1"/>
    <col min="267" max="267" width="7.3828125" style="1022" customWidth="1"/>
    <col min="268" max="268" width="18.921875" style="1022" customWidth="1"/>
    <col min="269" max="269" width="35.3046875" style="1022" customWidth="1"/>
    <col min="270" max="270" width="25.69140625" style="1022" customWidth="1"/>
    <col min="271" max="501" width="6.3046875" style="1022"/>
    <col min="502" max="502" width="3.69140625" style="1022" customWidth="1"/>
    <col min="503" max="503" width="1.69140625" style="1022" customWidth="1"/>
    <col min="504" max="504" width="1" style="1022" customWidth="1"/>
    <col min="505" max="505" width="5.765625" style="1022" customWidth="1"/>
    <col min="506" max="506" width="7.3046875" style="1022" customWidth="1"/>
    <col min="507" max="507" width="4.765625" style="1022" customWidth="1"/>
    <col min="508" max="508" width="1" style="1022" customWidth="1"/>
    <col min="509" max="510" width="10.69140625" style="1022" customWidth="1"/>
    <col min="511" max="511" width="30.3828125" style="1022" customWidth="1"/>
    <col min="512" max="512" width="1" style="1022" customWidth="1"/>
    <col min="513" max="513" width="5.07421875" style="1022" customWidth="1"/>
    <col min="514" max="514" width="5.3046875" style="1022" customWidth="1"/>
    <col min="515" max="515" width="27.4609375" style="1022" customWidth="1"/>
    <col min="516" max="516" width="39.3046875" style="1022" customWidth="1"/>
    <col min="517" max="517" width="27.921875" style="1022" customWidth="1"/>
    <col min="518" max="518" width="35.4609375" style="1022" customWidth="1"/>
    <col min="519" max="519" width="0.765625" style="1022" customWidth="1"/>
    <col min="520" max="520" width="26.765625" style="1022" customWidth="1"/>
    <col min="521" max="521" width="0.69140625" style="1022" customWidth="1"/>
    <col min="522" max="522" width="19.61328125" style="1022" customWidth="1"/>
    <col min="523" max="523" width="7.3828125" style="1022" customWidth="1"/>
    <col min="524" max="524" width="18.921875" style="1022" customWidth="1"/>
    <col min="525" max="525" width="35.3046875" style="1022" customWidth="1"/>
    <col min="526" max="526" width="25.69140625" style="1022" customWidth="1"/>
    <col min="527" max="757" width="6.3046875" style="1022"/>
    <col min="758" max="758" width="3.69140625" style="1022" customWidth="1"/>
    <col min="759" max="759" width="1.69140625" style="1022" customWidth="1"/>
    <col min="760" max="760" width="1" style="1022" customWidth="1"/>
    <col min="761" max="761" width="5.765625" style="1022" customWidth="1"/>
    <col min="762" max="762" width="7.3046875" style="1022" customWidth="1"/>
    <col min="763" max="763" width="4.765625" style="1022" customWidth="1"/>
    <col min="764" max="764" width="1" style="1022" customWidth="1"/>
    <col min="765" max="766" width="10.69140625" style="1022" customWidth="1"/>
    <col min="767" max="767" width="30.3828125" style="1022" customWidth="1"/>
    <col min="768" max="768" width="1" style="1022" customWidth="1"/>
    <col min="769" max="769" width="5.07421875" style="1022" customWidth="1"/>
    <col min="770" max="770" width="5.3046875" style="1022" customWidth="1"/>
    <col min="771" max="771" width="27.4609375" style="1022" customWidth="1"/>
    <col min="772" max="772" width="39.3046875" style="1022" customWidth="1"/>
    <col min="773" max="773" width="27.921875" style="1022" customWidth="1"/>
    <col min="774" max="774" width="35.4609375" style="1022" customWidth="1"/>
    <col min="775" max="775" width="0.765625" style="1022" customWidth="1"/>
    <col min="776" max="776" width="26.765625" style="1022" customWidth="1"/>
    <col min="777" max="777" width="0.69140625" style="1022" customWidth="1"/>
    <col min="778" max="778" width="19.61328125" style="1022" customWidth="1"/>
    <col min="779" max="779" width="7.3828125" style="1022" customWidth="1"/>
    <col min="780" max="780" width="18.921875" style="1022" customWidth="1"/>
    <col min="781" max="781" width="35.3046875" style="1022" customWidth="1"/>
    <col min="782" max="782" width="25.69140625" style="1022" customWidth="1"/>
    <col min="783" max="1013" width="6.3046875" style="1022"/>
    <col min="1014" max="1014" width="3.69140625" style="1022" customWidth="1"/>
    <col min="1015" max="1015" width="1.69140625" style="1022" customWidth="1"/>
    <col min="1016" max="1016" width="1" style="1022" customWidth="1"/>
    <col min="1017" max="1017" width="5.765625" style="1022" customWidth="1"/>
    <col min="1018" max="1018" width="7.3046875" style="1022" customWidth="1"/>
    <col min="1019" max="1019" width="4.765625" style="1022" customWidth="1"/>
    <col min="1020" max="1020" width="1" style="1022" customWidth="1"/>
    <col min="1021" max="1022" width="10.69140625" style="1022" customWidth="1"/>
    <col min="1023" max="1023" width="30.3828125" style="1022" customWidth="1"/>
    <col min="1024" max="1024" width="1" style="1022" customWidth="1"/>
    <col min="1025" max="1025" width="5.07421875" style="1022" customWidth="1"/>
    <col min="1026" max="1026" width="5.3046875" style="1022" customWidth="1"/>
    <col min="1027" max="1027" width="27.4609375" style="1022" customWidth="1"/>
    <col min="1028" max="1028" width="39.3046875" style="1022" customWidth="1"/>
    <col min="1029" max="1029" width="27.921875" style="1022" customWidth="1"/>
    <col min="1030" max="1030" width="35.4609375" style="1022" customWidth="1"/>
    <col min="1031" max="1031" width="0.765625" style="1022" customWidth="1"/>
    <col min="1032" max="1032" width="26.765625" style="1022" customWidth="1"/>
    <col min="1033" max="1033" width="0.69140625" style="1022" customWidth="1"/>
    <col min="1034" max="1034" width="19.61328125" style="1022" customWidth="1"/>
    <col min="1035" max="1035" width="7.3828125" style="1022" customWidth="1"/>
    <col min="1036" max="1036" width="18.921875" style="1022" customWidth="1"/>
    <col min="1037" max="1037" width="35.3046875" style="1022" customWidth="1"/>
    <col min="1038" max="1038" width="25.69140625" style="1022" customWidth="1"/>
    <col min="1039" max="1269" width="6.3046875" style="1022"/>
    <col min="1270" max="1270" width="3.69140625" style="1022" customWidth="1"/>
    <col min="1271" max="1271" width="1.69140625" style="1022" customWidth="1"/>
    <col min="1272" max="1272" width="1" style="1022" customWidth="1"/>
    <col min="1273" max="1273" width="5.765625" style="1022" customWidth="1"/>
    <col min="1274" max="1274" width="7.3046875" style="1022" customWidth="1"/>
    <col min="1275" max="1275" width="4.765625" style="1022" customWidth="1"/>
    <col min="1276" max="1276" width="1" style="1022" customWidth="1"/>
    <col min="1277" max="1278" width="10.69140625" style="1022" customWidth="1"/>
    <col min="1279" max="1279" width="30.3828125" style="1022" customWidth="1"/>
    <col min="1280" max="1280" width="1" style="1022" customWidth="1"/>
    <col min="1281" max="1281" width="5.07421875" style="1022" customWidth="1"/>
    <col min="1282" max="1282" width="5.3046875" style="1022" customWidth="1"/>
    <col min="1283" max="1283" width="27.4609375" style="1022" customWidth="1"/>
    <col min="1284" max="1284" width="39.3046875" style="1022" customWidth="1"/>
    <col min="1285" max="1285" width="27.921875" style="1022" customWidth="1"/>
    <col min="1286" max="1286" width="35.4609375" style="1022" customWidth="1"/>
    <col min="1287" max="1287" width="0.765625" style="1022" customWidth="1"/>
    <col min="1288" max="1288" width="26.765625" style="1022" customWidth="1"/>
    <col min="1289" max="1289" width="0.69140625" style="1022" customWidth="1"/>
    <col min="1290" max="1290" width="19.61328125" style="1022" customWidth="1"/>
    <col min="1291" max="1291" width="7.3828125" style="1022" customWidth="1"/>
    <col min="1292" max="1292" width="18.921875" style="1022" customWidth="1"/>
    <col min="1293" max="1293" width="35.3046875" style="1022" customWidth="1"/>
    <col min="1294" max="1294" width="25.69140625" style="1022" customWidth="1"/>
    <col min="1295" max="1525" width="6.3046875" style="1022"/>
    <col min="1526" max="1526" width="3.69140625" style="1022" customWidth="1"/>
    <col min="1527" max="1527" width="1.69140625" style="1022" customWidth="1"/>
    <col min="1528" max="1528" width="1" style="1022" customWidth="1"/>
    <col min="1529" max="1529" width="5.765625" style="1022" customWidth="1"/>
    <col min="1530" max="1530" width="7.3046875" style="1022" customWidth="1"/>
    <col min="1531" max="1531" width="4.765625" style="1022" customWidth="1"/>
    <col min="1532" max="1532" width="1" style="1022" customWidth="1"/>
    <col min="1533" max="1534" width="10.69140625" style="1022" customWidth="1"/>
    <col min="1535" max="1535" width="30.3828125" style="1022" customWidth="1"/>
    <col min="1536" max="1536" width="1" style="1022" customWidth="1"/>
    <col min="1537" max="1537" width="5.07421875" style="1022" customWidth="1"/>
    <col min="1538" max="1538" width="5.3046875" style="1022" customWidth="1"/>
    <col min="1539" max="1539" width="27.4609375" style="1022" customWidth="1"/>
    <col min="1540" max="1540" width="39.3046875" style="1022" customWidth="1"/>
    <col min="1541" max="1541" width="27.921875" style="1022" customWidth="1"/>
    <col min="1542" max="1542" width="35.4609375" style="1022" customWidth="1"/>
    <col min="1543" max="1543" width="0.765625" style="1022" customWidth="1"/>
    <col min="1544" max="1544" width="26.765625" style="1022" customWidth="1"/>
    <col min="1545" max="1545" width="0.69140625" style="1022" customWidth="1"/>
    <col min="1546" max="1546" width="19.61328125" style="1022" customWidth="1"/>
    <col min="1547" max="1547" width="7.3828125" style="1022" customWidth="1"/>
    <col min="1548" max="1548" width="18.921875" style="1022" customWidth="1"/>
    <col min="1549" max="1549" width="35.3046875" style="1022" customWidth="1"/>
    <col min="1550" max="1550" width="25.69140625" style="1022" customWidth="1"/>
    <col min="1551" max="1781" width="6.3046875" style="1022"/>
    <col min="1782" max="1782" width="3.69140625" style="1022" customWidth="1"/>
    <col min="1783" max="1783" width="1.69140625" style="1022" customWidth="1"/>
    <col min="1784" max="1784" width="1" style="1022" customWidth="1"/>
    <col min="1785" max="1785" width="5.765625" style="1022" customWidth="1"/>
    <col min="1786" max="1786" width="7.3046875" style="1022" customWidth="1"/>
    <col min="1787" max="1787" width="4.765625" style="1022" customWidth="1"/>
    <col min="1788" max="1788" width="1" style="1022" customWidth="1"/>
    <col min="1789" max="1790" width="10.69140625" style="1022" customWidth="1"/>
    <col min="1791" max="1791" width="30.3828125" style="1022" customWidth="1"/>
    <col min="1792" max="1792" width="1" style="1022" customWidth="1"/>
    <col min="1793" max="1793" width="5.07421875" style="1022" customWidth="1"/>
    <col min="1794" max="1794" width="5.3046875" style="1022" customWidth="1"/>
    <col min="1795" max="1795" width="27.4609375" style="1022" customWidth="1"/>
    <col min="1796" max="1796" width="39.3046875" style="1022" customWidth="1"/>
    <col min="1797" max="1797" width="27.921875" style="1022" customWidth="1"/>
    <col min="1798" max="1798" width="35.4609375" style="1022" customWidth="1"/>
    <col min="1799" max="1799" width="0.765625" style="1022" customWidth="1"/>
    <col min="1800" max="1800" width="26.765625" style="1022" customWidth="1"/>
    <col min="1801" max="1801" width="0.69140625" style="1022" customWidth="1"/>
    <col min="1802" max="1802" width="19.61328125" style="1022" customWidth="1"/>
    <col min="1803" max="1803" width="7.3828125" style="1022" customWidth="1"/>
    <col min="1804" max="1804" width="18.921875" style="1022" customWidth="1"/>
    <col min="1805" max="1805" width="35.3046875" style="1022" customWidth="1"/>
    <col min="1806" max="1806" width="25.69140625" style="1022" customWidth="1"/>
    <col min="1807" max="2037" width="6.3046875" style="1022"/>
    <col min="2038" max="2038" width="3.69140625" style="1022" customWidth="1"/>
    <col min="2039" max="2039" width="1.69140625" style="1022" customWidth="1"/>
    <col min="2040" max="2040" width="1" style="1022" customWidth="1"/>
    <col min="2041" max="2041" width="5.765625" style="1022" customWidth="1"/>
    <col min="2042" max="2042" width="7.3046875" style="1022" customWidth="1"/>
    <col min="2043" max="2043" width="4.765625" style="1022" customWidth="1"/>
    <col min="2044" max="2044" width="1" style="1022" customWidth="1"/>
    <col min="2045" max="2046" width="10.69140625" style="1022" customWidth="1"/>
    <col min="2047" max="2047" width="30.3828125" style="1022" customWidth="1"/>
    <col min="2048" max="2048" width="1" style="1022" customWidth="1"/>
    <col min="2049" max="2049" width="5.07421875" style="1022" customWidth="1"/>
    <col min="2050" max="2050" width="5.3046875" style="1022" customWidth="1"/>
    <col min="2051" max="2051" width="27.4609375" style="1022" customWidth="1"/>
    <col min="2052" max="2052" width="39.3046875" style="1022" customWidth="1"/>
    <col min="2053" max="2053" width="27.921875" style="1022" customWidth="1"/>
    <col min="2054" max="2054" width="35.4609375" style="1022" customWidth="1"/>
    <col min="2055" max="2055" width="0.765625" style="1022" customWidth="1"/>
    <col min="2056" max="2056" width="26.765625" style="1022" customWidth="1"/>
    <col min="2057" max="2057" width="0.69140625" style="1022" customWidth="1"/>
    <col min="2058" max="2058" width="19.61328125" style="1022" customWidth="1"/>
    <col min="2059" max="2059" width="7.3828125" style="1022" customWidth="1"/>
    <col min="2060" max="2060" width="18.921875" style="1022" customWidth="1"/>
    <col min="2061" max="2061" width="35.3046875" style="1022" customWidth="1"/>
    <col min="2062" max="2062" width="25.69140625" style="1022" customWidth="1"/>
    <col min="2063" max="2293" width="6.3046875" style="1022"/>
    <col min="2294" max="2294" width="3.69140625" style="1022" customWidth="1"/>
    <col min="2295" max="2295" width="1.69140625" style="1022" customWidth="1"/>
    <col min="2296" max="2296" width="1" style="1022" customWidth="1"/>
    <col min="2297" max="2297" width="5.765625" style="1022" customWidth="1"/>
    <col min="2298" max="2298" width="7.3046875" style="1022" customWidth="1"/>
    <col min="2299" max="2299" width="4.765625" style="1022" customWidth="1"/>
    <col min="2300" max="2300" width="1" style="1022" customWidth="1"/>
    <col min="2301" max="2302" width="10.69140625" style="1022" customWidth="1"/>
    <col min="2303" max="2303" width="30.3828125" style="1022" customWidth="1"/>
    <col min="2304" max="2304" width="1" style="1022" customWidth="1"/>
    <col min="2305" max="2305" width="5.07421875" style="1022" customWidth="1"/>
    <col min="2306" max="2306" width="5.3046875" style="1022" customWidth="1"/>
    <col min="2307" max="2307" width="27.4609375" style="1022" customWidth="1"/>
    <col min="2308" max="2308" width="39.3046875" style="1022" customWidth="1"/>
    <col min="2309" max="2309" width="27.921875" style="1022" customWidth="1"/>
    <col min="2310" max="2310" width="35.4609375" style="1022" customWidth="1"/>
    <col min="2311" max="2311" width="0.765625" style="1022" customWidth="1"/>
    <col min="2312" max="2312" width="26.765625" style="1022" customWidth="1"/>
    <col min="2313" max="2313" width="0.69140625" style="1022" customWidth="1"/>
    <col min="2314" max="2314" width="19.61328125" style="1022" customWidth="1"/>
    <col min="2315" max="2315" width="7.3828125" style="1022" customWidth="1"/>
    <col min="2316" max="2316" width="18.921875" style="1022" customWidth="1"/>
    <col min="2317" max="2317" width="35.3046875" style="1022" customWidth="1"/>
    <col min="2318" max="2318" width="25.69140625" style="1022" customWidth="1"/>
    <col min="2319" max="2549" width="6.3046875" style="1022"/>
    <col min="2550" max="2550" width="3.69140625" style="1022" customWidth="1"/>
    <col min="2551" max="2551" width="1.69140625" style="1022" customWidth="1"/>
    <col min="2552" max="2552" width="1" style="1022" customWidth="1"/>
    <col min="2553" max="2553" width="5.765625" style="1022" customWidth="1"/>
    <col min="2554" max="2554" width="7.3046875" style="1022" customWidth="1"/>
    <col min="2555" max="2555" width="4.765625" style="1022" customWidth="1"/>
    <col min="2556" max="2556" width="1" style="1022" customWidth="1"/>
    <col min="2557" max="2558" width="10.69140625" style="1022" customWidth="1"/>
    <col min="2559" max="2559" width="30.3828125" style="1022" customWidth="1"/>
    <col min="2560" max="2560" width="1" style="1022" customWidth="1"/>
    <col min="2561" max="2561" width="5.07421875" style="1022" customWidth="1"/>
    <col min="2562" max="2562" width="5.3046875" style="1022" customWidth="1"/>
    <col min="2563" max="2563" width="27.4609375" style="1022" customWidth="1"/>
    <col min="2564" max="2564" width="39.3046875" style="1022" customWidth="1"/>
    <col min="2565" max="2565" width="27.921875" style="1022" customWidth="1"/>
    <col min="2566" max="2566" width="35.4609375" style="1022" customWidth="1"/>
    <col min="2567" max="2567" width="0.765625" style="1022" customWidth="1"/>
    <col min="2568" max="2568" width="26.765625" style="1022" customWidth="1"/>
    <col min="2569" max="2569" width="0.69140625" style="1022" customWidth="1"/>
    <col min="2570" max="2570" width="19.61328125" style="1022" customWidth="1"/>
    <col min="2571" max="2571" width="7.3828125" style="1022" customWidth="1"/>
    <col min="2572" max="2572" width="18.921875" style="1022" customWidth="1"/>
    <col min="2573" max="2573" width="35.3046875" style="1022" customWidth="1"/>
    <col min="2574" max="2574" width="25.69140625" style="1022" customWidth="1"/>
    <col min="2575" max="2805" width="6.3046875" style="1022"/>
    <col min="2806" max="2806" width="3.69140625" style="1022" customWidth="1"/>
    <col min="2807" max="2807" width="1.69140625" style="1022" customWidth="1"/>
    <col min="2808" max="2808" width="1" style="1022" customWidth="1"/>
    <col min="2809" max="2809" width="5.765625" style="1022" customWidth="1"/>
    <col min="2810" max="2810" width="7.3046875" style="1022" customWidth="1"/>
    <col min="2811" max="2811" width="4.765625" style="1022" customWidth="1"/>
    <col min="2812" max="2812" width="1" style="1022" customWidth="1"/>
    <col min="2813" max="2814" width="10.69140625" style="1022" customWidth="1"/>
    <col min="2815" max="2815" width="30.3828125" style="1022" customWidth="1"/>
    <col min="2816" max="2816" width="1" style="1022" customWidth="1"/>
    <col min="2817" max="2817" width="5.07421875" style="1022" customWidth="1"/>
    <col min="2818" max="2818" width="5.3046875" style="1022" customWidth="1"/>
    <col min="2819" max="2819" width="27.4609375" style="1022" customWidth="1"/>
    <col min="2820" max="2820" width="39.3046875" style="1022" customWidth="1"/>
    <col min="2821" max="2821" width="27.921875" style="1022" customWidth="1"/>
    <col min="2822" max="2822" width="35.4609375" style="1022" customWidth="1"/>
    <col min="2823" max="2823" width="0.765625" style="1022" customWidth="1"/>
    <col min="2824" max="2824" width="26.765625" style="1022" customWidth="1"/>
    <col min="2825" max="2825" width="0.69140625" style="1022" customWidth="1"/>
    <col min="2826" max="2826" width="19.61328125" style="1022" customWidth="1"/>
    <col min="2827" max="2827" width="7.3828125" style="1022" customWidth="1"/>
    <col min="2828" max="2828" width="18.921875" style="1022" customWidth="1"/>
    <col min="2829" max="2829" width="35.3046875" style="1022" customWidth="1"/>
    <col min="2830" max="2830" width="25.69140625" style="1022" customWidth="1"/>
    <col min="2831" max="3061" width="6.3046875" style="1022"/>
    <col min="3062" max="3062" width="3.69140625" style="1022" customWidth="1"/>
    <col min="3063" max="3063" width="1.69140625" style="1022" customWidth="1"/>
    <col min="3064" max="3064" width="1" style="1022" customWidth="1"/>
    <col min="3065" max="3065" width="5.765625" style="1022" customWidth="1"/>
    <col min="3066" max="3066" width="7.3046875" style="1022" customWidth="1"/>
    <col min="3067" max="3067" width="4.765625" style="1022" customWidth="1"/>
    <col min="3068" max="3068" width="1" style="1022" customWidth="1"/>
    <col min="3069" max="3070" width="10.69140625" style="1022" customWidth="1"/>
    <col min="3071" max="3071" width="30.3828125" style="1022" customWidth="1"/>
    <col min="3072" max="3072" width="1" style="1022" customWidth="1"/>
    <col min="3073" max="3073" width="5.07421875" style="1022" customWidth="1"/>
    <col min="3074" max="3074" width="5.3046875" style="1022" customWidth="1"/>
    <col min="3075" max="3075" width="27.4609375" style="1022" customWidth="1"/>
    <col min="3076" max="3076" width="39.3046875" style="1022" customWidth="1"/>
    <col min="3077" max="3077" width="27.921875" style="1022" customWidth="1"/>
    <col min="3078" max="3078" width="35.4609375" style="1022" customWidth="1"/>
    <col min="3079" max="3079" width="0.765625" style="1022" customWidth="1"/>
    <col min="3080" max="3080" width="26.765625" style="1022" customWidth="1"/>
    <col min="3081" max="3081" width="0.69140625" style="1022" customWidth="1"/>
    <col min="3082" max="3082" width="19.61328125" style="1022" customWidth="1"/>
    <col min="3083" max="3083" width="7.3828125" style="1022" customWidth="1"/>
    <col min="3084" max="3084" width="18.921875" style="1022" customWidth="1"/>
    <col min="3085" max="3085" width="35.3046875" style="1022" customWidth="1"/>
    <col min="3086" max="3086" width="25.69140625" style="1022" customWidth="1"/>
    <col min="3087" max="3317" width="6.3046875" style="1022"/>
    <col min="3318" max="3318" width="3.69140625" style="1022" customWidth="1"/>
    <col min="3319" max="3319" width="1.69140625" style="1022" customWidth="1"/>
    <col min="3320" max="3320" width="1" style="1022" customWidth="1"/>
    <col min="3321" max="3321" width="5.765625" style="1022" customWidth="1"/>
    <col min="3322" max="3322" width="7.3046875" style="1022" customWidth="1"/>
    <col min="3323" max="3323" width="4.765625" style="1022" customWidth="1"/>
    <col min="3324" max="3324" width="1" style="1022" customWidth="1"/>
    <col min="3325" max="3326" width="10.69140625" style="1022" customWidth="1"/>
    <col min="3327" max="3327" width="30.3828125" style="1022" customWidth="1"/>
    <col min="3328" max="3328" width="1" style="1022" customWidth="1"/>
    <col min="3329" max="3329" width="5.07421875" style="1022" customWidth="1"/>
    <col min="3330" max="3330" width="5.3046875" style="1022" customWidth="1"/>
    <col min="3331" max="3331" width="27.4609375" style="1022" customWidth="1"/>
    <col min="3332" max="3332" width="39.3046875" style="1022" customWidth="1"/>
    <col min="3333" max="3333" width="27.921875" style="1022" customWidth="1"/>
    <col min="3334" max="3334" width="35.4609375" style="1022" customWidth="1"/>
    <col min="3335" max="3335" width="0.765625" style="1022" customWidth="1"/>
    <col min="3336" max="3336" width="26.765625" style="1022" customWidth="1"/>
    <col min="3337" max="3337" width="0.69140625" style="1022" customWidth="1"/>
    <col min="3338" max="3338" width="19.61328125" style="1022" customWidth="1"/>
    <col min="3339" max="3339" width="7.3828125" style="1022" customWidth="1"/>
    <col min="3340" max="3340" width="18.921875" style="1022" customWidth="1"/>
    <col min="3341" max="3341" width="35.3046875" style="1022" customWidth="1"/>
    <col min="3342" max="3342" width="25.69140625" style="1022" customWidth="1"/>
    <col min="3343" max="3573" width="6.3046875" style="1022"/>
    <col min="3574" max="3574" width="3.69140625" style="1022" customWidth="1"/>
    <col min="3575" max="3575" width="1.69140625" style="1022" customWidth="1"/>
    <col min="3576" max="3576" width="1" style="1022" customWidth="1"/>
    <col min="3577" max="3577" width="5.765625" style="1022" customWidth="1"/>
    <col min="3578" max="3578" width="7.3046875" style="1022" customWidth="1"/>
    <col min="3579" max="3579" width="4.765625" style="1022" customWidth="1"/>
    <col min="3580" max="3580" width="1" style="1022" customWidth="1"/>
    <col min="3581" max="3582" width="10.69140625" style="1022" customWidth="1"/>
    <col min="3583" max="3583" width="30.3828125" style="1022" customWidth="1"/>
    <col min="3584" max="3584" width="1" style="1022" customWidth="1"/>
    <col min="3585" max="3585" width="5.07421875" style="1022" customWidth="1"/>
    <col min="3586" max="3586" width="5.3046875" style="1022" customWidth="1"/>
    <col min="3587" max="3587" width="27.4609375" style="1022" customWidth="1"/>
    <col min="3588" max="3588" width="39.3046875" style="1022" customWidth="1"/>
    <col min="3589" max="3589" width="27.921875" style="1022" customWidth="1"/>
    <col min="3590" max="3590" width="35.4609375" style="1022" customWidth="1"/>
    <col min="3591" max="3591" width="0.765625" style="1022" customWidth="1"/>
    <col min="3592" max="3592" width="26.765625" style="1022" customWidth="1"/>
    <col min="3593" max="3593" width="0.69140625" style="1022" customWidth="1"/>
    <col min="3594" max="3594" width="19.61328125" style="1022" customWidth="1"/>
    <col min="3595" max="3595" width="7.3828125" style="1022" customWidth="1"/>
    <col min="3596" max="3596" width="18.921875" style="1022" customWidth="1"/>
    <col min="3597" max="3597" width="35.3046875" style="1022" customWidth="1"/>
    <col min="3598" max="3598" width="25.69140625" style="1022" customWidth="1"/>
    <col min="3599" max="3829" width="6.3046875" style="1022"/>
    <col min="3830" max="3830" width="3.69140625" style="1022" customWidth="1"/>
    <col min="3831" max="3831" width="1.69140625" style="1022" customWidth="1"/>
    <col min="3832" max="3832" width="1" style="1022" customWidth="1"/>
    <col min="3833" max="3833" width="5.765625" style="1022" customWidth="1"/>
    <col min="3834" max="3834" width="7.3046875" style="1022" customWidth="1"/>
    <col min="3835" max="3835" width="4.765625" style="1022" customWidth="1"/>
    <col min="3836" max="3836" width="1" style="1022" customWidth="1"/>
    <col min="3837" max="3838" width="10.69140625" style="1022" customWidth="1"/>
    <col min="3839" max="3839" width="30.3828125" style="1022" customWidth="1"/>
    <col min="3840" max="3840" width="1" style="1022" customWidth="1"/>
    <col min="3841" max="3841" width="5.07421875" style="1022" customWidth="1"/>
    <col min="3842" max="3842" width="5.3046875" style="1022" customWidth="1"/>
    <col min="3843" max="3843" width="27.4609375" style="1022" customWidth="1"/>
    <col min="3844" max="3844" width="39.3046875" style="1022" customWidth="1"/>
    <col min="3845" max="3845" width="27.921875" style="1022" customWidth="1"/>
    <col min="3846" max="3846" width="35.4609375" style="1022" customWidth="1"/>
    <col min="3847" max="3847" width="0.765625" style="1022" customWidth="1"/>
    <col min="3848" max="3848" width="26.765625" style="1022" customWidth="1"/>
    <col min="3849" max="3849" width="0.69140625" style="1022" customWidth="1"/>
    <col min="3850" max="3850" width="19.61328125" style="1022" customWidth="1"/>
    <col min="3851" max="3851" width="7.3828125" style="1022" customWidth="1"/>
    <col min="3852" max="3852" width="18.921875" style="1022" customWidth="1"/>
    <col min="3853" max="3853" width="35.3046875" style="1022" customWidth="1"/>
    <col min="3854" max="3854" width="25.69140625" style="1022" customWidth="1"/>
    <col min="3855" max="4085" width="6.3046875" style="1022"/>
    <col min="4086" max="4086" width="3.69140625" style="1022" customWidth="1"/>
    <col min="4087" max="4087" width="1.69140625" style="1022" customWidth="1"/>
    <col min="4088" max="4088" width="1" style="1022" customWidth="1"/>
    <col min="4089" max="4089" width="5.765625" style="1022" customWidth="1"/>
    <col min="4090" max="4090" width="7.3046875" style="1022" customWidth="1"/>
    <col min="4091" max="4091" width="4.765625" style="1022" customWidth="1"/>
    <col min="4092" max="4092" width="1" style="1022" customWidth="1"/>
    <col min="4093" max="4094" width="10.69140625" style="1022" customWidth="1"/>
    <col min="4095" max="4095" width="30.3828125" style="1022" customWidth="1"/>
    <col min="4096" max="4096" width="1" style="1022" customWidth="1"/>
    <col min="4097" max="4097" width="5.07421875" style="1022" customWidth="1"/>
    <col min="4098" max="4098" width="5.3046875" style="1022" customWidth="1"/>
    <col min="4099" max="4099" width="27.4609375" style="1022" customWidth="1"/>
    <col min="4100" max="4100" width="39.3046875" style="1022" customWidth="1"/>
    <col min="4101" max="4101" width="27.921875" style="1022" customWidth="1"/>
    <col min="4102" max="4102" width="35.4609375" style="1022" customWidth="1"/>
    <col min="4103" max="4103" width="0.765625" style="1022" customWidth="1"/>
    <col min="4104" max="4104" width="26.765625" style="1022" customWidth="1"/>
    <col min="4105" max="4105" width="0.69140625" style="1022" customWidth="1"/>
    <col min="4106" max="4106" width="19.61328125" style="1022" customWidth="1"/>
    <col min="4107" max="4107" width="7.3828125" style="1022" customWidth="1"/>
    <col min="4108" max="4108" width="18.921875" style="1022" customWidth="1"/>
    <col min="4109" max="4109" width="35.3046875" style="1022" customWidth="1"/>
    <col min="4110" max="4110" width="25.69140625" style="1022" customWidth="1"/>
    <col min="4111" max="4341" width="6.3046875" style="1022"/>
    <col min="4342" max="4342" width="3.69140625" style="1022" customWidth="1"/>
    <col min="4343" max="4343" width="1.69140625" style="1022" customWidth="1"/>
    <col min="4344" max="4344" width="1" style="1022" customWidth="1"/>
    <col min="4345" max="4345" width="5.765625" style="1022" customWidth="1"/>
    <col min="4346" max="4346" width="7.3046875" style="1022" customWidth="1"/>
    <col min="4347" max="4347" width="4.765625" style="1022" customWidth="1"/>
    <col min="4348" max="4348" width="1" style="1022" customWidth="1"/>
    <col min="4349" max="4350" width="10.69140625" style="1022" customWidth="1"/>
    <col min="4351" max="4351" width="30.3828125" style="1022" customWidth="1"/>
    <col min="4352" max="4352" width="1" style="1022" customWidth="1"/>
    <col min="4353" max="4353" width="5.07421875" style="1022" customWidth="1"/>
    <col min="4354" max="4354" width="5.3046875" style="1022" customWidth="1"/>
    <col min="4355" max="4355" width="27.4609375" style="1022" customWidth="1"/>
    <col min="4356" max="4356" width="39.3046875" style="1022" customWidth="1"/>
    <col min="4357" max="4357" width="27.921875" style="1022" customWidth="1"/>
    <col min="4358" max="4358" width="35.4609375" style="1022" customWidth="1"/>
    <col min="4359" max="4359" width="0.765625" style="1022" customWidth="1"/>
    <col min="4360" max="4360" width="26.765625" style="1022" customWidth="1"/>
    <col min="4361" max="4361" width="0.69140625" style="1022" customWidth="1"/>
    <col min="4362" max="4362" width="19.61328125" style="1022" customWidth="1"/>
    <col min="4363" max="4363" width="7.3828125" style="1022" customWidth="1"/>
    <col min="4364" max="4364" width="18.921875" style="1022" customWidth="1"/>
    <col min="4365" max="4365" width="35.3046875" style="1022" customWidth="1"/>
    <col min="4366" max="4366" width="25.69140625" style="1022" customWidth="1"/>
    <col min="4367" max="4597" width="6.3046875" style="1022"/>
    <col min="4598" max="4598" width="3.69140625" style="1022" customWidth="1"/>
    <col min="4599" max="4599" width="1.69140625" style="1022" customWidth="1"/>
    <col min="4600" max="4600" width="1" style="1022" customWidth="1"/>
    <col min="4601" max="4601" width="5.765625" style="1022" customWidth="1"/>
    <col min="4602" max="4602" width="7.3046875" style="1022" customWidth="1"/>
    <col min="4603" max="4603" width="4.765625" style="1022" customWidth="1"/>
    <col min="4604" max="4604" width="1" style="1022" customWidth="1"/>
    <col min="4605" max="4606" width="10.69140625" style="1022" customWidth="1"/>
    <col min="4607" max="4607" width="30.3828125" style="1022" customWidth="1"/>
    <col min="4608" max="4608" width="1" style="1022" customWidth="1"/>
    <col min="4609" max="4609" width="5.07421875" style="1022" customWidth="1"/>
    <col min="4610" max="4610" width="5.3046875" style="1022" customWidth="1"/>
    <col min="4611" max="4611" width="27.4609375" style="1022" customWidth="1"/>
    <col min="4612" max="4612" width="39.3046875" style="1022" customWidth="1"/>
    <col min="4613" max="4613" width="27.921875" style="1022" customWidth="1"/>
    <col min="4614" max="4614" width="35.4609375" style="1022" customWidth="1"/>
    <col min="4615" max="4615" width="0.765625" style="1022" customWidth="1"/>
    <col min="4616" max="4616" width="26.765625" style="1022" customWidth="1"/>
    <col min="4617" max="4617" width="0.69140625" style="1022" customWidth="1"/>
    <col min="4618" max="4618" width="19.61328125" style="1022" customWidth="1"/>
    <col min="4619" max="4619" width="7.3828125" style="1022" customWidth="1"/>
    <col min="4620" max="4620" width="18.921875" style="1022" customWidth="1"/>
    <col min="4621" max="4621" width="35.3046875" style="1022" customWidth="1"/>
    <col min="4622" max="4622" width="25.69140625" style="1022" customWidth="1"/>
    <col min="4623" max="4853" width="6.3046875" style="1022"/>
    <col min="4854" max="4854" width="3.69140625" style="1022" customWidth="1"/>
    <col min="4855" max="4855" width="1.69140625" style="1022" customWidth="1"/>
    <col min="4856" max="4856" width="1" style="1022" customWidth="1"/>
    <col min="4857" max="4857" width="5.765625" style="1022" customWidth="1"/>
    <col min="4858" max="4858" width="7.3046875" style="1022" customWidth="1"/>
    <col min="4859" max="4859" width="4.765625" style="1022" customWidth="1"/>
    <col min="4860" max="4860" width="1" style="1022" customWidth="1"/>
    <col min="4861" max="4862" width="10.69140625" style="1022" customWidth="1"/>
    <col min="4863" max="4863" width="30.3828125" style="1022" customWidth="1"/>
    <col min="4864" max="4864" width="1" style="1022" customWidth="1"/>
    <col min="4865" max="4865" width="5.07421875" style="1022" customWidth="1"/>
    <col min="4866" max="4866" width="5.3046875" style="1022" customWidth="1"/>
    <col min="4867" max="4867" width="27.4609375" style="1022" customWidth="1"/>
    <col min="4868" max="4868" width="39.3046875" style="1022" customWidth="1"/>
    <col min="4869" max="4869" width="27.921875" style="1022" customWidth="1"/>
    <col min="4870" max="4870" width="35.4609375" style="1022" customWidth="1"/>
    <col min="4871" max="4871" width="0.765625" style="1022" customWidth="1"/>
    <col min="4872" max="4872" width="26.765625" style="1022" customWidth="1"/>
    <col min="4873" max="4873" width="0.69140625" style="1022" customWidth="1"/>
    <col min="4874" max="4874" width="19.61328125" style="1022" customWidth="1"/>
    <col min="4875" max="4875" width="7.3828125" style="1022" customWidth="1"/>
    <col min="4876" max="4876" width="18.921875" style="1022" customWidth="1"/>
    <col min="4877" max="4877" width="35.3046875" style="1022" customWidth="1"/>
    <col min="4878" max="4878" width="25.69140625" style="1022" customWidth="1"/>
    <col min="4879" max="5109" width="6.3046875" style="1022"/>
    <col min="5110" max="5110" width="3.69140625" style="1022" customWidth="1"/>
    <col min="5111" max="5111" width="1.69140625" style="1022" customWidth="1"/>
    <col min="5112" max="5112" width="1" style="1022" customWidth="1"/>
    <col min="5113" max="5113" width="5.765625" style="1022" customWidth="1"/>
    <col min="5114" max="5114" width="7.3046875" style="1022" customWidth="1"/>
    <col min="5115" max="5115" width="4.765625" style="1022" customWidth="1"/>
    <col min="5116" max="5116" width="1" style="1022" customWidth="1"/>
    <col min="5117" max="5118" width="10.69140625" style="1022" customWidth="1"/>
    <col min="5119" max="5119" width="30.3828125" style="1022" customWidth="1"/>
    <col min="5120" max="5120" width="1" style="1022" customWidth="1"/>
    <col min="5121" max="5121" width="5.07421875" style="1022" customWidth="1"/>
    <col min="5122" max="5122" width="5.3046875" style="1022" customWidth="1"/>
    <col min="5123" max="5123" width="27.4609375" style="1022" customWidth="1"/>
    <col min="5124" max="5124" width="39.3046875" style="1022" customWidth="1"/>
    <col min="5125" max="5125" width="27.921875" style="1022" customWidth="1"/>
    <col min="5126" max="5126" width="35.4609375" style="1022" customWidth="1"/>
    <col min="5127" max="5127" width="0.765625" style="1022" customWidth="1"/>
    <col min="5128" max="5128" width="26.765625" style="1022" customWidth="1"/>
    <col min="5129" max="5129" width="0.69140625" style="1022" customWidth="1"/>
    <col min="5130" max="5130" width="19.61328125" style="1022" customWidth="1"/>
    <col min="5131" max="5131" width="7.3828125" style="1022" customWidth="1"/>
    <col min="5132" max="5132" width="18.921875" style="1022" customWidth="1"/>
    <col min="5133" max="5133" width="35.3046875" style="1022" customWidth="1"/>
    <col min="5134" max="5134" width="25.69140625" style="1022" customWidth="1"/>
    <col min="5135" max="5365" width="6.3046875" style="1022"/>
    <col min="5366" max="5366" width="3.69140625" style="1022" customWidth="1"/>
    <col min="5367" max="5367" width="1.69140625" style="1022" customWidth="1"/>
    <col min="5368" max="5368" width="1" style="1022" customWidth="1"/>
    <col min="5369" max="5369" width="5.765625" style="1022" customWidth="1"/>
    <col min="5370" max="5370" width="7.3046875" style="1022" customWidth="1"/>
    <col min="5371" max="5371" width="4.765625" style="1022" customWidth="1"/>
    <col min="5372" max="5372" width="1" style="1022" customWidth="1"/>
    <col min="5373" max="5374" width="10.69140625" style="1022" customWidth="1"/>
    <col min="5375" max="5375" width="30.3828125" style="1022" customWidth="1"/>
    <col min="5376" max="5376" width="1" style="1022" customWidth="1"/>
    <col min="5377" max="5377" width="5.07421875" style="1022" customWidth="1"/>
    <col min="5378" max="5378" width="5.3046875" style="1022" customWidth="1"/>
    <col min="5379" max="5379" width="27.4609375" style="1022" customWidth="1"/>
    <col min="5380" max="5380" width="39.3046875" style="1022" customWidth="1"/>
    <col min="5381" max="5381" width="27.921875" style="1022" customWidth="1"/>
    <col min="5382" max="5382" width="35.4609375" style="1022" customWidth="1"/>
    <col min="5383" max="5383" width="0.765625" style="1022" customWidth="1"/>
    <col min="5384" max="5384" width="26.765625" style="1022" customWidth="1"/>
    <col min="5385" max="5385" width="0.69140625" style="1022" customWidth="1"/>
    <col min="5386" max="5386" width="19.61328125" style="1022" customWidth="1"/>
    <col min="5387" max="5387" width="7.3828125" style="1022" customWidth="1"/>
    <col min="5388" max="5388" width="18.921875" style="1022" customWidth="1"/>
    <col min="5389" max="5389" width="35.3046875" style="1022" customWidth="1"/>
    <col min="5390" max="5390" width="25.69140625" style="1022" customWidth="1"/>
    <col min="5391" max="5621" width="6.3046875" style="1022"/>
    <col min="5622" max="5622" width="3.69140625" style="1022" customWidth="1"/>
    <col min="5623" max="5623" width="1.69140625" style="1022" customWidth="1"/>
    <col min="5624" max="5624" width="1" style="1022" customWidth="1"/>
    <col min="5625" max="5625" width="5.765625" style="1022" customWidth="1"/>
    <col min="5626" max="5626" width="7.3046875" style="1022" customWidth="1"/>
    <col min="5627" max="5627" width="4.765625" style="1022" customWidth="1"/>
    <col min="5628" max="5628" width="1" style="1022" customWidth="1"/>
    <col min="5629" max="5630" width="10.69140625" style="1022" customWidth="1"/>
    <col min="5631" max="5631" width="30.3828125" style="1022" customWidth="1"/>
    <col min="5632" max="5632" width="1" style="1022" customWidth="1"/>
    <col min="5633" max="5633" width="5.07421875" style="1022" customWidth="1"/>
    <col min="5634" max="5634" width="5.3046875" style="1022" customWidth="1"/>
    <col min="5635" max="5635" width="27.4609375" style="1022" customWidth="1"/>
    <col min="5636" max="5636" width="39.3046875" style="1022" customWidth="1"/>
    <col min="5637" max="5637" width="27.921875" style="1022" customWidth="1"/>
    <col min="5638" max="5638" width="35.4609375" style="1022" customWidth="1"/>
    <col min="5639" max="5639" width="0.765625" style="1022" customWidth="1"/>
    <col min="5640" max="5640" width="26.765625" style="1022" customWidth="1"/>
    <col min="5641" max="5641" width="0.69140625" style="1022" customWidth="1"/>
    <col min="5642" max="5642" width="19.61328125" style="1022" customWidth="1"/>
    <col min="5643" max="5643" width="7.3828125" style="1022" customWidth="1"/>
    <col min="5644" max="5644" width="18.921875" style="1022" customWidth="1"/>
    <col min="5645" max="5645" width="35.3046875" style="1022" customWidth="1"/>
    <col min="5646" max="5646" width="25.69140625" style="1022" customWidth="1"/>
    <col min="5647" max="5877" width="6.3046875" style="1022"/>
    <col min="5878" max="5878" width="3.69140625" style="1022" customWidth="1"/>
    <col min="5879" max="5879" width="1.69140625" style="1022" customWidth="1"/>
    <col min="5880" max="5880" width="1" style="1022" customWidth="1"/>
    <col min="5881" max="5881" width="5.765625" style="1022" customWidth="1"/>
    <col min="5882" max="5882" width="7.3046875" style="1022" customWidth="1"/>
    <col min="5883" max="5883" width="4.765625" style="1022" customWidth="1"/>
    <col min="5884" max="5884" width="1" style="1022" customWidth="1"/>
    <col min="5885" max="5886" width="10.69140625" style="1022" customWidth="1"/>
    <col min="5887" max="5887" width="30.3828125" style="1022" customWidth="1"/>
    <col min="5888" max="5888" width="1" style="1022" customWidth="1"/>
    <col min="5889" max="5889" width="5.07421875" style="1022" customWidth="1"/>
    <col min="5890" max="5890" width="5.3046875" style="1022" customWidth="1"/>
    <col min="5891" max="5891" width="27.4609375" style="1022" customWidth="1"/>
    <col min="5892" max="5892" width="39.3046875" style="1022" customWidth="1"/>
    <col min="5893" max="5893" width="27.921875" style="1022" customWidth="1"/>
    <col min="5894" max="5894" width="35.4609375" style="1022" customWidth="1"/>
    <col min="5895" max="5895" width="0.765625" style="1022" customWidth="1"/>
    <col min="5896" max="5896" width="26.765625" style="1022" customWidth="1"/>
    <col min="5897" max="5897" width="0.69140625" style="1022" customWidth="1"/>
    <col min="5898" max="5898" width="19.61328125" style="1022" customWidth="1"/>
    <col min="5899" max="5899" width="7.3828125" style="1022" customWidth="1"/>
    <col min="5900" max="5900" width="18.921875" style="1022" customWidth="1"/>
    <col min="5901" max="5901" width="35.3046875" style="1022" customWidth="1"/>
    <col min="5902" max="5902" width="25.69140625" style="1022" customWidth="1"/>
    <col min="5903" max="6133" width="6.3046875" style="1022"/>
    <col min="6134" max="6134" width="3.69140625" style="1022" customWidth="1"/>
    <col min="6135" max="6135" width="1.69140625" style="1022" customWidth="1"/>
    <col min="6136" max="6136" width="1" style="1022" customWidth="1"/>
    <col min="6137" max="6137" width="5.765625" style="1022" customWidth="1"/>
    <col min="6138" max="6138" width="7.3046875" style="1022" customWidth="1"/>
    <col min="6139" max="6139" width="4.765625" style="1022" customWidth="1"/>
    <col min="6140" max="6140" width="1" style="1022" customWidth="1"/>
    <col min="6141" max="6142" width="10.69140625" style="1022" customWidth="1"/>
    <col min="6143" max="6143" width="30.3828125" style="1022" customWidth="1"/>
    <col min="6144" max="6144" width="1" style="1022" customWidth="1"/>
    <col min="6145" max="6145" width="5.07421875" style="1022" customWidth="1"/>
    <col min="6146" max="6146" width="5.3046875" style="1022" customWidth="1"/>
    <col min="6147" max="6147" width="27.4609375" style="1022" customWidth="1"/>
    <col min="6148" max="6148" width="39.3046875" style="1022" customWidth="1"/>
    <col min="6149" max="6149" width="27.921875" style="1022" customWidth="1"/>
    <col min="6150" max="6150" width="35.4609375" style="1022" customWidth="1"/>
    <col min="6151" max="6151" width="0.765625" style="1022" customWidth="1"/>
    <col min="6152" max="6152" width="26.765625" style="1022" customWidth="1"/>
    <col min="6153" max="6153" width="0.69140625" style="1022" customWidth="1"/>
    <col min="6154" max="6154" width="19.61328125" style="1022" customWidth="1"/>
    <col min="6155" max="6155" width="7.3828125" style="1022" customWidth="1"/>
    <col min="6156" max="6156" width="18.921875" style="1022" customWidth="1"/>
    <col min="6157" max="6157" width="35.3046875" style="1022" customWidth="1"/>
    <col min="6158" max="6158" width="25.69140625" style="1022" customWidth="1"/>
    <col min="6159" max="6389" width="6.3046875" style="1022"/>
    <col min="6390" max="6390" width="3.69140625" style="1022" customWidth="1"/>
    <col min="6391" max="6391" width="1.69140625" style="1022" customWidth="1"/>
    <col min="6392" max="6392" width="1" style="1022" customWidth="1"/>
    <col min="6393" max="6393" width="5.765625" style="1022" customWidth="1"/>
    <col min="6394" max="6394" width="7.3046875" style="1022" customWidth="1"/>
    <col min="6395" max="6395" width="4.765625" style="1022" customWidth="1"/>
    <col min="6396" max="6396" width="1" style="1022" customWidth="1"/>
    <col min="6397" max="6398" width="10.69140625" style="1022" customWidth="1"/>
    <col min="6399" max="6399" width="30.3828125" style="1022" customWidth="1"/>
    <col min="6400" max="6400" width="1" style="1022" customWidth="1"/>
    <col min="6401" max="6401" width="5.07421875" style="1022" customWidth="1"/>
    <col min="6402" max="6402" width="5.3046875" style="1022" customWidth="1"/>
    <col min="6403" max="6403" width="27.4609375" style="1022" customWidth="1"/>
    <col min="6404" max="6404" width="39.3046875" style="1022" customWidth="1"/>
    <col min="6405" max="6405" width="27.921875" style="1022" customWidth="1"/>
    <col min="6406" max="6406" width="35.4609375" style="1022" customWidth="1"/>
    <col min="6407" max="6407" width="0.765625" style="1022" customWidth="1"/>
    <col min="6408" max="6408" width="26.765625" style="1022" customWidth="1"/>
    <col min="6409" max="6409" width="0.69140625" style="1022" customWidth="1"/>
    <col min="6410" max="6410" width="19.61328125" style="1022" customWidth="1"/>
    <col min="6411" max="6411" width="7.3828125" style="1022" customWidth="1"/>
    <col min="6412" max="6412" width="18.921875" style="1022" customWidth="1"/>
    <col min="6413" max="6413" width="35.3046875" style="1022" customWidth="1"/>
    <col min="6414" max="6414" width="25.69140625" style="1022" customWidth="1"/>
    <col min="6415" max="6645" width="6.3046875" style="1022"/>
    <col min="6646" max="6646" width="3.69140625" style="1022" customWidth="1"/>
    <col min="6647" max="6647" width="1.69140625" style="1022" customWidth="1"/>
    <col min="6648" max="6648" width="1" style="1022" customWidth="1"/>
    <col min="6649" max="6649" width="5.765625" style="1022" customWidth="1"/>
    <col min="6650" max="6650" width="7.3046875" style="1022" customWidth="1"/>
    <col min="6651" max="6651" width="4.765625" style="1022" customWidth="1"/>
    <col min="6652" max="6652" width="1" style="1022" customWidth="1"/>
    <col min="6653" max="6654" width="10.69140625" style="1022" customWidth="1"/>
    <col min="6655" max="6655" width="30.3828125" style="1022" customWidth="1"/>
    <col min="6656" max="6656" width="1" style="1022" customWidth="1"/>
    <col min="6657" max="6657" width="5.07421875" style="1022" customWidth="1"/>
    <col min="6658" max="6658" width="5.3046875" style="1022" customWidth="1"/>
    <col min="6659" max="6659" width="27.4609375" style="1022" customWidth="1"/>
    <col min="6660" max="6660" width="39.3046875" style="1022" customWidth="1"/>
    <col min="6661" max="6661" width="27.921875" style="1022" customWidth="1"/>
    <col min="6662" max="6662" width="35.4609375" style="1022" customWidth="1"/>
    <col min="6663" max="6663" width="0.765625" style="1022" customWidth="1"/>
    <col min="6664" max="6664" width="26.765625" style="1022" customWidth="1"/>
    <col min="6665" max="6665" width="0.69140625" style="1022" customWidth="1"/>
    <col min="6666" max="6666" width="19.61328125" style="1022" customWidth="1"/>
    <col min="6667" max="6667" width="7.3828125" style="1022" customWidth="1"/>
    <col min="6668" max="6668" width="18.921875" style="1022" customWidth="1"/>
    <col min="6669" max="6669" width="35.3046875" style="1022" customWidth="1"/>
    <col min="6670" max="6670" width="25.69140625" style="1022" customWidth="1"/>
    <col min="6671" max="6901" width="6.3046875" style="1022"/>
    <col min="6902" max="6902" width="3.69140625" style="1022" customWidth="1"/>
    <col min="6903" max="6903" width="1.69140625" style="1022" customWidth="1"/>
    <col min="6904" max="6904" width="1" style="1022" customWidth="1"/>
    <col min="6905" max="6905" width="5.765625" style="1022" customWidth="1"/>
    <col min="6906" max="6906" width="7.3046875" style="1022" customWidth="1"/>
    <col min="6907" max="6907" width="4.765625" style="1022" customWidth="1"/>
    <col min="6908" max="6908" width="1" style="1022" customWidth="1"/>
    <col min="6909" max="6910" width="10.69140625" style="1022" customWidth="1"/>
    <col min="6911" max="6911" width="30.3828125" style="1022" customWidth="1"/>
    <col min="6912" max="6912" width="1" style="1022" customWidth="1"/>
    <col min="6913" max="6913" width="5.07421875" style="1022" customWidth="1"/>
    <col min="6914" max="6914" width="5.3046875" style="1022" customWidth="1"/>
    <col min="6915" max="6915" width="27.4609375" style="1022" customWidth="1"/>
    <col min="6916" max="6916" width="39.3046875" style="1022" customWidth="1"/>
    <col min="6917" max="6917" width="27.921875" style="1022" customWidth="1"/>
    <col min="6918" max="6918" width="35.4609375" style="1022" customWidth="1"/>
    <col min="6919" max="6919" width="0.765625" style="1022" customWidth="1"/>
    <col min="6920" max="6920" width="26.765625" style="1022" customWidth="1"/>
    <col min="6921" max="6921" width="0.69140625" style="1022" customWidth="1"/>
    <col min="6922" max="6922" width="19.61328125" style="1022" customWidth="1"/>
    <col min="6923" max="6923" width="7.3828125" style="1022" customWidth="1"/>
    <col min="6924" max="6924" width="18.921875" style="1022" customWidth="1"/>
    <col min="6925" max="6925" width="35.3046875" style="1022" customWidth="1"/>
    <col min="6926" max="6926" width="25.69140625" style="1022" customWidth="1"/>
    <col min="6927" max="7157" width="6.3046875" style="1022"/>
    <col min="7158" max="7158" width="3.69140625" style="1022" customWidth="1"/>
    <col min="7159" max="7159" width="1.69140625" style="1022" customWidth="1"/>
    <col min="7160" max="7160" width="1" style="1022" customWidth="1"/>
    <col min="7161" max="7161" width="5.765625" style="1022" customWidth="1"/>
    <col min="7162" max="7162" width="7.3046875" style="1022" customWidth="1"/>
    <col min="7163" max="7163" width="4.765625" style="1022" customWidth="1"/>
    <col min="7164" max="7164" width="1" style="1022" customWidth="1"/>
    <col min="7165" max="7166" width="10.69140625" style="1022" customWidth="1"/>
    <col min="7167" max="7167" width="30.3828125" style="1022" customWidth="1"/>
    <col min="7168" max="7168" width="1" style="1022" customWidth="1"/>
    <col min="7169" max="7169" width="5.07421875" style="1022" customWidth="1"/>
    <col min="7170" max="7170" width="5.3046875" style="1022" customWidth="1"/>
    <col min="7171" max="7171" width="27.4609375" style="1022" customWidth="1"/>
    <col min="7172" max="7172" width="39.3046875" style="1022" customWidth="1"/>
    <col min="7173" max="7173" width="27.921875" style="1022" customWidth="1"/>
    <col min="7174" max="7174" width="35.4609375" style="1022" customWidth="1"/>
    <col min="7175" max="7175" width="0.765625" style="1022" customWidth="1"/>
    <col min="7176" max="7176" width="26.765625" style="1022" customWidth="1"/>
    <col min="7177" max="7177" width="0.69140625" style="1022" customWidth="1"/>
    <col min="7178" max="7178" width="19.61328125" style="1022" customWidth="1"/>
    <col min="7179" max="7179" width="7.3828125" style="1022" customWidth="1"/>
    <col min="7180" max="7180" width="18.921875" style="1022" customWidth="1"/>
    <col min="7181" max="7181" width="35.3046875" style="1022" customWidth="1"/>
    <col min="7182" max="7182" width="25.69140625" style="1022" customWidth="1"/>
    <col min="7183" max="7413" width="6.3046875" style="1022"/>
    <col min="7414" max="7414" width="3.69140625" style="1022" customWidth="1"/>
    <col min="7415" max="7415" width="1.69140625" style="1022" customWidth="1"/>
    <col min="7416" max="7416" width="1" style="1022" customWidth="1"/>
    <col min="7417" max="7417" width="5.765625" style="1022" customWidth="1"/>
    <col min="7418" max="7418" width="7.3046875" style="1022" customWidth="1"/>
    <col min="7419" max="7419" width="4.765625" style="1022" customWidth="1"/>
    <col min="7420" max="7420" width="1" style="1022" customWidth="1"/>
    <col min="7421" max="7422" width="10.69140625" style="1022" customWidth="1"/>
    <col min="7423" max="7423" width="30.3828125" style="1022" customWidth="1"/>
    <col min="7424" max="7424" width="1" style="1022" customWidth="1"/>
    <col min="7425" max="7425" width="5.07421875" style="1022" customWidth="1"/>
    <col min="7426" max="7426" width="5.3046875" style="1022" customWidth="1"/>
    <col min="7427" max="7427" width="27.4609375" style="1022" customWidth="1"/>
    <col min="7428" max="7428" width="39.3046875" style="1022" customWidth="1"/>
    <col min="7429" max="7429" width="27.921875" style="1022" customWidth="1"/>
    <col min="7430" max="7430" width="35.4609375" style="1022" customWidth="1"/>
    <col min="7431" max="7431" width="0.765625" style="1022" customWidth="1"/>
    <col min="7432" max="7432" width="26.765625" style="1022" customWidth="1"/>
    <col min="7433" max="7433" width="0.69140625" style="1022" customWidth="1"/>
    <col min="7434" max="7434" width="19.61328125" style="1022" customWidth="1"/>
    <col min="7435" max="7435" width="7.3828125" style="1022" customWidth="1"/>
    <col min="7436" max="7436" width="18.921875" style="1022" customWidth="1"/>
    <col min="7437" max="7437" width="35.3046875" style="1022" customWidth="1"/>
    <col min="7438" max="7438" width="25.69140625" style="1022" customWidth="1"/>
    <col min="7439" max="7669" width="6.3046875" style="1022"/>
    <col min="7670" max="7670" width="3.69140625" style="1022" customWidth="1"/>
    <col min="7671" max="7671" width="1.69140625" style="1022" customWidth="1"/>
    <col min="7672" max="7672" width="1" style="1022" customWidth="1"/>
    <col min="7673" max="7673" width="5.765625" style="1022" customWidth="1"/>
    <col min="7674" max="7674" width="7.3046875" style="1022" customWidth="1"/>
    <col min="7675" max="7675" width="4.765625" style="1022" customWidth="1"/>
    <col min="7676" max="7676" width="1" style="1022" customWidth="1"/>
    <col min="7677" max="7678" width="10.69140625" style="1022" customWidth="1"/>
    <col min="7679" max="7679" width="30.3828125" style="1022" customWidth="1"/>
    <col min="7680" max="7680" width="1" style="1022" customWidth="1"/>
    <col min="7681" max="7681" width="5.07421875" style="1022" customWidth="1"/>
    <col min="7682" max="7682" width="5.3046875" style="1022" customWidth="1"/>
    <col min="7683" max="7683" width="27.4609375" style="1022" customWidth="1"/>
    <col min="7684" max="7684" width="39.3046875" style="1022" customWidth="1"/>
    <col min="7685" max="7685" width="27.921875" style="1022" customWidth="1"/>
    <col min="7686" max="7686" width="35.4609375" style="1022" customWidth="1"/>
    <col min="7687" max="7687" width="0.765625" style="1022" customWidth="1"/>
    <col min="7688" max="7688" width="26.765625" style="1022" customWidth="1"/>
    <col min="7689" max="7689" width="0.69140625" style="1022" customWidth="1"/>
    <col min="7690" max="7690" width="19.61328125" style="1022" customWidth="1"/>
    <col min="7691" max="7691" width="7.3828125" style="1022" customWidth="1"/>
    <col min="7692" max="7692" width="18.921875" style="1022" customWidth="1"/>
    <col min="7693" max="7693" width="35.3046875" style="1022" customWidth="1"/>
    <col min="7694" max="7694" width="25.69140625" style="1022" customWidth="1"/>
    <col min="7695" max="7925" width="6.3046875" style="1022"/>
    <col min="7926" max="7926" width="3.69140625" style="1022" customWidth="1"/>
    <col min="7927" max="7927" width="1.69140625" style="1022" customWidth="1"/>
    <col min="7928" max="7928" width="1" style="1022" customWidth="1"/>
    <col min="7929" max="7929" width="5.765625" style="1022" customWidth="1"/>
    <col min="7930" max="7930" width="7.3046875" style="1022" customWidth="1"/>
    <col min="7931" max="7931" width="4.765625" style="1022" customWidth="1"/>
    <col min="7932" max="7932" width="1" style="1022" customWidth="1"/>
    <col min="7933" max="7934" width="10.69140625" style="1022" customWidth="1"/>
    <col min="7935" max="7935" width="30.3828125" style="1022" customWidth="1"/>
    <col min="7936" max="7936" width="1" style="1022" customWidth="1"/>
    <col min="7937" max="7937" width="5.07421875" style="1022" customWidth="1"/>
    <col min="7938" max="7938" width="5.3046875" style="1022" customWidth="1"/>
    <col min="7939" max="7939" width="27.4609375" style="1022" customWidth="1"/>
    <col min="7940" max="7940" width="39.3046875" style="1022" customWidth="1"/>
    <col min="7941" max="7941" width="27.921875" style="1022" customWidth="1"/>
    <col min="7942" max="7942" width="35.4609375" style="1022" customWidth="1"/>
    <col min="7943" max="7943" width="0.765625" style="1022" customWidth="1"/>
    <col min="7944" max="7944" width="26.765625" style="1022" customWidth="1"/>
    <col min="7945" max="7945" width="0.69140625" style="1022" customWidth="1"/>
    <col min="7946" max="7946" width="19.61328125" style="1022" customWidth="1"/>
    <col min="7947" max="7947" width="7.3828125" style="1022" customWidth="1"/>
    <col min="7948" max="7948" width="18.921875" style="1022" customWidth="1"/>
    <col min="7949" max="7949" width="35.3046875" style="1022" customWidth="1"/>
    <col min="7950" max="7950" width="25.69140625" style="1022" customWidth="1"/>
    <col min="7951" max="8181" width="6.3046875" style="1022"/>
    <col min="8182" max="8182" width="3.69140625" style="1022" customWidth="1"/>
    <col min="8183" max="8183" width="1.69140625" style="1022" customWidth="1"/>
    <col min="8184" max="8184" width="1" style="1022" customWidth="1"/>
    <col min="8185" max="8185" width="5.765625" style="1022" customWidth="1"/>
    <col min="8186" max="8186" width="7.3046875" style="1022" customWidth="1"/>
    <col min="8187" max="8187" width="4.765625" style="1022" customWidth="1"/>
    <col min="8188" max="8188" width="1" style="1022" customWidth="1"/>
    <col min="8189" max="8190" width="10.69140625" style="1022" customWidth="1"/>
    <col min="8191" max="8191" width="30.3828125" style="1022" customWidth="1"/>
    <col min="8192" max="8192" width="1" style="1022" customWidth="1"/>
    <col min="8193" max="8193" width="5.07421875" style="1022" customWidth="1"/>
    <col min="8194" max="8194" width="5.3046875" style="1022" customWidth="1"/>
    <col min="8195" max="8195" width="27.4609375" style="1022" customWidth="1"/>
    <col min="8196" max="8196" width="39.3046875" style="1022" customWidth="1"/>
    <col min="8197" max="8197" width="27.921875" style="1022" customWidth="1"/>
    <col min="8198" max="8198" width="35.4609375" style="1022" customWidth="1"/>
    <col min="8199" max="8199" width="0.765625" style="1022" customWidth="1"/>
    <col min="8200" max="8200" width="26.765625" style="1022" customWidth="1"/>
    <col min="8201" max="8201" width="0.69140625" style="1022" customWidth="1"/>
    <col min="8202" max="8202" width="19.61328125" style="1022" customWidth="1"/>
    <col min="8203" max="8203" width="7.3828125" style="1022" customWidth="1"/>
    <col min="8204" max="8204" width="18.921875" style="1022" customWidth="1"/>
    <col min="8205" max="8205" width="35.3046875" style="1022" customWidth="1"/>
    <col min="8206" max="8206" width="25.69140625" style="1022" customWidth="1"/>
    <col min="8207" max="8437" width="6.3046875" style="1022"/>
    <col min="8438" max="8438" width="3.69140625" style="1022" customWidth="1"/>
    <col min="8439" max="8439" width="1.69140625" style="1022" customWidth="1"/>
    <col min="8440" max="8440" width="1" style="1022" customWidth="1"/>
    <col min="8441" max="8441" width="5.765625" style="1022" customWidth="1"/>
    <col min="8442" max="8442" width="7.3046875" style="1022" customWidth="1"/>
    <col min="8443" max="8443" width="4.765625" style="1022" customWidth="1"/>
    <col min="8444" max="8444" width="1" style="1022" customWidth="1"/>
    <col min="8445" max="8446" width="10.69140625" style="1022" customWidth="1"/>
    <col min="8447" max="8447" width="30.3828125" style="1022" customWidth="1"/>
    <col min="8448" max="8448" width="1" style="1022" customWidth="1"/>
    <col min="8449" max="8449" width="5.07421875" style="1022" customWidth="1"/>
    <col min="8450" max="8450" width="5.3046875" style="1022" customWidth="1"/>
    <col min="8451" max="8451" width="27.4609375" style="1022" customWidth="1"/>
    <col min="8452" max="8452" width="39.3046875" style="1022" customWidth="1"/>
    <col min="8453" max="8453" width="27.921875" style="1022" customWidth="1"/>
    <col min="8454" max="8454" width="35.4609375" style="1022" customWidth="1"/>
    <col min="8455" max="8455" width="0.765625" style="1022" customWidth="1"/>
    <col min="8456" max="8456" width="26.765625" style="1022" customWidth="1"/>
    <col min="8457" max="8457" width="0.69140625" style="1022" customWidth="1"/>
    <col min="8458" max="8458" width="19.61328125" style="1022" customWidth="1"/>
    <col min="8459" max="8459" width="7.3828125" style="1022" customWidth="1"/>
    <col min="8460" max="8460" width="18.921875" style="1022" customWidth="1"/>
    <col min="8461" max="8461" width="35.3046875" style="1022" customWidth="1"/>
    <col min="8462" max="8462" width="25.69140625" style="1022" customWidth="1"/>
    <col min="8463" max="8693" width="6.3046875" style="1022"/>
    <col min="8694" max="8694" width="3.69140625" style="1022" customWidth="1"/>
    <col min="8695" max="8695" width="1.69140625" style="1022" customWidth="1"/>
    <col min="8696" max="8696" width="1" style="1022" customWidth="1"/>
    <col min="8697" max="8697" width="5.765625" style="1022" customWidth="1"/>
    <col min="8698" max="8698" width="7.3046875" style="1022" customWidth="1"/>
    <col min="8699" max="8699" width="4.765625" style="1022" customWidth="1"/>
    <col min="8700" max="8700" width="1" style="1022" customWidth="1"/>
    <col min="8701" max="8702" width="10.69140625" style="1022" customWidth="1"/>
    <col min="8703" max="8703" width="30.3828125" style="1022" customWidth="1"/>
    <col min="8704" max="8704" width="1" style="1022" customWidth="1"/>
    <col min="8705" max="8705" width="5.07421875" style="1022" customWidth="1"/>
    <col min="8706" max="8706" width="5.3046875" style="1022" customWidth="1"/>
    <col min="8707" max="8707" width="27.4609375" style="1022" customWidth="1"/>
    <col min="8708" max="8708" width="39.3046875" style="1022" customWidth="1"/>
    <col min="8709" max="8709" width="27.921875" style="1022" customWidth="1"/>
    <col min="8710" max="8710" width="35.4609375" style="1022" customWidth="1"/>
    <col min="8711" max="8711" width="0.765625" style="1022" customWidth="1"/>
    <col min="8712" max="8712" width="26.765625" style="1022" customWidth="1"/>
    <col min="8713" max="8713" width="0.69140625" style="1022" customWidth="1"/>
    <col min="8714" max="8714" width="19.61328125" style="1022" customWidth="1"/>
    <col min="8715" max="8715" width="7.3828125" style="1022" customWidth="1"/>
    <col min="8716" max="8716" width="18.921875" style="1022" customWidth="1"/>
    <col min="8717" max="8717" width="35.3046875" style="1022" customWidth="1"/>
    <col min="8718" max="8718" width="25.69140625" style="1022" customWidth="1"/>
    <col min="8719" max="8949" width="6.3046875" style="1022"/>
    <col min="8950" max="8950" width="3.69140625" style="1022" customWidth="1"/>
    <col min="8951" max="8951" width="1.69140625" style="1022" customWidth="1"/>
    <col min="8952" max="8952" width="1" style="1022" customWidth="1"/>
    <col min="8953" max="8953" width="5.765625" style="1022" customWidth="1"/>
    <col min="8954" max="8954" width="7.3046875" style="1022" customWidth="1"/>
    <col min="8955" max="8955" width="4.765625" style="1022" customWidth="1"/>
    <col min="8956" max="8956" width="1" style="1022" customWidth="1"/>
    <col min="8957" max="8958" width="10.69140625" style="1022" customWidth="1"/>
    <col min="8959" max="8959" width="30.3828125" style="1022" customWidth="1"/>
    <col min="8960" max="8960" width="1" style="1022" customWidth="1"/>
    <col min="8961" max="8961" width="5.07421875" style="1022" customWidth="1"/>
    <col min="8962" max="8962" width="5.3046875" style="1022" customWidth="1"/>
    <col min="8963" max="8963" width="27.4609375" style="1022" customWidth="1"/>
    <col min="8964" max="8964" width="39.3046875" style="1022" customWidth="1"/>
    <col min="8965" max="8965" width="27.921875" style="1022" customWidth="1"/>
    <col min="8966" max="8966" width="35.4609375" style="1022" customWidth="1"/>
    <col min="8967" max="8967" width="0.765625" style="1022" customWidth="1"/>
    <col min="8968" max="8968" width="26.765625" style="1022" customWidth="1"/>
    <col min="8969" max="8969" width="0.69140625" style="1022" customWidth="1"/>
    <col min="8970" max="8970" width="19.61328125" style="1022" customWidth="1"/>
    <col min="8971" max="8971" width="7.3828125" style="1022" customWidth="1"/>
    <col min="8972" max="8972" width="18.921875" style="1022" customWidth="1"/>
    <col min="8973" max="8973" width="35.3046875" style="1022" customWidth="1"/>
    <col min="8974" max="8974" width="25.69140625" style="1022" customWidth="1"/>
    <col min="8975" max="9205" width="6.3046875" style="1022"/>
    <col min="9206" max="9206" width="3.69140625" style="1022" customWidth="1"/>
    <col min="9207" max="9207" width="1.69140625" style="1022" customWidth="1"/>
    <col min="9208" max="9208" width="1" style="1022" customWidth="1"/>
    <col min="9209" max="9209" width="5.765625" style="1022" customWidth="1"/>
    <col min="9210" max="9210" width="7.3046875" style="1022" customWidth="1"/>
    <col min="9211" max="9211" width="4.765625" style="1022" customWidth="1"/>
    <col min="9212" max="9212" width="1" style="1022" customWidth="1"/>
    <col min="9213" max="9214" width="10.69140625" style="1022" customWidth="1"/>
    <col min="9215" max="9215" width="30.3828125" style="1022" customWidth="1"/>
    <col min="9216" max="9216" width="1" style="1022" customWidth="1"/>
    <col min="9217" max="9217" width="5.07421875" style="1022" customWidth="1"/>
    <col min="9218" max="9218" width="5.3046875" style="1022" customWidth="1"/>
    <col min="9219" max="9219" width="27.4609375" style="1022" customWidth="1"/>
    <col min="9220" max="9220" width="39.3046875" style="1022" customWidth="1"/>
    <col min="9221" max="9221" width="27.921875" style="1022" customWidth="1"/>
    <col min="9222" max="9222" width="35.4609375" style="1022" customWidth="1"/>
    <col min="9223" max="9223" width="0.765625" style="1022" customWidth="1"/>
    <col min="9224" max="9224" width="26.765625" style="1022" customWidth="1"/>
    <col min="9225" max="9225" width="0.69140625" style="1022" customWidth="1"/>
    <col min="9226" max="9226" width="19.61328125" style="1022" customWidth="1"/>
    <col min="9227" max="9227" width="7.3828125" style="1022" customWidth="1"/>
    <col min="9228" max="9228" width="18.921875" style="1022" customWidth="1"/>
    <col min="9229" max="9229" width="35.3046875" style="1022" customWidth="1"/>
    <col min="9230" max="9230" width="25.69140625" style="1022" customWidth="1"/>
    <col min="9231" max="9461" width="6.3046875" style="1022"/>
    <col min="9462" max="9462" width="3.69140625" style="1022" customWidth="1"/>
    <col min="9463" max="9463" width="1.69140625" style="1022" customWidth="1"/>
    <col min="9464" max="9464" width="1" style="1022" customWidth="1"/>
    <col min="9465" max="9465" width="5.765625" style="1022" customWidth="1"/>
    <col min="9466" max="9466" width="7.3046875" style="1022" customWidth="1"/>
    <col min="9467" max="9467" width="4.765625" style="1022" customWidth="1"/>
    <col min="9468" max="9468" width="1" style="1022" customWidth="1"/>
    <col min="9469" max="9470" width="10.69140625" style="1022" customWidth="1"/>
    <col min="9471" max="9471" width="30.3828125" style="1022" customWidth="1"/>
    <col min="9472" max="9472" width="1" style="1022" customWidth="1"/>
    <col min="9473" max="9473" width="5.07421875" style="1022" customWidth="1"/>
    <col min="9474" max="9474" width="5.3046875" style="1022" customWidth="1"/>
    <col min="9475" max="9475" width="27.4609375" style="1022" customWidth="1"/>
    <col min="9476" max="9476" width="39.3046875" style="1022" customWidth="1"/>
    <col min="9477" max="9477" width="27.921875" style="1022" customWidth="1"/>
    <col min="9478" max="9478" width="35.4609375" style="1022" customWidth="1"/>
    <col min="9479" max="9479" width="0.765625" style="1022" customWidth="1"/>
    <col min="9480" max="9480" width="26.765625" style="1022" customWidth="1"/>
    <col min="9481" max="9481" width="0.69140625" style="1022" customWidth="1"/>
    <col min="9482" max="9482" width="19.61328125" style="1022" customWidth="1"/>
    <col min="9483" max="9483" width="7.3828125" style="1022" customWidth="1"/>
    <col min="9484" max="9484" width="18.921875" style="1022" customWidth="1"/>
    <col min="9485" max="9485" width="35.3046875" style="1022" customWidth="1"/>
    <col min="9486" max="9486" width="25.69140625" style="1022" customWidth="1"/>
    <col min="9487" max="9717" width="6.3046875" style="1022"/>
    <col min="9718" max="9718" width="3.69140625" style="1022" customWidth="1"/>
    <col min="9719" max="9719" width="1.69140625" style="1022" customWidth="1"/>
    <col min="9720" max="9720" width="1" style="1022" customWidth="1"/>
    <col min="9721" max="9721" width="5.765625" style="1022" customWidth="1"/>
    <col min="9722" max="9722" width="7.3046875" style="1022" customWidth="1"/>
    <col min="9723" max="9723" width="4.765625" style="1022" customWidth="1"/>
    <col min="9724" max="9724" width="1" style="1022" customWidth="1"/>
    <col min="9725" max="9726" width="10.69140625" style="1022" customWidth="1"/>
    <col min="9727" max="9727" width="30.3828125" style="1022" customWidth="1"/>
    <col min="9728" max="9728" width="1" style="1022" customWidth="1"/>
    <col min="9729" max="9729" width="5.07421875" style="1022" customWidth="1"/>
    <col min="9730" max="9730" width="5.3046875" style="1022" customWidth="1"/>
    <col min="9731" max="9731" width="27.4609375" style="1022" customWidth="1"/>
    <col min="9732" max="9732" width="39.3046875" style="1022" customWidth="1"/>
    <col min="9733" max="9733" width="27.921875" style="1022" customWidth="1"/>
    <col min="9734" max="9734" width="35.4609375" style="1022" customWidth="1"/>
    <col min="9735" max="9735" width="0.765625" style="1022" customWidth="1"/>
    <col min="9736" max="9736" width="26.765625" style="1022" customWidth="1"/>
    <col min="9737" max="9737" width="0.69140625" style="1022" customWidth="1"/>
    <col min="9738" max="9738" width="19.61328125" style="1022" customWidth="1"/>
    <col min="9739" max="9739" width="7.3828125" style="1022" customWidth="1"/>
    <col min="9740" max="9740" width="18.921875" style="1022" customWidth="1"/>
    <col min="9741" max="9741" width="35.3046875" style="1022" customWidth="1"/>
    <col min="9742" max="9742" width="25.69140625" style="1022" customWidth="1"/>
    <col min="9743" max="9973" width="6.3046875" style="1022"/>
    <col min="9974" max="9974" width="3.69140625" style="1022" customWidth="1"/>
    <col min="9975" max="9975" width="1.69140625" style="1022" customWidth="1"/>
    <col min="9976" max="9976" width="1" style="1022" customWidth="1"/>
    <col min="9977" max="9977" width="5.765625" style="1022" customWidth="1"/>
    <col min="9978" max="9978" width="7.3046875" style="1022" customWidth="1"/>
    <col min="9979" max="9979" width="4.765625" style="1022" customWidth="1"/>
    <col min="9980" max="9980" width="1" style="1022" customWidth="1"/>
    <col min="9981" max="9982" width="10.69140625" style="1022" customWidth="1"/>
    <col min="9983" max="9983" width="30.3828125" style="1022" customWidth="1"/>
    <col min="9984" max="9984" width="1" style="1022" customWidth="1"/>
    <col min="9985" max="9985" width="5.07421875" style="1022" customWidth="1"/>
    <col min="9986" max="9986" width="5.3046875" style="1022" customWidth="1"/>
    <col min="9987" max="9987" width="27.4609375" style="1022" customWidth="1"/>
    <col min="9988" max="9988" width="39.3046875" style="1022" customWidth="1"/>
    <col min="9989" max="9989" width="27.921875" style="1022" customWidth="1"/>
    <col min="9990" max="9990" width="35.4609375" style="1022" customWidth="1"/>
    <col min="9991" max="9991" width="0.765625" style="1022" customWidth="1"/>
    <col min="9992" max="9992" width="26.765625" style="1022" customWidth="1"/>
    <col min="9993" max="9993" width="0.69140625" style="1022" customWidth="1"/>
    <col min="9994" max="9994" width="19.61328125" style="1022" customWidth="1"/>
    <col min="9995" max="9995" width="7.3828125" style="1022" customWidth="1"/>
    <col min="9996" max="9996" width="18.921875" style="1022" customWidth="1"/>
    <col min="9997" max="9997" width="35.3046875" style="1022" customWidth="1"/>
    <col min="9998" max="9998" width="25.69140625" style="1022" customWidth="1"/>
    <col min="9999" max="10229" width="6.3046875" style="1022"/>
    <col min="10230" max="10230" width="3.69140625" style="1022" customWidth="1"/>
    <col min="10231" max="10231" width="1.69140625" style="1022" customWidth="1"/>
    <col min="10232" max="10232" width="1" style="1022" customWidth="1"/>
    <col min="10233" max="10233" width="5.765625" style="1022" customWidth="1"/>
    <col min="10234" max="10234" width="7.3046875" style="1022" customWidth="1"/>
    <col min="10235" max="10235" width="4.765625" style="1022" customWidth="1"/>
    <col min="10236" max="10236" width="1" style="1022" customWidth="1"/>
    <col min="10237" max="10238" width="10.69140625" style="1022" customWidth="1"/>
    <col min="10239" max="10239" width="30.3828125" style="1022" customWidth="1"/>
    <col min="10240" max="10240" width="1" style="1022" customWidth="1"/>
    <col min="10241" max="10241" width="5.07421875" style="1022" customWidth="1"/>
    <col min="10242" max="10242" width="5.3046875" style="1022" customWidth="1"/>
    <col min="10243" max="10243" width="27.4609375" style="1022" customWidth="1"/>
    <col min="10244" max="10244" width="39.3046875" style="1022" customWidth="1"/>
    <col min="10245" max="10245" width="27.921875" style="1022" customWidth="1"/>
    <col min="10246" max="10246" width="35.4609375" style="1022" customWidth="1"/>
    <col min="10247" max="10247" width="0.765625" style="1022" customWidth="1"/>
    <col min="10248" max="10248" width="26.765625" style="1022" customWidth="1"/>
    <col min="10249" max="10249" width="0.69140625" style="1022" customWidth="1"/>
    <col min="10250" max="10250" width="19.61328125" style="1022" customWidth="1"/>
    <col min="10251" max="10251" width="7.3828125" style="1022" customWidth="1"/>
    <col min="10252" max="10252" width="18.921875" style="1022" customWidth="1"/>
    <col min="10253" max="10253" width="35.3046875" style="1022" customWidth="1"/>
    <col min="10254" max="10254" width="25.69140625" style="1022" customWidth="1"/>
    <col min="10255" max="10485" width="6.3046875" style="1022"/>
    <col min="10486" max="10486" width="3.69140625" style="1022" customWidth="1"/>
    <col min="10487" max="10487" width="1.69140625" style="1022" customWidth="1"/>
    <col min="10488" max="10488" width="1" style="1022" customWidth="1"/>
    <col min="10489" max="10489" width="5.765625" style="1022" customWidth="1"/>
    <col min="10490" max="10490" width="7.3046875" style="1022" customWidth="1"/>
    <col min="10491" max="10491" width="4.765625" style="1022" customWidth="1"/>
    <col min="10492" max="10492" width="1" style="1022" customWidth="1"/>
    <col min="10493" max="10494" width="10.69140625" style="1022" customWidth="1"/>
    <col min="10495" max="10495" width="30.3828125" style="1022" customWidth="1"/>
    <col min="10496" max="10496" width="1" style="1022" customWidth="1"/>
    <col min="10497" max="10497" width="5.07421875" style="1022" customWidth="1"/>
    <col min="10498" max="10498" width="5.3046875" style="1022" customWidth="1"/>
    <col min="10499" max="10499" width="27.4609375" style="1022" customWidth="1"/>
    <col min="10500" max="10500" width="39.3046875" style="1022" customWidth="1"/>
    <col min="10501" max="10501" width="27.921875" style="1022" customWidth="1"/>
    <col min="10502" max="10502" width="35.4609375" style="1022" customWidth="1"/>
    <col min="10503" max="10503" width="0.765625" style="1022" customWidth="1"/>
    <col min="10504" max="10504" width="26.765625" style="1022" customWidth="1"/>
    <col min="10505" max="10505" width="0.69140625" style="1022" customWidth="1"/>
    <col min="10506" max="10506" width="19.61328125" style="1022" customWidth="1"/>
    <col min="10507" max="10507" width="7.3828125" style="1022" customWidth="1"/>
    <col min="10508" max="10508" width="18.921875" style="1022" customWidth="1"/>
    <col min="10509" max="10509" width="35.3046875" style="1022" customWidth="1"/>
    <col min="10510" max="10510" width="25.69140625" style="1022" customWidth="1"/>
    <col min="10511" max="10741" width="6.3046875" style="1022"/>
    <col min="10742" max="10742" width="3.69140625" style="1022" customWidth="1"/>
    <col min="10743" max="10743" width="1.69140625" style="1022" customWidth="1"/>
    <col min="10744" max="10744" width="1" style="1022" customWidth="1"/>
    <col min="10745" max="10745" width="5.765625" style="1022" customWidth="1"/>
    <col min="10746" max="10746" width="7.3046875" style="1022" customWidth="1"/>
    <col min="10747" max="10747" width="4.765625" style="1022" customWidth="1"/>
    <col min="10748" max="10748" width="1" style="1022" customWidth="1"/>
    <col min="10749" max="10750" width="10.69140625" style="1022" customWidth="1"/>
    <col min="10751" max="10751" width="30.3828125" style="1022" customWidth="1"/>
    <col min="10752" max="10752" width="1" style="1022" customWidth="1"/>
    <col min="10753" max="10753" width="5.07421875" style="1022" customWidth="1"/>
    <col min="10754" max="10754" width="5.3046875" style="1022" customWidth="1"/>
    <col min="10755" max="10755" width="27.4609375" style="1022" customWidth="1"/>
    <col min="10756" max="10756" width="39.3046875" style="1022" customWidth="1"/>
    <col min="10757" max="10757" width="27.921875" style="1022" customWidth="1"/>
    <col min="10758" max="10758" width="35.4609375" style="1022" customWidth="1"/>
    <col min="10759" max="10759" width="0.765625" style="1022" customWidth="1"/>
    <col min="10760" max="10760" width="26.765625" style="1022" customWidth="1"/>
    <col min="10761" max="10761" width="0.69140625" style="1022" customWidth="1"/>
    <col min="10762" max="10762" width="19.61328125" style="1022" customWidth="1"/>
    <col min="10763" max="10763" width="7.3828125" style="1022" customWidth="1"/>
    <col min="10764" max="10764" width="18.921875" style="1022" customWidth="1"/>
    <col min="10765" max="10765" width="35.3046875" style="1022" customWidth="1"/>
    <col min="10766" max="10766" width="25.69140625" style="1022" customWidth="1"/>
    <col min="10767" max="10997" width="6.3046875" style="1022"/>
    <col min="10998" max="10998" width="3.69140625" style="1022" customWidth="1"/>
    <col min="10999" max="10999" width="1.69140625" style="1022" customWidth="1"/>
    <col min="11000" max="11000" width="1" style="1022" customWidth="1"/>
    <col min="11001" max="11001" width="5.765625" style="1022" customWidth="1"/>
    <col min="11002" max="11002" width="7.3046875" style="1022" customWidth="1"/>
    <col min="11003" max="11003" width="4.765625" style="1022" customWidth="1"/>
    <col min="11004" max="11004" width="1" style="1022" customWidth="1"/>
    <col min="11005" max="11006" width="10.69140625" style="1022" customWidth="1"/>
    <col min="11007" max="11007" width="30.3828125" style="1022" customWidth="1"/>
    <col min="11008" max="11008" width="1" style="1022" customWidth="1"/>
    <col min="11009" max="11009" width="5.07421875" style="1022" customWidth="1"/>
    <col min="11010" max="11010" width="5.3046875" style="1022" customWidth="1"/>
    <col min="11011" max="11011" width="27.4609375" style="1022" customWidth="1"/>
    <col min="11012" max="11012" width="39.3046875" style="1022" customWidth="1"/>
    <col min="11013" max="11013" width="27.921875" style="1022" customWidth="1"/>
    <col min="11014" max="11014" width="35.4609375" style="1022" customWidth="1"/>
    <col min="11015" max="11015" width="0.765625" style="1022" customWidth="1"/>
    <col min="11016" max="11016" width="26.765625" style="1022" customWidth="1"/>
    <col min="11017" max="11017" width="0.69140625" style="1022" customWidth="1"/>
    <col min="11018" max="11018" width="19.61328125" style="1022" customWidth="1"/>
    <col min="11019" max="11019" width="7.3828125" style="1022" customWidth="1"/>
    <col min="11020" max="11020" width="18.921875" style="1022" customWidth="1"/>
    <col min="11021" max="11021" width="35.3046875" style="1022" customWidth="1"/>
    <col min="11022" max="11022" width="25.69140625" style="1022" customWidth="1"/>
    <col min="11023" max="11253" width="6.3046875" style="1022"/>
    <col min="11254" max="11254" width="3.69140625" style="1022" customWidth="1"/>
    <col min="11255" max="11255" width="1.69140625" style="1022" customWidth="1"/>
    <col min="11256" max="11256" width="1" style="1022" customWidth="1"/>
    <col min="11257" max="11257" width="5.765625" style="1022" customWidth="1"/>
    <col min="11258" max="11258" width="7.3046875" style="1022" customWidth="1"/>
    <col min="11259" max="11259" width="4.765625" style="1022" customWidth="1"/>
    <col min="11260" max="11260" width="1" style="1022" customWidth="1"/>
    <col min="11261" max="11262" width="10.69140625" style="1022" customWidth="1"/>
    <col min="11263" max="11263" width="30.3828125" style="1022" customWidth="1"/>
    <col min="11264" max="11264" width="1" style="1022" customWidth="1"/>
    <col min="11265" max="11265" width="5.07421875" style="1022" customWidth="1"/>
    <col min="11266" max="11266" width="5.3046875" style="1022" customWidth="1"/>
    <col min="11267" max="11267" width="27.4609375" style="1022" customWidth="1"/>
    <col min="11268" max="11268" width="39.3046875" style="1022" customWidth="1"/>
    <col min="11269" max="11269" width="27.921875" style="1022" customWidth="1"/>
    <col min="11270" max="11270" width="35.4609375" style="1022" customWidth="1"/>
    <col min="11271" max="11271" width="0.765625" style="1022" customWidth="1"/>
    <col min="11272" max="11272" width="26.765625" style="1022" customWidth="1"/>
    <col min="11273" max="11273" width="0.69140625" style="1022" customWidth="1"/>
    <col min="11274" max="11274" width="19.61328125" style="1022" customWidth="1"/>
    <col min="11275" max="11275" width="7.3828125" style="1022" customWidth="1"/>
    <col min="11276" max="11276" width="18.921875" style="1022" customWidth="1"/>
    <col min="11277" max="11277" width="35.3046875" style="1022" customWidth="1"/>
    <col min="11278" max="11278" width="25.69140625" style="1022" customWidth="1"/>
    <col min="11279" max="11509" width="6.3046875" style="1022"/>
    <col min="11510" max="11510" width="3.69140625" style="1022" customWidth="1"/>
    <col min="11511" max="11511" width="1.69140625" style="1022" customWidth="1"/>
    <col min="11512" max="11512" width="1" style="1022" customWidth="1"/>
    <col min="11513" max="11513" width="5.765625" style="1022" customWidth="1"/>
    <col min="11514" max="11514" width="7.3046875" style="1022" customWidth="1"/>
    <col min="11515" max="11515" width="4.765625" style="1022" customWidth="1"/>
    <col min="11516" max="11516" width="1" style="1022" customWidth="1"/>
    <col min="11517" max="11518" width="10.69140625" style="1022" customWidth="1"/>
    <col min="11519" max="11519" width="30.3828125" style="1022" customWidth="1"/>
    <col min="11520" max="11520" width="1" style="1022" customWidth="1"/>
    <col min="11521" max="11521" width="5.07421875" style="1022" customWidth="1"/>
    <col min="11522" max="11522" width="5.3046875" style="1022" customWidth="1"/>
    <col min="11523" max="11523" width="27.4609375" style="1022" customWidth="1"/>
    <col min="11524" max="11524" width="39.3046875" style="1022" customWidth="1"/>
    <col min="11525" max="11525" width="27.921875" style="1022" customWidth="1"/>
    <col min="11526" max="11526" width="35.4609375" style="1022" customWidth="1"/>
    <col min="11527" max="11527" width="0.765625" style="1022" customWidth="1"/>
    <col min="11528" max="11528" width="26.765625" style="1022" customWidth="1"/>
    <col min="11529" max="11529" width="0.69140625" style="1022" customWidth="1"/>
    <col min="11530" max="11530" width="19.61328125" style="1022" customWidth="1"/>
    <col min="11531" max="11531" width="7.3828125" style="1022" customWidth="1"/>
    <col min="11532" max="11532" width="18.921875" style="1022" customWidth="1"/>
    <col min="11533" max="11533" width="35.3046875" style="1022" customWidth="1"/>
    <col min="11534" max="11534" width="25.69140625" style="1022" customWidth="1"/>
    <col min="11535" max="11765" width="6.3046875" style="1022"/>
    <col min="11766" max="11766" width="3.69140625" style="1022" customWidth="1"/>
    <col min="11767" max="11767" width="1.69140625" style="1022" customWidth="1"/>
    <col min="11768" max="11768" width="1" style="1022" customWidth="1"/>
    <col min="11769" max="11769" width="5.765625" style="1022" customWidth="1"/>
    <col min="11770" max="11770" width="7.3046875" style="1022" customWidth="1"/>
    <col min="11771" max="11771" width="4.765625" style="1022" customWidth="1"/>
    <col min="11772" max="11772" width="1" style="1022" customWidth="1"/>
    <col min="11773" max="11774" width="10.69140625" style="1022" customWidth="1"/>
    <col min="11775" max="11775" width="30.3828125" style="1022" customWidth="1"/>
    <col min="11776" max="11776" width="1" style="1022" customWidth="1"/>
    <col min="11777" max="11777" width="5.07421875" style="1022" customWidth="1"/>
    <col min="11778" max="11778" width="5.3046875" style="1022" customWidth="1"/>
    <col min="11779" max="11779" width="27.4609375" style="1022" customWidth="1"/>
    <col min="11780" max="11780" width="39.3046875" style="1022" customWidth="1"/>
    <col min="11781" max="11781" width="27.921875" style="1022" customWidth="1"/>
    <col min="11782" max="11782" width="35.4609375" style="1022" customWidth="1"/>
    <col min="11783" max="11783" width="0.765625" style="1022" customWidth="1"/>
    <col min="11784" max="11784" width="26.765625" style="1022" customWidth="1"/>
    <col min="11785" max="11785" width="0.69140625" style="1022" customWidth="1"/>
    <col min="11786" max="11786" width="19.61328125" style="1022" customWidth="1"/>
    <col min="11787" max="11787" width="7.3828125" style="1022" customWidth="1"/>
    <col min="11788" max="11788" width="18.921875" style="1022" customWidth="1"/>
    <col min="11789" max="11789" width="35.3046875" style="1022" customWidth="1"/>
    <col min="11790" max="11790" width="25.69140625" style="1022" customWidth="1"/>
    <col min="11791" max="12021" width="6.3046875" style="1022"/>
    <col min="12022" max="12022" width="3.69140625" style="1022" customWidth="1"/>
    <col min="12023" max="12023" width="1.69140625" style="1022" customWidth="1"/>
    <col min="12024" max="12024" width="1" style="1022" customWidth="1"/>
    <col min="12025" max="12025" width="5.765625" style="1022" customWidth="1"/>
    <col min="12026" max="12026" width="7.3046875" style="1022" customWidth="1"/>
    <col min="12027" max="12027" width="4.765625" style="1022" customWidth="1"/>
    <col min="12028" max="12028" width="1" style="1022" customWidth="1"/>
    <col min="12029" max="12030" width="10.69140625" style="1022" customWidth="1"/>
    <col min="12031" max="12031" width="30.3828125" style="1022" customWidth="1"/>
    <col min="12032" max="12032" width="1" style="1022" customWidth="1"/>
    <col min="12033" max="12033" width="5.07421875" style="1022" customWidth="1"/>
    <col min="12034" max="12034" width="5.3046875" style="1022" customWidth="1"/>
    <col min="12035" max="12035" width="27.4609375" style="1022" customWidth="1"/>
    <col min="12036" max="12036" width="39.3046875" style="1022" customWidth="1"/>
    <col min="12037" max="12037" width="27.921875" style="1022" customWidth="1"/>
    <col min="12038" max="12038" width="35.4609375" style="1022" customWidth="1"/>
    <col min="12039" max="12039" width="0.765625" style="1022" customWidth="1"/>
    <col min="12040" max="12040" width="26.765625" style="1022" customWidth="1"/>
    <col min="12041" max="12041" width="0.69140625" style="1022" customWidth="1"/>
    <col min="12042" max="12042" width="19.61328125" style="1022" customWidth="1"/>
    <col min="12043" max="12043" width="7.3828125" style="1022" customWidth="1"/>
    <col min="12044" max="12044" width="18.921875" style="1022" customWidth="1"/>
    <col min="12045" max="12045" width="35.3046875" style="1022" customWidth="1"/>
    <col min="12046" max="12046" width="25.69140625" style="1022" customWidth="1"/>
    <col min="12047" max="12277" width="6.3046875" style="1022"/>
    <col min="12278" max="12278" width="3.69140625" style="1022" customWidth="1"/>
    <col min="12279" max="12279" width="1.69140625" style="1022" customWidth="1"/>
    <col min="12280" max="12280" width="1" style="1022" customWidth="1"/>
    <col min="12281" max="12281" width="5.765625" style="1022" customWidth="1"/>
    <col min="12282" max="12282" width="7.3046875" style="1022" customWidth="1"/>
    <col min="12283" max="12283" width="4.765625" style="1022" customWidth="1"/>
    <col min="12284" max="12284" width="1" style="1022" customWidth="1"/>
    <col min="12285" max="12286" width="10.69140625" style="1022" customWidth="1"/>
    <col min="12287" max="12287" width="30.3828125" style="1022" customWidth="1"/>
    <col min="12288" max="12288" width="1" style="1022" customWidth="1"/>
    <col min="12289" max="12289" width="5.07421875" style="1022" customWidth="1"/>
    <col min="12290" max="12290" width="5.3046875" style="1022" customWidth="1"/>
    <col min="12291" max="12291" width="27.4609375" style="1022" customWidth="1"/>
    <col min="12292" max="12292" width="39.3046875" style="1022" customWidth="1"/>
    <col min="12293" max="12293" width="27.921875" style="1022" customWidth="1"/>
    <col min="12294" max="12294" width="35.4609375" style="1022" customWidth="1"/>
    <col min="12295" max="12295" width="0.765625" style="1022" customWidth="1"/>
    <col min="12296" max="12296" width="26.765625" style="1022" customWidth="1"/>
    <col min="12297" max="12297" width="0.69140625" style="1022" customWidth="1"/>
    <col min="12298" max="12298" width="19.61328125" style="1022" customWidth="1"/>
    <col min="12299" max="12299" width="7.3828125" style="1022" customWidth="1"/>
    <col min="12300" max="12300" width="18.921875" style="1022" customWidth="1"/>
    <col min="12301" max="12301" width="35.3046875" style="1022" customWidth="1"/>
    <col min="12302" max="12302" width="25.69140625" style="1022" customWidth="1"/>
    <col min="12303" max="12533" width="6.3046875" style="1022"/>
    <col min="12534" max="12534" width="3.69140625" style="1022" customWidth="1"/>
    <col min="12535" max="12535" width="1.69140625" style="1022" customWidth="1"/>
    <col min="12536" max="12536" width="1" style="1022" customWidth="1"/>
    <col min="12537" max="12537" width="5.765625" style="1022" customWidth="1"/>
    <col min="12538" max="12538" width="7.3046875" style="1022" customWidth="1"/>
    <col min="12539" max="12539" width="4.765625" style="1022" customWidth="1"/>
    <col min="12540" max="12540" width="1" style="1022" customWidth="1"/>
    <col min="12541" max="12542" width="10.69140625" style="1022" customWidth="1"/>
    <col min="12543" max="12543" width="30.3828125" style="1022" customWidth="1"/>
    <col min="12544" max="12544" width="1" style="1022" customWidth="1"/>
    <col min="12545" max="12545" width="5.07421875" style="1022" customWidth="1"/>
    <col min="12546" max="12546" width="5.3046875" style="1022" customWidth="1"/>
    <col min="12547" max="12547" width="27.4609375" style="1022" customWidth="1"/>
    <col min="12548" max="12548" width="39.3046875" style="1022" customWidth="1"/>
    <col min="12549" max="12549" width="27.921875" style="1022" customWidth="1"/>
    <col min="12550" max="12550" width="35.4609375" style="1022" customWidth="1"/>
    <col min="12551" max="12551" width="0.765625" style="1022" customWidth="1"/>
    <col min="12552" max="12552" width="26.765625" style="1022" customWidth="1"/>
    <col min="12553" max="12553" width="0.69140625" style="1022" customWidth="1"/>
    <col min="12554" max="12554" width="19.61328125" style="1022" customWidth="1"/>
    <col min="12555" max="12555" width="7.3828125" style="1022" customWidth="1"/>
    <col min="12556" max="12556" width="18.921875" style="1022" customWidth="1"/>
    <col min="12557" max="12557" width="35.3046875" style="1022" customWidth="1"/>
    <col min="12558" max="12558" width="25.69140625" style="1022" customWidth="1"/>
    <col min="12559" max="12789" width="6.3046875" style="1022"/>
    <col min="12790" max="12790" width="3.69140625" style="1022" customWidth="1"/>
    <col min="12791" max="12791" width="1.69140625" style="1022" customWidth="1"/>
    <col min="12792" max="12792" width="1" style="1022" customWidth="1"/>
    <col min="12793" max="12793" width="5.765625" style="1022" customWidth="1"/>
    <col min="12794" max="12794" width="7.3046875" style="1022" customWidth="1"/>
    <col min="12795" max="12795" width="4.765625" style="1022" customWidth="1"/>
    <col min="12796" max="12796" width="1" style="1022" customWidth="1"/>
    <col min="12797" max="12798" width="10.69140625" style="1022" customWidth="1"/>
    <col min="12799" max="12799" width="30.3828125" style="1022" customWidth="1"/>
    <col min="12800" max="12800" width="1" style="1022" customWidth="1"/>
    <col min="12801" max="12801" width="5.07421875" style="1022" customWidth="1"/>
    <col min="12802" max="12802" width="5.3046875" style="1022" customWidth="1"/>
    <col min="12803" max="12803" width="27.4609375" style="1022" customWidth="1"/>
    <col min="12804" max="12804" width="39.3046875" style="1022" customWidth="1"/>
    <col min="12805" max="12805" width="27.921875" style="1022" customWidth="1"/>
    <col min="12806" max="12806" width="35.4609375" style="1022" customWidth="1"/>
    <col min="12807" max="12807" width="0.765625" style="1022" customWidth="1"/>
    <col min="12808" max="12808" width="26.765625" style="1022" customWidth="1"/>
    <col min="12809" max="12809" width="0.69140625" style="1022" customWidth="1"/>
    <col min="12810" max="12810" width="19.61328125" style="1022" customWidth="1"/>
    <col min="12811" max="12811" width="7.3828125" style="1022" customWidth="1"/>
    <col min="12812" max="12812" width="18.921875" style="1022" customWidth="1"/>
    <col min="12813" max="12813" width="35.3046875" style="1022" customWidth="1"/>
    <col min="12814" max="12814" width="25.69140625" style="1022" customWidth="1"/>
    <col min="12815" max="13045" width="6.3046875" style="1022"/>
    <col min="13046" max="13046" width="3.69140625" style="1022" customWidth="1"/>
    <col min="13047" max="13047" width="1.69140625" style="1022" customWidth="1"/>
    <col min="13048" max="13048" width="1" style="1022" customWidth="1"/>
    <col min="13049" max="13049" width="5.765625" style="1022" customWidth="1"/>
    <col min="13050" max="13050" width="7.3046875" style="1022" customWidth="1"/>
    <col min="13051" max="13051" width="4.765625" style="1022" customWidth="1"/>
    <col min="13052" max="13052" width="1" style="1022" customWidth="1"/>
    <col min="13053" max="13054" width="10.69140625" style="1022" customWidth="1"/>
    <col min="13055" max="13055" width="30.3828125" style="1022" customWidth="1"/>
    <col min="13056" max="13056" width="1" style="1022" customWidth="1"/>
    <col min="13057" max="13057" width="5.07421875" style="1022" customWidth="1"/>
    <col min="13058" max="13058" width="5.3046875" style="1022" customWidth="1"/>
    <col min="13059" max="13059" width="27.4609375" style="1022" customWidth="1"/>
    <col min="13060" max="13060" width="39.3046875" style="1022" customWidth="1"/>
    <col min="13061" max="13061" width="27.921875" style="1022" customWidth="1"/>
    <col min="13062" max="13062" width="35.4609375" style="1022" customWidth="1"/>
    <col min="13063" max="13063" width="0.765625" style="1022" customWidth="1"/>
    <col min="13064" max="13064" width="26.765625" style="1022" customWidth="1"/>
    <col min="13065" max="13065" width="0.69140625" style="1022" customWidth="1"/>
    <col min="13066" max="13066" width="19.61328125" style="1022" customWidth="1"/>
    <col min="13067" max="13067" width="7.3828125" style="1022" customWidth="1"/>
    <col min="13068" max="13068" width="18.921875" style="1022" customWidth="1"/>
    <col min="13069" max="13069" width="35.3046875" style="1022" customWidth="1"/>
    <col min="13070" max="13070" width="25.69140625" style="1022" customWidth="1"/>
    <col min="13071" max="13301" width="6.3046875" style="1022"/>
    <col min="13302" max="13302" width="3.69140625" style="1022" customWidth="1"/>
    <col min="13303" max="13303" width="1.69140625" style="1022" customWidth="1"/>
    <col min="13304" max="13304" width="1" style="1022" customWidth="1"/>
    <col min="13305" max="13305" width="5.765625" style="1022" customWidth="1"/>
    <col min="13306" max="13306" width="7.3046875" style="1022" customWidth="1"/>
    <col min="13307" max="13307" width="4.765625" style="1022" customWidth="1"/>
    <col min="13308" max="13308" width="1" style="1022" customWidth="1"/>
    <col min="13309" max="13310" width="10.69140625" style="1022" customWidth="1"/>
    <col min="13311" max="13311" width="30.3828125" style="1022" customWidth="1"/>
    <col min="13312" max="13312" width="1" style="1022" customWidth="1"/>
    <col min="13313" max="13313" width="5.07421875" style="1022" customWidth="1"/>
    <col min="13314" max="13314" width="5.3046875" style="1022" customWidth="1"/>
    <col min="13315" max="13315" width="27.4609375" style="1022" customWidth="1"/>
    <col min="13316" max="13316" width="39.3046875" style="1022" customWidth="1"/>
    <col min="13317" max="13317" width="27.921875" style="1022" customWidth="1"/>
    <col min="13318" max="13318" width="35.4609375" style="1022" customWidth="1"/>
    <col min="13319" max="13319" width="0.765625" style="1022" customWidth="1"/>
    <col min="13320" max="13320" width="26.765625" style="1022" customWidth="1"/>
    <col min="13321" max="13321" width="0.69140625" style="1022" customWidth="1"/>
    <col min="13322" max="13322" width="19.61328125" style="1022" customWidth="1"/>
    <col min="13323" max="13323" width="7.3828125" style="1022" customWidth="1"/>
    <col min="13324" max="13324" width="18.921875" style="1022" customWidth="1"/>
    <col min="13325" max="13325" width="35.3046875" style="1022" customWidth="1"/>
    <col min="13326" max="13326" width="25.69140625" style="1022" customWidth="1"/>
    <col min="13327" max="13557" width="6.3046875" style="1022"/>
    <col min="13558" max="13558" width="3.69140625" style="1022" customWidth="1"/>
    <col min="13559" max="13559" width="1.69140625" style="1022" customWidth="1"/>
    <col min="13560" max="13560" width="1" style="1022" customWidth="1"/>
    <col min="13561" max="13561" width="5.765625" style="1022" customWidth="1"/>
    <col min="13562" max="13562" width="7.3046875" style="1022" customWidth="1"/>
    <col min="13563" max="13563" width="4.765625" style="1022" customWidth="1"/>
    <col min="13564" max="13564" width="1" style="1022" customWidth="1"/>
    <col min="13565" max="13566" width="10.69140625" style="1022" customWidth="1"/>
    <col min="13567" max="13567" width="30.3828125" style="1022" customWidth="1"/>
    <col min="13568" max="13568" width="1" style="1022" customWidth="1"/>
    <col min="13569" max="13569" width="5.07421875" style="1022" customWidth="1"/>
    <col min="13570" max="13570" width="5.3046875" style="1022" customWidth="1"/>
    <col min="13571" max="13571" width="27.4609375" style="1022" customWidth="1"/>
    <col min="13572" max="13572" width="39.3046875" style="1022" customWidth="1"/>
    <col min="13573" max="13573" width="27.921875" style="1022" customWidth="1"/>
    <col min="13574" max="13574" width="35.4609375" style="1022" customWidth="1"/>
    <col min="13575" max="13575" width="0.765625" style="1022" customWidth="1"/>
    <col min="13576" max="13576" width="26.765625" style="1022" customWidth="1"/>
    <col min="13577" max="13577" width="0.69140625" style="1022" customWidth="1"/>
    <col min="13578" max="13578" width="19.61328125" style="1022" customWidth="1"/>
    <col min="13579" max="13579" width="7.3828125" style="1022" customWidth="1"/>
    <col min="13580" max="13580" width="18.921875" style="1022" customWidth="1"/>
    <col min="13581" max="13581" width="35.3046875" style="1022" customWidth="1"/>
    <col min="13582" max="13582" width="25.69140625" style="1022" customWidth="1"/>
    <col min="13583" max="13813" width="6.3046875" style="1022"/>
    <col min="13814" max="13814" width="3.69140625" style="1022" customWidth="1"/>
    <col min="13815" max="13815" width="1.69140625" style="1022" customWidth="1"/>
    <col min="13816" max="13816" width="1" style="1022" customWidth="1"/>
    <col min="13817" max="13817" width="5.765625" style="1022" customWidth="1"/>
    <col min="13818" max="13818" width="7.3046875" style="1022" customWidth="1"/>
    <col min="13819" max="13819" width="4.765625" style="1022" customWidth="1"/>
    <col min="13820" max="13820" width="1" style="1022" customWidth="1"/>
    <col min="13821" max="13822" width="10.69140625" style="1022" customWidth="1"/>
    <col min="13823" max="13823" width="30.3828125" style="1022" customWidth="1"/>
    <col min="13824" max="13824" width="1" style="1022" customWidth="1"/>
    <col min="13825" max="13825" width="5.07421875" style="1022" customWidth="1"/>
    <col min="13826" max="13826" width="5.3046875" style="1022" customWidth="1"/>
    <col min="13827" max="13827" width="27.4609375" style="1022" customWidth="1"/>
    <col min="13828" max="13828" width="39.3046875" style="1022" customWidth="1"/>
    <col min="13829" max="13829" width="27.921875" style="1022" customWidth="1"/>
    <col min="13830" max="13830" width="35.4609375" style="1022" customWidth="1"/>
    <col min="13831" max="13831" width="0.765625" style="1022" customWidth="1"/>
    <col min="13832" max="13832" width="26.765625" style="1022" customWidth="1"/>
    <col min="13833" max="13833" width="0.69140625" style="1022" customWidth="1"/>
    <col min="13834" max="13834" width="19.61328125" style="1022" customWidth="1"/>
    <col min="13835" max="13835" width="7.3828125" style="1022" customWidth="1"/>
    <col min="13836" max="13836" width="18.921875" style="1022" customWidth="1"/>
    <col min="13837" max="13837" width="35.3046875" style="1022" customWidth="1"/>
    <col min="13838" max="13838" width="25.69140625" style="1022" customWidth="1"/>
    <col min="13839" max="14069" width="6.3046875" style="1022"/>
    <col min="14070" max="14070" width="3.69140625" style="1022" customWidth="1"/>
    <col min="14071" max="14071" width="1.69140625" style="1022" customWidth="1"/>
    <col min="14072" max="14072" width="1" style="1022" customWidth="1"/>
    <col min="14073" max="14073" width="5.765625" style="1022" customWidth="1"/>
    <col min="14074" max="14074" width="7.3046875" style="1022" customWidth="1"/>
    <col min="14075" max="14075" width="4.765625" style="1022" customWidth="1"/>
    <col min="14076" max="14076" width="1" style="1022" customWidth="1"/>
    <col min="14077" max="14078" width="10.69140625" style="1022" customWidth="1"/>
    <col min="14079" max="14079" width="30.3828125" style="1022" customWidth="1"/>
    <col min="14080" max="14080" width="1" style="1022" customWidth="1"/>
    <col min="14081" max="14081" width="5.07421875" style="1022" customWidth="1"/>
    <col min="14082" max="14082" width="5.3046875" style="1022" customWidth="1"/>
    <col min="14083" max="14083" width="27.4609375" style="1022" customWidth="1"/>
    <col min="14084" max="14084" width="39.3046875" style="1022" customWidth="1"/>
    <col min="14085" max="14085" width="27.921875" style="1022" customWidth="1"/>
    <col min="14086" max="14086" width="35.4609375" style="1022" customWidth="1"/>
    <col min="14087" max="14087" width="0.765625" style="1022" customWidth="1"/>
    <col min="14088" max="14088" width="26.765625" style="1022" customWidth="1"/>
    <col min="14089" max="14089" width="0.69140625" style="1022" customWidth="1"/>
    <col min="14090" max="14090" width="19.61328125" style="1022" customWidth="1"/>
    <col min="14091" max="14091" width="7.3828125" style="1022" customWidth="1"/>
    <col min="14092" max="14092" width="18.921875" style="1022" customWidth="1"/>
    <col min="14093" max="14093" width="35.3046875" style="1022" customWidth="1"/>
    <col min="14094" max="14094" width="25.69140625" style="1022" customWidth="1"/>
    <col min="14095" max="14325" width="6.3046875" style="1022"/>
    <col min="14326" max="14326" width="3.69140625" style="1022" customWidth="1"/>
    <col min="14327" max="14327" width="1.69140625" style="1022" customWidth="1"/>
    <col min="14328" max="14328" width="1" style="1022" customWidth="1"/>
    <col min="14329" max="14329" width="5.765625" style="1022" customWidth="1"/>
    <col min="14330" max="14330" width="7.3046875" style="1022" customWidth="1"/>
    <col min="14331" max="14331" width="4.765625" style="1022" customWidth="1"/>
    <col min="14332" max="14332" width="1" style="1022" customWidth="1"/>
    <col min="14333" max="14334" width="10.69140625" style="1022" customWidth="1"/>
    <col min="14335" max="14335" width="30.3828125" style="1022" customWidth="1"/>
    <col min="14336" max="14336" width="1" style="1022" customWidth="1"/>
    <col min="14337" max="14337" width="5.07421875" style="1022" customWidth="1"/>
    <col min="14338" max="14338" width="5.3046875" style="1022" customWidth="1"/>
    <col min="14339" max="14339" width="27.4609375" style="1022" customWidth="1"/>
    <col min="14340" max="14340" width="39.3046875" style="1022" customWidth="1"/>
    <col min="14341" max="14341" width="27.921875" style="1022" customWidth="1"/>
    <col min="14342" max="14342" width="35.4609375" style="1022" customWidth="1"/>
    <col min="14343" max="14343" width="0.765625" style="1022" customWidth="1"/>
    <col min="14344" max="14344" width="26.765625" style="1022" customWidth="1"/>
    <col min="14345" max="14345" width="0.69140625" style="1022" customWidth="1"/>
    <col min="14346" max="14346" width="19.61328125" style="1022" customWidth="1"/>
    <col min="14347" max="14347" width="7.3828125" style="1022" customWidth="1"/>
    <col min="14348" max="14348" width="18.921875" style="1022" customWidth="1"/>
    <col min="14349" max="14349" width="35.3046875" style="1022" customWidth="1"/>
    <col min="14350" max="14350" width="25.69140625" style="1022" customWidth="1"/>
    <col min="14351" max="14581" width="6.3046875" style="1022"/>
    <col min="14582" max="14582" width="3.69140625" style="1022" customWidth="1"/>
    <col min="14583" max="14583" width="1.69140625" style="1022" customWidth="1"/>
    <col min="14584" max="14584" width="1" style="1022" customWidth="1"/>
    <col min="14585" max="14585" width="5.765625" style="1022" customWidth="1"/>
    <col min="14586" max="14586" width="7.3046875" style="1022" customWidth="1"/>
    <col min="14587" max="14587" width="4.765625" style="1022" customWidth="1"/>
    <col min="14588" max="14588" width="1" style="1022" customWidth="1"/>
    <col min="14589" max="14590" width="10.69140625" style="1022" customWidth="1"/>
    <col min="14591" max="14591" width="30.3828125" style="1022" customWidth="1"/>
    <col min="14592" max="14592" width="1" style="1022" customWidth="1"/>
    <col min="14593" max="14593" width="5.07421875" style="1022" customWidth="1"/>
    <col min="14594" max="14594" width="5.3046875" style="1022" customWidth="1"/>
    <col min="14595" max="14595" width="27.4609375" style="1022" customWidth="1"/>
    <col min="14596" max="14596" width="39.3046875" style="1022" customWidth="1"/>
    <col min="14597" max="14597" width="27.921875" style="1022" customWidth="1"/>
    <col min="14598" max="14598" width="35.4609375" style="1022" customWidth="1"/>
    <col min="14599" max="14599" width="0.765625" style="1022" customWidth="1"/>
    <col min="14600" max="14600" width="26.765625" style="1022" customWidth="1"/>
    <col min="14601" max="14601" width="0.69140625" style="1022" customWidth="1"/>
    <col min="14602" max="14602" width="19.61328125" style="1022" customWidth="1"/>
    <col min="14603" max="14603" width="7.3828125" style="1022" customWidth="1"/>
    <col min="14604" max="14604" width="18.921875" style="1022" customWidth="1"/>
    <col min="14605" max="14605" width="35.3046875" style="1022" customWidth="1"/>
    <col min="14606" max="14606" width="25.69140625" style="1022" customWidth="1"/>
    <col min="14607" max="14837" width="6.3046875" style="1022"/>
    <col min="14838" max="14838" width="3.69140625" style="1022" customWidth="1"/>
    <col min="14839" max="14839" width="1.69140625" style="1022" customWidth="1"/>
    <col min="14840" max="14840" width="1" style="1022" customWidth="1"/>
    <col min="14841" max="14841" width="5.765625" style="1022" customWidth="1"/>
    <col min="14842" max="14842" width="7.3046875" style="1022" customWidth="1"/>
    <col min="14843" max="14843" width="4.765625" style="1022" customWidth="1"/>
    <col min="14844" max="14844" width="1" style="1022" customWidth="1"/>
    <col min="14845" max="14846" width="10.69140625" style="1022" customWidth="1"/>
    <col min="14847" max="14847" width="30.3828125" style="1022" customWidth="1"/>
    <col min="14848" max="14848" width="1" style="1022" customWidth="1"/>
    <col min="14849" max="14849" width="5.07421875" style="1022" customWidth="1"/>
    <col min="14850" max="14850" width="5.3046875" style="1022" customWidth="1"/>
    <col min="14851" max="14851" width="27.4609375" style="1022" customWidth="1"/>
    <col min="14852" max="14852" width="39.3046875" style="1022" customWidth="1"/>
    <col min="14853" max="14853" width="27.921875" style="1022" customWidth="1"/>
    <col min="14854" max="14854" width="35.4609375" style="1022" customWidth="1"/>
    <col min="14855" max="14855" width="0.765625" style="1022" customWidth="1"/>
    <col min="14856" max="14856" width="26.765625" style="1022" customWidth="1"/>
    <col min="14857" max="14857" width="0.69140625" style="1022" customWidth="1"/>
    <col min="14858" max="14858" width="19.61328125" style="1022" customWidth="1"/>
    <col min="14859" max="14859" width="7.3828125" style="1022" customWidth="1"/>
    <col min="14860" max="14860" width="18.921875" style="1022" customWidth="1"/>
    <col min="14861" max="14861" width="35.3046875" style="1022" customWidth="1"/>
    <col min="14862" max="14862" width="25.69140625" style="1022" customWidth="1"/>
    <col min="14863" max="15093" width="6.3046875" style="1022"/>
    <col min="15094" max="15094" width="3.69140625" style="1022" customWidth="1"/>
    <col min="15095" max="15095" width="1.69140625" style="1022" customWidth="1"/>
    <col min="15096" max="15096" width="1" style="1022" customWidth="1"/>
    <col min="15097" max="15097" width="5.765625" style="1022" customWidth="1"/>
    <col min="15098" max="15098" width="7.3046875" style="1022" customWidth="1"/>
    <col min="15099" max="15099" width="4.765625" style="1022" customWidth="1"/>
    <col min="15100" max="15100" width="1" style="1022" customWidth="1"/>
    <col min="15101" max="15102" width="10.69140625" style="1022" customWidth="1"/>
    <col min="15103" max="15103" width="30.3828125" style="1022" customWidth="1"/>
    <col min="15104" max="15104" width="1" style="1022" customWidth="1"/>
    <col min="15105" max="15105" width="5.07421875" style="1022" customWidth="1"/>
    <col min="15106" max="15106" width="5.3046875" style="1022" customWidth="1"/>
    <col min="15107" max="15107" width="27.4609375" style="1022" customWidth="1"/>
    <col min="15108" max="15108" width="39.3046875" style="1022" customWidth="1"/>
    <col min="15109" max="15109" width="27.921875" style="1022" customWidth="1"/>
    <col min="15110" max="15110" width="35.4609375" style="1022" customWidth="1"/>
    <col min="15111" max="15111" width="0.765625" style="1022" customWidth="1"/>
    <col min="15112" max="15112" width="26.765625" style="1022" customWidth="1"/>
    <col min="15113" max="15113" width="0.69140625" style="1022" customWidth="1"/>
    <col min="15114" max="15114" width="19.61328125" style="1022" customWidth="1"/>
    <col min="15115" max="15115" width="7.3828125" style="1022" customWidth="1"/>
    <col min="15116" max="15116" width="18.921875" style="1022" customWidth="1"/>
    <col min="15117" max="15117" width="35.3046875" style="1022" customWidth="1"/>
    <col min="15118" max="15118" width="25.69140625" style="1022" customWidth="1"/>
    <col min="15119" max="15349" width="6.3046875" style="1022"/>
    <col min="15350" max="15350" width="3.69140625" style="1022" customWidth="1"/>
    <col min="15351" max="15351" width="1.69140625" style="1022" customWidth="1"/>
    <col min="15352" max="15352" width="1" style="1022" customWidth="1"/>
    <col min="15353" max="15353" width="5.765625" style="1022" customWidth="1"/>
    <col min="15354" max="15354" width="7.3046875" style="1022" customWidth="1"/>
    <col min="15355" max="15355" width="4.765625" style="1022" customWidth="1"/>
    <col min="15356" max="15356" width="1" style="1022" customWidth="1"/>
    <col min="15357" max="15358" width="10.69140625" style="1022" customWidth="1"/>
    <col min="15359" max="15359" width="30.3828125" style="1022" customWidth="1"/>
    <col min="15360" max="15360" width="1" style="1022" customWidth="1"/>
    <col min="15361" max="15361" width="5.07421875" style="1022" customWidth="1"/>
    <col min="15362" max="15362" width="5.3046875" style="1022" customWidth="1"/>
    <col min="15363" max="15363" width="27.4609375" style="1022" customWidth="1"/>
    <col min="15364" max="15364" width="39.3046875" style="1022" customWidth="1"/>
    <col min="15365" max="15365" width="27.921875" style="1022" customWidth="1"/>
    <col min="15366" max="15366" width="35.4609375" style="1022" customWidth="1"/>
    <col min="15367" max="15367" width="0.765625" style="1022" customWidth="1"/>
    <col min="15368" max="15368" width="26.765625" style="1022" customWidth="1"/>
    <col min="15369" max="15369" width="0.69140625" style="1022" customWidth="1"/>
    <col min="15370" max="15370" width="19.61328125" style="1022" customWidth="1"/>
    <col min="15371" max="15371" width="7.3828125" style="1022" customWidth="1"/>
    <col min="15372" max="15372" width="18.921875" style="1022" customWidth="1"/>
    <col min="15373" max="15373" width="35.3046875" style="1022" customWidth="1"/>
    <col min="15374" max="15374" width="25.69140625" style="1022" customWidth="1"/>
    <col min="15375" max="15605" width="6.3046875" style="1022"/>
    <col min="15606" max="15606" width="3.69140625" style="1022" customWidth="1"/>
    <col min="15607" max="15607" width="1.69140625" style="1022" customWidth="1"/>
    <col min="15608" max="15608" width="1" style="1022" customWidth="1"/>
    <col min="15609" max="15609" width="5.765625" style="1022" customWidth="1"/>
    <col min="15610" max="15610" width="7.3046875" style="1022" customWidth="1"/>
    <col min="15611" max="15611" width="4.765625" style="1022" customWidth="1"/>
    <col min="15612" max="15612" width="1" style="1022" customWidth="1"/>
    <col min="15613" max="15614" width="10.69140625" style="1022" customWidth="1"/>
    <col min="15615" max="15615" width="30.3828125" style="1022" customWidth="1"/>
    <col min="15616" max="15616" width="1" style="1022" customWidth="1"/>
    <col min="15617" max="15617" width="5.07421875" style="1022" customWidth="1"/>
    <col min="15618" max="15618" width="5.3046875" style="1022" customWidth="1"/>
    <col min="15619" max="15619" width="27.4609375" style="1022" customWidth="1"/>
    <col min="15620" max="15620" width="39.3046875" style="1022" customWidth="1"/>
    <col min="15621" max="15621" width="27.921875" style="1022" customWidth="1"/>
    <col min="15622" max="15622" width="35.4609375" style="1022" customWidth="1"/>
    <col min="15623" max="15623" width="0.765625" style="1022" customWidth="1"/>
    <col min="15624" max="15624" width="26.765625" style="1022" customWidth="1"/>
    <col min="15625" max="15625" width="0.69140625" style="1022" customWidth="1"/>
    <col min="15626" max="15626" width="19.61328125" style="1022" customWidth="1"/>
    <col min="15627" max="15627" width="7.3828125" style="1022" customWidth="1"/>
    <col min="15628" max="15628" width="18.921875" style="1022" customWidth="1"/>
    <col min="15629" max="15629" width="35.3046875" style="1022" customWidth="1"/>
    <col min="15630" max="15630" width="25.69140625" style="1022" customWidth="1"/>
    <col min="15631" max="15861" width="6.3046875" style="1022"/>
    <col min="15862" max="15862" width="3.69140625" style="1022" customWidth="1"/>
    <col min="15863" max="15863" width="1.69140625" style="1022" customWidth="1"/>
    <col min="15864" max="15864" width="1" style="1022" customWidth="1"/>
    <col min="15865" max="15865" width="5.765625" style="1022" customWidth="1"/>
    <col min="15866" max="15866" width="7.3046875" style="1022" customWidth="1"/>
    <col min="15867" max="15867" width="4.765625" style="1022" customWidth="1"/>
    <col min="15868" max="15868" width="1" style="1022" customWidth="1"/>
    <col min="15869" max="15870" width="10.69140625" style="1022" customWidth="1"/>
    <col min="15871" max="15871" width="30.3828125" style="1022" customWidth="1"/>
    <col min="15872" max="15872" width="1" style="1022" customWidth="1"/>
    <col min="15873" max="15873" width="5.07421875" style="1022" customWidth="1"/>
    <col min="15874" max="15874" width="5.3046875" style="1022" customWidth="1"/>
    <col min="15875" max="15875" width="27.4609375" style="1022" customWidth="1"/>
    <col min="15876" max="15876" width="39.3046875" style="1022" customWidth="1"/>
    <col min="15877" max="15877" width="27.921875" style="1022" customWidth="1"/>
    <col min="15878" max="15878" width="35.4609375" style="1022" customWidth="1"/>
    <col min="15879" max="15879" width="0.765625" style="1022" customWidth="1"/>
    <col min="15880" max="15880" width="26.765625" style="1022" customWidth="1"/>
    <col min="15881" max="15881" width="0.69140625" style="1022" customWidth="1"/>
    <col min="15882" max="15882" width="19.61328125" style="1022" customWidth="1"/>
    <col min="15883" max="15883" width="7.3828125" style="1022" customWidth="1"/>
    <col min="15884" max="15884" width="18.921875" style="1022" customWidth="1"/>
    <col min="15885" max="15885" width="35.3046875" style="1022" customWidth="1"/>
    <col min="15886" max="15886" width="25.69140625" style="1022" customWidth="1"/>
    <col min="15887" max="16117" width="6.3046875" style="1022"/>
    <col min="16118" max="16118" width="3.69140625" style="1022" customWidth="1"/>
    <col min="16119" max="16119" width="1.69140625" style="1022" customWidth="1"/>
    <col min="16120" max="16120" width="1" style="1022" customWidth="1"/>
    <col min="16121" max="16121" width="5.765625" style="1022" customWidth="1"/>
    <col min="16122" max="16122" width="7.3046875" style="1022" customWidth="1"/>
    <col min="16123" max="16123" width="4.765625" style="1022" customWidth="1"/>
    <col min="16124" max="16124" width="1" style="1022" customWidth="1"/>
    <col min="16125" max="16126" width="10.69140625" style="1022" customWidth="1"/>
    <col min="16127" max="16127" width="30.3828125" style="1022" customWidth="1"/>
    <col min="16128" max="16128" width="1" style="1022" customWidth="1"/>
    <col min="16129" max="16129" width="5.07421875" style="1022" customWidth="1"/>
    <col min="16130" max="16130" width="5.3046875" style="1022" customWidth="1"/>
    <col min="16131" max="16131" width="27.4609375" style="1022" customWidth="1"/>
    <col min="16132" max="16132" width="39.3046875" style="1022" customWidth="1"/>
    <col min="16133" max="16133" width="27.921875" style="1022" customWidth="1"/>
    <col min="16134" max="16134" width="35.4609375" style="1022" customWidth="1"/>
    <col min="16135" max="16135" width="0.765625" style="1022" customWidth="1"/>
    <col min="16136" max="16136" width="26.765625" style="1022" customWidth="1"/>
    <col min="16137" max="16137" width="0.69140625" style="1022" customWidth="1"/>
    <col min="16138" max="16138" width="19.61328125" style="1022" customWidth="1"/>
    <col min="16139" max="16139" width="7.3828125" style="1022" customWidth="1"/>
    <col min="16140" max="16140" width="18.921875" style="1022" customWidth="1"/>
    <col min="16141" max="16141" width="35.3046875" style="1022" customWidth="1"/>
    <col min="16142" max="16142" width="25.69140625" style="1022" customWidth="1"/>
    <col min="16143" max="16384" width="6.3046875" style="1022"/>
  </cols>
  <sheetData>
    <row r="1" spans="1:42" ht="63" customHeight="1" thickBot="1"/>
    <row r="2" spans="1:42" ht="78" customHeight="1">
      <c r="A2" s="2142"/>
      <c r="B2" s="1027"/>
      <c r="C2" s="1028"/>
      <c r="D2" s="1029"/>
      <c r="E2" s="1029"/>
      <c r="F2" s="1030"/>
      <c r="G2" s="2143" t="s">
        <v>2072</v>
      </c>
      <c r="H2" s="2144"/>
      <c r="I2" s="2144"/>
      <c r="J2" s="2144"/>
      <c r="K2" s="2144"/>
      <c r="L2" s="2144"/>
      <c r="M2" s="2144"/>
      <c r="N2" s="2145"/>
      <c r="O2" s="990"/>
      <c r="P2" s="990"/>
      <c r="Q2" s="2146" t="s">
        <v>2073</v>
      </c>
      <c r="R2" s="2144"/>
      <c r="S2" s="2144"/>
      <c r="T2" s="2144"/>
      <c r="U2" s="2144"/>
      <c r="V2" s="2144"/>
      <c r="W2" s="2144"/>
      <c r="X2" s="2145"/>
      <c r="AB2" s="990"/>
      <c r="AC2" s="990"/>
      <c r="AD2" s="990"/>
      <c r="AE2" s="990"/>
      <c r="AF2" s="990"/>
      <c r="AG2" s="990"/>
      <c r="AH2" s="990"/>
      <c r="AI2" s="990"/>
      <c r="AJ2" s="990"/>
      <c r="AK2" s="990"/>
      <c r="AL2" s="990"/>
      <c r="AM2" s="990"/>
      <c r="AN2" s="990"/>
      <c r="AO2" s="990"/>
      <c r="AP2" s="990"/>
    </row>
    <row r="3" spans="1:42" ht="30" customHeight="1">
      <c r="A3" s="2142"/>
      <c r="B3" s="1031"/>
      <c r="C3" s="1032"/>
      <c r="D3" s="1033"/>
      <c r="E3" s="1033"/>
      <c r="G3" s="2121" t="s">
        <v>2074</v>
      </c>
      <c r="H3" s="2121"/>
      <c r="I3" s="2121" t="s">
        <v>2187</v>
      </c>
      <c r="J3" s="2121"/>
      <c r="K3" s="2121"/>
      <c r="L3" s="2121"/>
      <c r="M3" s="2121"/>
      <c r="N3" s="2122"/>
      <c r="O3" s="990"/>
      <c r="P3" s="990"/>
      <c r="Q3" s="2147" t="s">
        <v>2189</v>
      </c>
      <c r="R3" s="2148"/>
      <c r="S3" s="2153" t="s">
        <v>2075</v>
      </c>
      <c r="T3" s="2148"/>
      <c r="U3" s="2153" t="s">
        <v>2190</v>
      </c>
      <c r="V3" s="2148"/>
      <c r="W3" s="2153" t="s">
        <v>2076</v>
      </c>
      <c r="X3" s="2206"/>
      <c r="AB3" s="990"/>
      <c r="AC3" s="990"/>
      <c r="AD3" s="990"/>
      <c r="AE3" s="990"/>
      <c r="AF3" s="990"/>
      <c r="AG3" s="990"/>
      <c r="AH3" s="990"/>
      <c r="AI3" s="990"/>
      <c r="AJ3" s="990"/>
      <c r="AK3" s="990"/>
      <c r="AL3" s="990"/>
      <c r="AM3" s="990"/>
      <c r="AN3" s="990"/>
      <c r="AO3" s="990"/>
      <c r="AP3" s="990"/>
    </row>
    <row r="4" spans="1:42" ht="30" customHeight="1">
      <c r="A4" s="2142"/>
      <c r="B4" s="1031"/>
      <c r="C4" s="1032"/>
      <c r="D4" s="1032"/>
      <c r="E4" s="1032"/>
      <c r="G4" s="2121"/>
      <c r="H4" s="2121"/>
      <c r="I4" s="2121"/>
      <c r="J4" s="2121"/>
      <c r="K4" s="2121"/>
      <c r="L4" s="2121"/>
      <c r="M4" s="2121"/>
      <c r="N4" s="2122"/>
      <c r="O4" s="990"/>
      <c r="P4" s="990"/>
      <c r="Q4" s="2149"/>
      <c r="R4" s="2150"/>
      <c r="S4" s="2154"/>
      <c r="T4" s="2150"/>
      <c r="U4" s="2154"/>
      <c r="V4" s="2150"/>
      <c r="W4" s="2154"/>
      <c r="X4" s="2207"/>
      <c r="AB4" s="990"/>
      <c r="AC4" s="990"/>
      <c r="AD4" s="990"/>
      <c r="AE4" s="990"/>
      <c r="AF4" s="990"/>
      <c r="AG4" s="990"/>
      <c r="AH4" s="990"/>
      <c r="AI4" s="990"/>
      <c r="AJ4" s="990"/>
      <c r="AK4" s="990"/>
      <c r="AL4" s="990"/>
      <c r="AM4" s="990"/>
      <c r="AN4" s="990"/>
      <c r="AO4" s="990"/>
      <c r="AP4" s="990"/>
    </row>
    <row r="5" spans="1:42" ht="30" customHeight="1">
      <c r="A5" s="2142"/>
      <c r="B5" s="1034"/>
      <c r="C5" s="1024"/>
      <c r="G5" s="2121"/>
      <c r="H5" s="2121"/>
      <c r="I5" s="2121" t="s">
        <v>2077</v>
      </c>
      <c r="J5" s="2121"/>
      <c r="K5" s="2121"/>
      <c r="L5" s="2121"/>
      <c r="M5" s="2121" t="s">
        <v>2078</v>
      </c>
      <c r="N5" s="2122"/>
      <c r="O5" s="990"/>
      <c r="P5" s="990"/>
      <c r="Q5" s="2149"/>
      <c r="R5" s="2150"/>
      <c r="S5" s="2154"/>
      <c r="T5" s="2150"/>
      <c r="U5" s="2154"/>
      <c r="V5" s="2150"/>
      <c r="W5" s="2154"/>
      <c r="X5" s="2207"/>
      <c r="AB5" s="990"/>
      <c r="AC5" s="990"/>
      <c r="AD5" s="990"/>
      <c r="AE5" s="990"/>
      <c r="AF5" s="990"/>
      <c r="AG5" s="990"/>
      <c r="AH5" s="990"/>
      <c r="AI5" s="990"/>
      <c r="AJ5" s="990"/>
      <c r="AK5" s="990"/>
      <c r="AL5" s="990"/>
      <c r="AM5" s="990"/>
      <c r="AN5" s="990"/>
      <c r="AO5" s="990"/>
      <c r="AP5" s="990"/>
    </row>
    <row r="6" spans="1:42" ht="30" customHeight="1">
      <c r="A6" s="2142"/>
      <c r="B6" s="1034"/>
      <c r="C6" s="1095"/>
      <c r="D6" s="1035" t="s">
        <v>2079</v>
      </c>
      <c r="E6" s="1035"/>
      <c r="G6" s="2121"/>
      <c r="H6" s="2121"/>
      <c r="I6" s="2121" t="s">
        <v>2188</v>
      </c>
      <c r="J6" s="2121"/>
      <c r="K6" s="2121" t="s">
        <v>2080</v>
      </c>
      <c r="L6" s="2121"/>
      <c r="M6" s="2121"/>
      <c r="N6" s="2122"/>
      <c r="O6" s="990"/>
      <c r="P6" s="990"/>
      <c r="Q6" s="2149"/>
      <c r="R6" s="2150"/>
      <c r="S6" s="2154"/>
      <c r="T6" s="2150"/>
      <c r="U6" s="2154"/>
      <c r="V6" s="2150"/>
      <c r="W6" s="2154"/>
      <c r="X6" s="2207"/>
      <c r="AB6" s="990"/>
      <c r="AC6" s="990"/>
      <c r="AD6" s="990"/>
      <c r="AE6" s="990"/>
      <c r="AF6" s="990"/>
      <c r="AG6" s="990"/>
      <c r="AH6" s="990"/>
      <c r="AI6" s="990"/>
      <c r="AJ6" s="990"/>
      <c r="AK6" s="990"/>
      <c r="AL6" s="990"/>
      <c r="AM6" s="990"/>
      <c r="AN6" s="990"/>
      <c r="AO6" s="990"/>
      <c r="AP6" s="990"/>
    </row>
    <row r="7" spans="1:42" ht="30" customHeight="1">
      <c r="A7" s="2142"/>
      <c r="B7" s="1034"/>
      <c r="C7" s="1036"/>
      <c r="D7" s="1037" t="s">
        <v>2081</v>
      </c>
      <c r="E7" s="1037"/>
      <c r="G7" s="2121"/>
      <c r="H7" s="2121"/>
      <c r="I7" s="2121"/>
      <c r="J7" s="2121"/>
      <c r="K7" s="2121"/>
      <c r="L7" s="2121"/>
      <c r="M7" s="2121"/>
      <c r="N7" s="2122"/>
      <c r="O7" s="990"/>
      <c r="P7" s="990"/>
      <c r="Q7" s="2149"/>
      <c r="R7" s="2150"/>
      <c r="S7" s="2154"/>
      <c r="T7" s="2150"/>
      <c r="U7" s="2154"/>
      <c r="V7" s="2150"/>
      <c r="W7" s="2154"/>
      <c r="X7" s="2207"/>
      <c r="AB7" s="990"/>
      <c r="AC7" s="990"/>
      <c r="AD7" s="990"/>
      <c r="AE7" s="990"/>
      <c r="AF7" s="990"/>
      <c r="AG7" s="990"/>
      <c r="AH7" s="990"/>
      <c r="AI7" s="990"/>
      <c r="AJ7" s="990"/>
      <c r="AK7" s="990"/>
      <c r="AL7" s="990"/>
      <c r="AM7" s="990"/>
      <c r="AN7" s="990"/>
      <c r="AO7" s="990"/>
      <c r="AP7" s="990"/>
    </row>
    <row r="8" spans="1:42" ht="30" customHeight="1">
      <c r="A8" s="2142"/>
      <c r="B8" s="1034"/>
      <c r="C8" s="1024"/>
      <c r="G8" s="2121"/>
      <c r="H8" s="2121"/>
      <c r="I8" s="2121"/>
      <c r="J8" s="2121"/>
      <c r="K8" s="2121"/>
      <c r="L8" s="2121"/>
      <c r="M8" s="2121"/>
      <c r="N8" s="2122"/>
      <c r="O8" s="990"/>
      <c r="P8" s="990"/>
      <c r="Q8" s="2149"/>
      <c r="R8" s="2150"/>
      <c r="S8" s="2154"/>
      <c r="T8" s="2150"/>
      <c r="U8" s="2154"/>
      <c r="V8" s="2150"/>
      <c r="W8" s="2154"/>
      <c r="X8" s="2207"/>
      <c r="AB8" s="990"/>
      <c r="AC8" s="990"/>
      <c r="AD8" s="990"/>
      <c r="AE8" s="990"/>
      <c r="AF8" s="990"/>
      <c r="AG8" s="990"/>
      <c r="AH8" s="990"/>
      <c r="AI8" s="990"/>
      <c r="AJ8" s="990"/>
      <c r="AK8" s="990"/>
      <c r="AL8" s="990"/>
      <c r="AM8" s="990"/>
      <c r="AN8" s="990"/>
      <c r="AO8" s="990"/>
      <c r="AP8" s="990"/>
    </row>
    <row r="9" spans="1:42" ht="30" customHeight="1">
      <c r="A9" s="2142"/>
      <c r="B9" s="1034"/>
      <c r="C9" s="1024"/>
      <c r="G9" s="2121"/>
      <c r="H9" s="2121"/>
      <c r="I9" s="2121"/>
      <c r="J9" s="2121"/>
      <c r="K9" s="2121"/>
      <c r="L9" s="2121"/>
      <c r="M9" s="2121"/>
      <c r="N9" s="2122"/>
      <c r="O9" s="990"/>
      <c r="P9" s="990"/>
      <c r="Q9" s="2151"/>
      <c r="R9" s="2152"/>
      <c r="S9" s="2155"/>
      <c r="T9" s="2152"/>
      <c r="U9" s="2155"/>
      <c r="V9" s="2152"/>
      <c r="W9" s="2155"/>
      <c r="X9" s="2208"/>
      <c r="AB9" s="990"/>
      <c r="AC9" s="990"/>
      <c r="AD9" s="990"/>
      <c r="AE9" s="990"/>
      <c r="AF9" s="990"/>
      <c r="AG9" s="990"/>
      <c r="AH9" s="990"/>
      <c r="AI9" s="990"/>
      <c r="AJ9" s="990"/>
      <c r="AK9" s="990"/>
      <c r="AL9" s="990"/>
      <c r="AM9" s="990"/>
      <c r="AN9" s="990"/>
      <c r="AO9" s="990"/>
      <c r="AP9" s="990"/>
    </row>
    <row r="10" spans="1:42" ht="56.1" customHeight="1">
      <c r="A10" s="2142"/>
      <c r="B10" s="1038"/>
      <c r="C10" s="1039"/>
      <c r="D10" s="1039"/>
      <c r="E10" s="1039"/>
      <c r="G10" s="2123" t="s">
        <v>559</v>
      </c>
      <c r="H10" s="2124"/>
      <c r="I10" s="2123" t="s">
        <v>560</v>
      </c>
      <c r="J10" s="2124"/>
      <c r="K10" s="2123" t="s">
        <v>561</v>
      </c>
      <c r="L10" s="2124"/>
      <c r="M10" s="2123" t="s">
        <v>562</v>
      </c>
      <c r="N10" s="2125"/>
      <c r="O10" s="990"/>
      <c r="P10" s="990"/>
      <c r="Q10" s="2156" t="s">
        <v>563</v>
      </c>
      <c r="R10" s="2157"/>
      <c r="S10" s="2158" t="s">
        <v>564</v>
      </c>
      <c r="T10" s="2157"/>
      <c r="U10" s="2158" t="s">
        <v>565</v>
      </c>
      <c r="V10" s="2199"/>
      <c r="W10" s="2209" t="s">
        <v>2082</v>
      </c>
      <c r="X10" s="2210"/>
      <c r="AB10" s="990"/>
      <c r="AC10" s="990"/>
      <c r="AD10" s="990"/>
      <c r="AE10" s="990"/>
      <c r="AF10" s="990"/>
      <c r="AG10" s="990"/>
      <c r="AH10" s="990"/>
      <c r="AI10" s="990"/>
      <c r="AJ10" s="990"/>
      <c r="AK10" s="990"/>
      <c r="AL10" s="990"/>
      <c r="AM10" s="990"/>
      <c r="AN10" s="990"/>
      <c r="AO10" s="990"/>
      <c r="AP10" s="990"/>
    </row>
    <row r="11" spans="1:42" ht="30" customHeight="1">
      <c r="A11" s="2142"/>
      <c r="B11" s="1040"/>
      <c r="C11" s="1041">
        <v>4.0999999999999996</v>
      </c>
      <c r="D11" s="1711" t="s">
        <v>2083</v>
      </c>
      <c r="E11" s="1042"/>
      <c r="F11" s="1720"/>
      <c r="G11" s="2128"/>
      <c r="H11" s="2129"/>
      <c r="I11" s="2133"/>
      <c r="J11" s="2129"/>
      <c r="K11" s="2159"/>
      <c r="L11" s="2160"/>
      <c r="M11" s="2159"/>
      <c r="N11" s="2165"/>
      <c r="O11" s="990"/>
      <c r="P11" s="990"/>
      <c r="Q11" s="2139"/>
      <c r="R11" s="2129"/>
      <c r="S11" s="2133"/>
      <c r="T11" s="2129"/>
      <c r="U11" s="2133"/>
      <c r="V11" s="2129"/>
      <c r="W11" s="2200">
        <f>G11+I11-Q11+S11-U11</f>
        <v>0</v>
      </c>
      <c r="X11" s="2201"/>
    </row>
    <row r="12" spans="1:42" ht="30" customHeight="1">
      <c r="A12" s="2142"/>
      <c r="B12" s="1040"/>
      <c r="C12" s="1043"/>
      <c r="D12" s="1712" t="s">
        <v>2084</v>
      </c>
      <c r="E12" s="1044"/>
      <c r="F12" s="1721"/>
      <c r="G12" s="2130"/>
      <c r="H12" s="2131"/>
      <c r="I12" s="2134"/>
      <c r="J12" s="2131"/>
      <c r="K12" s="2161"/>
      <c r="L12" s="2162"/>
      <c r="M12" s="2161"/>
      <c r="N12" s="2166"/>
      <c r="O12" s="990"/>
      <c r="P12" s="990"/>
      <c r="Q12" s="2140"/>
      <c r="R12" s="2131"/>
      <c r="S12" s="2134"/>
      <c r="T12" s="2131"/>
      <c r="U12" s="2134"/>
      <c r="V12" s="2131"/>
      <c r="W12" s="2202"/>
      <c r="X12" s="2203"/>
    </row>
    <row r="13" spans="1:42" ht="30" customHeight="1">
      <c r="A13" s="2142"/>
      <c r="B13" s="1040"/>
      <c r="C13" s="1045" t="s">
        <v>253</v>
      </c>
      <c r="D13" s="1045" t="s">
        <v>2085</v>
      </c>
      <c r="E13" s="1049"/>
      <c r="F13" s="2126" t="s">
        <v>40</v>
      </c>
      <c r="G13" s="2130"/>
      <c r="H13" s="2131"/>
      <c r="I13" s="2134"/>
      <c r="J13" s="2131"/>
      <c r="K13" s="2161"/>
      <c r="L13" s="2162"/>
      <c r="M13" s="2161"/>
      <c r="N13" s="2166"/>
      <c r="O13" s="990"/>
      <c r="P13" s="990"/>
      <c r="Q13" s="2140"/>
      <c r="R13" s="2131"/>
      <c r="S13" s="2134"/>
      <c r="T13" s="2131"/>
      <c r="U13" s="2134"/>
      <c r="V13" s="2131"/>
      <c r="W13" s="2202"/>
      <c r="X13" s="2203"/>
    </row>
    <row r="14" spans="1:42" ht="30" customHeight="1">
      <c r="A14" s="2142"/>
      <c r="B14" s="1040"/>
      <c r="C14" s="1045"/>
      <c r="D14" s="1045"/>
      <c r="E14" s="1049"/>
      <c r="F14" s="2127"/>
      <c r="G14" s="2132"/>
      <c r="H14" s="2127"/>
      <c r="I14" s="2135"/>
      <c r="J14" s="2127"/>
      <c r="K14" s="2163"/>
      <c r="L14" s="2164"/>
      <c r="M14" s="2163"/>
      <c r="N14" s="2167"/>
      <c r="O14" s="990"/>
      <c r="P14" s="990"/>
      <c r="Q14" s="2141"/>
      <c r="R14" s="2127"/>
      <c r="S14" s="2135"/>
      <c r="T14" s="2127"/>
      <c r="U14" s="2135"/>
      <c r="V14" s="2127"/>
      <c r="W14" s="2204"/>
      <c r="X14" s="2205"/>
    </row>
    <row r="15" spans="1:42" ht="30" customHeight="1">
      <c r="A15" s="2142"/>
      <c r="B15" s="1040"/>
      <c r="C15" s="1045" t="s">
        <v>254</v>
      </c>
      <c r="D15" s="1043" t="s">
        <v>2086</v>
      </c>
      <c r="E15" s="1046"/>
      <c r="F15" s="1721"/>
      <c r="G15" s="2128"/>
      <c r="H15" s="2129"/>
      <c r="I15" s="2133"/>
      <c r="J15" s="2129"/>
      <c r="K15" s="2133"/>
      <c r="L15" s="2129"/>
      <c r="M15" s="2133"/>
      <c r="N15" s="2136"/>
      <c r="O15" s="990"/>
      <c r="P15" s="990"/>
      <c r="Q15" s="2139"/>
      <c r="R15" s="2129"/>
      <c r="S15" s="2133"/>
      <c r="T15" s="2129"/>
      <c r="U15" s="2133"/>
      <c r="V15" s="2129"/>
      <c r="W15" s="2200">
        <f>G15+I15+K15+M15-Q15+S15-U15</f>
        <v>0</v>
      </c>
      <c r="X15" s="2201"/>
    </row>
    <row r="16" spans="1:42" ht="30" customHeight="1">
      <c r="A16" s="2142"/>
      <c r="B16" s="1040"/>
      <c r="C16" s="1047"/>
      <c r="D16" s="1713" t="s">
        <v>412</v>
      </c>
      <c r="E16" s="1048"/>
      <c r="F16" s="1721"/>
      <c r="G16" s="2130"/>
      <c r="H16" s="2131"/>
      <c r="I16" s="2134"/>
      <c r="J16" s="2131"/>
      <c r="K16" s="2134"/>
      <c r="L16" s="2131"/>
      <c r="M16" s="2134"/>
      <c r="N16" s="2137"/>
      <c r="O16" s="990"/>
      <c r="P16" s="990"/>
      <c r="Q16" s="2140"/>
      <c r="R16" s="2131"/>
      <c r="S16" s="2134"/>
      <c r="T16" s="2131"/>
      <c r="U16" s="2134"/>
      <c r="V16" s="2131"/>
      <c r="W16" s="2202"/>
      <c r="X16" s="2203"/>
    </row>
    <row r="17" spans="1:24" ht="30" customHeight="1">
      <c r="A17" s="2142"/>
      <c r="B17" s="1040"/>
      <c r="C17" s="1045" t="s">
        <v>18</v>
      </c>
      <c r="D17" s="1045" t="s">
        <v>2087</v>
      </c>
      <c r="E17" s="1049"/>
      <c r="F17" s="2126" t="s">
        <v>28</v>
      </c>
      <c r="G17" s="2130"/>
      <c r="H17" s="2131"/>
      <c r="I17" s="2134"/>
      <c r="J17" s="2131"/>
      <c r="K17" s="2134"/>
      <c r="L17" s="2131"/>
      <c r="M17" s="2134"/>
      <c r="N17" s="2137"/>
      <c r="O17" s="990"/>
      <c r="P17" s="990"/>
      <c r="Q17" s="2140"/>
      <c r="R17" s="2131"/>
      <c r="S17" s="2134"/>
      <c r="T17" s="2131"/>
      <c r="U17" s="2134"/>
      <c r="V17" s="2131"/>
      <c r="W17" s="2202"/>
      <c r="X17" s="2203"/>
    </row>
    <row r="18" spans="1:24" ht="30" customHeight="1">
      <c r="A18" s="2142"/>
      <c r="B18" s="1040"/>
      <c r="C18" s="1050"/>
      <c r="D18" s="1713" t="s">
        <v>255</v>
      </c>
      <c r="E18" s="1048"/>
      <c r="F18" s="2127"/>
      <c r="G18" s="2132"/>
      <c r="H18" s="2127"/>
      <c r="I18" s="2135"/>
      <c r="J18" s="2127"/>
      <c r="K18" s="2135"/>
      <c r="L18" s="2127"/>
      <c r="M18" s="2135"/>
      <c r="N18" s="2138"/>
      <c r="O18" s="990"/>
      <c r="P18" s="990"/>
      <c r="Q18" s="2141"/>
      <c r="R18" s="2127"/>
      <c r="S18" s="2135"/>
      <c r="T18" s="2127"/>
      <c r="U18" s="2135"/>
      <c r="V18" s="2127"/>
      <c r="W18" s="2204"/>
      <c r="X18" s="2205"/>
    </row>
    <row r="19" spans="1:24" s="1052" customFormat="1" ht="30" customHeight="1">
      <c r="A19" s="2142"/>
      <c r="B19" s="1051"/>
      <c r="C19" s="1045" t="s">
        <v>19</v>
      </c>
      <c r="D19" s="1045" t="s">
        <v>2088</v>
      </c>
      <c r="E19" s="1049"/>
      <c r="F19" s="1721"/>
      <c r="G19" s="2128"/>
      <c r="H19" s="2129"/>
      <c r="I19" s="2133"/>
      <c r="J19" s="2129"/>
      <c r="K19" s="2133"/>
      <c r="L19" s="2129"/>
      <c r="M19" s="2133"/>
      <c r="N19" s="2136"/>
      <c r="O19" s="990"/>
      <c r="P19" s="990"/>
      <c r="Q19" s="2139"/>
      <c r="R19" s="2129"/>
      <c r="S19" s="2133"/>
      <c r="T19" s="2129"/>
      <c r="U19" s="2133"/>
      <c r="V19" s="2129"/>
      <c r="W19" s="2200">
        <f>G19+I19+K19+M19-Q19+S19-U19</f>
        <v>0</v>
      </c>
      <c r="X19" s="2201"/>
    </row>
    <row r="20" spans="1:24" ht="30" customHeight="1">
      <c r="A20" s="2142"/>
      <c r="B20" s="1040"/>
      <c r="C20" s="1053"/>
      <c r="D20" s="1043" t="s">
        <v>2089</v>
      </c>
      <c r="E20" s="1046"/>
      <c r="F20" s="1721"/>
      <c r="G20" s="2130"/>
      <c r="H20" s="2131"/>
      <c r="I20" s="2134"/>
      <c r="J20" s="2131"/>
      <c r="K20" s="2134"/>
      <c r="L20" s="2131"/>
      <c r="M20" s="2134"/>
      <c r="N20" s="2137"/>
      <c r="O20" s="990"/>
      <c r="P20" s="990"/>
      <c r="Q20" s="2140"/>
      <c r="R20" s="2131"/>
      <c r="S20" s="2134"/>
      <c r="T20" s="2131"/>
      <c r="U20" s="2134"/>
      <c r="V20" s="2131"/>
      <c r="W20" s="2202"/>
      <c r="X20" s="2203"/>
    </row>
    <row r="21" spans="1:24" ht="30" customHeight="1">
      <c r="A21" s="2142"/>
      <c r="B21" s="1040"/>
      <c r="C21" s="1053"/>
      <c r="D21" s="1131" t="s">
        <v>2090</v>
      </c>
      <c r="E21" s="1054"/>
      <c r="F21" s="2126" t="s">
        <v>29</v>
      </c>
      <c r="G21" s="2130"/>
      <c r="H21" s="2131"/>
      <c r="I21" s="2134"/>
      <c r="J21" s="2131"/>
      <c r="K21" s="2134"/>
      <c r="L21" s="2131"/>
      <c r="M21" s="2134"/>
      <c r="N21" s="2137"/>
      <c r="O21" s="990"/>
      <c r="P21" s="990"/>
      <c r="Q21" s="2140"/>
      <c r="R21" s="2131"/>
      <c r="S21" s="2134"/>
      <c r="T21" s="2131"/>
      <c r="U21" s="2134"/>
      <c r="V21" s="2131"/>
      <c r="W21" s="2202"/>
      <c r="X21" s="2203"/>
    </row>
    <row r="22" spans="1:24" ht="30" customHeight="1">
      <c r="A22" s="2142"/>
      <c r="B22" s="1040"/>
      <c r="C22" s="1053"/>
      <c r="D22" s="1131" t="s">
        <v>2180</v>
      </c>
      <c r="E22" s="1054"/>
      <c r="F22" s="2127"/>
      <c r="G22" s="2132"/>
      <c r="H22" s="2127"/>
      <c r="I22" s="2135"/>
      <c r="J22" s="2127"/>
      <c r="K22" s="2135"/>
      <c r="L22" s="2127"/>
      <c r="M22" s="2135"/>
      <c r="N22" s="2138"/>
      <c r="O22" s="990"/>
      <c r="P22" s="990"/>
      <c r="Q22" s="2141"/>
      <c r="R22" s="2127"/>
      <c r="S22" s="2135"/>
      <c r="T22" s="2127"/>
      <c r="U22" s="2135"/>
      <c r="V22" s="2127"/>
      <c r="W22" s="2204"/>
      <c r="X22" s="2205"/>
    </row>
    <row r="23" spans="1:24" ht="30" customHeight="1">
      <c r="A23" s="2142"/>
      <c r="B23" s="1040"/>
      <c r="C23" s="1043" t="s">
        <v>35</v>
      </c>
      <c r="D23" s="1714" t="s">
        <v>2091</v>
      </c>
      <c r="E23" s="1055"/>
      <c r="F23" s="1721"/>
      <c r="G23" s="2128"/>
      <c r="H23" s="2129"/>
      <c r="I23" s="2133"/>
      <c r="J23" s="2129"/>
      <c r="K23" s="2133"/>
      <c r="L23" s="2129"/>
      <c r="M23" s="2133"/>
      <c r="N23" s="2136"/>
      <c r="O23" s="990"/>
      <c r="P23" s="990"/>
      <c r="Q23" s="2139"/>
      <c r="R23" s="2129"/>
      <c r="S23" s="2133"/>
      <c r="T23" s="2129"/>
      <c r="U23" s="2133"/>
      <c r="V23" s="2129"/>
      <c r="W23" s="2200">
        <f>G23+I23+K23+M23-Q23+S23-U23</f>
        <v>0</v>
      </c>
      <c r="X23" s="2201"/>
    </row>
    <row r="24" spans="1:24" ht="30" customHeight="1">
      <c r="A24" s="2142"/>
      <c r="B24" s="1040"/>
      <c r="C24" s="1043"/>
      <c r="D24" s="1714" t="s">
        <v>2092</v>
      </c>
      <c r="E24" s="1055"/>
      <c r="F24" s="1721"/>
      <c r="G24" s="2130"/>
      <c r="H24" s="2131"/>
      <c r="I24" s="2134"/>
      <c r="J24" s="2131"/>
      <c r="K24" s="2134"/>
      <c r="L24" s="2131"/>
      <c r="M24" s="2134"/>
      <c r="N24" s="2137"/>
      <c r="O24" s="990"/>
      <c r="P24" s="990"/>
      <c r="Q24" s="2140"/>
      <c r="R24" s="2131"/>
      <c r="S24" s="2134"/>
      <c r="T24" s="2131"/>
      <c r="U24" s="2134"/>
      <c r="V24" s="2131"/>
      <c r="W24" s="2202"/>
      <c r="X24" s="2203"/>
    </row>
    <row r="25" spans="1:24" ht="30" customHeight="1">
      <c r="A25" s="2142"/>
      <c r="B25" s="1040"/>
      <c r="C25" s="1043"/>
      <c r="D25" s="1715" t="s">
        <v>2093</v>
      </c>
      <c r="E25" s="1056"/>
      <c r="F25" s="2126" t="s">
        <v>30</v>
      </c>
      <c r="G25" s="2130"/>
      <c r="H25" s="2131"/>
      <c r="I25" s="2134"/>
      <c r="J25" s="2131"/>
      <c r="K25" s="2134"/>
      <c r="L25" s="2131"/>
      <c r="M25" s="2134"/>
      <c r="N25" s="2137"/>
      <c r="O25" s="990"/>
      <c r="P25" s="990"/>
      <c r="Q25" s="2140"/>
      <c r="R25" s="2131"/>
      <c r="S25" s="2134"/>
      <c r="T25" s="2131"/>
      <c r="U25" s="2134"/>
      <c r="V25" s="2131"/>
      <c r="W25" s="2202"/>
      <c r="X25" s="2203"/>
    </row>
    <row r="26" spans="1:24" ht="30" customHeight="1">
      <c r="A26" s="2142"/>
      <c r="B26" s="1040"/>
      <c r="C26" s="1053"/>
      <c r="D26" s="1715" t="s">
        <v>2094</v>
      </c>
      <c r="E26" s="1056"/>
      <c r="F26" s="2127"/>
      <c r="G26" s="2132"/>
      <c r="H26" s="2127"/>
      <c r="I26" s="2135"/>
      <c r="J26" s="2127"/>
      <c r="K26" s="2135"/>
      <c r="L26" s="2127"/>
      <c r="M26" s="2135"/>
      <c r="N26" s="2138"/>
      <c r="O26" s="990"/>
      <c r="P26" s="990"/>
      <c r="Q26" s="2141"/>
      <c r="R26" s="2127"/>
      <c r="S26" s="2135"/>
      <c r="T26" s="2127"/>
      <c r="U26" s="2135"/>
      <c r="V26" s="2127"/>
      <c r="W26" s="2204"/>
      <c r="X26" s="2205"/>
    </row>
    <row r="27" spans="1:24" ht="30" customHeight="1">
      <c r="A27" s="2142"/>
      <c r="B27" s="1040"/>
      <c r="C27" s="1043"/>
      <c r="D27" s="1714"/>
      <c r="E27" s="1055"/>
      <c r="F27" s="1721"/>
      <c r="G27" s="2128"/>
      <c r="H27" s="2129"/>
      <c r="I27" s="2133"/>
      <c r="J27" s="2129"/>
      <c r="K27" s="2159"/>
      <c r="L27" s="2160"/>
      <c r="M27" s="2133"/>
      <c r="N27" s="2136"/>
      <c r="O27" s="990"/>
      <c r="P27" s="990"/>
      <c r="Q27" s="2139"/>
      <c r="R27" s="2129"/>
      <c r="S27" s="2133"/>
      <c r="T27" s="2129"/>
      <c r="U27" s="2133"/>
      <c r="V27" s="2129"/>
      <c r="W27" s="2200">
        <f>G27+I27+M27-Q27+S27-U27</f>
        <v>0</v>
      </c>
      <c r="X27" s="2201"/>
    </row>
    <row r="28" spans="1:24" ht="30" customHeight="1">
      <c r="A28" s="2142"/>
      <c r="B28" s="1040"/>
      <c r="C28" s="1057" t="s">
        <v>256</v>
      </c>
      <c r="D28" s="1714" t="s">
        <v>566</v>
      </c>
      <c r="E28" s="1055"/>
      <c r="F28" s="1721"/>
      <c r="G28" s="2130"/>
      <c r="H28" s="2131"/>
      <c r="I28" s="2134"/>
      <c r="J28" s="2131"/>
      <c r="K28" s="2161"/>
      <c r="L28" s="2162"/>
      <c r="M28" s="2134"/>
      <c r="N28" s="2137"/>
      <c r="O28" s="990"/>
      <c r="P28" s="990"/>
      <c r="Q28" s="2140"/>
      <c r="R28" s="2131"/>
      <c r="S28" s="2134"/>
      <c r="T28" s="2131"/>
      <c r="U28" s="2134"/>
      <c r="V28" s="2131"/>
      <c r="W28" s="2202"/>
      <c r="X28" s="2203"/>
    </row>
    <row r="29" spans="1:24" ht="30" customHeight="1">
      <c r="A29" s="2142"/>
      <c r="B29" s="1040"/>
      <c r="C29" s="1053"/>
      <c r="D29" s="1715" t="s">
        <v>567</v>
      </c>
      <c r="E29" s="1056"/>
      <c r="F29" s="2126" t="s">
        <v>31</v>
      </c>
      <c r="G29" s="2130"/>
      <c r="H29" s="2131"/>
      <c r="I29" s="2134"/>
      <c r="J29" s="2131"/>
      <c r="K29" s="2161"/>
      <c r="L29" s="2162"/>
      <c r="M29" s="2134"/>
      <c r="N29" s="2137"/>
      <c r="O29" s="990"/>
      <c r="P29" s="990"/>
      <c r="Q29" s="2140"/>
      <c r="R29" s="2131"/>
      <c r="S29" s="2134"/>
      <c r="T29" s="2131"/>
      <c r="U29" s="2134"/>
      <c r="V29" s="2131"/>
      <c r="W29" s="2202"/>
      <c r="X29" s="2203"/>
    </row>
    <row r="30" spans="1:24" ht="30" customHeight="1">
      <c r="A30" s="2142"/>
      <c r="B30" s="1040"/>
      <c r="C30" s="1053"/>
      <c r="D30" s="1715"/>
      <c r="E30" s="1056"/>
      <c r="F30" s="2127"/>
      <c r="G30" s="2132"/>
      <c r="H30" s="2127"/>
      <c r="I30" s="2135"/>
      <c r="J30" s="2127"/>
      <c r="K30" s="2163"/>
      <c r="L30" s="2164"/>
      <c r="M30" s="2135"/>
      <c r="N30" s="2138"/>
      <c r="O30" s="990"/>
      <c r="P30" s="990"/>
      <c r="Q30" s="2141"/>
      <c r="R30" s="2127"/>
      <c r="S30" s="2135"/>
      <c r="T30" s="2127"/>
      <c r="U30" s="2135"/>
      <c r="V30" s="2127"/>
      <c r="W30" s="2204"/>
      <c r="X30" s="2205"/>
    </row>
    <row r="31" spans="1:24" ht="30" customHeight="1">
      <c r="A31" s="2142"/>
      <c r="B31" s="1040"/>
      <c r="C31" s="1057" t="s">
        <v>988</v>
      </c>
      <c r="D31" s="1043" t="s">
        <v>2095</v>
      </c>
      <c r="E31" s="1046"/>
      <c r="F31" s="1721"/>
      <c r="G31" s="2128"/>
      <c r="H31" s="2129"/>
      <c r="I31" s="2133"/>
      <c r="J31" s="2129"/>
      <c r="K31" s="2133"/>
      <c r="L31" s="2129"/>
      <c r="M31" s="2159"/>
      <c r="N31" s="2165"/>
      <c r="O31" s="990"/>
      <c r="P31" s="990"/>
      <c r="Q31" s="2139"/>
      <c r="R31" s="2129"/>
      <c r="S31" s="2133"/>
      <c r="T31" s="2129"/>
      <c r="U31" s="2133"/>
      <c r="V31" s="2129"/>
      <c r="W31" s="2200">
        <f>G31+I31+K31-Q31+S31-U31</f>
        <v>0</v>
      </c>
      <c r="X31" s="2201"/>
    </row>
    <row r="32" spans="1:24" ht="30" customHeight="1">
      <c r="A32" s="2142"/>
      <c r="B32" s="1040"/>
      <c r="C32" s="1043"/>
      <c r="D32" s="1713" t="s">
        <v>2096</v>
      </c>
      <c r="E32" s="1048"/>
      <c r="F32" s="1721"/>
      <c r="G32" s="2130"/>
      <c r="H32" s="2131"/>
      <c r="I32" s="2134"/>
      <c r="J32" s="2131"/>
      <c r="K32" s="2134"/>
      <c r="L32" s="2131"/>
      <c r="M32" s="2161"/>
      <c r="N32" s="2166"/>
      <c r="O32" s="990"/>
      <c r="P32" s="990"/>
      <c r="Q32" s="2140"/>
      <c r="R32" s="2131"/>
      <c r="S32" s="2134"/>
      <c r="T32" s="2131"/>
      <c r="U32" s="2134"/>
      <c r="V32" s="2131"/>
      <c r="W32" s="2202"/>
      <c r="X32" s="2203"/>
    </row>
    <row r="33" spans="1:25" ht="30" customHeight="1">
      <c r="A33" s="2142"/>
      <c r="B33" s="1040"/>
      <c r="C33" s="1043" t="s">
        <v>18</v>
      </c>
      <c r="D33" s="1043" t="s">
        <v>2097</v>
      </c>
      <c r="E33" s="1046"/>
      <c r="F33" s="2126" t="s">
        <v>32</v>
      </c>
      <c r="G33" s="2130"/>
      <c r="H33" s="2131"/>
      <c r="I33" s="2134"/>
      <c r="J33" s="2131"/>
      <c r="K33" s="2134"/>
      <c r="L33" s="2131"/>
      <c r="M33" s="2161"/>
      <c r="N33" s="2166"/>
      <c r="O33" s="990"/>
      <c r="P33" s="990"/>
      <c r="Q33" s="2140"/>
      <c r="R33" s="2131"/>
      <c r="S33" s="2134"/>
      <c r="T33" s="2131"/>
      <c r="U33" s="2134"/>
      <c r="V33" s="2131"/>
      <c r="W33" s="2202"/>
      <c r="X33" s="2203"/>
    </row>
    <row r="34" spans="1:25" ht="30" customHeight="1">
      <c r="A34" s="2142"/>
      <c r="B34" s="1040"/>
      <c r="C34" s="1043"/>
      <c r="D34" s="1713" t="s">
        <v>2098</v>
      </c>
      <c r="E34" s="1048"/>
      <c r="F34" s="2127"/>
      <c r="G34" s="2132"/>
      <c r="H34" s="2127"/>
      <c r="I34" s="2135"/>
      <c r="J34" s="2127"/>
      <c r="K34" s="2135"/>
      <c r="L34" s="2127"/>
      <c r="M34" s="2163"/>
      <c r="N34" s="2167"/>
      <c r="O34" s="990"/>
      <c r="P34" s="990"/>
      <c r="Q34" s="2141"/>
      <c r="R34" s="2127"/>
      <c r="S34" s="2135"/>
      <c r="T34" s="2127"/>
      <c r="U34" s="2135"/>
      <c r="V34" s="2127"/>
      <c r="W34" s="2204"/>
      <c r="X34" s="2205"/>
    </row>
    <row r="35" spans="1:25" ht="30" customHeight="1">
      <c r="A35" s="2142"/>
      <c r="B35" s="1040"/>
      <c r="C35" s="1043"/>
      <c r="D35" s="1043"/>
      <c r="E35" s="1046"/>
      <c r="F35" s="1721"/>
      <c r="G35" s="2128"/>
      <c r="H35" s="2129"/>
      <c r="I35" s="2133"/>
      <c r="J35" s="2129"/>
      <c r="K35" s="2133"/>
      <c r="L35" s="2129"/>
      <c r="M35" s="2159"/>
      <c r="N35" s="2165"/>
      <c r="O35" s="990"/>
      <c r="P35" s="990"/>
      <c r="Q35" s="2139"/>
      <c r="R35" s="2129"/>
      <c r="S35" s="2133"/>
      <c r="T35" s="2129"/>
      <c r="U35" s="2133"/>
      <c r="V35" s="2129"/>
      <c r="W35" s="2200">
        <f>G35+I35+K35-Q35+S35-U35</f>
        <v>0</v>
      </c>
      <c r="X35" s="2201"/>
    </row>
    <row r="36" spans="1:25" ht="30" customHeight="1">
      <c r="A36" s="2142"/>
      <c r="B36" s="1040"/>
      <c r="C36" s="1043" t="s">
        <v>19</v>
      </c>
      <c r="D36" s="1043" t="s">
        <v>2099</v>
      </c>
      <c r="E36" s="1046"/>
      <c r="F36" s="1721"/>
      <c r="G36" s="2130"/>
      <c r="H36" s="2131"/>
      <c r="I36" s="2134"/>
      <c r="J36" s="2131"/>
      <c r="K36" s="2134"/>
      <c r="L36" s="2131"/>
      <c r="M36" s="2161"/>
      <c r="N36" s="2166"/>
      <c r="O36" s="990"/>
      <c r="P36" s="990"/>
      <c r="Q36" s="2140"/>
      <c r="R36" s="2131"/>
      <c r="S36" s="2134"/>
      <c r="T36" s="2131"/>
      <c r="U36" s="2134"/>
      <c r="V36" s="2131"/>
      <c r="W36" s="2202"/>
      <c r="X36" s="2203"/>
    </row>
    <row r="37" spans="1:25" ht="30" customHeight="1">
      <c r="A37" s="2142"/>
      <c r="B37" s="1040"/>
      <c r="C37" s="1043"/>
      <c r="D37" s="1131" t="s">
        <v>2100</v>
      </c>
      <c r="E37" s="1054"/>
      <c r="F37" s="2126" t="s">
        <v>33</v>
      </c>
      <c r="G37" s="2130"/>
      <c r="H37" s="2131"/>
      <c r="I37" s="2134"/>
      <c r="J37" s="2131"/>
      <c r="K37" s="2134"/>
      <c r="L37" s="2131"/>
      <c r="M37" s="2161"/>
      <c r="N37" s="2166"/>
      <c r="O37" s="990"/>
      <c r="P37" s="990"/>
      <c r="Q37" s="2140"/>
      <c r="R37" s="2131"/>
      <c r="S37" s="2134"/>
      <c r="T37" s="2131"/>
      <c r="U37" s="2134"/>
      <c r="V37" s="2131"/>
      <c r="W37" s="2202"/>
      <c r="X37" s="2203"/>
    </row>
    <row r="38" spans="1:25" ht="30" customHeight="1">
      <c r="A38" s="2142"/>
      <c r="B38" s="1040"/>
      <c r="C38" s="1043"/>
      <c r="D38" s="1131"/>
      <c r="E38" s="1054"/>
      <c r="F38" s="2127"/>
      <c r="G38" s="2132"/>
      <c r="H38" s="2127"/>
      <c r="I38" s="2135"/>
      <c r="J38" s="2127"/>
      <c r="K38" s="2135"/>
      <c r="L38" s="2127"/>
      <c r="M38" s="2163"/>
      <c r="N38" s="2167"/>
      <c r="O38" s="990"/>
      <c r="P38" s="990"/>
      <c r="Q38" s="2141"/>
      <c r="R38" s="2127"/>
      <c r="S38" s="2135"/>
      <c r="T38" s="2127"/>
      <c r="U38" s="2135"/>
      <c r="V38" s="2127"/>
      <c r="W38" s="2204"/>
      <c r="X38" s="2205"/>
    </row>
    <row r="39" spans="1:25" ht="30" customHeight="1">
      <c r="A39" s="2142"/>
      <c r="B39" s="1040"/>
      <c r="C39" s="1047" t="s">
        <v>35</v>
      </c>
      <c r="D39" s="1047" t="s">
        <v>2101</v>
      </c>
      <c r="E39" s="1058"/>
      <c r="F39" s="1721"/>
      <c r="G39" s="2128"/>
      <c r="H39" s="2129"/>
      <c r="I39" s="2133"/>
      <c r="J39" s="2129"/>
      <c r="K39" s="2133"/>
      <c r="L39" s="2129"/>
      <c r="M39" s="2159"/>
      <c r="N39" s="2165"/>
      <c r="O39" s="990"/>
      <c r="P39" s="990"/>
      <c r="Q39" s="2139"/>
      <c r="R39" s="2129"/>
      <c r="S39" s="2133"/>
      <c r="T39" s="2129"/>
      <c r="U39" s="2133"/>
      <c r="V39" s="2129"/>
      <c r="W39" s="2200">
        <f>G39+I39+K39-Q39+S39-U39</f>
        <v>0</v>
      </c>
      <c r="X39" s="2201"/>
    </row>
    <row r="40" spans="1:25" s="1061" customFormat="1" ht="30" customHeight="1">
      <c r="A40" s="2142"/>
      <c r="B40" s="1059"/>
      <c r="C40" s="1047"/>
      <c r="D40" s="1713" t="s">
        <v>2102</v>
      </c>
      <c r="E40" s="1048"/>
      <c r="F40" s="1721"/>
      <c r="G40" s="2130"/>
      <c r="H40" s="2131"/>
      <c r="I40" s="2134"/>
      <c r="J40" s="2131"/>
      <c r="K40" s="2134"/>
      <c r="L40" s="2131"/>
      <c r="M40" s="2161"/>
      <c r="N40" s="2166"/>
      <c r="O40" s="990"/>
      <c r="P40" s="990"/>
      <c r="Q40" s="2140"/>
      <c r="R40" s="2131"/>
      <c r="S40" s="2134"/>
      <c r="T40" s="2131"/>
      <c r="U40" s="2134"/>
      <c r="V40" s="2131"/>
      <c r="W40" s="2202"/>
      <c r="X40" s="2203"/>
      <c r="Y40" s="1060"/>
    </row>
    <row r="41" spans="1:25" s="1061" customFormat="1" ht="30" customHeight="1">
      <c r="A41" s="2142"/>
      <c r="B41" s="1059"/>
      <c r="C41" s="1047"/>
      <c r="D41" s="1716"/>
      <c r="E41" s="1710"/>
      <c r="F41" s="2126" t="s">
        <v>69</v>
      </c>
      <c r="G41" s="2130"/>
      <c r="H41" s="2131"/>
      <c r="I41" s="2134"/>
      <c r="J41" s="2131"/>
      <c r="K41" s="2134"/>
      <c r="L41" s="2131"/>
      <c r="M41" s="2161"/>
      <c r="N41" s="2166"/>
      <c r="O41" s="990"/>
      <c r="P41" s="990"/>
      <c r="Q41" s="2140"/>
      <c r="R41" s="2131"/>
      <c r="S41" s="2134"/>
      <c r="T41" s="2131"/>
      <c r="U41" s="2134"/>
      <c r="V41" s="2131"/>
      <c r="W41" s="2202"/>
      <c r="X41" s="2203"/>
    </row>
    <row r="42" spans="1:25" ht="30" customHeight="1">
      <c r="A42" s="2142"/>
      <c r="B42" s="1040"/>
      <c r="C42" s="1053"/>
      <c r="D42" s="1043"/>
      <c r="E42" s="1046"/>
      <c r="F42" s="2127"/>
      <c r="G42" s="2132"/>
      <c r="H42" s="2127"/>
      <c r="I42" s="2135"/>
      <c r="J42" s="2127"/>
      <c r="K42" s="2135"/>
      <c r="L42" s="2127"/>
      <c r="M42" s="2163"/>
      <c r="N42" s="2167"/>
      <c r="O42" s="990"/>
      <c r="P42" s="990"/>
      <c r="Q42" s="2141"/>
      <c r="R42" s="2127"/>
      <c r="S42" s="2135"/>
      <c r="T42" s="2127"/>
      <c r="U42" s="2135"/>
      <c r="V42" s="2127"/>
      <c r="W42" s="2204"/>
      <c r="X42" s="2205"/>
    </row>
    <row r="43" spans="1:25" s="1061" customFormat="1" ht="24.9" customHeight="1">
      <c r="A43" s="2142"/>
      <c r="B43" s="1059"/>
      <c r="C43" s="1062" t="s">
        <v>263</v>
      </c>
      <c r="D43" s="1717" t="s">
        <v>2103</v>
      </c>
      <c r="E43" s="1063"/>
      <c r="F43" s="1721"/>
      <c r="G43" s="2128"/>
      <c r="H43" s="2129"/>
      <c r="I43" s="2133"/>
      <c r="J43" s="2129"/>
      <c r="K43" s="2133"/>
      <c r="L43" s="2129"/>
      <c r="M43" s="2133"/>
      <c r="N43" s="2136"/>
      <c r="O43" s="990"/>
      <c r="P43" s="990"/>
      <c r="Q43" s="2139"/>
      <c r="R43" s="2129"/>
      <c r="S43" s="2133"/>
      <c r="T43" s="2129"/>
      <c r="U43" s="2133"/>
      <c r="V43" s="2129"/>
      <c r="W43" s="2200">
        <f>G43+I43+K43+M43-Q43+S43-U43</f>
        <v>0</v>
      </c>
      <c r="X43" s="2201"/>
    </row>
    <row r="44" spans="1:25" s="1061" customFormat="1" ht="24.9" customHeight="1">
      <c r="A44" s="2142"/>
      <c r="B44" s="1059"/>
      <c r="C44" s="1047"/>
      <c r="D44" s="1717" t="s">
        <v>2104</v>
      </c>
      <c r="E44" s="1063"/>
      <c r="F44" s="1721"/>
      <c r="G44" s="2130"/>
      <c r="H44" s="2131"/>
      <c r="I44" s="2134"/>
      <c r="J44" s="2131"/>
      <c r="K44" s="2134"/>
      <c r="L44" s="2131"/>
      <c r="M44" s="2134"/>
      <c r="N44" s="2137"/>
      <c r="O44" s="990"/>
      <c r="P44" s="990"/>
      <c r="Q44" s="2140"/>
      <c r="R44" s="2131"/>
      <c r="S44" s="2134"/>
      <c r="T44" s="2131"/>
      <c r="U44" s="2134"/>
      <c r="V44" s="2131"/>
      <c r="W44" s="2202"/>
      <c r="X44" s="2203"/>
    </row>
    <row r="45" spans="1:25" s="1061" customFormat="1" ht="24.9" customHeight="1">
      <c r="A45" s="2142"/>
      <c r="B45" s="1059"/>
      <c r="C45" s="1047"/>
      <c r="D45" s="1718" t="s">
        <v>2105</v>
      </c>
      <c r="E45" s="1064"/>
      <c r="F45" s="1721"/>
      <c r="G45" s="2130"/>
      <c r="H45" s="2131"/>
      <c r="I45" s="2134"/>
      <c r="J45" s="2131"/>
      <c r="K45" s="2134"/>
      <c r="L45" s="2131"/>
      <c r="M45" s="2134"/>
      <c r="N45" s="2137"/>
      <c r="O45" s="990"/>
      <c r="P45" s="990"/>
      <c r="Q45" s="2140"/>
      <c r="R45" s="2131"/>
      <c r="S45" s="2134"/>
      <c r="T45" s="2131"/>
      <c r="U45" s="2134"/>
      <c r="V45" s="2131"/>
      <c r="W45" s="2202"/>
      <c r="X45" s="2203"/>
    </row>
    <row r="46" spans="1:25" s="1061" customFormat="1" ht="24.9" customHeight="1">
      <c r="A46" s="2142"/>
      <c r="B46" s="1059"/>
      <c r="C46" s="1047"/>
      <c r="D46" s="1718" t="s">
        <v>1045</v>
      </c>
      <c r="E46" s="1064"/>
      <c r="F46" s="1721"/>
      <c r="G46" s="2130"/>
      <c r="H46" s="2131"/>
      <c r="I46" s="2134"/>
      <c r="J46" s="2131"/>
      <c r="K46" s="2134"/>
      <c r="L46" s="2131"/>
      <c r="M46" s="2134"/>
      <c r="N46" s="2137"/>
      <c r="O46" s="990"/>
      <c r="P46" s="990"/>
      <c r="Q46" s="2140"/>
      <c r="R46" s="2131"/>
      <c r="S46" s="2134"/>
      <c r="T46" s="2131"/>
      <c r="U46" s="2134"/>
      <c r="V46" s="2131"/>
      <c r="W46" s="2202"/>
      <c r="X46" s="2203"/>
    </row>
    <row r="47" spans="1:25" ht="30" customHeight="1">
      <c r="A47" s="2142"/>
      <c r="B47" s="1040"/>
      <c r="C47" s="1043" t="s">
        <v>18</v>
      </c>
      <c r="D47" s="1043" t="s">
        <v>2106</v>
      </c>
      <c r="E47" s="1046"/>
      <c r="F47" s="2126" t="s">
        <v>34</v>
      </c>
      <c r="G47" s="2130"/>
      <c r="H47" s="2131"/>
      <c r="I47" s="2134"/>
      <c r="J47" s="2131"/>
      <c r="K47" s="2134"/>
      <c r="L47" s="2131"/>
      <c r="M47" s="2134"/>
      <c r="N47" s="2137"/>
      <c r="O47" s="990"/>
      <c r="P47" s="990"/>
      <c r="Q47" s="2140"/>
      <c r="R47" s="2131"/>
      <c r="S47" s="2134"/>
      <c r="T47" s="2131"/>
      <c r="U47" s="2134"/>
      <c r="V47" s="2131"/>
      <c r="W47" s="2202"/>
      <c r="X47" s="2203"/>
    </row>
    <row r="48" spans="1:25" ht="30" customHeight="1">
      <c r="A48" s="2142"/>
      <c r="B48" s="1040"/>
      <c r="C48" s="1043"/>
      <c r="D48" s="1713" t="s">
        <v>257</v>
      </c>
      <c r="E48" s="1048"/>
      <c r="F48" s="2127"/>
      <c r="G48" s="2132"/>
      <c r="H48" s="2127"/>
      <c r="I48" s="2135"/>
      <c r="J48" s="2127"/>
      <c r="K48" s="2135"/>
      <c r="L48" s="2127"/>
      <c r="M48" s="2135"/>
      <c r="N48" s="2138"/>
      <c r="O48" s="990"/>
      <c r="P48" s="990"/>
      <c r="Q48" s="2141"/>
      <c r="R48" s="2127"/>
      <c r="S48" s="2135"/>
      <c r="T48" s="2127"/>
      <c r="U48" s="2135"/>
      <c r="V48" s="2127"/>
      <c r="W48" s="2204"/>
      <c r="X48" s="2205"/>
    </row>
    <row r="49" spans="1:24" ht="30" customHeight="1">
      <c r="A49" s="2142"/>
      <c r="B49" s="1040"/>
      <c r="C49" s="1043"/>
      <c r="D49" s="1131"/>
      <c r="E49" s="1054"/>
      <c r="F49" s="1721"/>
      <c r="G49" s="2128"/>
      <c r="H49" s="2129"/>
      <c r="I49" s="2133"/>
      <c r="J49" s="2129"/>
      <c r="K49" s="2159"/>
      <c r="L49" s="2160"/>
      <c r="M49" s="2133"/>
      <c r="N49" s="2136"/>
      <c r="O49" s="990"/>
      <c r="P49" s="990"/>
      <c r="Q49" s="2139"/>
      <c r="R49" s="2129"/>
      <c r="S49" s="2133"/>
      <c r="T49" s="2129"/>
      <c r="U49" s="2133"/>
      <c r="V49" s="2129"/>
      <c r="W49" s="2200">
        <f>G49+I49+M49-Q49+S49-U49</f>
        <v>0</v>
      </c>
      <c r="X49" s="2201"/>
    </row>
    <row r="50" spans="1:24" ht="30" customHeight="1">
      <c r="A50" s="2142"/>
      <c r="B50" s="1040"/>
      <c r="C50" s="1047" t="s">
        <v>19</v>
      </c>
      <c r="D50" s="1047" t="s">
        <v>2107</v>
      </c>
      <c r="E50" s="1058"/>
      <c r="F50" s="1721"/>
      <c r="G50" s="2130"/>
      <c r="H50" s="2131"/>
      <c r="I50" s="2134"/>
      <c r="J50" s="2131"/>
      <c r="K50" s="2161"/>
      <c r="L50" s="2162"/>
      <c r="M50" s="2134"/>
      <c r="N50" s="2137"/>
      <c r="O50" s="990"/>
      <c r="P50" s="990"/>
      <c r="Q50" s="2140"/>
      <c r="R50" s="2131"/>
      <c r="S50" s="2134"/>
      <c r="T50" s="2131"/>
      <c r="U50" s="2134"/>
      <c r="V50" s="2131"/>
      <c r="W50" s="2202"/>
      <c r="X50" s="2203"/>
    </row>
    <row r="51" spans="1:24" s="1061" customFormat="1" ht="30" customHeight="1">
      <c r="A51" s="2142"/>
      <c r="B51" s="1059"/>
      <c r="C51" s="1047"/>
      <c r="D51" s="1713" t="s">
        <v>258</v>
      </c>
      <c r="E51" s="1048"/>
      <c r="F51" s="2126" t="s">
        <v>70</v>
      </c>
      <c r="G51" s="2130"/>
      <c r="H51" s="2131"/>
      <c r="I51" s="2134"/>
      <c r="J51" s="2131"/>
      <c r="K51" s="2161"/>
      <c r="L51" s="2162"/>
      <c r="M51" s="2134"/>
      <c r="N51" s="2137"/>
      <c r="O51" s="990"/>
      <c r="P51" s="990"/>
      <c r="Q51" s="2140"/>
      <c r="R51" s="2131"/>
      <c r="S51" s="2134"/>
      <c r="T51" s="2131"/>
      <c r="U51" s="2134"/>
      <c r="V51" s="2131"/>
      <c r="W51" s="2202"/>
      <c r="X51" s="2203"/>
    </row>
    <row r="52" spans="1:24" s="1061" customFormat="1" ht="30" customHeight="1">
      <c r="A52" s="2142"/>
      <c r="B52" s="1059"/>
      <c r="C52" s="1047"/>
      <c r="D52" s="1713"/>
      <c r="E52" s="1048"/>
      <c r="F52" s="2127"/>
      <c r="G52" s="2132"/>
      <c r="H52" s="2127"/>
      <c r="I52" s="2135"/>
      <c r="J52" s="2127"/>
      <c r="K52" s="2163"/>
      <c r="L52" s="2164"/>
      <c r="M52" s="2135"/>
      <c r="N52" s="2138"/>
      <c r="O52" s="990"/>
      <c r="P52" s="990"/>
      <c r="Q52" s="2141"/>
      <c r="R52" s="2127"/>
      <c r="S52" s="2135"/>
      <c r="T52" s="2127"/>
      <c r="U52" s="2135"/>
      <c r="V52" s="2127"/>
      <c r="W52" s="2204"/>
      <c r="X52" s="2205"/>
    </row>
    <row r="53" spans="1:24" ht="30" customHeight="1">
      <c r="A53" s="2142"/>
      <c r="B53" s="1040"/>
      <c r="C53" s="1043" t="s">
        <v>35</v>
      </c>
      <c r="D53" s="1043" t="s">
        <v>2108</v>
      </c>
      <c r="E53" s="1046"/>
      <c r="F53" s="1721"/>
      <c r="G53" s="2128"/>
      <c r="H53" s="2129"/>
      <c r="I53" s="2133"/>
      <c r="J53" s="2129"/>
      <c r="K53" s="2133"/>
      <c r="L53" s="2129"/>
      <c r="M53" s="2133"/>
      <c r="N53" s="2136"/>
      <c r="O53" s="990"/>
      <c r="P53" s="990"/>
      <c r="Q53" s="2139"/>
      <c r="R53" s="2129"/>
      <c r="S53" s="2133"/>
      <c r="T53" s="2129"/>
      <c r="U53" s="2133"/>
      <c r="V53" s="2129"/>
      <c r="W53" s="2200">
        <f>G53+I53+K53+M53-Q53+S53-U53</f>
        <v>0</v>
      </c>
      <c r="X53" s="2201"/>
    </row>
    <row r="54" spans="1:24" ht="30" customHeight="1">
      <c r="A54" s="2142"/>
      <c r="B54" s="1040"/>
      <c r="C54" s="1053"/>
      <c r="D54" s="1131" t="s">
        <v>2109</v>
      </c>
      <c r="E54" s="1054"/>
      <c r="F54" s="1721"/>
      <c r="G54" s="2130"/>
      <c r="H54" s="2131"/>
      <c r="I54" s="2134"/>
      <c r="J54" s="2131"/>
      <c r="K54" s="2134"/>
      <c r="L54" s="2131"/>
      <c r="M54" s="2134"/>
      <c r="N54" s="2137"/>
      <c r="O54" s="990"/>
      <c r="P54" s="990"/>
      <c r="Q54" s="2140"/>
      <c r="R54" s="2131"/>
      <c r="S54" s="2134"/>
      <c r="T54" s="2131"/>
      <c r="U54" s="2134"/>
      <c r="V54" s="2131"/>
      <c r="W54" s="2202"/>
      <c r="X54" s="2203"/>
    </row>
    <row r="55" spans="1:24" ht="30" customHeight="1">
      <c r="A55" s="2142"/>
      <c r="B55" s="1040"/>
      <c r="C55" s="1053"/>
      <c r="D55" s="1131" t="s">
        <v>2110</v>
      </c>
      <c r="E55" s="1054"/>
      <c r="F55" s="2126" t="s">
        <v>41</v>
      </c>
      <c r="G55" s="2130"/>
      <c r="H55" s="2131"/>
      <c r="I55" s="2134"/>
      <c r="J55" s="2131"/>
      <c r="K55" s="2134"/>
      <c r="L55" s="2131"/>
      <c r="M55" s="2134"/>
      <c r="N55" s="2137"/>
      <c r="O55" s="990"/>
      <c r="P55" s="990"/>
      <c r="Q55" s="2140"/>
      <c r="R55" s="2131"/>
      <c r="S55" s="2134"/>
      <c r="T55" s="2131"/>
      <c r="U55" s="2134"/>
      <c r="V55" s="2131"/>
      <c r="W55" s="2202"/>
      <c r="X55" s="2203"/>
    </row>
    <row r="56" spans="1:24" ht="30" customHeight="1">
      <c r="A56" s="2142"/>
      <c r="B56" s="1040"/>
      <c r="C56" s="1053"/>
      <c r="D56" s="1131"/>
      <c r="E56" s="1054"/>
      <c r="F56" s="2127"/>
      <c r="G56" s="2132"/>
      <c r="H56" s="2127"/>
      <c r="I56" s="2135"/>
      <c r="J56" s="2127"/>
      <c r="K56" s="2135"/>
      <c r="L56" s="2127"/>
      <c r="M56" s="2135"/>
      <c r="N56" s="2138"/>
      <c r="O56" s="990"/>
      <c r="P56" s="990"/>
      <c r="Q56" s="2141"/>
      <c r="R56" s="2127"/>
      <c r="S56" s="2135"/>
      <c r="T56" s="2127"/>
      <c r="U56" s="2135"/>
      <c r="V56" s="2127"/>
      <c r="W56" s="2204"/>
      <c r="X56" s="2205"/>
    </row>
    <row r="57" spans="1:24" ht="30" customHeight="1">
      <c r="A57" s="2142"/>
      <c r="B57" s="1040"/>
      <c r="C57" s="1057" t="s">
        <v>259</v>
      </c>
      <c r="D57" s="1043" t="s">
        <v>2111</v>
      </c>
      <c r="E57" s="1046"/>
      <c r="F57" s="1721"/>
      <c r="G57" s="2128"/>
      <c r="H57" s="2129"/>
      <c r="I57" s="2133"/>
      <c r="J57" s="2129"/>
      <c r="K57" s="2133"/>
      <c r="L57" s="2129"/>
      <c r="M57" s="2133"/>
      <c r="N57" s="2136"/>
      <c r="O57" s="990"/>
      <c r="P57" s="990"/>
      <c r="Q57" s="2139"/>
      <c r="R57" s="2129"/>
      <c r="S57" s="2133"/>
      <c r="T57" s="2129"/>
      <c r="U57" s="2133"/>
      <c r="V57" s="2129"/>
      <c r="W57" s="2200">
        <f t="shared" ref="W57" si="0">G57+I57+K57+M57-Q57+S57-U57</f>
        <v>0</v>
      </c>
      <c r="X57" s="2201"/>
    </row>
    <row r="58" spans="1:24" ht="30" customHeight="1">
      <c r="A58" s="2142"/>
      <c r="B58" s="1040"/>
      <c r="C58" s="1053"/>
      <c r="D58" s="1131" t="s">
        <v>2112</v>
      </c>
      <c r="E58" s="1054"/>
      <c r="F58" s="1721"/>
      <c r="G58" s="2130"/>
      <c r="H58" s="2131"/>
      <c r="I58" s="2134"/>
      <c r="J58" s="2131"/>
      <c r="K58" s="2134"/>
      <c r="L58" s="2131"/>
      <c r="M58" s="2134"/>
      <c r="N58" s="2137"/>
      <c r="O58" s="990"/>
      <c r="P58" s="990"/>
      <c r="Q58" s="2140"/>
      <c r="R58" s="2131"/>
      <c r="S58" s="2134"/>
      <c r="T58" s="2131"/>
      <c r="U58" s="2134"/>
      <c r="V58" s="2131"/>
      <c r="W58" s="2202"/>
      <c r="X58" s="2203"/>
    </row>
    <row r="59" spans="1:24" ht="30" customHeight="1">
      <c r="A59" s="2142"/>
      <c r="B59" s="1040"/>
      <c r="C59" s="1043" t="s">
        <v>18</v>
      </c>
      <c r="D59" s="1714" t="s">
        <v>2113</v>
      </c>
      <c r="E59" s="1055"/>
      <c r="F59" s="2126" t="s">
        <v>95</v>
      </c>
      <c r="G59" s="2130"/>
      <c r="H59" s="2131"/>
      <c r="I59" s="2134"/>
      <c r="J59" s="2131"/>
      <c r="K59" s="2134"/>
      <c r="L59" s="2131"/>
      <c r="M59" s="2134"/>
      <c r="N59" s="2137"/>
      <c r="O59" s="990"/>
      <c r="P59" s="990"/>
      <c r="Q59" s="2140"/>
      <c r="R59" s="2131"/>
      <c r="S59" s="2134"/>
      <c r="T59" s="2131"/>
      <c r="U59" s="2134"/>
      <c r="V59" s="2131"/>
      <c r="W59" s="2202"/>
      <c r="X59" s="2203"/>
    </row>
    <row r="60" spans="1:24" ht="30" customHeight="1">
      <c r="A60" s="2142"/>
      <c r="B60" s="1040"/>
      <c r="C60" s="1053"/>
      <c r="D60" s="1131" t="s">
        <v>2114</v>
      </c>
      <c r="E60" s="1054"/>
      <c r="F60" s="2127"/>
      <c r="G60" s="2132"/>
      <c r="H60" s="2127"/>
      <c r="I60" s="2135"/>
      <c r="J60" s="2127"/>
      <c r="K60" s="2135"/>
      <c r="L60" s="2127"/>
      <c r="M60" s="2135"/>
      <c r="N60" s="2138"/>
      <c r="O60" s="990"/>
      <c r="P60" s="990"/>
      <c r="Q60" s="2141"/>
      <c r="R60" s="2127"/>
      <c r="S60" s="2135"/>
      <c r="T60" s="2127"/>
      <c r="U60" s="2135"/>
      <c r="V60" s="2127"/>
      <c r="W60" s="2204"/>
      <c r="X60" s="2205"/>
    </row>
    <row r="61" spans="1:24" ht="30" customHeight="1">
      <c r="A61" s="2142"/>
      <c r="B61" s="1040"/>
      <c r="C61" s="1053"/>
      <c r="D61" s="1131"/>
      <c r="E61" s="1054"/>
      <c r="F61" s="1721"/>
      <c r="G61" s="2128"/>
      <c r="H61" s="2129"/>
      <c r="I61" s="2133"/>
      <c r="J61" s="2129"/>
      <c r="K61" s="2133"/>
      <c r="L61" s="2129"/>
      <c r="M61" s="2133"/>
      <c r="N61" s="2136"/>
      <c r="O61" s="990"/>
      <c r="P61" s="990"/>
      <c r="Q61" s="2139"/>
      <c r="R61" s="2129"/>
      <c r="S61" s="2133"/>
      <c r="T61" s="2129"/>
      <c r="U61" s="2133"/>
      <c r="V61" s="2129"/>
      <c r="W61" s="2200">
        <f t="shared" ref="W61" si="1">G61+I61+K61+M61-Q61+S61-U61</f>
        <v>0</v>
      </c>
      <c r="X61" s="2201"/>
    </row>
    <row r="62" spans="1:24" ht="30" customHeight="1">
      <c r="A62" s="2142"/>
      <c r="B62" s="1040"/>
      <c r="C62" s="1043" t="s">
        <v>568</v>
      </c>
      <c r="D62" s="1719" t="s">
        <v>2115</v>
      </c>
      <c r="E62" s="1065"/>
      <c r="F62" s="1721"/>
      <c r="G62" s="2130"/>
      <c r="H62" s="2131"/>
      <c r="I62" s="2134"/>
      <c r="J62" s="2131"/>
      <c r="K62" s="2134"/>
      <c r="L62" s="2131"/>
      <c r="M62" s="2134"/>
      <c r="N62" s="2137"/>
      <c r="O62" s="990"/>
      <c r="P62" s="990"/>
      <c r="Q62" s="2140"/>
      <c r="R62" s="2131"/>
      <c r="S62" s="2134"/>
      <c r="T62" s="2131"/>
      <c r="U62" s="2134"/>
      <c r="V62" s="2131"/>
      <c r="W62" s="2202"/>
      <c r="X62" s="2203"/>
    </row>
    <row r="63" spans="1:24" ht="30" customHeight="1">
      <c r="A63" s="2142"/>
      <c r="B63" s="1040"/>
      <c r="C63" s="1053"/>
      <c r="D63" s="1131" t="s">
        <v>569</v>
      </c>
      <c r="E63" s="1054"/>
      <c r="F63" s="2126" t="s">
        <v>98</v>
      </c>
      <c r="G63" s="2130"/>
      <c r="H63" s="2131"/>
      <c r="I63" s="2134"/>
      <c r="J63" s="2131"/>
      <c r="K63" s="2134"/>
      <c r="L63" s="2131"/>
      <c r="M63" s="2134"/>
      <c r="N63" s="2137"/>
      <c r="O63" s="990"/>
      <c r="P63" s="990"/>
      <c r="Q63" s="2140"/>
      <c r="R63" s="2131"/>
      <c r="S63" s="2134"/>
      <c r="T63" s="2131"/>
      <c r="U63" s="2134"/>
      <c r="V63" s="2131"/>
      <c r="W63" s="2202"/>
      <c r="X63" s="2203"/>
    </row>
    <row r="64" spans="1:24" ht="30" customHeight="1">
      <c r="A64" s="2142"/>
      <c r="B64" s="1040"/>
      <c r="C64" s="1053"/>
      <c r="D64" s="1131"/>
      <c r="E64" s="1054"/>
      <c r="F64" s="2127"/>
      <c r="G64" s="2132"/>
      <c r="H64" s="2127"/>
      <c r="I64" s="2135"/>
      <c r="J64" s="2127"/>
      <c r="K64" s="2135"/>
      <c r="L64" s="2127"/>
      <c r="M64" s="2135"/>
      <c r="N64" s="2138"/>
      <c r="O64" s="990"/>
      <c r="P64" s="990"/>
      <c r="Q64" s="2141"/>
      <c r="R64" s="2127"/>
      <c r="S64" s="2135"/>
      <c r="T64" s="2127"/>
      <c r="U64" s="2135"/>
      <c r="V64" s="2127"/>
      <c r="W64" s="2204"/>
      <c r="X64" s="2205"/>
    </row>
    <row r="65" spans="1:24" ht="30" customHeight="1">
      <c r="A65" s="2142"/>
      <c r="B65" s="1040"/>
      <c r="C65" s="1057" t="s">
        <v>570</v>
      </c>
      <c r="D65" s="2168" t="s">
        <v>2116</v>
      </c>
      <c r="E65" s="1706"/>
      <c r="F65" s="1721"/>
      <c r="G65" s="2128"/>
      <c r="H65" s="2129"/>
      <c r="I65" s="2133"/>
      <c r="J65" s="2129"/>
      <c r="K65" s="2133"/>
      <c r="L65" s="2129"/>
      <c r="M65" s="2133"/>
      <c r="N65" s="2136"/>
      <c r="O65" s="990"/>
      <c r="P65" s="990"/>
      <c r="Q65" s="2139"/>
      <c r="R65" s="2129"/>
      <c r="S65" s="2133"/>
      <c r="T65" s="2129"/>
      <c r="U65" s="2133"/>
      <c r="V65" s="2129"/>
      <c r="W65" s="2200">
        <f>G65+I65+K65+M65-Q65+S65-U65</f>
        <v>0</v>
      </c>
      <c r="X65" s="2201"/>
    </row>
    <row r="66" spans="1:24" ht="30" customHeight="1">
      <c r="A66" s="2142"/>
      <c r="B66" s="1040"/>
      <c r="C66" s="1043"/>
      <c r="D66" s="2168"/>
      <c r="E66" s="1706"/>
      <c r="F66" s="1721"/>
      <c r="G66" s="2130"/>
      <c r="H66" s="2131"/>
      <c r="I66" s="2134"/>
      <c r="J66" s="2131"/>
      <c r="K66" s="2134"/>
      <c r="L66" s="2131"/>
      <c r="M66" s="2134"/>
      <c r="N66" s="2137"/>
      <c r="O66" s="990"/>
      <c r="P66" s="990"/>
      <c r="Q66" s="2140"/>
      <c r="R66" s="2131"/>
      <c r="S66" s="2134"/>
      <c r="T66" s="2131"/>
      <c r="U66" s="2134"/>
      <c r="V66" s="2131"/>
      <c r="W66" s="2202"/>
      <c r="X66" s="2203"/>
    </row>
    <row r="67" spans="1:24" ht="30" customHeight="1">
      <c r="A67" s="2142"/>
      <c r="B67" s="1040"/>
      <c r="C67" s="1043"/>
      <c r="D67" s="2169" t="s">
        <v>2117</v>
      </c>
      <c r="E67" s="1707"/>
      <c r="F67" s="2126" t="s">
        <v>177</v>
      </c>
      <c r="G67" s="2130"/>
      <c r="H67" s="2131"/>
      <c r="I67" s="2134"/>
      <c r="J67" s="2131"/>
      <c r="K67" s="2134"/>
      <c r="L67" s="2131"/>
      <c r="M67" s="2134"/>
      <c r="N67" s="2137"/>
      <c r="O67" s="990"/>
      <c r="P67" s="990"/>
      <c r="Q67" s="2140"/>
      <c r="R67" s="2131"/>
      <c r="S67" s="2134"/>
      <c r="T67" s="2131"/>
      <c r="U67" s="2134"/>
      <c r="V67" s="2131"/>
      <c r="W67" s="2202"/>
      <c r="X67" s="2203"/>
    </row>
    <row r="68" spans="1:24" ht="30" customHeight="1">
      <c r="A68" s="2142"/>
      <c r="B68" s="1040"/>
      <c r="C68" s="1053"/>
      <c r="D68" s="2169"/>
      <c r="E68" s="1707"/>
      <c r="F68" s="2127"/>
      <c r="G68" s="2132"/>
      <c r="H68" s="2127"/>
      <c r="I68" s="2135"/>
      <c r="J68" s="2127"/>
      <c r="K68" s="2135"/>
      <c r="L68" s="2127"/>
      <c r="M68" s="2135"/>
      <c r="N68" s="2138"/>
      <c r="O68" s="990"/>
      <c r="P68" s="990"/>
      <c r="Q68" s="2141"/>
      <c r="R68" s="2127"/>
      <c r="S68" s="2135"/>
      <c r="T68" s="2127"/>
      <c r="U68" s="2135"/>
      <c r="V68" s="2127"/>
      <c r="W68" s="2204"/>
      <c r="X68" s="2205"/>
    </row>
    <row r="69" spans="1:24" ht="30" customHeight="1">
      <c r="A69" s="2142"/>
      <c r="B69" s="1040"/>
      <c r="C69" s="1120">
        <v>4.2</v>
      </c>
      <c r="D69" s="1043" t="s">
        <v>2118</v>
      </c>
      <c r="E69" s="1046"/>
      <c r="F69" s="1721"/>
      <c r="G69" s="2128"/>
      <c r="H69" s="2129"/>
      <c r="I69" s="2133"/>
      <c r="J69" s="2129"/>
      <c r="K69" s="2159"/>
      <c r="L69" s="2160"/>
      <c r="M69" s="2133"/>
      <c r="N69" s="2136"/>
      <c r="O69" s="990"/>
      <c r="P69" s="990"/>
      <c r="Q69" s="2139"/>
      <c r="R69" s="2129"/>
      <c r="S69" s="2133"/>
      <c r="T69" s="2129"/>
      <c r="U69" s="2133"/>
      <c r="V69" s="2129"/>
      <c r="W69" s="2200">
        <f>G69+I69+M69-Q69+S69-U69</f>
        <v>0</v>
      </c>
      <c r="X69" s="2201"/>
    </row>
    <row r="70" spans="1:24" ht="30" customHeight="1">
      <c r="A70" s="2142"/>
      <c r="B70" s="1040"/>
      <c r="C70" s="1053"/>
      <c r="D70" s="1131" t="s">
        <v>2119</v>
      </c>
      <c r="E70" s="1054"/>
      <c r="F70" s="1721"/>
      <c r="G70" s="2130"/>
      <c r="H70" s="2131"/>
      <c r="I70" s="2134"/>
      <c r="J70" s="2131"/>
      <c r="K70" s="2161"/>
      <c r="L70" s="2162"/>
      <c r="M70" s="2134"/>
      <c r="N70" s="2137"/>
      <c r="O70" s="990"/>
      <c r="P70" s="990"/>
      <c r="Q70" s="2140"/>
      <c r="R70" s="2131"/>
      <c r="S70" s="2134"/>
      <c r="T70" s="2131"/>
      <c r="U70" s="2134"/>
      <c r="V70" s="2131"/>
      <c r="W70" s="2202"/>
      <c r="X70" s="2203"/>
    </row>
    <row r="71" spans="1:24" ht="30" customHeight="1">
      <c r="A71" s="2142"/>
      <c r="B71" s="1040"/>
      <c r="C71" s="1043" t="s">
        <v>260</v>
      </c>
      <c r="D71" s="1043" t="s">
        <v>378</v>
      </c>
      <c r="E71" s="1046"/>
      <c r="F71" s="2126" t="s">
        <v>57</v>
      </c>
      <c r="G71" s="2130"/>
      <c r="H71" s="2131"/>
      <c r="I71" s="2134"/>
      <c r="J71" s="2131"/>
      <c r="K71" s="2161"/>
      <c r="L71" s="2162"/>
      <c r="M71" s="2134"/>
      <c r="N71" s="2137"/>
      <c r="O71" s="990"/>
      <c r="P71" s="990"/>
      <c r="Q71" s="2140"/>
      <c r="R71" s="2131"/>
      <c r="S71" s="2134"/>
      <c r="T71" s="2131"/>
      <c r="U71" s="2134"/>
      <c r="V71" s="2131"/>
      <c r="W71" s="2202"/>
      <c r="X71" s="2203"/>
    </row>
    <row r="72" spans="1:24" ht="30" customHeight="1">
      <c r="A72" s="2142"/>
      <c r="B72" s="1040"/>
      <c r="C72" s="1043"/>
      <c r="D72" s="1131" t="s">
        <v>261</v>
      </c>
      <c r="E72" s="1054"/>
      <c r="F72" s="2127"/>
      <c r="G72" s="2132"/>
      <c r="H72" s="2127"/>
      <c r="I72" s="2135"/>
      <c r="J72" s="2127"/>
      <c r="K72" s="2163"/>
      <c r="L72" s="2164"/>
      <c r="M72" s="2135"/>
      <c r="N72" s="2138"/>
      <c r="O72" s="990"/>
      <c r="P72" s="990"/>
      <c r="Q72" s="2141"/>
      <c r="R72" s="2127"/>
      <c r="S72" s="2135"/>
      <c r="T72" s="2127"/>
      <c r="U72" s="2135"/>
      <c r="V72" s="2127"/>
      <c r="W72" s="2204"/>
      <c r="X72" s="2205"/>
    </row>
    <row r="73" spans="1:24" ht="30" customHeight="1">
      <c r="A73" s="2142"/>
      <c r="B73" s="1040"/>
      <c r="C73" s="1053"/>
      <c r="D73" s="1131"/>
      <c r="E73" s="1054"/>
      <c r="F73" s="1721"/>
      <c r="G73" s="2128"/>
      <c r="H73" s="2129"/>
      <c r="I73" s="2133"/>
      <c r="J73" s="2129"/>
      <c r="K73" s="2159"/>
      <c r="L73" s="2160"/>
      <c r="M73" s="2133"/>
      <c r="N73" s="2136"/>
      <c r="O73" s="990"/>
      <c r="P73" s="990"/>
      <c r="Q73" s="2139"/>
      <c r="R73" s="2129"/>
      <c r="S73" s="2133"/>
      <c r="T73" s="2129"/>
      <c r="U73" s="2133"/>
      <c r="V73" s="2129"/>
      <c r="W73" s="2200">
        <f>G73+I73+M73-Q73+S73-U73</f>
        <v>0</v>
      </c>
      <c r="X73" s="2201"/>
    </row>
    <row r="74" spans="1:24" ht="30" customHeight="1">
      <c r="A74" s="2142"/>
      <c r="B74" s="1040"/>
      <c r="C74" s="1043" t="s">
        <v>262</v>
      </c>
      <c r="D74" s="1043" t="s">
        <v>2120</v>
      </c>
      <c r="E74" s="1046"/>
      <c r="F74" s="1721"/>
      <c r="G74" s="2130"/>
      <c r="H74" s="2131"/>
      <c r="I74" s="2134"/>
      <c r="J74" s="2131"/>
      <c r="K74" s="2161"/>
      <c r="L74" s="2162"/>
      <c r="M74" s="2134"/>
      <c r="N74" s="2137"/>
      <c r="O74" s="990"/>
      <c r="P74" s="990"/>
      <c r="Q74" s="2140"/>
      <c r="R74" s="2131"/>
      <c r="S74" s="2134"/>
      <c r="T74" s="2131"/>
      <c r="U74" s="2134"/>
      <c r="V74" s="2131"/>
      <c r="W74" s="2202"/>
      <c r="X74" s="2203"/>
    </row>
    <row r="75" spans="1:24" ht="30" customHeight="1">
      <c r="A75" s="2142"/>
      <c r="B75" s="1040"/>
      <c r="C75" s="1053"/>
      <c r="D75" s="1131" t="s">
        <v>264</v>
      </c>
      <c r="E75" s="1054"/>
      <c r="F75" s="2126" t="s">
        <v>58</v>
      </c>
      <c r="G75" s="2130"/>
      <c r="H75" s="2131"/>
      <c r="I75" s="2134"/>
      <c r="J75" s="2131"/>
      <c r="K75" s="2161"/>
      <c r="L75" s="2162"/>
      <c r="M75" s="2134"/>
      <c r="N75" s="2137"/>
      <c r="O75" s="990"/>
      <c r="P75" s="990"/>
      <c r="Q75" s="2140"/>
      <c r="R75" s="2131"/>
      <c r="S75" s="2134"/>
      <c r="T75" s="2131"/>
      <c r="U75" s="2134"/>
      <c r="V75" s="2131"/>
      <c r="W75" s="2202"/>
      <c r="X75" s="2203"/>
    </row>
    <row r="76" spans="1:24" ht="30" customHeight="1">
      <c r="A76" s="2142"/>
      <c r="B76" s="1040"/>
      <c r="C76" s="1053"/>
      <c r="D76" s="1131"/>
      <c r="E76" s="1054"/>
      <c r="F76" s="2127"/>
      <c r="G76" s="2132"/>
      <c r="H76" s="2127"/>
      <c r="I76" s="2135"/>
      <c r="J76" s="2127"/>
      <c r="K76" s="2163"/>
      <c r="L76" s="2164"/>
      <c r="M76" s="2135"/>
      <c r="N76" s="2138"/>
      <c r="O76" s="990"/>
      <c r="P76" s="990"/>
      <c r="Q76" s="2141"/>
      <c r="R76" s="2127"/>
      <c r="S76" s="2135"/>
      <c r="T76" s="2127"/>
      <c r="U76" s="2135"/>
      <c r="V76" s="2127"/>
      <c r="W76" s="2204"/>
      <c r="X76" s="2205"/>
    </row>
    <row r="77" spans="1:24" ht="30" customHeight="1">
      <c r="A77" s="2142"/>
      <c r="B77" s="1040"/>
      <c r="C77" s="1053"/>
      <c r="D77" s="1131"/>
      <c r="E77" s="1054"/>
      <c r="F77" s="1721"/>
      <c r="G77" s="2128"/>
      <c r="H77" s="2129"/>
      <c r="I77" s="2133"/>
      <c r="J77" s="2129"/>
      <c r="K77" s="2159"/>
      <c r="L77" s="2160"/>
      <c r="M77" s="2133"/>
      <c r="N77" s="2136"/>
      <c r="O77" s="990"/>
      <c r="P77" s="990"/>
      <c r="Q77" s="2139"/>
      <c r="R77" s="2129"/>
      <c r="S77" s="2133"/>
      <c r="T77" s="2129"/>
      <c r="U77" s="2211"/>
      <c r="V77" s="2212"/>
      <c r="W77" s="2187">
        <f>G77+I77+M77-Q77+S77</f>
        <v>0</v>
      </c>
      <c r="X77" s="2188"/>
    </row>
    <row r="78" spans="1:24" ht="30" customHeight="1">
      <c r="A78" s="2142"/>
      <c r="B78" s="1040"/>
      <c r="C78" s="1043" t="s">
        <v>265</v>
      </c>
      <c r="D78" s="1043" t="s">
        <v>2121</v>
      </c>
      <c r="E78" s="1046"/>
      <c r="F78" s="1721"/>
      <c r="G78" s="2130"/>
      <c r="H78" s="2131"/>
      <c r="I78" s="2134"/>
      <c r="J78" s="2131"/>
      <c r="K78" s="2161"/>
      <c r="L78" s="2162"/>
      <c r="M78" s="2134"/>
      <c r="N78" s="2137"/>
      <c r="O78" s="990"/>
      <c r="P78" s="990"/>
      <c r="Q78" s="2140"/>
      <c r="R78" s="2131"/>
      <c r="S78" s="2134"/>
      <c r="T78" s="2131"/>
      <c r="U78" s="2213"/>
      <c r="V78" s="2214"/>
      <c r="W78" s="2189"/>
      <c r="X78" s="2190"/>
    </row>
    <row r="79" spans="1:24" ht="30" customHeight="1">
      <c r="A79" s="2142"/>
      <c r="B79" s="1040"/>
      <c r="C79" s="1053"/>
      <c r="D79" s="1131" t="s">
        <v>2122</v>
      </c>
      <c r="E79" s="1054"/>
      <c r="F79" s="2126" t="s">
        <v>99</v>
      </c>
      <c r="G79" s="2130"/>
      <c r="H79" s="2131"/>
      <c r="I79" s="2134"/>
      <c r="J79" s="2131"/>
      <c r="K79" s="2161"/>
      <c r="L79" s="2162"/>
      <c r="M79" s="2134"/>
      <c r="N79" s="2137"/>
      <c r="O79" s="990"/>
      <c r="P79" s="990"/>
      <c r="Q79" s="2140"/>
      <c r="R79" s="2131"/>
      <c r="S79" s="2134"/>
      <c r="T79" s="2131"/>
      <c r="U79" s="2213"/>
      <c r="V79" s="2214"/>
      <c r="W79" s="2189"/>
      <c r="X79" s="2190"/>
    </row>
    <row r="80" spans="1:24" ht="30" customHeight="1">
      <c r="A80" s="2142"/>
      <c r="B80" s="1040"/>
      <c r="C80" s="1053"/>
      <c r="D80" s="1131"/>
      <c r="E80" s="1054"/>
      <c r="F80" s="2127"/>
      <c r="G80" s="2132"/>
      <c r="H80" s="2127"/>
      <c r="I80" s="2135"/>
      <c r="J80" s="2127"/>
      <c r="K80" s="2163"/>
      <c r="L80" s="2164"/>
      <c r="M80" s="2135"/>
      <c r="N80" s="2138"/>
      <c r="O80" s="990"/>
      <c r="P80" s="990"/>
      <c r="Q80" s="2141"/>
      <c r="R80" s="2127"/>
      <c r="S80" s="2135"/>
      <c r="T80" s="2127"/>
      <c r="U80" s="2215"/>
      <c r="V80" s="2216"/>
      <c r="W80" s="2191"/>
      <c r="X80" s="2192"/>
    </row>
    <row r="81" spans="1:24" ht="30" customHeight="1">
      <c r="A81" s="2142"/>
      <c r="B81" s="1040"/>
      <c r="C81" s="1120">
        <v>4.3</v>
      </c>
      <c r="D81" s="1043" t="s">
        <v>2101</v>
      </c>
      <c r="E81" s="1046"/>
      <c r="F81" s="1721"/>
      <c r="G81" s="2128"/>
      <c r="H81" s="2129"/>
      <c r="I81" s="2133"/>
      <c r="J81" s="2129"/>
      <c r="K81" s="2133"/>
      <c r="L81" s="2129"/>
      <c r="M81" s="2133"/>
      <c r="N81" s="2136"/>
      <c r="O81" s="990"/>
      <c r="P81" s="990"/>
      <c r="Q81" s="2139"/>
      <c r="R81" s="2129"/>
      <c r="S81" s="2133"/>
      <c r="T81" s="2129"/>
      <c r="U81" s="2133"/>
      <c r="V81" s="2129"/>
      <c r="W81" s="2187">
        <f>G81+I81+K81+M81-Q81+S81-U81</f>
        <v>0</v>
      </c>
      <c r="X81" s="2188"/>
    </row>
    <row r="82" spans="1:24" ht="30" customHeight="1">
      <c r="A82" s="2142"/>
      <c r="B82" s="1040"/>
      <c r="C82" s="1043"/>
      <c r="D82" s="1131" t="s">
        <v>2102</v>
      </c>
      <c r="E82" s="1054"/>
      <c r="F82" s="1721"/>
      <c r="G82" s="2130"/>
      <c r="H82" s="2131"/>
      <c r="I82" s="2134"/>
      <c r="J82" s="2131"/>
      <c r="K82" s="2134"/>
      <c r="L82" s="2131"/>
      <c r="M82" s="2134"/>
      <c r="N82" s="2137"/>
      <c r="O82" s="990"/>
      <c r="P82" s="990"/>
      <c r="Q82" s="2140"/>
      <c r="R82" s="2131"/>
      <c r="S82" s="2134"/>
      <c r="T82" s="2131"/>
      <c r="U82" s="2134"/>
      <c r="V82" s="2131"/>
      <c r="W82" s="2189"/>
      <c r="X82" s="2190"/>
    </row>
    <row r="83" spans="1:24" ht="30" customHeight="1">
      <c r="A83" s="2142"/>
      <c r="B83" s="1040"/>
      <c r="C83" s="1043"/>
      <c r="D83" s="1723"/>
      <c r="E83" s="1046"/>
      <c r="F83" s="2126" t="s">
        <v>320</v>
      </c>
      <c r="G83" s="2130"/>
      <c r="H83" s="2131"/>
      <c r="I83" s="2134"/>
      <c r="J83" s="2131"/>
      <c r="K83" s="2134"/>
      <c r="L83" s="2131"/>
      <c r="M83" s="2134"/>
      <c r="N83" s="2137"/>
      <c r="O83" s="990"/>
      <c r="P83" s="990"/>
      <c r="Q83" s="2140"/>
      <c r="R83" s="2131"/>
      <c r="S83" s="2134"/>
      <c r="T83" s="2131"/>
      <c r="U83" s="2134"/>
      <c r="V83" s="2131"/>
      <c r="W83" s="2189"/>
      <c r="X83" s="2190"/>
    </row>
    <row r="84" spans="1:24" ht="30" customHeight="1">
      <c r="A84" s="2142"/>
      <c r="B84" s="1040"/>
      <c r="C84" s="1043"/>
      <c r="D84" s="1043"/>
      <c r="E84" s="1046"/>
      <c r="F84" s="2127"/>
      <c r="G84" s="2132"/>
      <c r="H84" s="2127"/>
      <c r="I84" s="2135"/>
      <c r="J84" s="2127"/>
      <c r="K84" s="2135"/>
      <c r="L84" s="2127"/>
      <c r="M84" s="2135"/>
      <c r="N84" s="2138"/>
      <c r="O84" s="990"/>
      <c r="P84" s="990"/>
      <c r="Q84" s="2141"/>
      <c r="R84" s="2127"/>
      <c r="S84" s="2135"/>
      <c r="T84" s="2127"/>
      <c r="U84" s="2135"/>
      <c r="V84" s="2127"/>
      <c r="W84" s="2191"/>
      <c r="X84" s="2192"/>
    </row>
    <row r="85" spans="1:24" ht="30" customHeight="1">
      <c r="A85" s="2142"/>
      <c r="B85" s="1040"/>
      <c r="C85" s="1043"/>
      <c r="D85" s="1043"/>
      <c r="E85" s="1046"/>
      <c r="F85" s="1721"/>
      <c r="G85" s="2128">
        <f>G11+G15+G19+G23+G27+G31+G35+G39+G43+G49+G53+G57+G61+G65+G69+G73+G77+G81</f>
        <v>0</v>
      </c>
      <c r="H85" s="2129"/>
      <c r="I85" s="2133">
        <f>I11+I15+I19+I23+I27+I31+I35+I39+I43+I49+I53+I57+I61+I65+I69+I73+I77+I81</f>
        <v>0</v>
      </c>
      <c r="J85" s="2129"/>
      <c r="K85" s="2133">
        <f>K15+K19+K23+K31+K35+K39+K43+K53+K57+K61+K65+K81</f>
        <v>0</v>
      </c>
      <c r="L85" s="2129"/>
      <c r="M85" s="2133">
        <f>M15+M19+M23+M27+M43+M49+M53+M57+M61+M65+M69+M73+M77+M81</f>
        <v>0</v>
      </c>
      <c r="N85" s="2136"/>
      <c r="O85" s="1016"/>
      <c r="P85" s="1016"/>
      <c r="Q85" s="2139">
        <f>Q11+Q15+Q19+Q23+Q27+Q31+Q35+Q39+Q43+Q49+Q53+Q57+Q61+Q65+Q69+Q73+Q77+Q81</f>
        <v>0</v>
      </c>
      <c r="R85" s="2129"/>
      <c r="S85" s="2133">
        <f>S11+S15+S19+S23+S27+S31+S35+S39+S43+S49+S53+S57+S61+S65+S69+S73+S77+S81</f>
        <v>0</v>
      </c>
      <c r="T85" s="2129"/>
      <c r="U85" s="2133">
        <f>U11+U15+U19+U23+U27+U31+U35+U39+U43+U49+U53+U57+U61+U65+U69+U73+U77+U81</f>
        <v>0</v>
      </c>
      <c r="V85" s="2129"/>
      <c r="W85" s="2193">
        <f>W11+W15+W19+W23+W27+W31+W35+W39+W43+W49+W53+W57+W61+W65+W69+W73+W77+W81</f>
        <v>0</v>
      </c>
      <c r="X85" s="2136"/>
    </row>
    <row r="86" spans="1:24" ht="30" customHeight="1">
      <c r="A86" s="2142"/>
      <c r="B86" s="1040"/>
      <c r="C86" s="1043">
        <v>4.4000000000000004</v>
      </c>
      <c r="D86" s="1043" t="s">
        <v>2123</v>
      </c>
      <c r="E86" s="1046"/>
      <c r="F86" s="1721"/>
      <c r="G86" s="2130"/>
      <c r="H86" s="2131"/>
      <c r="I86" s="2134"/>
      <c r="J86" s="2131"/>
      <c r="K86" s="2134"/>
      <c r="L86" s="2131"/>
      <c r="M86" s="2134"/>
      <c r="N86" s="2137"/>
      <c r="O86" s="1016"/>
      <c r="P86" s="1016"/>
      <c r="Q86" s="2140"/>
      <c r="R86" s="2131"/>
      <c r="S86" s="2134"/>
      <c r="T86" s="2131"/>
      <c r="U86" s="2134"/>
      <c r="V86" s="2131"/>
      <c r="W86" s="2134"/>
      <c r="X86" s="2137"/>
    </row>
    <row r="87" spans="1:24" ht="30" customHeight="1">
      <c r="A87" s="2142"/>
      <c r="B87" s="1040"/>
      <c r="C87" s="1043"/>
      <c r="D87" s="1713" t="s">
        <v>226</v>
      </c>
      <c r="E87" s="1048"/>
      <c r="F87" s="2126" t="s">
        <v>85</v>
      </c>
      <c r="G87" s="2130"/>
      <c r="H87" s="2131"/>
      <c r="I87" s="2134"/>
      <c r="J87" s="2131"/>
      <c r="K87" s="2134"/>
      <c r="L87" s="2131"/>
      <c r="M87" s="2134"/>
      <c r="N87" s="2137"/>
      <c r="O87" s="1016"/>
      <c r="P87" s="1016"/>
      <c r="Q87" s="2140"/>
      <c r="R87" s="2131"/>
      <c r="S87" s="2134"/>
      <c r="T87" s="2131"/>
      <c r="U87" s="2134"/>
      <c r="V87" s="2131"/>
      <c r="W87" s="2134"/>
      <c r="X87" s="2137"/>
    </row>
    <row r="88" spans="1:24" ht="30" customHeight="1" thickBot="1">
      <c r="A88" s="2142"/>
      <c r="B88" s="1069"/>
      <c r="C88" s="1127"/>
      <c r="D88" s="1127"/>
      <c r="E88" s="1046"/>
      <c r="F88" s="2172"/>
      <c r="G88" s="2171"/>
      <c r="H88" s="2172"/>
      <c r="I88" s="2173"/>
      <c r="J88" s="2172"/>
      <c r="K88" s="2173"/>
      <c r="L88" s="2172"/>
      <c r="M88" s="2173"/>
      <c r="N88" s="2174"/>
      <c r="O88" s="1016"/>
      <c r="P88" s="1016"/>
      <c r="Q88" s="2175"/>
      <c r="R88" s="2172"/>
      <c r="S88" s="2173"/>
      <c r="T88" s="2172"/>
      <c r="U88" s="2173"/>
      <c r="V88" s="2172"/>
      <c r="W88" s="2173"/>
      <c r="X88" s="2174"/>
    </row>
    <row r="89" spans="1:24" s="1123" customFormat="1" ht="13.5" customHeight="1" thickBot="1">
      <c r="A89" s="2142"/>
      <c r="C89" s="1121"/>
      <c r="D89" s="1121"/>
      <c r="E89" s="1722"/>
      <c r="F89" s="1122"/>
      <c r="G89" s="1122"/>
      <c r="H89" s="1122"/>
      <c r="I89" s="1122"/>
      <c r="J89" s="1122"/>
      <c r="K89" s="1122"/>
      <c r="L89" s="1122"/>
      <c r="M89" s="1122"/>
      <c r="N89" s="1122"/>
      <c r="O89" s="1124"/>
      <c r="P89" s="1124"/>
      <c r="Q89" s="1122"/>
      <c r="R89" s="1122"/>
      <c r="S89" s="1122"/>
      <c r="T89" s="1122"/>
      <c r="U89" s="1125"/>
      <c r="V89" s="1125"/>
      <c r="W89" s="1125"/>
      <c r="X89" s="1126"/>
    </row>
    <row r="90" spans="1:24" ht="12.75" customHeight="1" thickBot="1">
      <c r="A90" s="2142"/>
      <c r="B90" s="1129"/>
      <c r="C90" s="1128"/>
      <c r="D90" s="1130"/>
      <c r="E90" s="1130"/>
      <c r="F90" s="1130"/>
      <c r="G90" s="1130"/>
      <c r="H90" s="2176" t="s">
        <v>321</v>
      </c>
      <c r="I90" s="2184" t="s">
        <v>571</v>
      </c>
      <c r="J90" s="2182" t="s">
        <v>2124</v>
      </c>
      <c r="K90" s="2180" t="s">
        <v>572</v>
      </c>
      <c r="L90" s="2182" t="s">
        <v>2088</v>
      </c>
      <c r="M90" s="2180" t="s">
        <v>573</v>
      </c>
      <c r="N90" s="2178" t="s">
        <v>2181</v>
      </c>
      <c r="O90" s="1016"/>
      <c r="P90" s="1016"/>
      <c r="Q90" s="2217"/>
      <c r="R90" s="2218"/>
      <c r="S90" s="2180" t="s">
        <v>574</v>
      </c>
      <c r="T90" s="2182" t="s">
        <v>37</v>
      </c>
      <c r="U90" s="2180" t="s">
        <v>1166</v>
      </c>
      <c r="V90" s="2182" t="s">
        <v>79</v>
      </c>
      <c r="W90" s="2180" t="s">
        <v>575</v>
      </c>
      <c r="X90" s="2178" t="s">
        <v>229</v>
      </c>
    </row>
    <row r="91" spans="1:24" ht="30" customHeight="1" thickBot="1">
      <c r="A91" s="2142"/>
      <c r="B91" s="1040"/>
      <c r="C91" s="1043" t="s">
        <v>2125</v>
      </c>
      <c r="D91" s="1135" t="s">
        <v>2183</v>
      </c>
      <c r="E91" s="1135"/>
      <c r="F91" s="1043"/>
      <c r="G91" s="1043"/>
      <c r="H91" s="2176"/>
      <c r="I91" s="2185"/>
      <c r="J91" s="2183"/>
      <c r="K91" s="2186"/>
      <c r="L91" s="2183"/>
      <c r="M91" s="2186"/>
      <c r="N91" s="2179"/>
      <c r="O91" s="1016"/>
      <c r="P91" s="1016"/>
      <c r="Q91" s="2219"/>
      <c r="R91" s="2220"/>
      <c r="S91" s="2181"/>
      <c r="T91" s="2183"/>
      <c r="U91" s="2181"/>
      <c r="V91" s="2183"/>
      <c r="W91" s="2181"/>
      <c r="X91" s="2179"/>
    </row>
    <row r="92" spans="1:24" ht="30" customHeight="1" thickBot="1">
      <c r="A92" s="2142"/>
      <c r="B92" s="1040"/>
      <c r="C92" s="1043"/>
      <c r="D92" s="1135" t="s">
        <v>2184</v>
      </c>
      <c r="E92" s="1135"/>
      <c r="F92" s="1047"/>
      <c r="G92" s="1047"/>
      <c r="H92" s="2176"/>
      <c r="I92" s="2185"/>
      <c r="J92" s="2183"/>
      <c r="K92" s="2186"/>
      <c r="L92" s="2183"/>
      <c r="M92" s="2186"/>
      <c r="N92" s="2179"/>
      <c r="O92" s="1016"/>
      <c r="P92" s="1016"/>
      <c r="Q92" s="2219"/>
      <c r="R92" s="2220"/>
      <c r="S92" s="2181"/>
      <c r="T92" s="2183"/>
      <c r="U92" s="2181"/>
      <c r="V92" s="2183"/>
      <c r="W92" s="2181"/>
      <c r="X92" s="2179"/>
    </row>
    <row r="93" spans="1:24" ht="30" customHeight="1" thickBot="1">
      <c r="A93" s="2142"/>
      <c r="B93" s="1040"/>
      <c r="C93" s="1043"/>
      <c r="D93" s="1136" t="s">
        <v>2185</v>
      </c>
      <c r="E93" s="1136"/>
      <c r="F93" s="1043"/>
      <c r="G93" s="1043"/>
      <c r="H93" s="2176"/>
      <c r="I93" s="1025"/>
      <c r="J93" s="2195" t="s">
        <v>255</v>
      </c>
      <c r="K93" s="1066"/>
      <c r="L93" s="2195" t="s">
        <v>2126</v>
      </c>
      <c r="M93" s="1066"/>
      <c r="N93" s="2197" t="s">
        <v>2182</v>
      </c>
      <c r="O93" s="1016"/>
      <c r="P93" s="1016"/>
      <c r="Q93" s="2219"/>
      <c r="R93" s="2220"/>
      <c r="S93" s="1066"/>
      <c r="T93" s="2195" t="s">
        <v>38</v>
      </c>
      <c r="U93" s="1066"/>
      <c r="V93" s="2195" t="s">
        <v>81</v>
      </c>
      <c r="W93" s="1066"/>
      <c r="X93" s="2197" t="s">
        <v>230</v>
      </c>
    </row>
    <row r="94" spans="1:24" ht="30" customHeight="1" thickBot="1">
      <c r="A94" s="2142"/>
      <c r="B94" s="1040"/>
      <c r="C94" s="1043"/>
      <c r="D94" s="1136" t="s">
        <v>2186</v>
      </c>
      <c r="E94" s="1136"/>
      <c r="F94" s="1131"/>
      <c r="G94" s="1131"/>
      <c r="H94" s="2176"/>
      <c r="I94" s="1067"/>
      <c r="J94" s="2196"/>
      <c r="K94" s="1068"/>
      <c r="L94" s="2196"/>
      <c r="M94" s="1068"/>
      <c r="N94" s="2198"/>
      <c r="O94" s="1016"/>
      <c r="P94" s="1016"/>
      <c r="Q94" s="2219"/>
      <c r="R94" s="2220"/>
      <c r="S94" s="1068"/>
      <c r="T94" s="2196"/>
      <c r="U94" s="1068"/>
      <c r="V94" s="2196"/>
      <c r="W94" s="1068"/>
      <c r="X94" s="2198"/>
    </row>
    <row r="95" spans="1:24" ht="30" customHeight="1">
      <c r="A95" s="2142"/>
      <c r="B95" s="1040"/>
      <c r="C95" s="1043"/>
      <c r="D95" s="1134"/>
      <c r="E95" s="1134"/>
      <c r="F95" s="1131"/>
      <c r="G95" s="1131"/>
      <c r="H95" s="2177"/>
      <c r="I95" s="2139"/>
      <c r="J95" s="2129"/>
      <c r="K95" s="2133"/>
      <c r="L95" s="2129"/>
      <c r="M95" s="2133"/>
      <c r="N95" s="2136"/>
      <c r="O95" s="1016"/>
      <c r="P95" s="1016"/>
      <c r="Q95" s="2219"/>
      <c r="R95" s="2220"/>
      <c r="S95" s="2133"/>
      <c r="T95" s="2129"/>
      <c r="U95" s="2133"/>
      <c r="V95" s="2129"/>
      <c r="W95" s="2133">
        <f>I95+K95+M95+S95+U95</f>
        <v>0</v>
      </c>
      <c r="X95" s="2136"/>
    </row>
    <row r="96" spans="1:24" ht="30" customHeight="1" thickBot="1">
      <c r="A96" s="2142"/>
      <c r="B96" s="1069"/>
      <c r="C96" s="1070"/>
      <c r="D96" s="1132"/>
      <c r="E96" s="1132"/>
      <c r="F96" s="1132"/>
      <c r="G96" s="1133"/>
      <c r="H96" s="1137"/>
      <c r="I96" s="2175"/>
      <c r="J96" s="2172"/>
      <c r="K96" s="2173"/>
      <c r="L96" s="2172"/>
      <c r="M96" s="2173"/>
      <c r="N96" s="2174"/>
      <c r="O96" s="1016"/>
      <c r="P96" s="1016"/>
      <c r="Q96" s="2221"/>
      <c r="R96" s="2222"/>
      <c r="S96" s="2173"/>
      <c r="T96" s="2172"/>
      <c r="U96" s="2173"/>
      <c r="V96" s="2172"/>
      <c r="W96" s="2173"/>
      <c r="X96" s="2174"/>
    </row>
    <row r="97" spans="1:24" s="1072" customFormat="1" ht="9.9" customHeight="1">
      <c r="A97" s="2142"/>
      <c r="B97" s="1032"/>
      <c r="C97" s="1121"/>
      <c r="D97" s="1032"/>
      <c r="E97" s="1032"/>
      <c r="F97" s="1075"/>
      <c r="G97" s="1075"/>
      <c r="H97" s="1032"/>
      <c r="I97" s="1032"/>
      <c r="J97" s="1032"/>
      <c r="K97" s="1032"/>
      <c r="L97" s="1032"/>
      <c r="M97" s="1032"/>
      <c r="N97" s="1032"/>
      <c r="O97" s="1003"/>
      <c r="P97" s="1003"/>
      <c r="Q97" s="1032"/>
      <c r="R97" s="1032"/>
      <c r="S97" s="1032"/>
      <c r="T97" s="1032"/>
      <c r="U97" s="1032"/>
      <c r="V97" s="1032"/>
      <c r="W97" s="1032"/>
      <c r="X97" s="1032"/>
    </row>
    <row r="98" spans="1:24" s="1072" customFormat="1" ht="24" customHeight="1">
      <c r="A98" s="2142"/>
      <c r="B98" s="1053"/>
      <c r="C98" s="2168" t="s">
        <v>2127</v>
      </c>
      <c r="D98" s="2168"/>
      <c r="E98" s="1708"/>
      <c r="F98" s="1071"/>
      <c r="G98" s="1071"/>
      <c r="H98" s="1071"/>
      <c r="I98" s="1071"/>
      <c r="J98" s="1053"/>
      <c r="K98" s="1053"/>
      <c r="L98" s="1053"/>
      <c r="M98" s="1053"/>
      <c r="N98" s="1053"/>
      <c r="O98" s="990"/>
      <c r="P98" s="990"/>
      <c r="Q98" s="1053"/>
      <c r="R98" s="1053"/>
      <c r="S98" s="1053"/>
      <c r="T98" s="1053"/>
      <c r="U98" s="1053"/>
      <c r="V98" s="1053"/>
      <c r="W98" s="1053"/>
      <c r="X98" s="1053"/>
    </row>
    <row r="99" spans="1:24" s="1072" customFormat="1" ht="30" customHeight="1">
      <c r="A99" s="2142"/>
      <c r="B99" s="1053"/>
      <c r="C99" s="2168"/>
      <c r="D99" s="2168"/>
      <c r="E99" s="1708"/>
      <c r="F99" s="1071"/>
      <c r="G99" s="1071"/>
      <c r="H99" s="1053"/>
      <c r="I99" s="1053"/>
      <c r="J99" s="1053"/>
      <c r="K99" s="1053"/>
      <c r="L99" s="1053"/>
      <c r="M99" s="1053"/>
      <c r="N99" s="1053"/>
      <c r="O99" s="990"/>
      <c r="P99" s="990"/>
      <c r="Q99" s="1053"/>
      <c r="R99" s="1053"/>
      <c r="S99" s="1053"/>
      <c r="T99" s="1053"/>
      <c r="U99" s="1053"/>
      <c r="V99" s="1053"/>
      <c r="W99" s="1053"/>
      <c r="X99" s="1053"/>
    </row>
    <row r="100" spans="1:24" s="1072" customFormat="1" ht="30" customHeight="1">
      <c r="A100" s="1073"/>
      <c r="B100" s="1032"/>
      <c r="C100" s="1074"/>
      <c r="D100" s="1074"/>
      <c r="E100" s="1074"/>
      <c r="F100" s="1075"/>
      <c r="G100" s="1075"/>
      <c r="H100" s="1032"/>
      <c r="I100" s="1032"/>
      <c r="J100" s="1032"/>
      <c r="K100" s="1032"/>
      <c r="L100" s="1032"/>
      <c r="M100" s="1032"/>
      <c r="N100" s="1032"/>
      <c r="O100" s="990"/>
      <c r="P100" s="990"/>
      <c r="Q100" s="1032"/>
      <c r="R100" s="1032"/>
      <c r="S100" s="1032"/>
      <c r="T100" s="1032"/>
      <c r="U100" s="1032"/>
      <c r="V100" s="1032"/>
      <c r="W100" s="1032"/>
      <c r="X100" s="1032"/>
    </row>
    <row r="101" spans="1:24" s="1072" customFormat="1" ht="30" customHeight="1">
      <c r="A101" s="1073"/>
      <c r="B101" s="1032"/>
      <c r="C101" s="2170">
        <v>8</v>
      </c>
      <c r="D101" s="2170"/>
      <c r="E101" s="2170"/>
      <c r="F101" s="2170"/>
      <c r="G101" s="2170"/>
      <c r="H101" s="2170"/>
      <c r="I101" s="2170"/>
      <c r="J101" s="2170"/>
      <c r="K101" s="2170"/>
      <c r="L101" s="2170"/>
      <c r="M101" s="2170"/>
      <c r="N101" s="2170"/>
      <c r="O101" s="990"/>
      <c r="P101" s="990"/>
      <c r="Q101" s="2194">
        <v>9</v>
      </c>
      <c r="R101" s="2194"/>
      <c r="S101" s="2194"/>
      <c r="T101" s="2194"/>
      <c r="U101" s="2194"/>
      <c r="V101" s="2194"/>
      <c r="W101" s="2194"/>
      <c r="X101" s="2194"/>
    </row>
    <row r="102" spans="1:24" ht="35.25" customHeight="1">
      <c r="A102" s="1076"/>
      <c r="H102" s="1023"/>
      <c r="I102" s="1023"/>
      <c r="J102" s="1023"/>
      <c r="K102" s="1023"/>
      <c r="O102" s="990"/>
      <c r="P102" s="990"/>
    </row>
    <row r="103" spans="1:24" ht="25.5" customHeight="1">
      <c r="A103" s="1076"/>
    </row>
    <row r="104" spans="1:24" ht="27" customHeight="1">
      <c r="C104" s="1077"/>
      <c r="D104" s="1078"/>
      <c r="E104" s="1078"/>
      <c r="H104" s="1077"/>
      <c r="I104" s="1077"/>
      <c r="J104" s="1077"/>
      <c r="K104" s="1077"/>
      <c r="L104" s="1077"/>
      <c r="M104" s="1077"/>
      <c r="N104" s="1078"/>
      <c r="O104" s="1077"/>
      <c r="P104" s="1077"/>
      <c r="Q104" s="1077"/>
      <c r="R104" s="1077"/>
      <c r="S104" s="1077"/>
      <c r="T104" s="1077"/>
      <c r="U104" s="1077"/>
      <c r="V104" s="1077"/>
      <c r="W104" s="1077"/>
      <c r="X104" s="1077"/>
    </row>
    <row r="105" spans="1:24" ht="25.5" customHeight="1"/>
  </sheetData>
  <mergeCells count="223">
    <mergeCell ref="W73:X76"/>
    <mergeCell ref="W77:X80"/>
    <mergeCell ref="U77:V80"/>
    <mergeCell ref="U81:V84"/>
    <mergeCell ref="X90:X92"/>
    <mergeCell ref="X93:X94"/>
    <mergeCell ref="W95:X96"/>
    <mergeCell ref="Q90:R96"/>
    <mergeCell ref="W90:W92"/>
    <mergeCell ref="U73:V76"/>
    <mergeCell ref="W3:X9"/>
    <mergeCell ref="W10:X10"/>
    <mergeCell ref="W11:X14"/>
    <mergeCell ref="W15:X18"/>
    <mergeCell ref="W19:X22"/>
    <mergeCell ref="W23:X26"/>
    <mergeCell ref="W27:X30"/>
    <mergeCell ref="W31:X34"/>
    <mergeCell ref="W35:X38"/>
    <mergeCell ref="W39:X42"/>
    <mergeCell ref="W43:X48"/>
    <mergeCell ref="W49:X52"/>
    <mergeCell ref="W53:X56"/>
    <mergeCell ref="W57:X60"/>
    <mergeCell ref="W61:X64"/>
    <mergeCell ref="W65:X68"/>
    <mergeCell ref="W69:X72"/>
    <mergeCell ref="U39:V42"/>
    <mergeCell ref="U43:V48"/>
    <mergeCell ref="U49:V52"/>
    <mergeCell ref="U53:V56"/>
    <mergeCell ref="U57:V60"/>
    <mergeCell ref="U61:V64"/>
    <mergeCell ref="U65:V68"/>
    <mergeCell ref="U69:V72"/>
    <mergeCell ref="U3:V9"/>
    <mergeCell ref="U10:V10"/>
    <mergeCell ref="U11:V14"/>
    <mergeCell ref="U15:V18"/>
    <mergeCell ref="U19:V22"/>
    <mergeCell ref="U23:V26"/>
    <mergeCell ref="U27:V30"/>
    <mergeCell ref="U31:V34"/>
    <mergeCell ref="U35:V38"/>
    <mergeCell ref="M90:M92"/>
    <mergeCell ref="W81:X84"/>
    <mergeCell ref="W85:X88"/>
    <mergeCell ref="U85:V88"/>
    <mergeCell ref="U90:U92"/>
    <mergeCell ref="Q101:X101"/>
    <mergeCell ref="I95:J96"/>
    <mergeCell ref="K95:L96"/>
    <mergeCell ref="M95:N96"/>
    <mergeCell ref="J93:J94"/>
    <mergeCell ref="L93:L94"/>
    <mergeCell ref="N93:N94"/>
    <mergeCell ref="T93:T94"/>
    <mergeCell ref="S95:T96"/>
    <mergeCell ref="V93:V94"/>
    <mergeCell ref="U95:V96"/>
    <mergeCell ref="V90:V92"/>
    <mergeCell ref="C98:D99"/>
    <mergeCell ref="C101:N101"/>
    <mergeCell ref="F83:F84"/>
    <mergeCell ref="G85:H88"/>
    <mergeCell ref="I85:J88"/>
    <mergeCell ref="K85:L88"/>
    <mergeCell ref="M85:N88"/>
    <mergeCell ref="Q85:R88"/>
    <mergeCell ref="S85:T88"/>
    <mergeCell ref="F87:F88"/>
    <mergeCell ref="G81:H84"/>
    <mergeCell ref="I81:J84"/>
    <mergeCell ref="K81:L84"/>
    <mergeCell ref="M81:N84"/>
    <mergeCell ref="Q81:R84"/>
    <mergeCell ref="S81:T84"/>
    <mergeCell ref="H90:H95"/>
    <mergeCell ref="N90:N92"/>
    <mergeCell ref="S90:S92"/>
    <mergeCell ref="T90:T92"/>
    <mergeCell ref="I90:I92"/>
    <mergeCell ref="J90:J92"/>
    <mergeCell ref="K90:K92"/>
    <mergeCell ref="L90:L92"/>
    <mergeCell ref="F75:F76"/>
    <mergeCell ref="G77:H80"/>
    <mergeCell ref="I77:J80"/>
    <mergeCell ref="K77:L80"/>
    <mergeCell ref="M77:N80"/>
    <mergeCell ref="Q77:R80"/>
    <mergeCell ref="S77:T80"/>
    <mergeCell ref="G73:H76"/>
    <mergeCell ref="I73:J76"/>
    <mergeCell ref="K73:L76"/>
    <mergeCell ref="M73:N76"/>
    <mergeCell ref="Q73:R76"/>
    <mergeCell ref="S73:T76"/>
    <mergeCell ref="F79:F80"/>
    <mergeCell ref="G69:H72"/>
    <mergeCell ref="I69:J72"/>
    <mergeCell ref="K69:L72"/>
    <mergeCell ref="M69:N72"/>
    <mergeCell ref="Q69:R72"/>
    <mergeCell ref="S69:T72"/>
    <mergeCell ref="F71:F72"/>
    <mergeCell ref="D65:D66"/>
    <mergeCell ref="G65:H68"/>
    <mergeCell ref="I65:J68"/>
    <mergeCell ref="K65:L68"/>
    <mergeCell ref="M65:N68"/>
    <mergeCell ref="Q65:R68"/>
    <mergeCell ref="S65:T68"/>
    <mergeCell ref="D67:D68"/>
    <mergeCell ref="F67:F68"/>
    <mergeCell ref="F59:F60"/>
    <mergeCell ref="G61:H64"/>
    <mergeCell ref="I61:J64"/>
    <mergeCell ref="K61:L64"/>
    <mergeCell ref="M61:N64"/>
    <mergeCell ref="Q61:R64"/>
    <mergeCell ref="S61:T64"/>
    <mergeCell ref="F63:F64"/>
    <mergeCell ref="G57:H60"/>
    <mergeCell ref="I57:J60"/>
    <mergeCell ref="K57:L60"/>
    <mergeCell ref="M57:N60"/>
    <mergeCell ref="Q57:R60"/>
    <mergeCell ref="S57:T60"/>
    <mergeCell ref="F51:F52"/>
    <mergeCell ref="G53:H56"/>
    <mergeCell ref="I53:J56"/>
    <mergeCell ref="K53:L56"/>
    <mergeCell ref="M53:N56"/>
    <mergeCell ref="Q53:R56"/>
    <mergeCell ref="S53:T56"/>
    <mergeCell ref="G49:H52"/>
    <mergeCell ref="I49:J52"/>
    <mergeCell ref="K49:L52"/>
    <mergeCell ref="M49:N52"/>
    <mergeCell ref="Q49:R52"/>
    <mergeCell ref="S49:T52"/>
    <mergeCell ref="F55:F56"/>
    <mergeCell ref="F41:F42"/>
    <mergeCell ref="G43:H48"/>
    <mergeCell ref="I43:J48"/>
    <mergeCell ref="K43:L48"/>
    <mergeCell ref="M43:N48"/>
    <mergeCell ref="Q43:R48"/>
    <mergeCell ref="S43:T48"/>
    <mergeCell ref="F47:F48"/>
    <mergeCell ref="G39:H42"/>
    <mergeCell ref="I39:J42"/>
    <mergeCell ref="K39:L42"/>
    <mergeCell ref="M39:N42"/>
    <mergeCell ref="Q39:R42"/>
    <mergeCell ref="S39:T42"/>
    <mergeCell ref="F33:F34"/>
    <mergeCell ref="G35:H38"/>
    <mergeCell ref="I35:J38"/>
    <mergeCell ref="K35:L38"/>
    <mergeCell ref="M35:N38"/>
    <mergeCell ref="Q35:R38"/>
    <mergeCell ref="S35:T38"/>
    <mergeCell ref="G31:H34"/>
    <mergeCell ref="I31:J34"/>
    <mergeCell ref="K31:L34"/>
    <mergeCell ref="M31:N34"/>
    <mergeCell ref="Q31:R34"/>
    <mergeCell ref="S31:T34"/>
    <mergeCell ref="F37:F38"/>
    <mergeCell ref="S19:T22"/>
    <mergeCell ref="S23:T26"/>
    <mergeCell ref="F25:F26"/>
    <mergeCell ref="G27:H30"/>
    <mergeCell ref="I27:J30"/>
    <mergeCell ref="K27:L30"/>
    <mergeCell ref="M27:N30"/>
    <mergeCell ref="Q27:R30"/>
    <mergeCell ref="S27:T30"/>
    <mergeCell ref="F29:F30"/>
    <mergeCell ref="F21:F22"/>
    <mergeCell ref="G23:H26"/>
    <mergeCell ref="I23:J26"/>
    <mergeCell ref="K23:L26"/>
    <mergeCell ref="M23:N26"/>
    <mergeCell ref="Q23:R26"/>
    <mergeCell ref="Q15:R18"/>
    <mergeCell ref="S15:T18"/>
    <mergeCell ref="A2:A99"/>
    <mergeCell ref="G2:N2"/>
    <mergeCell ref="Q2:X2"/>
    <mergeCell ref="G3:H9"/>
    <mergeCell ref="I3:N4"/>
    <mergeCell ref="Q3:R9"/>
    <mergeCell ref="S3:T9"/>
    <mergeCell ref="I5:L5"/>
    <mergeCell ref="Q10:R10"/>
    <mergeCell ref="S10:T10"/>
    <mergeCell ref="G11:H14"/>
    <mergeCell ref="I11:J14"/>
    <mergeCell ref="K11:L14"/>
    <mergeCell ref="M11:N14"/>
    <mergeCell ref="Q11:R14"/>
    <mergeCell ref="S11:T14"/>
    <mergeCell ref="F17:F18"/>
    <mergeCell ref="G19:H22"/>
    <mergeCell ref="I19:J22"/>
    <mergeCell ref="K19:L22"/>
    <mergeCell ref="M19:N22"/>
    <mergeCell ref="Q19:R22"/>
    <mergeCell ref="M5:N9"/>
    <mergeCell ref="I6:J9"/>
    <mergeCell ref="K6:L9"/>
    <mergeCell ref="G10:H10"/>
    <mergeCell ref="I10:J10"/>
    <mergeCell ref="K10:L10"/>
    <mergeCell ref="M10:N10"/>
    <mergeCell ref="F13:F14"/>
    <mergeCell ref="G15:H18"/>
    <mergeCell ref="I15:J18"/>
    <mergeCell ref="K15:L18"/>
    <mergeCell ref="M15:N18"/>
  </mergeCells>
  <printOptions verticalCentered="1"/>
  <pageMargins left="0.23622047244094499" right="0.23622047244094499" top="0.23622047244094499" bottom="0.23622047244094499" header="0" footer="0"/>
  <pageSetup paperSize="9" scale="24" fitToWidth="0" orientation="portrait" r:id="rId1"/>
  <headerFooter alignWithMargins="0"/>
  <rowBreaks count="1" manualBreakCount="1">
    <brk id="102" max="20" man="1"/>
  </rowBreaks>
  <colBreaks count="1" manualBreakCount="1">
    <brk id="15" max="10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C9421-1D99-4434-898E-88D9677C3904}">
  <sheetPr>
    <tabColor rgb="FF8B2C4C"/>
  </sheetPr>
  <dimension ref="A1:BI207"/>
  <sheetViews>
    <sheetView showGridLines="0" view="pageBreakPreview" topLeftCell="F1" zoomScale="40" zoomScaleNormal="30" zoomScaleSheetLayoutView="40" workbookViewId="0">
      <selection activeCell="AA46" sqref="AA46:AE49"/>
    </sheetView>
  </sheetViews>
  <sheetFormatPr defaultColWidth="54.23046875" defaultRowHeight="34.200000000000003"/>
  <cols>
    <col min="1" max="1" width="5.07421875" style="1143" customWidth="1"/>
    <col min="2" max="2" width="0.921875" style="1237" customWidth="1"/>
    <col min="3" max="4" width="2.69140625" style="1230" customWidth="1"/>
    <col min="5" max="5" width="3.69140625" style="1230" customWidth="1"/>
    <col min="6" max="6" width="5.61328125" style="1230" customWidth="1"/>
    <col min="7" max="7" width="5.69140625" style="1230" customWidth="1"/>
    <col min="8" max="8" width="5.3046875" style="1230" customWidth="1"/>
    <col min="9" max="9" width="12" style="1230" customWidth="1"/>
    <col min="10" max="10" width="52.765625" style="1230" customWidth="1"/>
    <col min="11" max="11" width="5.61328125" style="1236" customWidth="1"/>
    <col min="12" max="13" width="6.69140625" style="1143" customWidth="1"/>
    <col min="14" max="14" width="10.69140625" style="1143" customWidth="1"/>
    <col min="15" max="16" width="6.69140625" style="1143" customWidth="1"/>
    <col min="17" max="17" width="11.23046875" style="1143" customWidth="1"/>
    <col min="18" max="19" width="6.69140625" style="1143" customWidth="1"/>
    <col min="20" max="20" width="11.4609375" style="1143" customWidth="1"/>
    <col min="21" max="21" width="35.69140625" style="1143" customWidth="1"/>
    <col min="22" max="26" width="5.3046875" style="1143" customWidth="1"/>
    <col min="27" max="27" width="9.61328125" style="1143" customWidth="1"/>
    <col min="28" max="32" width="12.4609375" style="1143" customWidth="1"/>
    <col min="33" max="61" width="5.3046875" style="1143" customWidth="1"/>
    <col min="62" max="16384" width="54.23046875" style="1143"/>
  </cols>
  <sheetData>
    <row r="1" spans="1:52" ht="34.799999999999997" thickBot="1">
      <c r="A1" s="1076"/>
      <c r="B1" s="1138"/>
      <c r="C1" s="1138"/>
      <c r="D1" s="1139"/>
      <c r="E1" s="1139"/>
      <c r="F1" s="1139"/>
      <c r="G1" s="1139"/>
      <c r="H1" s="1139"/>
      <c r="I1" s="1139"/>
      <c r="J1" s="1139"/>
      <c r="K1" s="1140"/>
      <c r="L1" s="1141"/>
      <c r="M1" s="1141"/>
      <c r="N1" s="1141"/>
      <c r="O1" s="1141"/>
      <c r="P1" s="1141"/>
      <c r="Q1" s="1141"/>
      <c r="R1" s="1141"/>
      <c r="S1" s="1141"/>
      <c r="T1" s="1141"/>
      <c r="U1" s="1142"/>
    </row>
    <row r="2" spans="1:52">
      <c r="A2" s="1076"/>
      <c r="B2" s="1144"/>
      <c r="C2" s="1139"/>
      <c r="D2" s="1145"/>
      <c r="E2" s="1145"/>
      <c r="F2" s="1145"/>
      <c r="G2" s="1145"/>
      <c r="H2" s="1145"/>
      <c r="I2" s="2244" t="s">
        <v>2248</v>
      </c>
      <c r="J2" s="2245"/>
      <c r="K2" s="2245"/>
      <c r="L2" s="2245"/>
      <c r="M2" s="2245"/>
      <c r="N2" s="2245"/>
      <c r="O2" s="2245"/>
      <c r="P2" s="2245"/>
      <c r="Q2" s="2245"/>
      <c r="R2" s="2245"/>
      <c r="S2" s="2245"/>
      <c r="T2" s="2245"/>
      <c r="U2" s="2246"/>
      <c r="X2" s="1144"/>
      <c r="Y2" s="1139"/>
      <c r="Z2" s="1139"/>
      <c r="AA2" s="1139"/>
      <c r="AB2" s="1139"/>
      <c r="AC2" s="1139"/>
      <c r="AD2" s="1139"/>
      <c r="AE2" s="1139"/>
      <c r="AF2" s="1139"/>
      <c r="AG2" s="1140"/>
      <c r="AH2" s="1141"/>
      <c r="AI2" s="1141"/>
      <c r="AJ2" s="1141"/>
      <c r="AK2" s="1141"/>
      <c r="AL2" s="1141"/>
      <c r="AM2" s="1141"/>
      <c r="AN2" s="1141"/>
      <c r="AO2" s="1141"/>
      <c r="AP2" s="1141"/>
      <c r="AQ2" s="1141"/>
      <c r="AR2" s="1141"/>
      <c r="AS2" s="1141"/>
      <c r="AT2" s="1141"/>
      <c r="AU2" s="1141"/>
      <c r="AV2" s="1141"/>
      <c r="AW2" s="1141"/>
      <c r="AX2" s="1141"/>
      <c r="AY2" s="1146"/>
    </row>
    <row r="3" spans="1:52" ht="28.2">
      <c r="A3" s="1076"/>
      <c r="B3" s="1147"/>
      <c r="C3" s="1148"/>
      <c r="D3" s="1148"/>
      <c r="E3" s="1148"/>
      <c r="F3" s="1148"/>
      <c r="G3" s="1148"/>
      <c r="H3" s="1148"/>
      <c r="I3" s="2247"/>
      <c r="J3" s="2247"/>
      <c r="K3" s="2247"/>
      <c r="L3" s="2247"/>
      <c r="M3" s="2247"/>
      <c r="N3" s="2247"/>
      <c r="O3" s="2247"/>
      <c r="P3" s="2247"/>
      <c r="Q3" s="2247"/>
      <c r="R3" s="2247"/>
      <c r="S3" s="2247"/>
      <c r="T3" s="2247"/>
      <c r="U3" s="2248"/>
      <c r="X3" s="1147"/>
      <c r="Y3" s="1138"/>
      <c r="Z3" s="1149"/>
      <c r="AA3" s="1149"/>
      <c r="AB3" s="1149"/>
      <c r="AC3" s="1149"/>
      <c r="AD3" s="1149"/>
      <c r="AE3" s="2251"/>
      <c r="AF3" s="2251"/>
      <c r="AG3" s="2251"/>
      <c r="AH3" s="2251"/>
      <c r="AI3" s="2251"/>
      <c r="AJ3" s="2251"/>
      <c r="AK3" s="2251"/>
      <c r="AL3" s="2251"/>
      <c r="AM3" s="2251"/>
      <c r="AN3" s="2251"/>
      <c r="AO3" s="2251"/>
      <c r="AP3" s="2251"/>
      <c r="AQ3" s="2251"/>
      <c r="AR3" s="2251"/>
      <c r="AS3" s="2251"/>
      <c r="AT3" s="2251"/>
      <c r="AU3" s="2251"/>
      <c r="AV3" s="2251"/>
      <c r="AW3" s="2251"/>
      <c r="AX3" s="2251"/>
      <c r="AY3" s="2252"/>
    </row>
    <row r="4" spans="1:52" ht="28.2">
      <c r="A4" s="1076"/>
      <c r="B4" s="1147"/>
      <c r="C4" s="1148"/>
      <c r="D4" s="1148"/>
      <c r="E4" s="1148"/>
      <c r="F4" s="1148"/>
      <c r="G4" s="1148"/>
      <c r="H4" s="1148"/>
      <c r="I4" s="2247"/>
      <c r="J4" s="2247"/>
      <c r="K4" s="2247"/>
      <c r="L4" s="2247"/>
      <c r="M4" s="2247"/>
      <c r="N4" s="2247"/>
      <c r="O4" s="2247"/>
      <c r="P4" s="2247"/>
      <c r="Q4" s="2247"/>
      <c r="R4" s="2247"/>
      <c r="S4" s="2247"/>
      <c r="T4" s="2247"/>
      <c r="U4" s="2248"/>
      <c r="X4" s="1147"/>
      <c r="Y4" s="1138"/>
      <c r="Z4" s="1149"/>
      <c r="AA4" s="1149"/>
      <c r="AB4" s="1149"/>
      <c r="AC4" s="1149"/>
      <c r="AD4" s="1149"/>
      <c r="AE4" s="2251"/>
      <c r="AF4" s="2251"/>
      <c r="AG4" s="2251"/>
      <c r="AH4" s="2251"/>
      <c r="AI4" s="2251"/>
      <c r="AJ4" s="2251"/>
      <c r="AK4" s="2251"/>
      <c r="AL4" s="2251"/>
      <c r="AM4" s="2251"/>
      <c r="AN4" s="2251"/>
      <c r="AO4" s="2251"/>
      <c r="AP4" s="2251"/>
      <c r="AQ4" s="2251"/>
      <c r="AR4" s="2251"/>
      <c r="AS4" s="2251"/>
      <c r="AT4" s="2251"/>
      <c r="AU4" s="2251"/>
      <c r="AV4" s="2251"/>
      <c r="AW4" s="2251"/>
      <c r="AX4" s="2251"/>
      <c r="AY4" s="2252"/>
    </row>
    <row r="5" spans="1:52" ht="28.2">
      <c r="A5" s="1076"/>
      <c r="B5" s="1150"/>
      <c r="C5" s="1151"/>
      <c r="D5" s="1151"/>
      <c r="E5" s="1151"/>
      <c r="F5" s="1151"/>
      <c r="G5" s="1151"/>
      <c r="H5" s="1151"/>
      <c r="I5" s="2249"/>
      <c r="J5" s="2249"/>
      <c r="K5" s="2249"/>
      <c r="L5" s="2249"/>
      <c r="M5" s="2249"/>
      <c r="N5" s="2249"/>
      <c r="O5" s="2249"/>
      <c r="P5" s="2249"/>
      <c r="Q5" s="2249"/>
      <c r="R5" s="2249"/>
      <c r="S5" s="2249"/>
      <c r="T5" s="2249"/>
      <c r="U5" s="2250"/>
      <c r="X5" s="1150"/>
      <c r="Y5" s="1238"/>
      <c r="Z5" s="1238"/>
      <c r="AA5" s="1238"/>
      <c r="AB5" s="1238"/>
      <c r="AC5" s="1238"/>
      <c r="AD5" s="1238"/>
      <c r="AE5" s="2253"/>
      <c r="AF5" s="2253"/>
      <c r="AG5" s="2253"/>
      <c r="AH5" s="2253"/>
      <c r="AI5" s="2253"/>
      <c r="AJ5" s="2253"/>
      <c r="AK5" s="2253"/>
      <c r="AL5" s="2253"/>
      <c r="AM5" s="2253"/>
      <c r="AN5" s="2253"/>
      <c r="AO5" s="2253"/>
      <c r="AP5" s="2253"/>
      <c r="AQ5" s="2253"/>
      <c r="AR5" s="2253"/>
      <c r="AS5" s="2253"/>
      <c r="AT5" s="2253"/>
      <c r="AU5" s="2253"/>
      <c r="AV5" s="2253"/>
      <c r="AW5" s="2253"/>
      <c r="AX5" s="2253"/>
      <c r="AY5" s="2254"/>
    </row>
    <row r="6" spans="1:52" ht="33.75" customHeight="1">
      <c r="A6" s="1076"/>
      <c r="B6" s="2387" t="s">
        <v>2040</v>
      </c>
      <c r="C6" s="2256"/>
      <c r="D6" s="2256"/>
      <c r="E6" s="2256"/>
      <c r="F6" s="2256"/>
      <c r="G6" s="2256"/>
      <c r="H6" s="2256"/>
      <c r="I6" s="2256"/>
      <c r="J6" s="2256"/>
      <c r="K6" s="1152"/>
      <c r="L6" s="2255" t="s">
        <v>2191</v>
      </c>
      <c r="M6" s="2256"/>
      <c r="N6" s="2256"/>
      <c r="O6" s="2256"/>
      <c r="P6" s="2256"/>
      <c r="Q6" s="2256"/>
      <c r="R6" s="2256"/>
      <c r="S6" s="2256"/>
      <c r="T6" s="2257"/>
      <c r="U6" s="2264" t="s">
        <v>2220</v>
      </c>
      <c r="X6" s="1239"/>
      <c r="Y6" s="1138"/>
      <c r="Z6" s="1138"/>
      <c r="AA6" s="1138"/>
      <c r="AB6" s="1138"/>
      <c r="AC6" s="1138"/>
      <c r="AD6" s="1138"/>
      <c r="AE6" s="1138"/>
      <c r="AF6" s="1138"/>
      <c r="AG6" s="1153"/>
      <c r="AH6" s="1154"/>
      <c r="AI6" s="1154"/>
      <c r="AJ6" s="1154"/>
      <c r="AK6" s="1154"/>
      <c r="AL6" s="1154"/>
      <c r="AM6" s="1154"/>
      <c r="AN6" s="1154"/>
      <c r="AO6" s="1154"/>
      <c r="AP6" s="1154"/>
      <c r="AQ6" s="1154"/>
      <c r="AR6" s="1154"/>
      <c r="AS6" s="1154"/>
      <c r="AT6" s="1154"/>
      <c r="AU6" s="1154"/>
      <c r="AV6" s="1154"/>
      <c r="AW6" s="1154"/>
      <c r="AX6" s="1154"/>
      <c r="AY6" s="1154"/>
      <c r="AZ6" s="1240"/>
    </row>
    <row r="7" spans="1:52">
      <c r="A7" s="1076"/>
      <c r="B7" s="2388"/>
      <c r="C7" s="2259"/>
      <c r="D7" s="2259"/>
      <c r="E7" s="2259"/>
      <c r="F7" s="2259"/>
      <c r="G7" s="2259"/>
      <c r="H7" s="2259"/>
      <c r="I7" s="2259"/>
      <c r="J7" s="2259"/>
      <c r="K7" s="1152"/>
      <c r="L7" s="2258"/>
      <c r="M7" s="2259"/>
      <c r="N7" s="2259"/>
      <c r="O7" s="2259"/>
      <c r="P7" s="2259"/>
      <c r="Q7" s="2259"/>
      <c r="R7" s="2259"/>
      <c r="S7" s="2259"/>
      <c r="T7" s="2260"/>
      <c r="U7" s="2265"/>
      <c r="X7" s="1155"/>
      <c r="Y7" s="1156"/>
      <c r="Z7" s="1157"/>
      <c r="AA7" s="2255" t="s">
        <v>2192</v>
      </c>
      <c r="AB7" s="2256"/>
      <c r="AC7" s="2256"/>
      <c r="AD7" s="2256"/>
      <c r="AE7" s="2256"/>
      <c r="AF7" s="2256"/>
      <c r="AG7" s="2256"/>
      <c r="AH7" s="2256"/>
      <c r="AI7" s="2256"/>
      <c r="AJ7" s="2256"/>
      <c r="AK7" s="2256"/>
      <c r="AL7" s="2256"/>
      <c r="AM7" s="2256"/>
      <c r="AN7" s="2256"/>
      <c r="AO7" s="2256"/>
      <c r="AP7" s="2256"/>
      <c r="AQ7" s="2256"/>
      <c r="AR7" s="2256"/>
      <c r="AS7" s="2256"/>
      <c r="AT7" s="2256"/>
      <c r="AU7" s="2256"/>
      <c r="AV7" s="2256"/>
      <c r="AW7" s="2256"/>
      <c r="AX7" s="2256"/>
      <c r="AY7" s="2267"/>
    </row>
    <row r="8" spans="1:52">
      <c r="A8" s="1076"/>
      <c r="B8" s="2388"/>
      <c r="C8" s="2259"/>
      <c r="D8" s="2259"/>
      <c r="E8" s="2259"/>
      <c r="F8" s="2259"/>
      <c r="G8" s="2259"/>
      <c r="H8" s="2259"/>
      <c r="I8" s="2259"/>
      <c r="J8" s="2259"/>
      <c r="K8" s="1152"/>
      <c r="L8" s="2258"/>
      <c r="M8" s="2259"/>
      <c r="N8" s="2259"/>
      <c r="O8" s="2259"/>
      <c r="P8" s="2259"/>
      <c r="Q8" s="2259"/>
      <c r="R8" s="2259"/>
      <c r="S8" s="2259"/>
      <c r="T8" s="2260"/>
      <c r="U8" s="2265"/>
      <c r="X8" s="1155"/>
      <c r="Y8" s="1156"/>
      <c r="Z8" s="1157"/>
      <c r="AA8" s="2258"/>
      <c r="AB8" s="2259"/>
      <c r="AC8" s="2259"/>
      <c r="AD8" s="2259"/>
      <c r="AE8" s="2259"/>
      <c r="AF8" s="2259"/>
      <c r="AG8" s="2259"/>
      <c r="AH8" s="2259"/>
      <c r="AI8" s="2259"/>
      <c r="AJ8" s="2259"/>
      <c r="AK8" s="2259"/>
      <c r="AL8" s="2259"/>
      <c r="AM8" s="2259"/>
      <c r="AN8" s="2259"/>
      <c r="AO8" s="2259"/>
      <c r="AP8" s="2259"/>
      <c r="AQ8" s="2259"/>
      <c r="AR8" s="2259"/>
      <c r="AS8" s="2259"/>
      <c r="AT8" s="2259"/>
      <c r="AU8" s="2259"/>
      <c r="AV8" s="2259"/>
      <c r="AW8" s="2259"/>
      <c r="AX8" s="2259"/>
      <c r="AY8" s="2268"/>
    </row>
    <row r="9" spans="1:52">
      <c r="A9" s="1076"/>
      <c r="B9" s="2388"/>
      <c r="C9" s="2259"/>
      <c r="D9" s="2259"/>
      <c r="E9" s="2259"/>
      <c r="F9" s="2259"/>
      <c r="G9" s="2259"/>
      <c r="H9" s="2259"/>
      <c r="I9" s="2259"/>
      <c r="J9" s="2259"/>
      <c r="K9" s="1152"/>
      <c r="L9" s="2258"/>
      <c r="M9" s="2259"/>
      <c r="N9" s="2259"/>
      <c r="O9" s="2259"/>
      <c r="P9" s="2259"/>
      <c r="Q9" s="2259"/>
      <c r="R9" s="2259"/>
      <c r="S9" s="2259"/>
      <c r="T9" s="2260"/>
      <c r="U9" s="2265"/>
      <c r="X9" s="1155"/>
      <c r="Y9" s="1156"/>
      <c r="Z9" s="1157"/>
      <c r="AA9" s="2258"/>
      <c r="AB9" s="2259"/>
      <c r="AC9" s="2259"/>
      <c r="AD9" s="2259"/>
      <c r="AE9" s="2259"/>
      <c r="AF9" s="2259"/>
      <c r="AG9" s="2259"/>
      <c r="AH9" s="2259"/>
      <c r="AI9" s="2259"/>
      <c r="AJ9" s="2259"/>
      <c r="AK9" s="2259"/>
      <c r="AL9" s="2259"/>
      <c r="AM9" s="2259"/>
      <c r="AN9" s="2259"/>
      <c r="AO9" s="2259"/>
      <c r="AP9" s="2259"/>
      <c r="AQ9" s="2259"/>
      <c r="AR9" s="2259"/>
      <c r="AS9" s="2259"/>
      <c r="AT9" s="2259"/>
      <c r="AU9" s="2259"/>
      <c r="AV9" s="2259"/>
      <c r="AW9" s="2259"/>
      <c r="AX9" s="2259"/>
      <c r="AY9" s="2268"/>
    </row>
    <row r="10" spans="1:52">
      <c r="A10" s="1076"/>
      <c r="B10" s="2388"/>
      <c r="C10" s="2259"/>
      <c r="D10" s="2259"/>
      <c r="E10" s="2259"/>
      <c r="F10" s="2259"/>
      <c r="G10" s="2259"/>
      <c r="H10" s="2259"/>
      <c r="I10" s="2259"/>
      <c r="J10" s="2259"/>
      <c r="K10" s="1152"/>
      <c r="L10" s="2258"/>
      <c r="M10" s="2259"/>
      <c r="N10" s="2259"/>
      <c r="O10" s="2259"/>
      <c r="P10" s="2259"/>
      <c r="Q10" s="2259"/>
      <c r="R10" s="2259"/>
      <c r="S10" s="2259"/>
      <c r="T10" s="2260"/>
      <c r="U10" s="2265"/>
      <c r="X10" s="1155"/>
      <c r="Y10" s="1156"/>
      <c r="Z10" s="1157"/>
      <c r="AA10" s="2258"/>
      <c r="AB10" s="2259"/>
      <c r="AC10" s="2259"/>
      <c r="AD10" s="2259"/>
      <c r="AE10" s="2259"/>
      <c r="AF10" s="2259"/>
      <c r="AG10" s="2259"/>
      <c r="AH10" s="2259"/>
      <c r="AI10" s="2259"/>
      <c r="AJ10" s="2259"/>
      <c r="AK10" s="2259"/>
      <c r="AL10" s="2259"/>
      <c r="AM10" s="2259"/>
      <c r="AN10" s="2259"/>
      <c r="AO10" s="2259"/>
      <c r="AP10" s="2259"/>
      <c r="AQ10" s="2259"/>
      <c r="AR10" s="2259"/>
      <c r="AS10" s="2259"/>
      <c r="AT10" s="2259"/>
      <c r="AU10" s="2259"/>
      <c r="AV10" s="2259"/>
      <c r="AW10" s="2259"/>
      <c r="AX10" s="2259"/>
      <c r="AY10" s="2268"/>
    </row>
    <row r="11" spans="1:52">
      <c r="A11" s="1076"/>
      <c r="B11" s="2388"/>
      <c r="C11" s="2259"/>
      <c r="D11" s="2259"/>
      <c r="E11" s="2259"/>
      <c r="F11" s="2259"/>
      <c r="G11" s="2259"/>
      <c r="H11" s="2259"/>
      <c r="I11" s="2259"/>
      <c r="J11" s="2259"/>
      <c r="K11" s="1158"/>
      <c r="L11" s="2261"/>
      <c r="M11" s="2262"/>
      <c r="N11" s="2262"/>
      <c r="O11" s="2262"/>
      <c r="P11" s="2262"/>
      <c r="Q11" s="2262"/>
      <c r="R11" s="2262"/>
      <c r="S11" s="2262"/>
      <c r="T11" s="2263"/>
      <c r="U11" s="2265"/>
      <c r="X11" s="1155"/>
      <c r="Y11" s="1156"/>
      <c r="Z11" s="1157"/>
      <c r="AA11" s="2261"/>
      <c r="AB11" s="2262"/>
      <c r="AC11" s="2262"/>
      <c r="AD11" s="2262"/>
      <c r="AE11" s="2262"/>
      <c r="AF11" s="2262"/>
      <c r="AG11" s="2262"/>
      <c r="AH11" s="2262"/>
      <c r="AI11" s="2262"/>
      <c r="AJ11" s="2262"/>
      <c r="AK11" s="2262"/>
      <c r="AL11" s="2262"/>
      <c r="AM11" s="2262"/>
      <c r="AN11" s="2262"/>
      <c r="AO11" s="2262"/>
      <c r="AP11" s="2262"/>
      <c r="AQ11" s="2262"/>
      <c r="AR11" s="2262"/>
      <c r="AS11" s="2262"/>
      <c r="AT11" s="2262"/>
      <c r="AU11" s="2262"/>
      <c r="AV11" s="2262"/>
      <c r="AW11" s="2262"/>
      <c r="AX11" s="2262"/>
      <c r="AY11" s="2269"/>
    </row>
    <row r="12" spans="1:52">
      <c r="A12" s="1076"/>
      <c r="B12" s="2388"/>
      <c r="C12" s="2259"/>
      <c r="D12" s="2259"/>
      <c r="E12" s="2259"/>
      <c r="F12" s="2259"/>
      <c r="G12" s="2259"/>
      <c r="H12" s="2259"/>
      <c r="I12" s="2259"/>
      <c r="J12" s="2259"/>
      <c r="K12" s="1152"/>
      <c r="L12" s="2255" t="s">
        <v>2193</v>
      </c>
      <c r="M12" s="2256"/>
      <c r="N12" s="2257"/>
      <c r="O12" s="2255" t="s">
        <v>2194</v>
      </c>
      <c r="P12" s="2256"/>
      <c r="Q12" s="2257"/>
      <c r="R12" s="2255" t="s">
        <v>2195</v>
      </c>
      <c r="S12" s="2256"/>
      <c r="T12" s="2257"/>
      <c r="U12" s="2265"/>
      <c r="X12" s="1155"/>
      <c r="Y12" s="1156"/>
      <c r="Z12" s="1157"/>
      <c r="AA12" s="2223" t="s">
        <v>2196</v>
      </c>
      <c r="AB12" s="2270"/>
      <c r="AC12" s="2270"/>
      <c r="AD12" s="2270"/>
      <c r="AE12" s="2271"/>
      <c r="AF12" s="2223" t="s">
        <v>2197</v>
      </c>
      <c r="AG12" s="2224"/>
      <c r="AH12" s="2224"/>
      <c r="AI12" s="2224"/>
      <c r="AJ12" s="2224"/>
      <c r="AK12" s="2224"/>
      <c r="AL12" s="2224"/>
      <c r="AM12" s="2224"/>
      <c r="AN12" s="2224"/>
      <c r="AO12" s="2223" t="s">
        <v>2198</v>
      </c>
      <c r="AP12" s="2224"/>
      <c r="AQ12" s="2224"/>
      <c r="AR12" s="2224"/>
      <c r="AS12" s="2224"/>
      <c r="AT12" s="2224"/>
      <c r="AU12" s="2224"/>
      <c r="AV12" s="2224"/>
      <c r="AW12" s="2224"/>
      <c r="AX12" s="2224"/>
      <c r="AY12" s="2229"/>
    </row>
    <row r="13" spans="1:52">
      <c r="A13" s="1076"/>
      <c r="B13" s="2388"/>
      <c r="C13" s="2259"/>
      <c r="D13" s="2259"/>
      <c r="E13" s="2259"/>
      <c r="F13" s="2259"/>
      <c r="G13" s="2259"/>
      <c r="H13" s="2259"/>
      <c r="I13" s="2259"/>
      <c r="J13" s="2259"/>
      <c r="K13" s="1152"/>
      <c r="L13" s="2258"/>
      <c r="M13" s="2259"/>
      <c r="N13" s="2260"/>
      <c r="O13" s="2258"/>
      <c r="P13" s="2259"/>
      <c r="Q13" s="2260"/>
      <c r="R13" s="2258"/>
      <c r="S13" s="2259"/>
      <c r="T13" s="2260"/>
      <c r="U13" s="2265"/>
      <c r="X13" s="1155"/>
      <c r="Y13" s="1156"/>
      <c r="Z13" s="1157"/>
      <c r="AA13" s="2272"/>
      <c r="AB13" s="2273"/>
      <c r="AC13" s="2273"/>
      <c r="AD13" s="2273"/>
      <c r="AE13" s="2274"/>
      <c r="AF13" s="2225"/>
      <c r="AG13" s="2226"/>
      <c r="AH13" s="2226"/>
      <c r="AI13" s="2226"/>
      <c r="AJ13" s="2226"/>
      <c r="AK13" s="2226"/>
      <c r="AL13" s="2226"/>
      <c r="AM13" s="2226"/>
      <c r="AN13" s="2226"/>
      <c r="AO13" s="2225"/>
      <c r="AP13" s="2226"/>
      <c r="AQ13" s="2226"/>
      <c r="AR13" s="2226"/>
      <c r="AS13" s="2226"/>
      <c r="AT13" s="2226"/>
      <c r="AU13" s="2226"/>
      <c r="AV13" s="2226"/>
      <c r="AW13" s="2226"/>
      <c r="AX13" s="2226"/>
      <c r="AY13" s="2230"/>
    </row>
    <row r="14" spans="1:52">
      <c r="A14" s="1076"/>
      <c r="B14" s="2388"/>
      <c r="C14" s="2259"/>
      <c r="D14" s="2259"/>
      <c r="E14" s="2259"/>
      <c r="F14" s="2259"/>
      <c r="G14" s="2259"/>
      <c r="H14" s="2259"/>
      <c r="I14" s="2259"/>
      <c r="J14" s="2259"/>
      <c r="K14" s="1152"/>
      <c r="L14" s="2258"/>
      <c r="M14" s="2259"/>
      <c r="N14" s="2260"/>
      <c r="O14" s="2258"/>
      <c r="P14" s="2259"/>
      <c r="Q14" s="2260"/>
      <c r="R14" s="2258"/>
      <c r="S14" s="2259"/>
      <c r="T14" s="2260"/>
      <c r="U14" s="2265"/>
      <c r="X14" s="1155"/>
      <c r="Y14" s="1156"/>
      <c r="Z14" s="1157"/>
      <c r="AA14" s="2272"/>
      <c r="AB14" s="2273"/>
      <c r="AC14" s="2273"/>
      <c r="AD14" s="2273"/>
      <c r="AE14" s="2274"/>
      <c r="AF14" s="2225"/>
      <c r="AG14" s="2226"/>
      <c r="AH14" s="2226"/>
      <c r="AI14" s="2226"/>
      <c r="AJ14" s="2226"/>
      <c r="AK14" s="2226"/>
      <c r="AL14" s="2226"/>
      <c r="AM14" s="2226"/>
      <c r="AN14" s="2226"/>
      <c r="AO14" s="2225"/>
      <c r="AP14" s="2226"/>
      <c r="AQ14" s="2226"/>
      <c r="AR14" s="2226"/>
      <c r="AS14" s="2226"/>
      <c r="AT14" s="2226"/>
      <c r="AU14" s="2226"/>
      <c r="AV14" s="2226"/>
      <c r="AW14" s="2226"/>
      <c r="AX14" s="2226"/>
      <c r="AY14" s="2230"/>
    </row>
    <row r="15" spans="1:52">
      <c r="A15" s="1076"/>
      <c r="B15" s="2388"/>
      <c r="C15" s="2259"/>
      <c r="D15" s="2259"/>
      <c r="E15" s="2259"/>
      <c r="F15" s="2259"/>
      <c r="G15" s="2259"/>
      <c r="H15" s="2259"/>
      <c r="I15" s="2259"/>
      <c r="J15" s="2259"/>
      <c r="K15" s="1152"/>
      <c r="L15" s="2258"/>
      <c r="M15" s="2259"/>
      <c r="N15" s="2260"/>
      <c r="O15" s="2258"/>
      <c r="P15" s="2259"/>
      <c r="Q15" s="2260"/>
      <c r="R15" s="2258"/>
      <c r="S15" s="2259"/>
      <c r="T15" s="2260"/>
      <c r="U15" s="2265"/>
      <c r="X15" s="1155"/>
      <c r="Y15" s="1156"/>
      <c r="Z15" s="1157"/>
      <c r="AA15" s="2272"/>
      <c r="AB15" s="2273"/>
      <c r="AC15" s="2273"/>
      <c r="AD15" s="2273"/>
      <c r="AE15" s="2274"/>
      <c r="AF15" s="2225"/>
      <c r="AG15" s="2226"/>
      <c r="AH15" s="2226"/>
      <c r="AI15" s="2226"/>
      <c r="AJ15" s="2226"/>
      <c r="AK15" s="2226"/>
      <c r="AL15" s="2226"/>
      <c r="AM15" s="2226"/>
      <c r="AN15" s="2226"/>
      <c r="AO15" s="2225"/>
      <c r="AP15" s="2226"/>
      <c r="AQ15" s="2226"/>
      <c r="AR15" s="2226"/>
      <c r="AS15" s="2226"/>
      <c r="AT15" s="2226"/>
      <c r="AU15" s="2226"/>
      <c r="AV15" s="2226"/>
      <c r="AW15" s="2226"/>
      <c r="AX15" s="2226"/>
      <c r="AY15" s="2230"/>
    </row>
    <row r="16" spans="1:52">
      <c r="A16" s="1076"/>
      <c r="B16" s="2388"/>
      <c r="C16" s="2259"/>
      <c r="D16" s="2259"/>
      <c r="E16" s="2259"/>
      <c r="F16" s="2259"/>
      <c r="G16" s="2259"/>
      <c r="H16" s="2259"/>
      <c r="I16" s="2259"/>
      <c r="J16" s="2259"/>
      <c r="K16" s="1152"/>
      <c r="L16" s="2261"/>
      <c r="M16" s="2262"/>
      <c r="N16" s="2263"/>
      <c r="O16" s="2261"/>
      <c r="P16" s="2262"/>
      <c r="Q16" s="2263"/>
      <c r="R16" s="2261"/>
      <c r="S16" s="2262"/>
      <c r="T16" s="2263"/>
      <c r="U16" s="2266"/>
      <c r="X16" s="1155"/>
      <c r="Y16" s="1156"/>
      <c r="Z16" s="1157"/>
      <c r="AA16" s="2275"/>
      <c r="AB16" s="2242"/>
      <c r="AC16" s="2242"/>
      <c r="AD16" s="2242"/>
      <c r="AE16" s="2276"/>
      <c r="AF16" s="2227"/>
      <c r="AG16" s="2228"/>
      <c r="AH16" s="2228"/>
      <c r="AI16" s="2228"/>
      <c r="AJ16" s="2228"/>
      <c r="AK16" s="2228"/>
      <c r="AL16" s="2228"/>
      <c r="AM16" s="2228"/>
      <c r="AN16" s="2228"/>
      <c r="AO16" s="2227"/>
      <c r="AP16" s="2228"/>
      <c r="AQ16" s="2228"/>
      <c r="AR16" s="2228"/>
      <c r="AS16" s="2228"/>
      <c r="AT16" s="2228"/>
      <c r="AU16" s="2228"/>
      <c r="AV16" s="2228"/>
      <c r="AW16" s="2228"/>
      <c r="AX16" s="2228"/>
      <c r="AY16" s="2231"/>
    </row>
    <row r="17" spans="1:51">
      <c r="A17" s="1076"/>
      <c r="B17" s="2389"/>
      <c r="C17" s="2262"/>
      <c r="D17" s="2262"/>
      <c r="E17" s="2262"/>
      <c r="F17" s="2262"/>
      <c r="G17" s="2262"/>
      <c r="H17" s="2262"/>
      <c r="I17" s="2262"/>
      <c r="J17" s="2262"/>
      <c r="K17" s="1152"/>
      <c r="L17" s="2232" t="s">
        <v>577</v>
      </c>
      <c r="M17" s="2233"/>
      <c r="N17" s="2234"/>
      <c r="O17" s="2235" t="s">
        <v>578</v>
      </c>
      <c r="P17" s="2236"/>
      <c r="Q17" s="2237"/>
      <c r="R17" s="2235" t="s">
        <v>579</v>
      </c>
      <c r="S17" s="2236"/>
      <c r="T17" s="2237"/>
      <c r="U17" s="1159" t="s">
        <v>580</v>
      </c>
      <c r="X17" s="1155"/>
      <c r="Y17" s="1156"/>
      <c r="Z17" s="1157"/>
      <c r="AA17" s="2238" t="s">
        <v>586</v>
      </c>
      <c r="AB17" s="2239"/>
      <c r="AC17" s="2239"/>
      <c r="AD17" s="2239"/>
      <c r="AE17" s="2240"/>
      <c r="AF17" s="2238" t="s">
        <v>587</v>
      </c>
      <c r="AG17" s="2239"/>
      <c r="AH17" s="2239"/>
      <c r="AI17" s="2239"/>
      <c r="AJ17" s="2239"/>
      <c r="AK17" s="2239"/>
      <c r="AL17" s="2239"/>
      <c r="AM17" s="2239"/>
      <c r="AN17" s="2240"/>
      <c r="AO17" s="2241" t="s">
        <v>589</v>
      </c>
      <c r="AP17" s="2242"/>
      <c r="AQ17" s="2242"/>
      <c r="AR17" s="2242"/>
      <c r="AS17" s="2242"/>
      <c r="AT17" s="2242"/>
      <c r="AU17" s="2242"/>
      <c r="AV17" s="2242"/>
      <c r="AW17" s="2242"/>
      <c r="AX17" s="2242"/>
      <c r="AY17" s="2243"/>
    </row>
    <row r="18" spans="1:51" ht="28.2">
      <c r="A18" s="1076"/>
      <c r="B18" s="1160"/>
      <c r="C18" s="2286" t="s">
        <v>266</v>
      </c>
      <c r="D18" s="2287"/>
      <c r="E18" s="2288" t="s">
        <v>2199</v>
      </c>
      <c r="F18" s="2288"/>
      <c r="G18" s="2288"/>
      <c r="H18" s="2288"/>
      <c r="I18" s="2288"/>
      <c r="J18" s="2289"/>
      <c r="K18" s="1161"/>
      <c r="L18" s="2291"/>
      <c r="M18" s="2291"/>
      <c r="N18" s="2291"/>
      <c r="O18" s="2284"/>
      <c r="P18" s="2284"/>
      <c r="Q18" s="2284"/>
      <c r="R18" s="2285">
        <f>L18+O18</f>
        <v>0</v>
      </c>
      <c r="S18" s="2285"/>
      <c r="T18" s="2285"/>
      <c r="U18" s="2329"/>
      <c r="X18" s="1162"/>
      <c r="Y18" s="1163"/>
      <c r="Z18" s="1164"/>
      <c r="AA18" s="2312"/>
      <c r="AB18" s="2313"/>
      <c r="AC18" s="2313"/>
      <c r="AD18" s="2313"/>
      <c r="AE18" s="2313"/>
      <c r="AF18" s="2313"/>
      <c r="AG18" s="2313"/>
      <c r="AH18" s="2313"/>
      <c r="AI18" s="2313"/>
      <c r="AJ18" s="2313"/>
      <c r="AK18" s="2313"/>
      <c r="AL18" s="2313"/>
      <c r="AM18" s="2313"/>
      <c r="AN18" s="2313"/>
      <c r="AO18" s="2313"/>
      <c r="AP18" s="2313"/>
      <c r="AQ18" s="2313"/>
      <c r="AR18" s="2313"/>
      <c r="AS18" s="2313"/>
      <c r="AT18" s="2313"/>
      <c r="AU18" s="2313"/>
      <c r="AV18" s="2313"/>
      <c r="AW18" s="2313"/>
      <c r="AX18" s="2313"/>
      <c r="AY18" s="2314"/>
    </row>
    <row r="19" spans="1:51" ht="24.6">
      <c r="A19" s="1076"/>
      <c r="B19" s="1165"/>
      <c r="C19" s="2280"/>
      <c r="D19" s="2280"/>
      <c r="E19" s="2281"/>
      <c r="F19" s="2281"/>
      <c r="G19" s="2281"/>
      <c r="H19" s="2281"/>
      <c r="I19" s="2281"/>
      <c r="J19" s="2290"/>
      <c r="K19" s="2321" t="s">
        <v>40</v>
      </c>
      <c r="L19" s="2291"/>
      <c r="M19" s="2291"/>
      <c r="N19" s="2291"/>
      <c r="O19" s="2284"/>
      <c r="P19" s="2284"/>
      <c r="Q19" s="2284"/>
      <c r="R19" s="2285"/>
      <c r="S19" s="2285"/>
      <c r="T19" s="2285"/>
      <c r="U19" s="2330"/>
      <c r="X19" s="2322" t="s">
        <v>40</v>
      </c>
      <c r="Y19" s="2323"/>
      <c r="Z19" s="2324"/>
      <c r="AA19" s="2315"/>
      <c r="AB19" s="2316"/>
      <c r="AC19" s="2316"/>
      <c r="AD19" s="2316"/>
      <c r="AE19" s="2316"/>
      <c r="AF19" s="2316"/>
      <c r="AG19" s="2316"/>
      <c r="AH19" s="2316"/>
      <c r="AI19" s="2316"/>
      <c r="AJ19" s="2316"/>
      <c r="AK19" s="2316"/>
      <c r="AL19" s="2316"/>
      <c r="AM19" s="2316"/>
      <c r="AN19" s="2316"/>
      <c r="AO19" s="2316"/>
      <c r="AP19" s="2316"/>
      <c r="AQ19" s="2316"/>
      <c r="AR19" s="2316"/>
      <c r="AS19" s="2316"/>
      <c r="AT19" s="2316"/>
      <c r="AU19" s="2316"/>
      <c r="AV19" s="2316"/>
      <c r="AW19" s="2316"/>
      <c r="AX19" s="2316"/>
      <c r="AY19" s="2317"/>
    </row>
    <row r="20" spans="1:51" ht="24.6">
      <c r="A20" s="1076"/>
      <c r="B20" s="1165"/>
      <c r="C20" s="1166"/>
      <c r="D20" s="1166"/>
      <c r="E20" s="2277" t="s">
        <v>2200</v>
      </c>
      <c r="F20" s="2277"/>
      <c r="G20" s="2277"/>
      <c r="H20" s="2277"/>
      <c r="I20" s="2277"/>
      <c r="J20" s="2278"/>
      <c r="K20" s="2293"/>
      <c r="L20" s="2291"/>
      <c r="M20" s="2291"/>
      <c r="N20" s="2291"/>
      <c r="O20" s="2284"/>
      <c r="P20" s="2284"/>
      <c r="Q20" s="2284"/>
      <c r="R20" s="2285"/>
      <c r="S20" s="2285"/>
      <c r="T20" s="2285"/>
      <c r="U20" s="2330"/>
      <c r="X20" s="2325"/>
      <c r="Y20" s="2323"/>
      <c r="Z20" s="2324"/>
      <c r="AA20" s="2315"/>
      <c r="AB20" s="2316"/>
      <c r="AC20" s="2316"/>
      <c r="AD20" s="2316"/>
      <c r="AE20" s="2316"/>
      <c r="AF20" s="2316"/>
      <c r="AG20" s="2316"/>
      <c r="AH20" s="2316"/>
      <c r="AI20" s="2316"/>
      <c r="AJ20" s="2316"/>
      <c r="AK20" s="2316"/>
      <c r="AL20" s="2316"/>
      <c r="AM20" s="2316"/>
      <c r="AN20" s="2316"/>
      <c r="AO20" s="2316"/>
      <c r="AP20" s="2316"/>
      <c r="AQ20" s="2316"/>
      <c r="AR20" s="2316"/>
      <c r="AS20" s="2316"/>
      <c r="AT20" s="2316"/>
      <c r="AU20" s="2316"/>
      <c r="AV20" s="2316"/>
      <c r="AW20" s="2316"/>
      <c r="AX20" s="2316"/>
      <c r="AY20" s="2317"/>
    </row>
    <row r="21" spans="1:51" ht="24.6">
      <c r="A21" s="1076"/>
      <c r="B21" s="1165"/>
      <c r="C21" s="1167"/>
      <c r="D21" s="1166"/>
      <c r="E21" s="2277"/>
      <c r="F21" s="2277"/>
      <c r="G21" s="2277"/>
      <c r="H21" s="2277"/>
      <c r="I21" s="2277"/>
      <c r="J21" s="2278"/>
      <c r="K21" s="2300"/>
      <c r="L21" s="2291"/>
      <c r="M21" s="2291"/>
      <c r="N21" s="2291"/>
      <c r="O21" s="2284"/>
      <c r="P21" s="2284"/>
      <c r="Q21" s="2284"/>
      <c r="R21" s="2285"/>
      <c r="S21" s="2285"/>
      <c r="T21" s="2285"/>
      <c r="U21" s="2330"/>
      <c r="X21" s="2326"/>
      <c r="Y21" s="2327"/>
      <c r="Z21" s="2328"/>
      <c r="AA21" s="2315"/>
      <c r="AB21" s="2316"/>
      <c r="AC21" s="2316"/>
      <c r="AD21" s="2316"/>
      <c r="AE21" s="2316"/>
      <c r="AF21" s="2316"/>
      <c r="AG21" s="2316"/>
      <c r="AH21" s="2316"/>
      <c r="AI21" s="2316"/>
      <c r="AJ21" s="2316"/>
      <c r="AK21" s="2316"/>
      <c r="AL21" s="2316"/>
      <c r="AM21" s="2316"/>
      <c r="AN21" s="2316"/>
      <c r="AO21" s="2316"/>
      <c r="AP21" s="2316"/>
      <c r="AQ21" s="2316"/>
      <c r="AR21" s="2316"/>
      <c r="AS21" s="2316"/>
      <c r="AT21" s="2316"/>
      <c r="AU21" s="2316"/>
      <c r="AV21" s="2316"/>
      <c r="AW21" s="2316"/>
      <c r="AX21" s="2316"/>
      <c r="AY21" s="2317"/>
    </row>
    <row r="22" spans="1:51" ht="28.2">
      <c r="A22" s="1076"/>
      <c r="B22" s="1165"/>
      <c r="C22" s="2279" t="s">
        <v>267</v>
      </c>
      <c r="D22" s="2280"/>
      <c r="E22" s="2281" t="s">
        <v>2201</v>
      </c>
      <c r="F22" s="2282"/>
      <c r="G22" s="2282"/>
      <c r="H22" s="2282"/>
      <c r="I22" s="2282"/>
      <c r="J22" s="2283"/>
      <c r="K22" s="1168"/>
      <c r="L22" s="2284"/>
      <c r="M22" s="2284"/>
      <c r="N22" s="2284"/>
      <c r="O22" s="2284"/>
      <c r="P22" s="2284"/>
      <c r="Q22" s="2284"/>
      <c r="R22" s="2285">
        <f>L22+O22</f>
        <v>0</v>
      </c>
      <c r="S22" s="2285"/>
      <c r="T22" s="2285"/>
      <c r="U22" s="2330"/>
      <c r="X22" s="1169"/>
      <c r="Y22" s="1170"/>
      <c r="Z22" s="1171"/>
      <c r="AA22" s="2315"/>
      <c r="AB22" s="2316"/>
      <c r="AC22" s="2316"/>
      <c r="AD22" s="2316"/>
      <c r="AE22" s="2316"/>
      <c r="AF22" s="2316"/>
      <c r="AG22" s="2316"/>
      <c r="AH22" s="2316"/>
      <c r="AI22" s="2316"/>
      <c r="AJ22" s="2316"/>
      <c r="AK22" s="2316"/>
      <c r="AL22" s="2316"/>
      <c r="AM22" s="2316"/>
      <c r="AN22" s="2316"/>
      <c r="AO22" s="2316"/>
      <c r="AP22" s="2316"/>
      <c r="AQ22" s="2316"/>
      <c r="AR22" s="2316"/>
      <c r="AS22" s="2316"/>
      <c r="AT22" s="2316"/>
      <c r="AU22" s="2316"/>
      <c r="AV22" s="2316"/>
      <c r="AW22" s="2316"/>
      <c r="AX22" s="2316"/>
      <c r="AY22" s="2317"/>
    </row>
    <row r="23" spans="1:51" ht="28.2">
      <c r="A23" s="1076"/>
      <c r="B23" s="1165"/>
      <c r="C23" s="2280"/>
      <c r="D23" s="2280"/>
      <c r="E23" s="2281"/>
      <c r="F23" s="2282"/>
      <c r="G23" s="2282"/>
      <c r="H23" s="2282"/>
      <c r="I23" s="2282"/>
      <c r="J23" s="2283"/>
      <c r="K23" s="1172"/>
      <c r="L23" s="2284"/>
      <c r="M23" s="2284"/>
      <c r="N23" s="2284"/>
      <c r="O23" s="2284"/>
      <c r="P23" s="2284"/>
      <c r="Q23" s="2284"/>
      <c r="R23" s="2285"/>
      <c r="S23" s="2285"/>
      <c r="T23" s="2285"/>
      <c r="U23" s="2330"/>
      <c r="X23" s="1173"/>
      <c r="Y23" s="1174"/>
      <c r="Z23" s="1175"/>
      <c r="AA23" s="2315"/>
      <c r="AB23" s="2316"/>
      <c r="AC23" s="2316"/>
      <c r="AD23" s="2316"/>
      <c r="AE23" s="2316"/>
      <c r="AF23" s="2316"/>
      <c r="AG23" s="2316"/>
      <c r="AH23" s="2316"/>
      <c r="AI23" s="2316"/>
      <c r="AJ23" s="2316"/>
      <c r="AK23" s="2316"/>
      <c r="AL23" s="2316"/>
      <c r="AM23" s="2316"/>
      <c r="AN23" s="2316"/>
      <c r="AO23" s="2316"/>
      <c r="AP23" s="2316"/>
      <c r="AQ23" s="2316"/>
      <c r="AR23" s="2316"/>
      <c r="AS23" s="2316"/>
      <c r="AT23" s="2316"/>
      <c r="AU23" s="2316"/>
      <c r="AV23" s="2316"/>
      <c r="AW23" s="2316"/>
      <c r="AX23" s="2316"/>
      <c r="AY23" s="2317"/>
    </row>
    <row r="24" spans="1:51" ht="28.2">
      <c r="A24" s="1076"/>
      <c r="B24" s="1165"/>
      <c r="C24" s="1176"/>
      <c r="D24" s="1166"/>
      <c r="E24" s="2282"/>
      <c r="F24" s="2282"/>
      <c r="G24" s="2282"/>
      <c r="H24" s="2282"/>
      <c r="I24" s="2282"/>
      <c r="J24" s="2283"/>
      <c r="K24" s="1172"/>
      <c r="L24" s="2284"/>
      <c r="M24" s="2284"/>
      <c r="N24" s="2284"/>
      <c r="O24" s="2284"/>
      <c r="P24" s="2284"/>
      <c r="Q24" s="2284"/>
      <c r="R24" s="2285"/>
      <c r="S24" s="2285"/>
      <c r="T24" s="2285"/>
      <c r="U24" s="2330"/>
      <c r="X24" s="1173"/>
      <c r="Y24" s="1174"/>
      <c r="Z24" s="1175"/>
      <c r="AA24" s="2315"/>
      <c r="AB24" s="2316"/>
      <c r="AC24" s="2316"/>
      <c r="AD24" s="2316"/>
      <c r="AE24" s="2316"/>
      <c r="AF24" s="2316"/>
      <c r="AG24" s="2316"/>
      <c r="AH24" s="2316"/>
      <c r="AI24" s="2316"/>
      <c r="AJ24" s="2316"/>
      <c r="AK24" s="2316"/>
      <c r="AL24" s="2316"/>
      <c r="AM24" s="2316"/>
      <c r="AN24" s="2316"/>
      <c r="AO24" s="2316"/>
      <c r="AP24" s="2316"/>
      <c r="AQ24" s="2316"/>
      <c r="AR24" s="2316"/>
      <c r="AS24" s="2316"/>
      <c r="AT24" s="2316"/>
      <c r="AU24" s="2316"/>
      <c r="AV24" s="2316"/>
      <c r="AW24" s="2316"/>
      <c r="AX24" s="2316"/>
      <c r="AY24" s="2317"/>
    </row>
    <row r="25" spans="1:51" ht="24.6">
      <c r="A25" s="1076"/>
      <c r="B25" s="1165"/>
      <c r="C25" s="1166"/>
      <c r="D25" s="1166"/>
      <c r="E25" s="2277" t="s">
        <v>2202</v>
      </c>
      <c r="F25" s="2277"/>
      <c r="G25" s="2277"/>
      <c r="H25" s="2277"/>
      <c r="I25" s="2277"/>
      <c r="J25" s="2278"/>
      <c r="K25" s="2292" t="s">
        <v>28</v>
      </c>
      <c r="L25" s="2284"/>
      <c r="M25" s="2284"/>
      <c r="N25" s="2284"/>
      <c r="O25" s="2284"/>
      <c r="P25" s="2284"/>
      <c r="Q25" s="2284"/>
      <c r="R25" s="2285"/>
      <c r="S25" s="2285"/>
      <c r="T25" s="2285"/>
      <c r="U25" s="2330"/>
      <c r="X25" s="2295" t="s">
        <v>28</v>
      </c>
      <c r="Y25" s="2296"/>
      <c r="Z25" s="2293"/>
      <c r="AA25" s="2315"/>
      <c r="AB25" s="2316"/>
      <c r="AC25" s="2316"/>
      <c r="AD25" s="2316"/>
      <c r="AE25" s="2316"/>
      <c r="AF25" s="2316"/>
      <c r="AG25" s="2316"/>
      <c r="AH25" s="2316"/>
      <c r="AI25" s="2316"/>
      <c r="AJ25" s="2316"/>
      <c r="AK25" s="2316"/>
      <c r="AL25" s="2316"/>
      <c r="AM25" s="2316"/>
      <c r="AN25" s="2316"/>
      <c r="AO25" s="2316"/>
      <c r="AP25" s="2316"/>
      <c r="AQ25" s="2316"/>
      <c r="AR25" s="2316"/>
      <c r="AS25" s="2316"/>
      <c r="AT25" s="2316"/>
      <c r="AU25" s="2316"/>
      <c r="AV25" s="2316"/>
      <c r="AW25" s="2316"/>
      <c r="AX25" s="2316"/>
      <c r="AY25" s="2317"/>
    </row>
    <row r="26" spans="1:51" ht="24.6">
      <c r="A26" s="1076"/>
      <c r="B26" s="1165"/>
      <c r="C26" s="1166"/>
      <c r="D26" s="1166"/>
      <c r="E26" s="2277"/>
      <c r="F26" s="2277"/>
      <c r="G26" s="2277"/>
      <c r="H26" s="2277"/>
      <c r="I26" s="2277"/>
      <c r="J26" s="2278"/>
      <c r="K26" s="2293"/>
      <c r="L26" s="2284"/>
      <c r="M26" s="2284"/>
      <c r="N26" s="2284"/>
      <c r="O26" s="2284"/>
      <c r="P26" s="2284"/>
      <c r="Q26" s="2284"/>
      <c r="R26" s="2285"/>
      <c r="S26" s="2285"/>
      <c r="T26" s="2285"/>
      <c r="U26" s="2330"/>
      <c r="X26" s="2297"/>
      <c r="Y26" s="2296"/>
      <c r="Z26" s="2293"/>
      <c r="AA26" s="2315"/>
      <c r="AB26" s="2316"/>
      <c r="AC26" s="2316"/>
      <c r="AD26" s="2316"/>
      <c r="AE26" s="2316"/>
      <c r="AF26" s="2316"/>
      <c r="AG26" s="2316"/>
      <c r="AH26" s="2316"/>
      <c r="AI26" s="2316"/>
      <c r="AJ26" s="2316"/>
      <c r="AK26" s="2316"/>
      <c r="AL26" s="2316"/>
      <c r="AM26" s="2316"/>
      <c r="AN26" s="2316"/>
      <c r="AO26" s="2316"/>
      <c r="AP26" s="2316"/>
      <c r="AQ26" s="2316"/>
      <c r="AR26" s="2316"/>
      <c r="AS26" s="2316"/>
      <c r="AT26" s="2316"/>
      <c r="AU26" s="2316"/>
      <c r="AV26" s="2316"/>
      <c r="AW26" s="2316"/>
      <c r="AX26" s="2316"/>
      <c r="AY26" s="2317"/>
    </row>
    <row r="27" spans="1:51" ht="24.6">
      <c r="A27" s="1076"/>
      <c r="B27" s="1165"/>
      <c r="C27" s="1166"/>
      <c r="D27" s="1166"/>
      <c r="E27" s="2277"/>
      <c r="F27" s="2277"/>
      <c r="G27" s="2277"/>
      <c r="H27" s="2277"/>
      <c r="I27" s="2277"/>
      <c r="J27" s="2278"/>
      <c r="K27" s="2294"/>
      <c r="L27" s="2284"/>
      <c r="M27" s="2284"/>
      <c r="N27" s="2284"/>
      <c r="O27" s="2284"/>
      <c r="P27" s="2284"/>
      <c r="Q27" s="2284"/>
      <c r="R27" s="2285"/>
      <c r="S27" s="2285"/>
      <c r="T27" s="2285"/>
      <c r="U27" s="2331"/>
      <c r="X27" s="2298"/>
      <c r="Y27" s="2299"/>
      <c r="Z27" s="2300"/>
      <c r="AA27" s="2318"/>
      <c r="AB27" s="2319"/>
      <c r="AC27" s="2319"/>
      <c r="AD27" s="2319"/>
      <c r="AE27" s="2319"/>
      <c r="AF27" s="2319"/>
      <c r="AG27" s="2319"/>
      <c r="AH27" s="2319"/>
      <c r="AI27" s="2319"/>
      <c r="AJ27" s="2319"/>
      <c r="AK27" s="2319"/>
      <c r="AL27" s="2319"/>
      <c r="AM27" s="2319"/>
      <c r="AN27" s="2319"/>
      <c r="AO27" s="2319"/>
      <c r="AP27" s="2319"/>
      <c r="AQ27" s="2319"/>
      <c r="AR27" s="2319"/>
      <c r="AS27" s="2319"/>
      <c r="AT27" s="2319"/>
      <c r="AU27" s="2319"/>
      <c r="AV27" s="2319"/>
      <c r="AW27" s="2319"/>
      <c r="AX27" s="2319"/>
      <c r="AY27" s="2320"/>
    </row>
    <row r="28" spans="1:51" ht="28.2">
      <c r="A28" s="1076"/>
      <c r="B28" s="1165"/>
      <c r="C28" s="1177" t="s">
        <v>268</v>
      </c>
      <c r="D28" s="1167"/>
      <c r="E28" s="1178" t="s">
        <v>581</v>
      </c>
      <c r="F28" s="1167"/>
      <c r="G28" s="1167"/>
      <c r="H28" s="1167"/>
      <c r="I28" s="1167"/>
      <c r="J28" s="1179"/>
      <c r="K28" s="1172"/>
      <c r="L28" s="2301"/>
      <c r="M28" s="2301"/>
      <c r="N28" s="2301"/>
      <c r="O28" s="2301"/>
      <c r="P28" s="2301"/>
      <c r="Q28" s="2301"/>
      <c r="R28" s="2285">
        <f>L28+O28</f>
        <v>0</v>
      </c>
      <c r="S28" s="2285"/>
      <c r="T28" s="2285"/>
      <c r="U28" s="2302"/>
      <c r="X28" s="1169"/>
      <c r="Y28" s="1170"/>
      <c r="Z28" s="1171"/>
      <c r="AA28" s="2303"/>
      <c r="AB28" s="2304"/>
      <c r="AC28" s="2304"/>
      <c r="AD28" s="2304"/>
      <c r="AE28" s="2305"/>
      <c r="AF28" s="2303"/>
      <c r="AG28" s="2304"/>
      <c r="AH28" s="2304"/>
      <c r="AI28" s="2304"/>
      <c r="AJ28" s="2304"/>
      <c r="AK28" s="2304"/>
      <c r="AL28" s="2304"/>
      <c r="AM28" s="2304"/>
      <c r="AN28" s="2305"/>
      <c r="AO28" s="2340">
        <f>AA28+AF28</f>
        <v>0</v>
      </c>
      <c r="AP28" s="2341"/>
      <c r="AQ28" s="2341"/>
      <c r="AR28" s="2341"/>
      <c r="AS28" s="2341"/>
      <c r="AT28" s="2341"/>
      <c r="AU28" s="2341"/>
      <c r="AV28" s="2341"/>
      <c r="AW28" s="2341"/>
      <c r="AX28" s="2341"/>
      <c r="AY28" s="2342"/>
    </row>
    <row r="29" spans="1:51" ht="28.2">
      <c r="A29" s="1076"/>
      <c r="B29" s="1165"/>
      <c r="C29" s="1167"/>
      <c r="D29" s="1167"/>
      <c r="E29" s="1180" t="s">
        <v>2203</v>
      </c>
      <c r="F29" s="1167"/>
      <c r="G29" s="1166"/>
      <c r="H29" s="1166"/>
      <c r="I29" s="1167"/>
      <c r="J29" s="1179"/>
      <c r="K29" s="1172"/>
      <c r="L29" s="2301"/>
      <c r="M29" s="2301"/>
      <c r="N29" s="2301"/>
      <c r="O29" s="2301"/>
      <c r="P29" s="2301"/>
      <c r="Q29" s="2301"/>
      <c r="R29" s="2285"/>
      <c r="S29" s="2285"/>
      <c r="T29" s="2285"/>
      <c r="U29" s="2302"/>
      <c r="X29" s="1173"/>
      <c r="Y29" s="1174"/>
      <c r="Z29" s="1175"/>
      <c r="AA29" s="2306"/>
      <c r="AB29" s="2307"/>
      <c r="AC29" s="2307"/>
      <c r="AD29" s="2307"/>
      <c r="AE29" s="2308"/>
      <c r="AF29" s="2306"/>
      <c r="AG29" s="2307"/>
      <c r="AH29" s="2307"/>
      <c r="AI29" s="2307"/>
      <c r="AJ29" s="2307"/>
      <c r="AK29" s="2307"/>
      <c r="AL29" s="2307"/>
      <c r="AM29" s="2307"/>
      <c r="AN29" s="2308"/>
      <c r="AO29" s="2343"/>
      <c r="AP29" s="2323"/>
      <c r="AQ29" s="2323"/>
      <c r="AR29" s="2323"/>
      <c r="AS29" s="2323"/>
      <c r="AT29" s="2323"/>
      <c r="AU29" s="2323"/>
      <c r="AV29" s="2323"/>
      <c r="AW29" s="2323"/>
      <c r="AX29" s="2323"/>
      <c r="AY29" s="2344"/>
    </row>
    <row r="30" spans="1:51" ht="24.6">
      <c r="A30" s="1076"/>
      <c r="B30" s="1165"/>
      <c r="C30" s="1167"/>
      <c r="D30" s="1167"/>
      <c r="E30" s="1178" t="s">
        <v>270</v>
      </c>
      <c r="F30" s="1166"/>
      <c r="G30" s="1178" t="s">
        <v>269</v>
      </c>
      <c r="H30" s="1176"/>
      <c r="I30" s="1167"/>
      <c r="J30" s="1179"/>
      <c r="K30" s="2292" t="s">
        <v>29</v>
      </c>
      <c r="L30" s="2301"/>
      <c r="M30" s="2301"/>
      <c r="N30" s="2301"/>
      <c r="O30" s="2301"/>
      <c r="P30" s="2301"/>
      <c r="Q30" s="2301"/>
      <c r="R30" s="2285"/>
      <c r="S30" s="2285"/>
      <c r="T30" s="2285"/>
      <c r="U30" s="2302"/>
      <c r="X30" s="2295" t="s">
        <v>29</v>
      </c>
      <c r="Y30" s="2296"/>
      <c r="Z30" s="2293"/>
      <c r="AA30" s="2306"/>
      <c r="AB30" s="2307"/>
      <c r="AC30" s="2307"/>
      <c r="AD30" s="2307"/>
      <c r="AE30" s="2308"/>
      <c r="AF30" s="2306"/>
      <c r="AG30" s="2307"/>
      <c r="AH30" s="2307"/>
      <c r="AI30" s="2307"/>
      <c r="AJ30" s="2307"/>
      <c r="AK30" s="2307"/>
      <c r="AL30" s="2307"/>
      <c r="AM30" s="2307"/>
      <c r="AN30" s="2308"/>
      <c r="AO30" s="2343"/>
      <c r="AP30" s="2323"/>
      <c r="AQ30" s="2323"/>
      <c r="AR30" s="2323"/>
      <c r="AS30" s="2323"/>
      <c r="AT30" s="2323"/>
      <c r="AU30" s="2323"/>
      <c r="AV30" s="2323"/>
      <c r="AW30" s="2323"/>
      <c r="AX30" s="2323"/>
      <c r="AY30" s="2344"/>
    </row>
    <row r="31" spans="1:51" ht="25.2">
      <c r="A31" s="1076"/>
      <c r="B31" s="1165"/>
      <c r="C31" s="1167"/>
      <c r="D31" s="1167"/>
      <c r="E31" s="1176"/>
      <c r="F31" s="1166"/>
      <c r="G31" s="1180" t="s">
        <v>2204</v>
      </c>
      <c r="H31" s="1181"/>
      <c r="I31" s="1167"/>
      <c r="J31" s="1179"/>
      <c r="K31" s="2300"/>
      <c r="L31" s="2301"/>
      <c r="M31" s="2301"/>
      <c r="N31" s="2301"/>
      <c r="O31" s="2301"/>
      <c r="P31" s="2301"/>
      <c r="Q31" s="2301"/>
      <c r="R31" s="2285"/>
      <c r="S31" s="2285"/>
      <c r="T31" s="2285"/>
      <c r="U31" s="2302"/>
      <c r="X31" s="2298"/>
      <c r="Y31" s="2299"/>
      <c r="Z31" s="2300"/>
      <c r="AA31" s="2309"/>
      <c r="AB31" s="2310"/>
      <c r="AC31" s="2310"/>
      <c r="AD31" s="2310"/>
      <c r="AE31" s="2311"/>
      <c r="AF31" s="2309"/>
      <c r="AG31" s="2310"/>
      <c r="AH31" s="2310"/>
      <c r="AI31" s="2310"/>
      <c r="AJ31" s="2310"/>
      <c r="AK31" s="2310"/>
      <c r="AL31" s="2310"/>
      <c r="AM31" s="2310"/>
      <c r="AN31" s="2311"/>
      <c r="AO31" s="2345"/>
      <c r="AP31" s="2327"/>
      <c r="AQ31" s="2327"/>
      <c r="AR31" s="2327"/>
      <c r="AS31" s="2327"/>
      <c r="AT31" s="2327"/>
      <c r="AU31" s="2327"/>
      <c r="AV31" s="2327"/>
      <c r="AW31" s="2327"/>
      <c r="AX31" s="2327"/>
      <c r="AY31" s="2346"/>
    </row>
    <row r="32" spans="1:51" ht="28.2">
      <c r="A32" s="1076"/>
      <c r="B32" s="1165"/>
      <c r="C32" s="1167"/>
      <c r="D32" s="1167"/>
      <c r="E32" s="1182"/>
      <c r="F32" s="1182"/>
      <c r="G32" s="1182"/>
      <c r="H32" s="1183"/>
      <c r="I32" s="1167"/>
      <c r="J32" s="1179"/>
      <c r="K32" s="1168"/>
      <c r="L32" s="2284"/>
      <c r="M32" s="2284"/>
      <c r="N32" s="2284"/>
      <c r="O32" s="2284"/>
      <c r="P32" s="2284"/>
      <c r="Q32" s="2284"/>
      <c r="R32" s="2285">
        <f>L32+O32</f>
        <v>0</v>
      </c>
      <c r="S32" s="2285"/>
      <c r="T32" s="2285"/>
      <c r="U32" s="2347"/>
      <c r="X32" s="1169"/>
      <c r="Y32" s="1170"/>
      <c r="Z32" s="1171"/>
      <c r="AA32" s="2348"/>
      <c r="AB32" s="2348"/>
      <c r="AC32" s="2348"/>
      <c r="AD32" s="2348"/>
      <c r="AE32" s="2348"/>
      <c r="AF32" s="2348"/>
      <c r="AG32" s="2348"/>
      <c r="AH32" s="2348"/>
      <c r="AI32" s="2348"/>
      <c r="AJ32" s="2348"/>
      <c r="AK32" s="2348"/>
      <c r="AL32" s="2348"/>
      <c r="AM32" s="2348"/>
      <c r="AN32" s="2348"/>
      <c r="AO32" s="2332">
        <f>AA32+AF32</f>
        <v>0</v>
      </c>
      <c r="AP32" s="2332"/>
      <c r="AQ32" s="2332"/>
      <c r="AR32" s="2332"/>
      <c r="AS32" s="2332"/>
      <c r="AT32" s="2332"/>
      <c r="AU32" s="2332"/>
      <c r="AV32" s="2332"/>
      <c r="AW32" s="2332"/>
      <c r="AX32" s="2332"/>
      <c r="AY32" s="2333"/>
    </row>
    <row r="33" spans="1:51" ht="28.2">
      <c r="A33" s="1076"/>
      <c r="B33" s="1165"/>
      <c r="C33" s="1167"/>
      <c r="D33" s="1167"/>
      <c r="E33" s="1184" t="s">
        <v>271</v>
      </c>
      <c r="F33" s="1185"/>
      <c r="G33" s="1184" t="s">
        <v>272</v>
      </c>
      <c r="H33" s="1186"/>
      <c r="I33" s="1167"/>
      <c r="J33" s="1179"/>
      <c r="K33" s="1172"/>
      <c r="L33" s="2284"/>
      <c r="M33" s="2284"/>
      <c r="N33" s="2284"/>
      <c r="O33" s="2284"/>
      <c r="P33" s="2284"/>
      <c r="Q33" s="2284"/>
      <c r="R33" s="2285"/>
      <c r="S33" s="2285"/>
      <c r="T33" s="2285"/>
      <c r="U33" s="2347"/>
      <c r="X33" s="1173"/>
      <c r="Y33" s="1174"/>
      <c r="Z33" s="1175"/>
      <c r="AA33" s="2348"/>
      <c r="AB33" s="2348"/>
      <c r="AC33" s="2348"/>
      <c r="AD33" s="2348"/>
      <c r="AE33" s="2348"/>
      <c r="AF33" s="2348"/>
      <c r="AG33" s="2348"/>
      <c r="AH33" s="2348"/>
      <c r="AI33" s="2348"/>
      <c r="AJ33" s="2348"/>
      <c r="AK33" s="2348"/>
      <c r="AL33" s="2348"/>
      <c r="AM33" s="2348"/>
      <c r="AN33" s="2348"/>
      <c r="AO33" s="2332"/>
      <c r="AP33" s="2332"/>
      <c r="AQ33" s="2332"/>
      <c r="AR33" s="2332"/>
      <c r="AS33" s="2332"/>
      <c r="AT33" s="2332"/>
      <c r="AU33" s="2332"/>
      <c r="AV33" s="2332"/>
      <c r="AW33" s="2332"/>
      <c r="AX33" s="2332"/>
      <c r="AY33" s="2333"/>
    </row>
    <row r="34" spans="1:51" ht="25.2">
      <c r="A34" s="1076"/>
      <c r="B34" s="1165"/>
      <c r="C34" s="1167"/>
      <c r="D34" s="1167"/>
      <c r="E34" s="1185"/>
      <c r="F34" s="1185"/>
      <c r="G34" s="1187" t="s">
        <v>273</v>
      </c>
      <c r="H34" s="1182"/>
      <c r="I34" s="1188"/>
      <c r="J34" s="1189"/>
      <c r="K34" s="2321" t="s">
        <v>30</v>
      </c>
      <c r="L34" s="2284"/>
      <c r="M34" s="2284"/>
      <c r="N34" s="2284"/>
      <c r="O34" s="2284"/>
      <c r="P34" s="2284"/>
      <c r="Q34" s="2284"/>
      <c r="R34" s="2285"/>
      <c r="S34" s="2285"/>
      <c r="T34" s="2285"/>
      <c r="U34" s="2347"/>
      <c r="X34" s="2295" t="s">
        <v>30</v>
      </c>
      <c r="Y34" s="2296"/>
      <c r="Z34" s="2293"/>
      <c r="AA34" s="2348"/>
      <c r="AB34" s="2348"/>
      <c r="AC34" s="2348"/>
      <c r="AD34" s="2348"/>
      <c r="AE34" s="2348"/>
      <c r="AF34" s="2348"/>
      <c r="AG34" s="2348"/>
      <c r="AH34" s="2348"/>
      <c r="AI34" s="2348"/>
      <c r="AJ34" s="2348"/>
      <c r="AK34" s="2348"/>
      <c r="AL34" s="2348"/>
      <c r="AM34" s="2348"/>
      <c r="AN34" s="2348"/>
      <c r="AO34" s="2332"/>
      <c r="AP34" s="2332"/>
      <c r="AQ34" s="2332"/>
      <c r="AR34" s="2332"/>
      <c r="AS34" s="2332"/>
      <c r="AT34" s="2332"/>
      <c r="AU34" s="2332"/>
      <c r="AV34" s="2332"/>
      <c r="AW34" s="2332"/>
      <c r="AX34" s="2332"/>
      <c r="AY34" s="2333"/>
    </row>
    <row r="35" spans="1:51" ht="24.6">
      <c r="A35" s="1076"/>
      <c r="B35" s="1165"/>
      <c r="C35" s="1167"/>
      <c r="D35" s="1167"/>
      <c r="E35" s="1166"/>
      <c r="F35" s="1166"/>
      <c r="G35" s="2335" t="s">
        <v>18</v>
      </c>
      <c r="H35" s="2337" t="s">
        <v>2205</v>
      </c>
      <c r="I35" s="2337"/>
      <c r="J35" s="2338"/>
      <c r="K35" s="2334"/>
      <c r="L35" s="2284"/>
      <c r="M35" s="2284"/>
      <c r="N35" s="2284"/>
      <c r="O35" s="2284"/>
      <c r="P35" s="2284"/>
      <c r="Q35" s="2284"/>
      <c r="R35" s="2285"/>
      <c r="S35" s="2285"/>
      <c r="T35" s="2285"/>
      <c r="U35" s="2347"/>
      <c r="X35" s="2297"/>
      <c r="Y35" s="2296"/>
      <c r="Z35" s="2293"/>
      <c r="AA35" s="2348"/>
      <c r="AB35" s="2348"/>
      <c r="AC35" s="2348"/>
      <c r="AD35" s="2348"/>
      <c r="AE35" s="2348"/>
      <c r="AF35" s="2348"/>
      <c r="AG35" s="2348"/>
      <c r="AH35" s="2348"/>
      <c r="AI35" s="2348"/>
      <c r="AJ35" s="2348"/>
      <c r="AK35" s="2348"/>
      <c r="AL35" s="2348"/>
      <c r="AM35" s="2348"/>
      <c r="AN35" s="2348"/>
      <c r="AO35" s="2332"/>
      <c r="AP35" s="2332"/>
      <c r="AQ35" s="2332"/>
      <c r="AR35" s="2332"/>
      <c r="AS35" s="2332"/>
      <c r="AT35" s="2332"/>
      <c r="AU35" s="2332"/>
      <c r="AV35" s="2332"/>
      <c r="AW35" s="2332"/>
      <c r="AX35" s="2332"/>
      <c r="AY35" s="2333"/>
    </row>
    <row r="36" spans="1:51" ht="24.6">
      <c r="A36" s="1076"/>
      <c r="B36" s="1165"/>
      <c r="C36" s="1167"/>
      <c r="D36" s="1167"/>
      <c r="E36" s="1166"/>
      <c r="F36" s="1166"/>
      <c r="G36" s="2336"/>
      <c r="H36" s="2339" t="s">
        <v>2206</v>
      </c>
      <c r="I36" s="2337"/>
      <c r="J36" s="2338"/>
      <c r="K36" s="2334"/>
      <c r="L36" s="2284"/>
      <c r="M36" s="2284"/>
      <c r="N36" s="2284"/>
      <c r="O36" s="2284"/>
      <c r="P36" s="2284"/>
      <c r="Q36" s="2284"/>
      <c r="R36" s="2285"/>
      <c r="S36" s="2285"/>
      <c r="T36" s="2285"/>
      <c r="U36" s="2347"/>
      <c r="X36" s="2297"/>
      <c r="Y36" s="2296"/>
      <c r="Z36" s="2293"/>
      <c r="AA36" s="2348"/>
      <c r="AB36" s="2348"/>
      <c r="AC36" s="2348"/>
      <c r="AD36" s="2348"/>
      <c r="AE36" s="2348"/>
      <c r="AF36" s="2348"/>
      <c r="AG36" s="2348"/>
      <c r="AH36" s="2348"/>
      <c r="AI36" s="2348"/>
      <c r="AJ36" s="2348"/>
      <c r="AK36" s="2348"/>
      <c r="AL36" s="2348"/>
      <c r="AM36" s="2348"/>
      <c r="AN36" s="2348"/>
      <c r="AO36" s="2332"/>
      <c r="AP36" s="2332"/>
      <c r="AQ36" s="2332"/>
      <c r="AR36" s="2332"/>
      <c r="AS36" s="2332"/>
      <c r="AT36" s="2332"/>
      <c r="AU36" s="2332"/>
      <c r="AV36" s="2332"/>
      <c r="AW36" s="2332"/>
      <c r="AX36" s="2332"/>
      <c r="AY36" s="2333"/>
    </row>
    <row r="37" spans="1:51" ht="28.2">
      <c r="A37" s="1076"/>
      <c r="B37" s="1165"/>
      <c r="C37" s="1167"/>
      <c r="D37" s="1167"/>
      <c r="E37" s="1166"/>
      <c r="F37" s="1166"/>
      <c r="G37" s="1190"/>
      <c r="H37" s="1188"/>
      <c r="I37" s="1188"/>
      <c r="J37" s="1189"/>
      <c r="K37" s="1191"/>
      <c r="L37" s="2284"/>
      <c r="M37" s="2284"/>
      <c r="N37" s="2284"/>
      <c r="O37" s="2284"/>
      <c r="P37" s="2284"/>
      <c r="Q37" s="2284"/>
      <c r="R37" s="2285"/>
      <c r="S37" s="2285"/>
      <c r="T37" s="2285"/>
      <c r="U37" s="2347"/>
      <c r="X37" s="1192"/>
      <c r="Y37" s="1193"/>
      <c r="Z37" s="1194"/>
      <c r="AA37" s="2348"/>
      <c r="AB37" s="2348"/>
      <c r="AC37" s="2348"/>
      <c r="AD37" s="2348"/>
      <c r="AE37" s="2348"/>
      <c r="AF37" s="2348"/>
      <c r="AG37" s="2348"/>
      <c r="AH37" s="2348"/>
      <c r="AI37" s="2348"/>
      <c r="AJ37" s="2348"/>
      <c r="AK37" s="2348"/>
      <c r="AL37" s="2348"/>
      <c r="AM37" s="2348"/>
      <c r="AN37" s="2348"/>
      <c r="AO37" s="2332"/>
      <c r="AP37" s="2332"/>
      <c r="AQ37" s="2332"/>
      <c r="AR37" s="2332"/>
      <c r="AS37" s="2332"/>
      <c r="AT37" s="2332"/>
      <c r="AU37" s="2332"/>
      <c r="AV37" s="2332"/>
      <c r="AW37" s="2332"/>
      <c r="AX37" s="2332"/>
      <c r="AY37" s="2333"/>
    </row>
    <row r="38" spans="1:51" ht="28.2">
      <c r="A38" s="1076"/>
      <c r="B38" s="1165"/>
      <c r="C38" s="1167"/>
      <c r="D38" s="1167"/>
      <c r="E38" s="1167"/>
      <c r="F38" s="1167"/>
      <c r="G38" s="1167"/>
      <c r="H38" s="1195"/>
      <c r="I38" s="1167"/>
      <c r="J38" s="1179"/>
      <c r="K38" s="1196"/>
      <c r="L38" s="2284"/>
      <c r="M38" s="2284"/>
      <c r="N38" s="2284"/>
      <c r="O38" s="2284"/>
      <c r="P38" s="2284"/>
      <c r="Q38" s="2284"/>
      <c r="R38" s="2285">
        <f>L38+O38</f>
        <v>0</v>
      </c>
      <c r="S38" s="2285"/>
      <c r="T38" s="2285"/>
      <c r="U38" s="2347"/>
      <c r="X38" s="1169"/>
      <c r="Y38" s="1170"/>
      <c r="Z38" s="1171"/>
      <c r="AA38" s="2303"/>
      <c r="AB38" s="2304"/>
      <c r="AC38" s="2304"/>
      <c r="AD38" s="2304"/>
      <c r="AE38" s="2305"/>
      <c r="AF38" s="2303"/>
      <c r="AG38" s="2304"/>
      <c r="AH38" s="2304"/>
      <c r="AI38" s="2304"/>
      <c r="AJ38" s="2304"/>
      <c r="AK38" s="2304"/>
      <c r="AL38" s="2304"/>
      <c r="AM38" s="2304"/>
      <c r="AN38" s="2305"/>
      <c r="AO38" s="2340">
        <f>AA38+AF38</f>
        <v>0</v>
      </c>
      <c r="AP38" s="2341"/>
      <c r="AQ38" s="2341"/>
      <c r="AR38" s="2341"/>
      <c r="AS38" s="2341"/>
      <c r="AT38" s="2341"/>
      <c r="AU38" s="2341"/>
      <c r="AV38" s="2341"/>
      <c r="AW38" s="2341"/>
      <c r="AX38" s="2341"/>
      <c r="AY38" s="2342"/>
    </row>
    <row r="39" spans="1:51" ht="24.6">
      <c r="A39" s="1076"/>
      <c r="B39" s="1165"/>
      <c r="C39" s="1167"/>
      <c r="D39" s="1167"/>
      <c r="E39" s="1167"/>
      <c r="F39" s="1167"/>
      <c r="G39" s="1177" t="s">
        <v>19</v>
      </c>
      <c r="H39" s="2349" t="s">
        <v>804</v>
      </c>
      <c r="I39" s="2349"/>
      <c r="J39" s="2350"/>
      <c r="K39" s="2321" t="s">
        <v>31</v>
      </c>
      <c r="L39" s="2284"/>
      <c r="M39" s="2284"/>
      <c r="N39" s="2284"/>
      <c r="O39" s="2284"/>
      <c r="P39" s="2284"/>
      <c r="Q39" s="2284"/>
      <c r="R39" s="2285"/>
      <c r="S39" s="2285"/>
      <c r="T39" s="2285"/>
      <c r="U39" s="2347"/>
      <c r="X39" s="2295" t="s">
        <v>31</v>
      </c>
      <c r="Y39" s="2296"/>
      <c r="Z39" s="2293"/>
      <c r="AA39" s="2306"/>
      <c r="AB39" s="2307"/>
      <c r="AC39" s="2307"/>
      <c r="AD39" s="2307"/>
      <c r="AE39" s="2308"/>
      <c r="AF39" s="2306"/>
      <c r="AG39" s="2307"/>
      <c r="AH39" s="2307"/>
      <c r="AI39" s="2307"/>
      <c r="AJ39" s="2307"/>
      <c r="AK39" s="2307"/>
      <c r="AL39" s="2307"/>
      <c r="AM39" s="2307"/>
      <c r="AN39" s="2308"/>
      <c r="AO39" s="2343"/>
      <c r="AP39" s="2323"/>
      <c r="AQ39" s="2323"/>
      <c r="AR39" s="2323"/>
      <c r="AS39" s="2323"/>
      <c r="AT39" s="2323"/>
      <c r="AU39" s="2323"/>
      <c r="AV39" s="2323"/>
      <c r="AW39" s="2323"/>
      <c r="AX39" s="2323"/>
      <c r="AY39" s="2344"/>
    </row>
    <row r="40" spans="1:51" ht="25.2">
      <c r="A40" s="1076"/>
      <c r="B40" s="1165"/>
      <c r="C40" s="1167"/>
      <c r="D40" s="1167"/>
      <c r="E40" s="1167"/>
      <c r="F40" s="1167"/>
      <c r="G40" s="1167"/>
      <c r="H40" s="1180" t="s">
        <v>805</v>
      </c>
      <c r="I40" s="1167"/>
      <c r="J40" s="1179"/>
      <c r="K40" s="2334"/>
      <c r="L40" s="2284"/>
      <c r="M40" s="2284"/>
      <c r="N40" s="2284"/>
      <c r="O40" s="2284"/>
      <c r="P40" s="2284"/>
      <c r="Q40" s="2284"/>
      <c r="R40" s="2285"/>
      <c r="S40" s="2285"/>
      <c r="T40" s="2285"/>
      <c r="U40" s="2347"/>
      <c r="X40" s="2297"/>
      <c r="Y40" s="2296"/>
      <c r="Z40" s="2293"/>
      <c r="AA40" s="2306"/>
      <c r="AB40" s="2307"/>
      <c r="AC40" s="2307"/>
      <c r="AD40" s="2307"/>
      <c r="AE40" s="2308"/>
      <c r="AF40" s="2306"/>
      <c r="AG40" s="2307"/>
      <c r="AH40" s="2307"/>
      <c r="AI40" s="2307"/>
      <c r="AJ40" s="2307"/>
      <c r="AK40" s="2307"/>
      <c r="AL40" s="2307"/>
      <c r="AM40" s="2307"/>
      <c r="AN40" s="2308"/>
      <c r="AO40" s="2343"/>
      <c r="AP40" s="2323"/>
      <c r="AQ40" s="2323"/>
      <c r="AR40" s="2323"/>
      <c r="AS40" s="2323"/>
      <c r="AT40" s="2323"/>
      <c r="AU40" s="2323"/>
      <c r="AV40" s="2323"/>
      <c r="AW40" s="2323"/>
      <c r="AX40" s="2323"/>
      <c r="AY40" s="2344"/>
    </row>
    <row r="41" spans="1:51" ht="28.2">
      <c r="A41" s="1076"/>
      <c r="B41" s="1165"/>
      <c r="C41" s="1167"/>
      <c r="D41" s="1167"/>
      <c r="E41" s="1178"/>
      <c r="F41" s="1197"/>
      <c r="G41" s="1198"/>
      <c r="H41" s="1198"/>
      <c r="I41" s="1198"/>
      <c r="J41" s="1199"/>
      <c r="K41" s="1200"/>
      <c r="L41" s="2284"/>
      <c r="M41" s="2284"/>
      <c r="N41" s="2284"/>
      <c r="O41" s="2284"/>
      <c r="P41" s="2284"/>
      <c r="Q41" s="2284"/>
      <c r="R41" s="2285"/>
      <c r="S41" s="2285"/>
      <c r="T41" s="2285"/>
      <c r="U41" s="2347"/>
      <c r="X41" s="1192"/>
      <c r="Y41" s="1193"/>
      <c r="Z41" s="1194"/>
      <c r="AA41" s="2309"/>
      <c r="AB41" s="2310"/>
      <c r="AC41" s="2310"/>
      <c r="AD41" s="2310"/>
      <c r="AE41" s="2311"/>
      <c r="AF41" s="2309"/>
      <c r="AG41" s="2310"/>
      <c r="AH41" s="2310"/>
      <c r="AI41" s="2310"/>
      <c r="AJ41" s="2310"/>
      <c r="AK41" s="2310"/>
      <c r="AL41" s="2310"/>
      <c r="AM41" s="2310"/>
      <c r="AN41" s="2311"/>
      <c r="AO41" s="2345"/>
      <c r="AP41" s="2327"/>
      <c r="AQ41" s="2327"/>
      <c r="AR41" s="2327"/>
      <c r="AS41" s="2327"/>
      <c r="AT41" s="2327"/>
      <c r="AU41" s="2327"/>
      <c r="AV41" s="2327"/>
      <c r="AW41" s="2327"/>
      <c r="AX41" s="2327"/>
      <c r="AY41" s="2346"/>
    </row>
    <row r="42" spans="1:51" ht="28.2">
      <c r="A42" s="1076"/>
      <c r="B42" s="1165"/>
      <c r="C42" s="1167"/>
      <c r="D42" s="1167"/>
      <c r="E42" s="1178"/>
      <c r="F42" s="1197"/>
      <c r="G42" s="1182"/>
      <c r="H42" s="1201"/>
      <c r="I42" s="1201"/>
      <c r="J42" s="1202"/>
      <c r="K42" s="1172"/>
      <c r="L42" s="2284"/>
      <c r="M42" s="2284"/>
      <c r="N42" s="2284"/>
      <c r="O42" s="2284"/>
      <c r="P42" s="2284"/>
      <c r="Q42" s="2284"/>
      <c r="R42" s="2285">
        <f>L42+O42</f>
        <v>0</v>
      </c>
      <c r="S42" s="2285"/>
      <c r="T42" s="2285"/>
      <c r="U42" s="2347"/>
      <c r="X42" s="1169"/>
      <c r="Y42" s="1170"/>
      <c r="Z42" s="1171"/>
      <c r="AA42" s="2303"/>
      <c r="AB42" s="2304"/>
      <c r="AC42" s="2304"/>
      <c r="AD42" s="2304"/>
      <c r="AE42" s="2305"/>
      <c r="AF42" s="2303"/>
      <c r="AG42" s="2304"/>
      <c r="AH42" s="2304"/>
      <c r="AI42" s="2304"/>
      <c r="AJ42" s="2304"/>
      <c r="AK42" s="2304"/>
      <c r="AL42" s="2304"/>
      <c r="AM42" s="2304"/>
      <c r="AN42" s="2305"/>
      <c r="AO42" s="2340">
        <f>AA42+AF42</f>
        <v>0</v>
      </c>
      <c r="AP42" s="2341"/>
      <c r="AQ42" s="2341"/>
      <c r="AR42" s="2341"/>
      <c r="AS42" s="2341"/>
      <c r="AT42" s="2341"/>
      <c r="AU42" s="2341"/>
      <c r="AV42" s="2341"/>
      <c r="AW42" s="2341"/>
      <c r="AX42" s="2341"/>
      <c r="AY42" s="2342"/>
    </row>
    <row r="43" spans="1:51" ht="24.6">
      <c r="A43" s="1076"/>
      <c r="B43" s="1165"/>
      <c r="C43" s="1167"/>
      <c r="D43" s="1167"/>
      <c r="E43" s="1178" t="s">
        <v>274</v>
      </c>
      <c r="F43" s="1197"/>
      <c r="G43" s="2337" t="s">
        <v>2207</v>
      </c>
      <c r="H43" s="2337"/>
      <c r="I43" s="2337"/>
      <c r="J43" s="2338"/>
      <c r="K43" s="2321" t="s">
        <v>32</v>
      </c>
      <c r="L43" s="2284"/>
      <c r="M43" s="2284"/>
      <c r="N43" s="2284"/>
      <c r="O43" s="2284"/>
      <c r="P43" s="2284"/>
      <c r="Q43" s="2284"/>
      <c r="R43" s="2285"/>
      <c r="S43" s="2285"/>
      <c r="T43" s="2285"/>
      <c r="U43" s="2347"/>
      <c r="X43" s="2295" t="s">
        <v>32</v>
      </c>
      <c r="Y43" s="2296"/>
      <c r="Z43" s="2293"/>
      <c r="AA43" s="2306"/>
      <c r="AB43" s="2307"/>
      <c r="AC43" s="2307"/>
      <c r="AD43" s="2307"/>
      <c r="AE43" s="2308"/>
      <c r="AF43" s="2306"/>
      <c r="AG43" s="2307"/>
      <c r="AH43" s="2307"/>
      <c r="AI43" s="2307"/>
      <c r="AJ43" s="2307"/>
      <c r="AK43" s="2307"/>
      <c r="AL43" s="2307"/>
      <c r="AM43" s="2307"/>
      <c r="AN43" s="2308"/>
      <c r="AO43" s="2343"/>
      <c r="AP43" s="2323"/>
      <c r="AQ43" s="2323"/>
      <c r="AR43" s="2323"/>
      <c r="AS43" s="2323"/>
      <c r="AT43" s="2323"/>
      <c r="AU43" s="2323"/>
      <c r="AV43" s="2323"/>
      <c r="AW43" s="2323"/>
      <c r="AX43" s="2323"/>
      <c r="AY43" s="2344"/>
    </row>
    <row r="44" spans="1:51" s="1206" customFormat="1" ht="24.6">
      <c r="A44" s="1203"/>
      <c r="B44" s="1204"/>
      <c r="C44" s="1205"/>
      <c r="D44" s="1205"/>
      <c r="E44" s="1178"/>
      <c r="F44" s="1197"/>
      <c r="G44" s="2277" t="s">
        <v>2208</v>
      </c>
      <c r="H44" s="2277"/>
      <c r="I44" s="2277"/>
      <c r="J44" s="2278"/>
      <c r="K44" s="2334"/>
      <c r="L44" s="2284"/>
      <c r="M44" s="2284"/>
      <c r="N44" s="2284"/>
      <c r="O44" s="2284"/>
      <c r="P44" s="2284"/>
      <c r="Q44" s="2284"/>
      <c r="R44" s="2285"/>
      <c r="S44" s="2285"/>
      <c r="T44" s="2285"/>
      <c r="U44" s="2347"/>
      <c r="X44" s="2297"/>
      <c r="Y44" s="2296"/>
      <c r="Z44" s="2293"/>
      <c r="AA44" s="2306"/>
      <c r="AB44" s="2307"/>
      <c r="AC44" s="2307"/>
      <c r="AD44" s="2307"/>
      <c r="AE44" s="2308"/>
      <c r="AF44" s="2306"/>
      <c r="AG44" s="2307"/>
      <c r="AH44" s="2307"/>
      <c r="AI44" s="2307"/>
      <c r="AJ44" s="2307"/>
      <c r="AK44" s="2307"/>
      <c r="AL44" s="2307"/>
      <c r="AM44" s="2307"/>
      <c r="AN44" s="2308"/>
      <c r="AO44" s="2343"/>
      <c r="AP44" s="2323"/>
      <c r="AQ44" s="2323"/>
      <c r="AR44" s="2323"/>
      <c r="AS44" s="2323"/>
      <c r="AT44" s="2323"/>
      <c r="AU44" s="2323"/>
      <c r="AV44" s="2323"/>
      <c r="AW44" s="2323"/>
      <c r="AX44" s="2323"/>
      <c r="AY44" s="2344"/>
    </row>
    <row r="45" spans="1:51" s="1206" customFormat="1" ht="28.2">
      <c r="A45" s="1203"/>
      <c r="B45" s="1204"/>
      <c r="C45" s="1205"/>
      <c r="D45" s="1205"/>
      <c r="E45" s="1178"/>
      <c r="F45" s="1197"/>
      <c r="G45" s="2277"/>
      <c r="H45" s="2277"/>
      <c r="I45" s="2277"/>
      <c r="J45" s="2278"/>
      <c r="K45" s="1191"/>
      <c r="L45" s="2284"/>
      <c r="M45" s="2284"/>
      <c r="N45" s="2284"/>
      <c r="O45" s="2284"/>
      <c r="P45" s="2284"/>
      <c r="Q45" s="2284"/>
      <c r="R45" s="2285"/>
      <c r="S45" s="2285"/>
      <c r="T45" s="2285"/>
      <c r="U45" s="2347"/>
      <c r="X45" s="1192"/>
      <c r="Y45" s="1193"/>
      <c r="Z45" s="1194"/>
      <c r="AA45" s="2309"/>
      <c r="AB45" s="2310"/>
      <c r="AC45" s="2310"/>
      <c r="AD45" s="2310"/>
      <c r="AE45" s="2311"/>
      <c r="AF45" s="2309"/>
      <c r="AG45" s="2310"/>
      <c r="AH45" s="2310"/>
      <c r="AI45" s="2310"/>
      <c r="AJ45" s="2310"/>
      <c r="AK45" s="2310"/>
      <c r="AL45" s="2310"/>
      <c r="AM45" s="2310"/>
      <c r="AN45" s="2311"/>
      <c r="AO45" s="2345"/>
      <c r="AP45" s="2327"/>
      <c r="AQ45" s="2327"/>
      <c r="AR45" s="2327"/>
      <c r="AS45" s="2327"/>
      <c r="AT45" s="2327"/>
      <c r="AU45" s="2327"/>
      <c r="AV45" s="2327"/>
      <c r="AW45" s="2327"/>
      <c r="AX45" s="2327"/>
      <c r="AY45" s="2346"/>
    </row>
    <row r="46" spans="1:51" ht="28.2">
      <c r="A46" s="1076"/>
      <c r="B46" s="1165"/>
      <c r="C46" s="1167"/>
      <c r="D46" s="1167"/>
      <c r="E46" s="1167"/>
      <c r="F46" s="1167"/>
      <c r="G46" s="1167"/>
      <c r="H46" s="1195"/>
      <c r="I46" s="1167"/>
      <c r="J46" s="1179"/>
      <c r="K46" s="1168"/>
      <c r="L46" s="2284"/>
      <c r="M46" s="2284"/>
      <c r="N46" s="2284"/>
      <c r="O46" s="2284"/>
      <c r="P46" s="2284"/>
      <c r="Q46" s="2284"/>
      <c r="R46" s="2285">
        <f>L46+O46</f>
        <v>0</v>
      </c>
      <c r="S46" s="2285"/>
      <c r="T46" s="2285"/>
      <c r="U46" s="2347"/>
      <c r="X46" s="1169"/>
      <c r="Y46" s="1170"/>
      <c r="Z46" s="1171"/>
      <c r="AA46" s="2303"/>
      <c r="AB46" s="2304"/>
      <c r="AC46" s="2304"/>
      <c r="AD46" s="2304"/>
      <c r="AE46" s="2305"/>
      <c r="AF46" s="2303"/>
      <c r="AG46" s="2304"/>
      <c r="AH46" s="2304"/>
      <c r="AI46" s="2304"/>
      <c r="AJ46" s="2304"/>
      <c r="AK46" s="2304"/>
      <c r="AL46" s="2304"/>
      <c r="AM46" s="2304"/>
      <c r="AN46" s="2305"/>
      <c r="AO46" s="2340">
        <f>AA46+AF46</f>
        <v>0</v>
      </c>
      <c r="AP46" s="2341"/>
      <c r="AQ46" s="2341"/>
      <c r="AR46" s="2341"/>
      <c r="AS46" s="2341"/>
      <c r="AT46" s="2341"/>
      <c r="AU46" s="2341"/>
      <c r="AV46" s="2341"/>
      <c r="AW46" s="2341"/>
      <c r="AX46" s="2341"/>
      <c r="AY46" s="2342"/>
    </row>
    <row r="47" spans="1:51" ht="24.6">
      <c r="A47" s="1076"/>
      <c r="B47" s="1165"/>
      <c r="C47" s="1167"/>
      <c r="D47" s="1167"/>
      <c r="E47" s="1178" t="s">
        <v>275</v>
      </c>
      <c r="F47" s="1197"/>
      <c r="G47" s="1178" t="s">
        <v>276</v>
      </c>
      <c r="H47" s="1178"/>
      <c r="I47" s="1167"/>
      <c r="J47" s="1179"/>
      <c r="K47" s="2321" t="s">
        <v>33</v>
      </c>
      <c r="L47" s="2284"/>
      <c r="M47" s="2284"/>
      <c r="N47" s="2284"/>
      <c r="O47" s="2284"/>
      <c r="P47" s="2284"/>
      <c r="Q47" s="2284"/>
      <c r="R47" s="2285"/>
      <c r="S47" s="2285"/>
      <c r="T47" s="2285"/>
      <c r="U47" s="2347"/>
      <c r="X47" s="2295" t="s">
        <v>33</v>
      </c>
      <c r="Y47" s="2296"/>
      <c r="Z47" s="2293"/>
      <c r="AA47" s="2306"/>
      <c r="AB47" s="2307"/>
      <c r="AC47" s="2307"/>
      <c r="AD47" s="2307"/>
      <c r="AE47" s="2308"/>
      <c r="AF47" s="2306"/>
      <c r="AG47" s="2307"/>
      <c r="AH47" s="2307"/>
      <c r="AI47" s="2307"/>
      <c r="AJ47" s="2307"/>
      <c r="AK47" s="2307"/>
      <c r="AL47" s="2307"/>
      <c r="AM47" s="2307"/>
      <c r="AN47" s="2308"/>
      <c r="AO47" s="2343"/>
      <c r="AP47" s="2323"/>
      <c r="AQ47" s="2323"/>
      <c r="AR47" s="2323"/>
      <c r="AS47" s="2323"/>
      <c r="AT47" s="2323"/>
      <c r="AU47" s="2323"/>
      <c r="AV47" s="2323"/>
      <c r="AW47" s="2323"/>
      <c r="AX47" s="2323"/>
      <c r="AY47" s="2344"/>
    </row>
    <row r="48" spans="1:51" ht="25.2">
      <c r="A48" s="1076"/>
      <c r="B48" s="1165"/>
      <c r="C48" s="1167"/>
      <c r="D48" s="1167"/>
      <c r="E48" s="1178"/>
      <c r="F48" s="1197"/>
      <c r="G48" s="1180" t="s">
        <v>277</v>
      </c>
      <c r="H48" s="1180"/>
      <c r="I48" s="1167"/>
      <c r="J48" s="1179"/>
      <c r="K48" s="2334"/>
      <c r="L48" s="2284"/>
      <c r="M48" s="2284"/>
      <c r="N48" s="2284"/>
      <c r="O48" s="2284"/>
      <c r="P48" s="2284"/>
      <c r="Q48" s="2284"/>
      <c r="R48" s="2285"/>
      <c r="S48" s="2285"/>
      <c r="T48" s="2285"/>
      <c r="U48" s="2347"/>
      <c r="X48" s="2297"/>
      <c r="Y48" s="2296"/>
      <c r="Z48" s="2293"/>
      <c r="AA48" s="2306"/>
      <c r="AB48" s="2307"/>
      <c r="AC48" s="2307"/>
      <c r="AD48" s="2307"/>
      <c r="AE48" s="2308"/>
      <c r="AF48" s="2306"/>
      <c r="AG48" s="2307"/>
      <c r="AH48" s="2307"/>
      <c r="AI48" s="2307"/>
      <c r="AJ48" s="2307"/>
      <c r="AK48" s="2307"/>
      <c r="AL48" s="2307"/>
      <c r="AM48" s="2307"/>
      <c r="AN48" s="2308"/>
      <c r="AO48" s="2343"/>
      <c r="AP48" s="2323"/>
      <c r="AQ48" s="2323"/>
      <c r="AR48" s="2323"/>
      <c r="AS48" s="2323"/>
      <c r="AT48" s="2323"/>
      <c r="AU48" s="2323"/>
      <c r="AV48" s="2323"/>
      <c r="AW48" s="2323"/>
      <c r="AX48" s="2323"/>
      <c r="AY48" s="2344"/>
    </row>
    <row r="49" spans="1:51" ht="28.2">
      <c r="A49" s="1076"/>
      <c r="B49" s="1165"/>
      <c r="C49" s="1167"/>
      <c r="D49" s="1167"/>
      <c r="E49" s="1178"/>
      <c r="F49" s="1197"/>
      <c r="G49" s="1180"/>
      <c r="H49" s="1180"/>
      <c r="I49" s="1167"/>
      <c r="J49" s="1179"/>
      <c r="K49" s="1191"/>
      <c r="L49" s="2284"/>
      <c r="M49" s="2284"/>
      <c r="N49" s="2284"/>
      <c r="O49" s="2284"/>
      <c r="P49" s="2284"/>
      <c r="Q49" s="2284"/>
      <c r="R49" s="2285"/>
      <c r="S49" s="2285"/>
      <c r="T49" s="2285"/>
      <c r="U49" s="2347"/>
      <c r="X49" s="1192"/>
      <c r="Y49" s="1193"/>
      <c r="Z49" s="1194"/>
      <c r="AA49" s="2309"/>
      <c r="AB49" s="2310"/>
      <c r="AC49" s="2310"/>
      <c r="AD49" s="2310"/>
      <c r="AE49" s="2311"/>
      <c r="AF49" s="2309"/>
      <c r="AG49" s="2310"/>
      <c r="AH49" s="2310"/>
      <c r="AI49" s="2310"/>
      <c r="AJ49" s="2310"/>
      <c r="AK49" s="2310"/>
      <c r="AL49" s="2310"/>
      <c r="AM49" s="2310"/>
      <c r="AN49" s="2311"/>
      <c r="AO49" s="2345"/>
      <c r="AP49" s="2327"/>
      <c r="AQ49" s="2327"/>
      <c r="AR49" s="2327"/>
      <c r="AS49" s="2327"/>
      <c r="AT49" s="2327"/>
      <c r="AU49" s="2327"/>
      <c r="AV49" s="2327"/>
      <c r="AW49" s="2327"/>
      <c r="AX49" s="2327"/>
      <c r="AY49" s="2346"/>
    </row>
    <row r="50" spans="1:51" ht="28.2">
      <c r="A50" s="1076"/>
      <c r="B50" s="1165"/>
      <c r="C50" s="1167"/>
      <c r="D50" s="1167"/>
      <c r="E50" s="1182"/>
      <c r="F50" s="1167"/>
      <c r="G50" s="1182"/>
      <c r="H50" s="1201"/>
      <c r="I50" s="1201"/>
      <c r="J50" s="1202"/>
      <c r="K50" s="1168"/>
      <c r="L50" s="2284"/>
      <c r="M50" s="2284"/>
      <c r="N50" s="2284"/>
      <c r="O50" s="2284"/>
      <c r="P50" s="2284"/>
      <c r="Q50" s="2284"/>
      <c r="R50" s="2285">
        <f>L50+O50</f>
        <v>0</v>
      </c>
      <c r="S50" s="2285"/>
      <c r="T50" s="2285"/>
      <c r="U50" s="2347"/>
      <c r="X50" s="1169"/>
      <c r="Y50" s="1170"/>
      <c r="Z50" s="1171"/>
      <c r="AA50" s="2303"/>
      <c r="AB50" s="2304"/>
      <c r="AC50" s="2304"/>
      <c r="AD50" s="2304"/>
      <c r="AE50" s="2305"/>
      <c r="AF50" s="2303"/>
      <c r="AG50" s="2304"/>
      <c r="AH50" s="2304"/>
      <c r="AI50" s="2304"/>
      <c r="AJ50" s="2304"/>
      <c r="AK50" s="2304"/>
      <c r="AL50" s="2304"/>
      <c r="AM50" s="2304"/>
      <c r="AN50" s="2305"/>
      <c r="AO50" s="2340">
        <f>AA50+AF50</f>
        <v>0</v>
      </c>
      <c r="AP50" s="2341"/>
      <c r="AQ50" s="2341"/>
      <c r="AR50" s="2341"/>
      <c r="AS50" s="2341"/>
      <c r="AT50" s="2341"/>
      <c r="AU50" s="2341"/>
      <c r="AV50" s="2341"/>
      <c r="AW50" s="2341"/>
      <c r="AX50" s="2341"/>
      <c r="AY50" s="2342"/>
    </row>
    <row r="51" spans="1:51" ht="24.6">
      <c r="A51" s="1076"/>
      <c r="B51" s="1165"/>
      <c r="C51" s="1207"/>
      <c r="D51" s="1207"/>
      <c r="E51" s="1178" t="s">
        <v>278</v>
      </c>
      <c r="F51" s="1207"/>
      <c r="G51" s="2337" t="s">
        <v>2209</v>
      </c>
      <c r="H51" s="2337"/>
      <c r="I51" s="2337"/>
      <c r="J51" s="2338"/>
      <c r="K51" s="2321" t="s">
        <v>69</v>
      </c>
      <c r="L51" s="2284"/>
      <c r="M51" s="2284"/>
      <c r="N51" s="2284"/>
      <c r="O51" s="2284"/>
      <c r="P51" s="2284"/>
      <c r="Q51" s="2284"/>
      <c r="R51" s="2285"/>
      <c r="S51" s="2285"/>
      <c r="T51" s="2285"/>
      <c r="U51" s="2347"/>
      <c r="X51" s="2295" t="s">
        <v>69</v>
      </c>
      <c r="Y51" s="2296"/>
      <c r="Z51" s="2293"/>
      <c r="AA51" s="2306"/>
      <c r="AB51" s="2307"/>
      <c r="AC51" s="2307"/>
      <c r="AD51" s="2307"/>
      <c r="AE51" s="2308"/>
      <c r="AF51" s="2306"/>
      <c r="AG51" s="2307"/>
      <c r="AH51" s="2307"/>
      <c r="AI51" s="2307"/>
      <c r="AJ51" s="2307"/>
      <c r="AK51" s="2307"/>
      <c r="AL51" s="2307"/>
      <c r="AM51" s="2307"/>
      <c r="AN51" s="2308"/>
      <c r="AO51" s="2343"/>
      <c r="AP51" s="2323"/>
      <c r="AQ51" s="2323"/>
      <c r="AR51" s="2323"/>
      <c r="AS51" s="2323"/>
      <c r="AT51" s="2323"/>
      <c r="AU51" s="2323"/>
      <c r="AV51" s="2323"/>
      <c r="AW51" s="2323"/>
      <c r="AX51" s="2323"/>
      <c r="AY51" s="2344"/>
    </row>
    <row r="52" spans="1:51" ht="24.6">
      <c r="A52" s="1076"/>
      <c r="B52" s="1165"/>
      <c r="C52" s="1207"/>
      <c r="D52" s="1207"/>
      <c r="E52" s="1207"/>
      <c r="F52" s="1207"/>
      <c r="G52" s="2352" t="s">
        <v>279</v>
      </c>
      <c r="H52" s="2352"/>
      <c r="I52" s="2352"/>
      <c r="J52" s="2353"/>
      <c r="K52" s="2334"/>
      <c r="L52" s="2284"/>
      <c r="M52" s="2284"/>
      <c r="N52" s="2284"/>
      <c r="O52" s="2284"/>
      <c r="P52" s="2284"/>
      <c r="Q52" s="2284"/>
      <c r="R52" s="2285"/>
      <c r="S52" s="2285"/>
      <c r="T52" s="2285"/>
      <c r="U52" s="2347"/>
      <c r="X52" s="2297"/>
      <c r="Y52" s="2296"/>
      <c r="Z52" s="2293"/>
      <c r="AA52" s="2306"/>
      <c r="AB52" s="2307"/>
      <c r="AC52" s="2307"/>
      <c r="AD52" s="2307"/>
      <c r="AE52" s="2308"/>
      <c r="AF52" s="2306"/>
      <c r="AG52" s="2307"/>
      <c r="AH52" s="2307"/>
      <c r="AI52" s="2307"/>
      <c r="AJ52" s="2307"/>
      <c r="AK52" s="2307"/>
      <c r="AL52" s="2307"/>
      <c r="AM52" s="2307"/>
      <c r="AN52" s="2308"/>
      <c r="AO52" s="2343"/>
      <c r="AP52" s="2323"/>
      <c r="AQ52" s="2323"/>
      <c r="AR52" s="2323"/>
      <c r="AS52" s="2323"/>
      <c r="AT52" s="2323"/>
      <c r="AU52" s="2323"/>
      <c r="AV52" s="2323"/>
      <c r="AW52" s="2323"/>
      <c r="AX52" s="2323"/>
      <c r="AY52" s="2344"/>
    </row>
    <row r="53" spans="1:51" ht="28.2">
      <c r="A53" s="1076"/>
      <c r="B53" s="1165"/>
      <c r="C53" s="1207"/>
      <c r="D53" s="1207"/>
      <c r="E53" s="1207"/>
      <c r="F53" s="1207"/>
      <c r="G53" s="2352"/>
      <c r="H53" s="2352"/>
      <c r="I53" s="2352"/>
      <c r="J53" s="2353"/>
      <c r="K53" s="1191"/>
      <c r="L53" s="2284"/>
      <c r="M53" s="2284"/>
      <c r="N53" s="2284"/>
      <c r="O53" s="2284"/>
      <c r="P53" s="2284"/>
      <c r="Q53" s="2284"/>
      <c r="R53" s="2285"/>
      <c r="S53" s="2285"/>
      <c r="T53" s="2285"/>
      <c r="U53" s="2347"/>
      <c r="X53" s="1192"/>
      <c r="Y53" s="1193"/>
      <c r="Z53" s="1194"/>
      <c r="AA53" s="2309"/>
      <c r="AB53" s="2310"/>
      <c r="AC53" s="2310"/>
      <c r="AD53" s="2310"/>
      <c r="AE53" s="2311"/>
      <c r="AF53" s="2309"/>
      <c r="AG53" s="2310"/>
      <c r="AH53" s="2310"/>
      <c r="AI53" s="2310"/>
      <c r="AJ53" s="2310"/>
      <c r="AK53" s="2310"/>
      <c r="AL53" s="2310"/>
      <c r="AM53" s="2310"/>
      <c r="AN53" s="2311"/>
      <c r="AO53" s="2345"/>
      <c r="AP53" s="2327"/>
      <c r="AQ53" s="2327"/>
      <c r="AR53" s="2327"/>
      <c r="AS53" s="2327"/>
      <c r="AT53" s="2327"/>
      <c r="AU53" s="2327"/>
      <c r="AV53" s="2327"/>
      <c r="AW53" s="2327"/>
      <c r="AX53" s="2327"/>
      <c r="AY53" s="2346"/>
    </row>
    <row r="54" spans="1:51" ht="28.2">
      <c r="A54" s="1076"/>
      <c r="B54" s="1165"/>
      <c r="C54" s="1167"/>
      <c r="D54" s="1167"/>
      <c r="E54" s="1178"/>
      <c r="F54" s="1197"/>
      <c r="G54" s="1180"/>
      <c r="H54" s="1180"/>
      <c r="I54" s="1167"/>
      <c r="J54" s="1179"/>
      <c r="K54" s="1168"/>
      <c r="L54" s="2284"/>
      <c r="M54" s="2284"/>
      <c r="N54" s="2284"/>
      <c r="O54" s="2284"/>
      <c r="P54" s="2284"/>
      <c r="Q54" s="2284"/>
      <c r="R54" s="2285">
        <f>L54+O54</f>
        <v>0</v>
      </c>
      <c r="S54" s="2285"/>
      <c r="T54" s="2285"/>
      <c r="U54" s="2347"/>
      <c r="X54" s="1169"/>
      <c r="Y54" s="1170"/>
      <c r="Z54" s="1171"/>
      <c r="AA54" s="2303"/>
      <c r="AB54" s="2304"/>
      <c r="AC54" s="2304"/>
      <c r="AD54" s="2304"/>
      <c r="AE54" s="2305"/>
      <c r="AF54" s="2303"/>
      <c r="AG54" s="2304"/>
      <c r="AH54" s="2304"/>
      <c r="AI54" s="2304"/>
      <c r="AJ54" s="2304"/>
      <c r="AK54" s="2304"/>
      <c r="AL54" s="2304"/>
      <c r="AM54" s="2304"/>
      <c r="AN54" s="2305"/>
      <c r="AO54" s="2340">
        <f>AA54+AF54</f>
        <v>0</v>
      </c>
      <c r="AP54" s="2341"/>
      <c r="AQ54" s="2341"/>
      <c r="AR54" s="2341"/>
      <c r="AS54" s="2341"/>
      <c r="AT54" s="2341"/>
      <c r="AU54" s="2341"/>
      <c r="AV54" s="2341"/>
      <c r="AW54" s="2341"/>
      <c r="AX54" s="2341"/>
      <c r="AY54" s="2342"/>
    </row>
    <row r="55" spans="1:51" ht="24.6">
      <c r="A55" s="1076"/>
      <c r="B55" s="1165"/>
      <c r="C55" s="1167"/>
      <c r="D55" s="1167"/>
      <c r="E55" s="1178" t="s">
        <v>281</v>
      </c>
      <c r="F55" s="1197"/>
      <c r="G55" s="2351" t="s">
        <v>286</v>
      </c>
      <c r="H55" s="2351"/>
      <c r="I55" s="2351"/>
      <c r="J55" s="2338"/>
      <c r="K55" s="2321" t="s">
        <v>34</v>
      </c>
      <c r="L55" s="2284"/>
      <c r="M55" s="2284"/>
      <c r="N55" s="2284"/>
      <c r="O55" s="2284"/>
      <c r="P55" s="2284"/>
      <c r="Q55" s="2284"/>
      <c r="R55" s="2285"/>
      <c r="S55" s="2285"/>
      <c r="T55" s="2285"/>
      <c r="U55" s="2347"/>
      <c r="X55" s="2295" t="s">
        <v>34</v>
      </c>
      <c r="Y55" s="2296"/>
      <c r="Z55" s="2293"/>
      <c r="AA55" s="2306"/>
      <c r="AB55" s="2307"/>
      <c r="AC55" s="2307"/>
      <c r="AD55" s="2307"/>
      <c r="AE55" s="2308"/>
      <c r="AF55" s="2306"/>
      <c r="AG55" s="2307"/>
      <c r="AH55" s="2307"/>
      <c r="AI55" s="2307"/>
      <c r="AJ55" s="2307"/>
      <c r="AK55" s="2307"/>
      <c r="AL55" s="2307"/>
      <c r="AM55" s="2307"/>
      <c r="AN55" s="2308"/>
      <c r="AO55" s="2343"/>
      <c r="AP55" s="2323"/>
      <c r="AQ55" s="2323"/>
      <c r="AR55" s="2323"/>
      <c r="AS55" s="2323"/>
      <c r="AT55" s="2323"/>
      <c r="AU55" s="2323"/>
      <c r="AV55" s="2323"/>
      <c r="AW55" s="2323"/>
      <c r="AX55" s="2323"/>
      <c r="AY55" s="2344"/>
    </row>
    <row r="56" spans="1:51" ht="24.6">
      <c r="A56" s="1076"/>
      <c r="B56" s="1165"/>
      <c r="C56" s="1167"/>
      <c r="D56" s="1167"/>
      <c r="E56" s="1178"/>
      <c r="F56" s="1197"/>
      <c r="G56" s="2351" t="s">
        <v>2210</v>
      </c>
      <c r="H56" s="2351"/>
      <c r="I56" s="2351"/>
      <c r="J56" s="2338"/>
      <c r="K56" s="2334"/>
      <c r="L56" s="2284"/>
      <c r="M56" s="2284"/>
      <c r="N56" s="2284"/>
      <c r="O56" s="2284"/>
      <c r="P56" s="2284"/>
      <c r="Q56" s="2284"/>
      <c r="R56" s="2285"/>
      <c r="S56" s="2285"/>
      <c r="T56" s="2285"/>
      <c r="U56" s="2347"/>
      <c r="X56" s="2297"/>
      <c r="Y56" s="2296"/>
      <c r="Z56" s="2293"/>
      <c r="AA56" s="2306"/>
      <c r="AB56" s="2307"/>
      <c r="AC56" s="2307"/>
      <c r="AD56" s="2307"/>
      <c r="AE56" s="2308"/>
      <c r="AF56" s="2306"/>
      <c r="AG56" s="2307"/>
      <c r="AH56" s="2307"/>
      <c r="AI56" s="2307"/>
      <c r="AJ56" s="2307"/>
      <c r="AK56" s="2307"/>
      <c r="AL56" s="2307"/>
      <c r="AM56" s="2307"/>
      <c r="AN56" s="2308"/>
      <c r="AO56" s="2343"/>
      <c r="AP56" s="2323"/>
      <c r="AQ56" s="2323"/>
      <c r="AR56" s="2323"/>
      <c r="AS56" s="2323"/>
      <c r="AT56" s="2323"/>
      <c r="AU56" s="2323"/>
      <c r="AV56" s="2323"/>
      <c r="AW56" s="2323"/>
      <c r="AX56" s="2323"/>
      <c r="AY56" s="2344"/>
    </row>
    <row r="57" spans="1:51" ht="28.2">
      <c r="A57" s="1076"/>
      <c r="B57" s="1165"/>
      <c r="C57" s="1167"/>
      <c r="D57" s="1167"/>
      <c r="E57" s="1178"/>
      <c r="F57" s="1197"/>
      <c r="G57" s="2352" t="s">
        <v>280</v>
      </c>
      <c r="H57" s="2352"/>
      <c r="I57" s="2352"/>
      <c r="J57" s="2353"/>
      <c r="K57" s="1191"/>
      <c r="L57" s="2284"/>
      <c r="M57" s="2284"/>
      <c r="N57" s="2284"/>
      <c r="O57" s="2284"/>
      <c r="P57" s="2284"/>
      <c r="Q57" s="2284"/>
      <c r="R57" s="2285"/>
      <c r="S57" s="2285"/>
      <c r="T57" s="2285"/>
      <c r="U57" s="2347"/>
      <c r="X57" s="1192"/>
      <c r="Y57" s="1193"/>
      <c r="Z57" s="1194"/>
      <c r="AA57" s="2309"/>
      <c r="AB57" s="2310"/>
      <c r="AC57" s="2310"/>
      <c r="AD57" s="2310"/>
      <c r="AE57" s="2311"/>
      <c r="AF57" s="2309"/>
      <c r="AG57" s="2310"/>
      <c r="AH57" s="2310"/>
      <c r="AI57" s="2310"/>
      <c r="AJ57" s="2310"/>
      <c r="AK57" s="2310"/>
      <c r="AL57" s="2310"/>
      <c r="AM57" s="2310"/>
      <c r="AN57" s="2311"/>
      <c r="AO57" s="2345"/>
      <c r="AP57" s="2327"/>
      <c r="AQ57" s="2327"/>
      <c r="AR57" s="2327"/>
      <c r="AS57" s="2327"/>
      <c r="AT57" s="2327"/>
      <c r="AU57" s="2327"/>
      <c r="AV57" s="2327"/>
      <c r="AW57" s="2327"/>
      <c r="AX57" s="2327"/>
      <c r="AY57" s="2346"/>
    </row>
    <row r="58" spans="1:51" ht="25.2">
      <c r="A58" s="1076"/>
      <c r="B58" s="1165"/>
      <c r="C58" s="1167"/>
      <c r="D58" s="1167"/>
      <c r="E58" s="1178"/>
      <c r="F58" s="1197"/>
      <c r="G58" s="1180"/>
      <c r="H58" s="1180"/>
      <c r="I58" s="1180"/>
      <c r="J58" s="1208"/>
      <c r="K58" s="2358" t="s">
        <v>58</v>
      </c>
      <c r="L58" s="2360"/>
      <c r="M58" s="2361"/>
      <c r="N58" s="2362"/>
      <c r="O58" s="2360"/>
      <c r="P58" s="2361"/>
      <c r="Q58" s="2362"/>
      <c r="R58" s="2369">
        <f>L58+O58</f>
        <v>0</v>
      </c>
      <c r="S58" s="2370"/>
      <c r="T58" s="2371"/>
      <c r="U58" s="2378"/>
      <c r="X58" s="2381" t="s">
        <v>58</v>
      </c>
      <c r="Y58" s="2382"/>
      <c r="Z58" s="2383"/>
      <c r="AA58" s="2348"/>
      <c r="AB58" s="2348"/>
      <c r="AC58" s="2348"/>
      <c r="AD58" s="2348"/>
      <c r="AE58" s="2348"/>
      <c r="AF58" s="2348"/>
      <c r="AG58" s="2348"/>
      <c r="AH58" s="2348"/>
      <c r="AI58" s="2348"/>
      <c r="AJ58" s="2348"/>
      <c r="AK58" s="2348"/>
      <c r="AL58" s="2348"/>
      <c r="AM58" s="2348"/>
      <c r="AN58" s="2348"/>
      <c r="AO58" s="2332">
        <f>AA58+AF58</f>
        <v>0</v>
      </c>
      <c r="AP58" s="2332"/>
      <c r="AQ58" s="2332"/>
      <c r="AR58" s="2332"/>
      <c r="AS58" s="2332"/>
      <c r="AT58" s="2332"/>
      <c r="AU58" s="2332"/>
      <c r="AV58" s="2332"/>
      <c r="AW58" s="2332"/>
      <c r="AX58" s="2332"/>
      <c r="AY58" s="2333"/>
    </row>
    <row r="59" spans="1:51" ht="24.6">
      <c r="A59" s="1076"/>
      <c r="B59" s="1165"/>
      <c r="C59" s="1167"/>
      <c r="D59" s="1167"/>
      <c r="E59" s="1209" t="s">
        <v>282</v>
      </c>
      <c r="F59" s="1197"/>
      <c r="G59" s="2354" t="s">
        <v>2211</v>
      </c>
      <c r="H59" s="2354"/>
      <c r="I59" s="2354"/>
      <c r="J59" s="2355"/>
      <c r="K59" s="2334"/>
      <c r="L59" s="2363"/>
      <c r="M59" s="2364"/>
      <c r="N59" s="2365"/>
      <c r="O59" s="2363"/>
      <c r="P59" s="2364"/>
      <c r="Q59" s="2365"/>
      <c r="R59" s="2372"/>
      <c r="S59" s="2373"/>
      <c r="T59" s="2374"/>
      <c r="U59" s="2379"/>
      <c r="X59" s="2297"/>
      <c r="Y59" s="2296"/>
      <c r="Z59" s="2293"/>
      <c r="AA59" s="2348"/>
      <c r="AB59" s="2348"/>
      <c r="AC59" s="2348"/>
      <c r="AD59" s="2348"/>
      <c r="AE59" s="2348"/>
      <c r="AF59" s="2348"/>
      <c r="AG59" s="2348"/>
      <c r="AH59" s="2348"/>
      <c r="AI59" s="2348"/>
      <c r="AJ59" s="2348"/>
      <c r="AK59" s="2348"/>
      <c r="AL59" s="2348"/>
      <c r="AM59" s="2348"/>
      <c r="AN59" s="2348"/>
      <c r="AO59" s="2332"/>
      <c r="AP59" s="2332"/>
      <c r="AQ59" s="2332"/>
      <c r="AR59" s="2332"/>
      <c r="AS59" s="2332"/>
      <c r="AT59" s="2332"/>
      <c r="AU59" s="2332"/>
      <c r="AV59" s="2332"/>
      <c r="AW59" s="2332"/>
      <c r="AX59" s="2332"/>
      <c r="AY59" s="2333"/>
    </row>
    <row r="60" spans="1:51" s="1206" customFormat="1" ht="24.6">
      <c r="A60" s="1203"/>
      <c r="B60" s="1204"/>
      <c r="C60" s="1205"/>
      <c r="D60" s="1205"/>
      <c r="E60" s="1178"/>
      <c r="F60" s="1197"/>
      <c r="G60" s="2354" t="s">
        <v>2212</v>
      </c>
      <c r="H60" s="2354"/>
      <c r="I60" s="2354"/>
      <c r="J60" s="2355"/>
      <c r="K60" s="2334"/>
      <c r="L60" s="2363"/>
      <c r="M60" s="2364"/>
      <c r="N60" s="2365"/>
      <c r="O60" s="2363"/>
      <c r="P60" s="2364"/>
      <c r="Q60" s="2365"/>
      <c r="R60" s="2372"/>
      <c r="S60" s="2373"/>
      <c r="T60" s="2374"/>
      <c r="U60" s="2379"/>
      <c r="X60" s="2297"/>
      <c r="Y60" s="2296"/>
      <c r="Z60" s="2293"/>
      <c r="AA60" s="2348"/>
      <c r="AB60" s="2348"/>
      <c r="AC60" s="2348"/>
      <c r="AD60" s="2348"/>
      <c r="AE60" s="2348"/>
      <c r="AF60" s="2348"/>
      <c r="AG60" s="2348"/>
      <c r="AH60" s="2348"/>
      <c r="AI60" s="2348"/>
      <c r="AJ60" s="2348"/>
      <c r="AK60" s="2348"/>
      <c r="AL60" s="2348"/>
      <c r="AM60" s="2348"/>
      <c r="AN60" s="2348"/>
      <c r="AO60" s="2332"/>
      <c r="AP60" s="2332"/>
      <c r="AQ60" s="2332"/>
      <c r="AR60" s="2332"/>
      <c r="AS60" s="2332"/>
      <c r="AT60" s="2332"/>
      <c r="AU60" s="2332"/>
      <c r="AV60" s="2332"/>
      <c r="AW60" s="2332"/>
      <c r="AX60" s="2332"/>
      <c r="AY60" s="2333"/>
    </row>
    <row r="61" spans="1:51" ht="25.2">
      <c r="A61" s="1076"/>
      <c r="B61" s="1165"/>
      <c r="C61" s="1167"/>
      <c r="D61" s="1167"/>
      <c r="E61" s="1178"/>
      <c r="F61" s="1197"/>
      <c r="G61" s="2356" t="s">
        <v>2213</v>
      </c>
      <c r="H61" s="2356"/>
      <c r="I61" s="2356"/>
      <c r="J61" s="2357"/>
      <c r="K61" s="2334"/>
      <c r="L61" s="2363"/>
      <c r="M61" s="2364"/>
      <c r="N61" s="2365"/>
      <c r="O61" s="2363"/>
      <c r="P61" s="2364"/>
      <c r="Q61" s="2365"/>
      <c r="R61" s="2372"/>
      <c r="S61" s="2373"/>
      <c r="T61" s="2374"/>
      <c r="U61" s="2379"/>
      <c r="X61" s="2297"/>
      <c r="Y61" s="2296"/>
      <c r="Z61" s="2293"/>
      <c r="AA61" s="2348"/>
      <c r="AB61" s="2348"/>
      <c r="AC61" s="2348"/>
      <c r="AD61" s="2348"/>
      <c r="AE61" s="2348"/>
      <c r="AF61" s="2348"/>
      <c r="AG61" s="2348"/>
      <c r="AH61" s="2348"/>
      <c r="AI61" s="2348"/>
      <c r="AJ61" s="2348"/>
      <c r="AK61" s="2348"/>
      <c r="AL61" s="2348"/>
      <c r="AM61" s="2348"/>
      <c r="AN61" s="2348"/>
      <c r="AO61" s="2332"/>
      <c r="AP61" s="2332"/>
      <c r="AQ61" s="2332"/>
      <c r="AR61" s="2332"/>
      <c r="AS61" s="2332"/>
      <c r="AT61" s="2332"/>
      <c r="AU61" s="2332"/>
      <c r="AV61" s="2332"/>
      <c r="AW61" s="2332"/>
      <c r="AX61" s="2332"/>
      <c r="AY61" s="2333"/>
    </row>
    <row r="62" spans="1:51" ht="25.2">
      <c r="A62" s="1076"/>
      <c r="B62" s="1165"/>
      <c r="C62" s="1167"/>
      <c r="D62" s="1167"/>
      <c r="E62" s="1167"/>
      <c r="F62" s="1167"/>
      <c r="G62" s="2356" t="s">
        <v>2214</v>
      </c>
      <c r="H62" s="2356"/>
      <c r="I62" s="2356"/>
      <c r="J62" s="2357"/>
      <c r="K62" s="2359"/>
      <c r="L62" s="2366"/>
      <c r="M62" s="2367"/>
      <c r="N62" s="2368"/>
      <c r="O62" s="2366"/>
      <c r="P62" s="2367"/>
      <c r="Q62" s="2368"/>
      <c r="R62" s="2375"/>
      <c r="S62" s="2376"/>
      <c r="T62" s="2377"/>
      <c r="U62" s="2380"/>
      <c r="X62" s="2298"/>
      <c r="Y62" s="2299"/>
      <c r="Z62" s="2300"/>
      <c r="AA62" s="2348"/>
      <c r="AB62" s="2348"/>
      <c r="AC62" s="2348"/>
      <c r="AD62" s="2348"/>
      <c r="AE62" s="2348"/>
      <c r="AF62" s="2348"/>
      <c r="AG62" s="2348"/>
      <c r="AH62" s="2348"/>
      <c r="AI62" s="2348"/>
      <c r="AJ62" s="2348"/>
      <c r="AK62" s="2348"/>
      <c r="AL62" s="2348"/>
      <c r="AM62" s="2348"/>
      <c r="AN62" s="2348"/>
      <c r="AO62" s="2332"/>
      <c r="AP62" s="2332"/>
      <c r="AQ62" s="2332"/>
      <c r="AR62" s="2332"/>
      <c r="AS62" s="2332"/>
      <c r="AT62" s="2332"/>
      <c r="AU62" s="2332"/>
      <c r="AV62" s="2332"/>
      <c r="AW62" s="2332"/>
      <c r="AX62" s="2332"/>
      <c r="AY62" s="2333"/>
    </row>
    <row r="63" spans="1:51" ht="24.6">
      <c r="A63" s="1076"/>
      <c r="B63" s="1165"/>
      <c r="C63" s="1167"/>
      <c r="D63" s="1207"/>
      <c r="E63" s="1207"/>
      <c r="F63" s="1207"/>
      <c r="G63" s="1207"/>
      <c r="H63" s="1207"/>
      <c r="I63" s="1207"/>
      <c r="J63" s="1210"/>
      <c r="K63" s="2358" t="s">
        <v>95</v>
      </c>
      <c r="L63" s="2284"/>
      <c r="M63" s="2284"/>
      <c r="N63" s="2284"/>
      <c r="O63" s="2284"/>
      <c r="P63" s="2284"/>
      <c r="Q63" s="2284"/>
      <c r="R63" s="2285">
        <f>L63+O63</f>
        <v>0</v>
      </c>
      <c r="S63" s="2285"/>
      <c r="T63" s="2285"/>
      <c r="U63" s="2347"/>
      <c r="X63" s="2381" t="s">
        <v>95</v>
      </c>
      <c r="Y63" s="2382"/>
      <c r="Z63" s="2383"/>
      <c r="AA63" s="2303"/>
      <c r="AB63" s="2304"/>
      <c r="AC63" s="2304"/>
      <c r="AD63" s="2304"/>
      <c r="AE63" s="2305"/>
      <c r="AF63" s="2303"/>
      <c r="AG63" s="2304"/>
      <c r="AH63" s="2304"/>
      <c r="AI63" s="2304"/>
      <c r="AJ63" s="2304"/>
      <c r="AK63" s="2304"/>
      <c r="AL63" s="2304"/>
      <c r="AM63" s="2304"/>
      <c r="AN63" s="2305"/>
      <c r="AO63" s="2340">
        <f>AA63+AF63</f>
        <v>0</v>
      </c>
      <c r="AP63" s="2341"/>
      <c r="AQ63" s="2341"/>
      <c r="AR63" s="2341"/>
      <c r="AS63" s="2341"/>
      <c r="AT63" s="2341"/>
      <c r="AU63" s="2341"/>
      <c r="AV63" s="2341"/>
      <c r="AW63" s="2341"/>
      <c r="AX63" s="2341"/>
      <c r="AY63" s="2342"/>
    </row>
    <row r="64" spans="1:51" s="1206" customFormat="1" ht="24.6">
      <c r="A64" s="1203"/>
      <c r="B64" s="1204"/>
      <c r="C64" s="1205"/>
      <c r="D64" s="1205"/>
      <c r="E64" s="1178" t="s">
        <v>283</v>
      </c>
      <c r="F64" s="1197"/>
      <c r="G64" s="1178" t="s">
        <v>284</v>
      </c>
      <c r="H64" s="1178"/>
      <c r="I64" s="1205"/>
      <c r="J64" s="1211"/>
      <c r="K64" s="2334"/>
      <c r="L64" s="2284"/>
      <c r="M64" s="2284"/>
      <c r="N64" s="2284"/>
      <c r="O64" s="2284"/>
      <c r="P64" s="2284"/>
      <c r="Q64" s="2284"/>
      <c r="R64" s="2285"/>
      <c r="S64" s="2285"/>
      <c r="T64" s="2285"/>
      <c r="U64" s="2347"/>
      <c r="X64" s="2297"/>
      <c r="Y64" s="2296"/>
      <c r="Z64" s="2293"/>
      <c r="AA64" s="2306"/>
      <c r="AB64" s="2307"/>
      <c r="AC64" s="2307"/>
      <c r="AD64" s="2307"/>
      <c r="AE64" s="2308"/>
      <c r="AF64" s="2306"/>
      <c r="AG64" s="2307"/>
      <c r="AH64" s="2307"/>
      <c r="AI64" s="2307"/>
      <c r="AJ64" s="2307"/>
      <c r="AK64" s="2307"/>
      <c r="AL64" s="2307"/>
      <c r="AM64" s="2307"/>
      <c r="AN64" s="2308"/>
      <c r="AO64" s="2343"/>
      <c r="AP64" s="2323"/>
      <c r="AQ64" s="2323"/>
      <c r="AR64" s="2323"/>
      <c r="AS64" s="2323"/>
      <c r="AT64" s="2323"/>
      <c r="AU64" s="2323"/>
      <c r="AV64" s="2323"/>
      <c r="AW64" s="2323"/>
      <c r="AX64" s="2323"/>
      <c r="AY64" s="2344"/>
    </row>
    <row r="65" spans="1:51" ht="25.2">
      <c r="A65" s="1076"/>
      <c r="B65" s="1165"/>
      <c r="C65" s="1166"/>
      <c r="D65" s="1167"/>
      <c r="E65" s="1166"/>
      <c r="F65" s="1166"/>
      <c r="G65" s="1180" t="s">
        <v>285</v>
      </c>
      <c r="H65" s="1181"/>
      <c r="I65" s="1167"/>
      <c r="J65" s="1179"/>
      <c r="K65" s="2334"/>
      <c r="L65" s="2284"/>
      <c r="M65" s="2284"/>
      <c r="N65" s="2284"/>
      <c r="O65" s="2284"/>
      <c r="P65" s="2284"/>
      <c r="Q65" s="2284"/>
      <c r="R65" s="2285"/>
      <c r="S65" s="2285"/>
      <c r="T65" s="2285"/>
      <c r="U65" s="2347"/>
      <c r="X65" s="2297"/>
      <c r="Y65" s="2296"/>
      <c r="Z65" s="2293"/>
      <c r="AA65" s="2306"/>
      <c r="AB65" s="2307"/>
      <c r="AC65" s="2307"/>
      <c r="AD65" s="2307"/>
      <c r="AE65" s="2308"/>
      <c r="AF65" s="2306"/>
      <c r="AG65" s="2307"/>
      <c r="AH65" s="2307"/>
      <c r="AI65" s="2307"/>
      <c r="AJ65" s="2307"/>
      <c r="AK65" s="2307"/>
      <c r="AL65" s="2307"/>
      <c r="AM65" s="2307"/>
      <c r="AN65" s="2308"/>
      <c r="AO65" s="2343"/>
      <c r="AP65" s="2323"/>
      <c r="AQ65" s="2323"/>
      <c r="AR65" s="2323"/>
      <c r="AS65" s="2323"/>
      <c r="AT65" s="2323"/>
      <c r="AU65" s="2323"/>
      <c r="AV65" s="2323"/>
      <c r="AW65" s="2323"/>
      <c r="AX65" s="2323"/>
      <c r="AY65" s="2344"/>
    </row>
    <row r="66" spans="1:51" ht="24.6">
      <c r="A66" s="1076"/>
      <c r="B66" s="1165"/>
      <c r="C66" s="1166"/>
      <c r="D66" s="1212"/>
      <c r="E66" s="1212"/>
      <c r="F66" s="1212"/>
      <c r="G66" s="1212"/>
      <c r="H66" s="1212"/>
      <c r="I66" s="1212"/>
      <c r="J66" s="1213"/>
      <c r="K66" s="2359"/>
      <c r="L66" s="2284"/>
      <c r="M66" s="2284"/>
      <c r="N66" s="2284"/>
      <c r="O66" s="2284"/>
      <c r="P66" s="2284"/>
      <c r="Q66" s="2284"/>
      <c r="R66" s="2285"/>
      <c r="S66" s="2285"/>
      <c r="T66" s="2285"/>
      <c r="U66" s="2347"/>
      <c r="X66" s="2298"/>
      <c r="Y66" s="2299"/>
      <c r="Z66" s="2300"/>
      <c r="AA66" s="2309"/>
      <c r="AB66" s="2310"/>
      <c r="AC66" s="2310"/>
      <c r="AD66" s="2310"/>
      <c r="AE66" s="2311"/>
      <c r="AF66" s="2309"/>
      <c r="AG66" s="2310"/>
      <c r="AH66" s="2310"/>
      <c r="AI66" s="2310"/>
      <c r="AJ66" s="2310"/>
      <c r="AK66" s="2310"/>
      <c r="AL66" s="2310"/>
      <c r="AM66" s="2310"/>
      <c r="AN66" s="2311"/>
      <c r="AO66" s="2345"/>
      <c r="AP66" s="2327"/>
      <c r="AQ66" s="2327"/>
      <c r="AR66" s="2327"/>
      <c r="AS66" s="2327"/>
      <c r="AT66" s="2327"/>
      <c r="AU66" s="2327"/>
      <c r="AV66" s="2327"/>
      <c r="AW66" s="2327"/>
      <c r="AX66" s="2327"/>
      <c r="AY66" s="2346"/>
    </row>
    <row r="67" spans="1:51" s="1206" customFormat="1" ht="24.6">
      <c r="A67" s="1203"/>
      <c r="B67" s="1204"/>
      <c r="C67" s="1197"/>
      <c r="D67" s="1197"/>
      <c r="E67" s="1214"/>
      <c r="F67" s="1197"/>
      <c r="G67" s="1214"/>
      <c r="H67" s="1201"/>
      <c r="I67" s="1201"/>
      <c r="J67" s="1202"/>
      <c r="K67" s="2358" t="s">
        <v>2215</v>
      </c>
      <c r="L67" s="2285">
        <f>L28+L32+L38+L42+L46+L50+L54+L58+L63</f>
        <v>0</v>
      </c>
      <c r="M67" s="2285"/>
      <c r="N67" s="2285"/>
      <c r="O67" s="2285">
        <f>O28+O32+O38+O42+O46+O50+O54+O58+O63</f>
        <v>0</v>
      </c>
      <c r="P67" s="2285"/>
      <c r="Q67" s="2285"/>
      <c r="R67" s="2285">
        <f>L67+O67</f>
        <v>0</v>
      </c>
      <c r="S67" s="2285"/>
      <c r="T67" s="2285"/>
      <c r="U67" s="2384">
        <f>U28+U32+U38+U42+U46+U50+U54+U58+U63</f>
        <v>0</v>
      </c>
      <c r="X67" s="2381" t="s">
        <v>2215</v>
      </c>
      <c r="Y67" s="2382"/>
      <c r="Z67" s="2383"/>
      <c r="AA67" s="2332">
        <f>AA28+AA32+AA38+AA42+AA46+AA50+AA54+AA58+AA63</f>
        <v>0</v>
      </c>
      <c r="AB67" s="2332"/>
      <c r="AC67" s="2332"/>
      <c r="AD67" s="2332"/>
      <c r="AE67" s="2332"/>
      <c r="AF67" s="2332">
        <f>AF28+AF32+AF38+AF42+AF46+AF50+AF54+AF58+AF63</f>
        <v>0</v>
      </c>
      <c r="AG67" s="2332"/>
      <c r="AH67" s="2332"/>
      <c r="AI67" s="2332"/>
      <c r="AJ67" s="2332"/>
      <c r="AK67" s="2332"/>
      <c r="AL67" s="2332"/>
      <c r="AM67" s="2332"/>
      <c r="AN67" s="2332"/>
      <c r="AO67" s="2332">
        <f>AA67+AF67</f>
        <v>0</v>
      </c>
      <c r="AP67" s="2332"/>
      <c r="AQ67" s="2332"/>
      <c r="AR67" s="2332"/>
      <c r="AS67" s="2332"/>
      <c r="AT67" s="2332"/>
      <c r="AU67" s="2332"/>
      <c r="AV67" s="2332"/>
      <c r="AW67" s="2332"/>
      <c r="AX67" s="2332"/>
      <c r="AY67" s="2333"/>
    </row>
    <row r="68" spans="1:51" ht="24.6">
      <c r="A68" s="1076"/>
      <c r="B68" s="1165"/>
      <c r="C68" s="1167"/>
      <c r="D68" s="1212"/>
      <c r="E68" s="1215" t="s">
        <v>290</v>
      </c>
      <c r="F68" s="1212"/>
      <c r="G68" s="2337" t="s">
        <v>2216</v>
      </c>
      <c r="H68" s="2337"/>
      <c r="I68" s="2337"/>
      <c r="J68" s="2338"/>
      <c r="K68" s="2334"/>
      <c r="L68" s="2285"/>
      <c r="M68" s="2285"/>
      <c r="N68" s="2285"/>
      <c r="O68" s="2285"/>
      <c r="P68" s="2285"/>
      <c r="Q68" s="2285"/>
      <c r="R68" s="2285"/>
      <c r="S68" s="2285"/>
      <c r="T68" s="2285"/>
      <c r="U68" s="2384"/>
      <c r="X68" s="2297"/>
      <c r="Y68" s="2296"/>
      <c r="Z68" s="2293"/>
      <c r="AA68" s="2332"/>
      <c r="AB68" s="2332"/>
      <c r="AC68" s="2332"/>
      <c r="AD68" s="2332"/>
      <c r="AE68" s="2332"/>
      <c r="AF68" s="2332"/>
      <c r="AG68" s="2332"/>
      <c r="AH68" s="2332"/>
      <c r="AI68" s="2332"/>
      <c r="AJ68" s="2332"/>
      <c r="AK68" s="2332"/>
      <c r="AL68" s="2332"/>
      <c r="AM68" s="2332"/>
      <c r="AN68" s="2332"/>
      <c r="AO68" s="2332"/>
      <c r="AP68" s="2332"/>
      <c r="AQ68" s="2332"/>
      <c r="AR68" s="2332"/>
      <c r="AS68" s="2332"/>
      <c r="AT68" s="2332"/>
      <c r="AU68" s="2332"/>
      <c r="AV68" s="2332"/>
      <c r="AW68" s="2332"/>
      <c r="AX68" s="2332"/>
      <c r="AY68" s="2333"/>
    </row>
    <row r="69" spans="1:51" ht="24.6">
      <c r="A69" s="1076"/>
      <c r="B69" s="1165"/>
      <c r="C69" s="1167"/>
      <c r="D69" s="1167"/>
      <c r="E69" s="1178"/>
      <c r="F69" s="1197"/>
      <c r="G69" s="2337"/>
      <c r="H69" s="2337"/>
      <c r="I69" s="2337"/>
      <c r="J69" s="2338"/>
      <c r="K69" s="2334"/>
      <c r="L69" s="2285"/>
      <c r="M69" s="2285"/>
      <c r="N69" s="2285"/>
      <c r="O69" s="2285"/>
      <c r="P69" s="2285"/>
      <c r="Q69" s="2285"/>
      <c r="R69" s="2285"/>
      <c r="S69" s="2285"/>
      <c r="T69" s="2285"/>
      <c r="U69" s="2384"/>
      <c r="X69" s="2297"/>
      <c r="Y69" s="2296"/>
      <c r="Z69" s="2293"/>
      <c r="AA69" s="2332"/>
      <c r="AB69" s="2332"/>
      <c r="AC69" s="2332"/>
      <c r="AD69" s="2332"/>
      <c r="AE69" s="2332"/>
      <c r="AF69" s="2332"/>
      <c r="AG69" s="2332"/>
      <c r="AH69" s="2332"/>
      <c r="AI69" s="2332"/>
      <c r="AJ69" s="2332"/>
      <c r="AK69" s="2332"/>
      <c r="AL69" s="2332"/>
      <c r="AM69" s="2332"/>
      <c r="AN69" s="2332"/>
      <c r="AO69" s="2332"/>
      <c r="AP69" s="2332"/>
      <c r="AQ69" s="2332"/>
      <c r="AR69" s="2332"/>
      <c r="AS69" s="2332"/>
      <c r="AT69" s="2332"/>
      <c r="AU69" s="2332"/>
      <c r="AV69" s="2332"/>
      <c r="AW69" s="2332"/>
      <c r="AX69" s="2332"/>
      <c r="AY69" s="2333"/>
    </row>
    <row r="70" spans="1:51" ht="25.2">
      <c r="A70" s="1076"/>
      <c r="B70" s="1165"/>
      <c r="C70" s="1167"/>
      <c r="D70" s="1167"/>
      <c r="E70" s="1167"/>
      <c r="F70" s="1167"/>
      <c r="G70" s="1180" t="s">
        <v>2217</v>
      </c>
      <c r="H70" s="1216"/>
      <c r="I70" s="1216"/>
      <c r="J70" s="1217"/>
      <c r="K70" s="2334"/>
      <c r="L70" s="2285"/>
      <c r="M70" s="2285"/>
      <c r="N70" s="2285"/>
      <c r="O70" s="2285"/>
      <c r="P70" s="2285"/>
      <c r="Q70" s="2285"/>
      <c r="R70" s="2285"/>
      <c r="S70" s="2285"/>
      <c r="T70" s="2285"/>
      <c r="U70" s="2384"/>
      <c r="X70" s="2297"/>
      <c r="Y70" s="2296"/>
      <c r="Z70" s="2293"/>
      <c r="AA70" s="2332"/>
      <c r="AB70" s="2332"/>
      <c r="AC70" s="2332"/>
      <c r="AD70" s="2332"/>
      <c r="AE70" s="2332"/>
      <c r="AF70" s="2332"/>
      <c r="AG70" s="2332"/>
      <c r="AH70" s="2332"/>
      <c r="AI70" s="2332"/>
      <c r="AJ70" s="2332"/>
      <c r="AK70" s="2332"/>
      <c r="AL70" s="2332"/>
      <c r="AM70" s="2332"/>
      <c r="AN70" s="2332"/>
      <c r="AO70" s="2332"/>
      <c r="AP70" s="2332"/>
      <c r="AQ70" s="2332"/>
      <c r="AR70" s="2332"/>
      <c r="AS70" s="2332"/>
      <c r="AT70" s="2332"/>
      <c r="AU70" s="2332"/>
      <c r="AV70" s="2332"/>
      <c r="AW70" s="2332"/>
      <c r="AX70" s="2332"/>
      <c r="AY70" s="2333"/>
    </row>
    <row r="71" spans="1:51" ht="25.2">
      <c r="A71" s="1076"/>
      <c r="B71" s="1165"/>
      <c r="C71" s="1167"/>
      <c r="D71" s="1167"/>
      <c r="E71" s="1167"/>
      <c r="F71" s="1167"/>
      <c r="G71" s="1180" t="s">
        <v>1143</v>
      </c>
      <c r="H71" s="1216"/>
      <c r="I71" s="1216"/>
      <c r="J71" s="1217"/>
      <c r="K71" s="2359"/>
      <c r="L71" s="2285"/>
      <c r="M71" s="2285"/>
      <c r="N71" s="2285"/>
      <c r="O71" s="2285"/>
      <c r="P71" s="2285"/>
      <c r="Q71" s="2285"/>
      <c r="R71" s="2285"/>
      <c r="S71" s="2285"/>
      <c r="T71" s="2285"/>
      <c r="U71" s="2384"/>
      <c r="X71" s="2298"/>
      <c r="Y71" s="2299"/>
      <c r="Z71" s="2300"/>
      <c r="AA71" s="2332"/>
      <c r="AB71" s="2332"/>
      <c r="AC71" s="2332"/>
      <c r="AD71" s="2332"/>
      <c r="AE71" s="2332"/>
      <c r="AF71" s="2332"/>
      <c r="AG71" s="2332"/>
      <c r="AH71" s="2332"/>
      <c r="AI71" s="2332"/>
      <c r="AJ71" s="2332"/>
      <c r="AK71" s="2332"/>
      <c r="AL71" s="2332"/>
      <c r="AM71" s="2332"/>
      <c r="AN71" s="2332"/>
      <c r="AO71" s="2332"/>
      <c r="AP71" s="2332"/>
      <c r="AQ71" s="2332"/>
      <c r="AR71" s="2332"/>
      <c r="AS71" s="2332"/>
      <c r="AT71" s="2332"/>
      <c r="AU71" s="2332"/>
      <c r="AV71" s="2332"/>
      <c r="AW71" s="2332"/>
      <c r="AX71" s="2332"/>
      <c r="AY71" s="2333"/>
    </row>
    <row r="72" spans="1:51" ht="28.2">
      <c r="A72" s="1076"/>
      <c r="B72" s="1165"/>
      <c r="C72" s="1167"/>
      <c r="D72" s="1167"/>
      <c r="E72" s="1167"/>
      <c r="F72" s="1167"/>
      <c r="G72" s="1180"/>
      <c r="H72" s="1216"/>
      <c r="I72" s="1216"/>
      <c r="J72" s="1217"/>
      <c r="K72" s="1218"/>
      <c r="L72" s="2284"/>
      <c r="M72" s="2284"/>
      <c r="N72" s="2284"/>
      <c r="O72" s="2284"/>
      <c r="P72" s="2284"/>
      <c r="Q72" s="2284"/>
      <c r="R72" s="2285">
        <f>L72+O72</f>
        <v>0</v>
      </c>
      <c r="S72" s="2285"/>
      <c r="T72" s="2285"/>
      <c r="U72" s="2413"/>
      <c r="X72" s="1169"/>
      <c r="Y72" s="1170"/>
      <c r="Z72" s="1171"/>
      <c r="AA72" s="2303"/>
      <c r="AB72" s="2304"/>
      <c r="AC72" s="2304"/>
      <c r="AD72" s="2304"/>
      <c r="AE72" s="2305"/>
      <c r="AF72" s="2303"/>
      <c r="AG72" s="2304"/>
      <c r="AH72" s="2304"/>
      <c r="AI72" s="2304"/>
      <c r="AJ72" s="2304"/>
      <c r="AK72" s="2304"/>
      <c r="AL72" s="2304"/>
      <c r="AM72" s="2304"/>
      <c r="AN72" s="2305"/>
      <c r="AO72" s="2340">
        <f>AA72+AF72</f>
        <v>0</v>
      </c>
      <c r="AP72" s="2341"/>
      <c r="AQ72" s="2341"/>
      <c r="AR72" s="2341"/>
      <c r="AS72" s="2341"/>
      <c r="AT72" s="2341"/>
      <c r="AU72" s="2341"/>
      <c r="AV72" s="2341"/>
      <c r="AW72" s="2341"/>
      <c r="AX72" s="2341"/>
      <c r="AY72" s="2342"/>
    </row>
    <row r="73" spans="1:51" ht="28.2">
      <c r="A73" s="1076"/>
      <c r="B73" s="1165"/>
      <c r="C73" s="1167"/>
      <c r="D73" s="1167"/>
      <c r="E73" s="1167"/>
      <c r="F73" s="1167"/>
      <c r="G73" s="1216"/>
      <c r="H73" s="1216"/>
      <c r="I73" s="1216"/>
      <c r="J73" s="1217"/>
      <c r="K73" s="1219"/>
      <c r="L73" s="2284"/>
      <c r="M73" s="2284"/>
      <c r="N73" s="2284"/>
      <c r="O73" s="2284"/>
      <c r="P73" s="2284"/>
      <c r="Q73" s="2284"/>
      <c r="R73" s="2285"/>
      <c r="S73" s="2285"/>
      <c r="T73" s="2285"/>
      <c r="U73" s="2413"/>
      <c r="X73" s="1173"/>
      <c r="Y73" s="1174"/>
      <c r="Z73" s="1175"/>
      <c r="AA73" s="2306"/>
      <c r="AB73" s="2307"/>
      <c r="AC73" s="2307"/>
      <c r="AD73" s="2307"/>
      <c r="AE73" s="2308"/>
      <c r="AF73" s="2306"/>
      <c r="AG73" s="2307"/>
      <c r="AH73" s="2307"/>
      <c r="AI73" s="2307"/>
      <c r="AJ73" s="2307"/>
      <c r="AK73" s="2307"/>
      <c r="AL73" s="2307"/>
      <c r="AM73" s="2307"/>
      <c r="AN73" s="2308"/>
      <c r="AO73" s="2343"/>
      <c r="AP73" s="2323"/>
      <c r="AQ73" s="2323"/>
      <c r="AR73" s="2323"/>
      <c r="AS73" s="2323"/>
      <c r="AT73" s="2323"/>
      <c r="AU73" s="2323"/>
      <c r="AV73" s="2323"/>
      <c r="AW73" s="2323"/>
      <c r="AX73" s="2323"/>
      <c r="AY73" s="2344"/>
    </row>
    <row r="74" spans="1:51" s="1206" customFormat="1" ht="24.6">
      <c r="A74" s="1203"/>
      <c r="B74" s="1204"/>
      <c r="C74" s="1177" t="s">
        <v>287</v>
      </c>
      <c r="D74" s="1205"/>
      <c r="E74" s="1197" t="s">
        <v>2218</v>
      </c>
      <c r="F74" s="1205"/>
      <c r="G74" s="1205"/>
      <c r="H74" s="1205"/>
      <c r="I74" s="1205"/>
      <c r="J74" s="1211"/>
      <c r="K74" s="2403" t="s">
        <v>98</v>
      </c>
      <c r="L74" s="2284"/>
      <c r="M74" s="2284"/>
      <c r="N74" s="2284"/>
      <c r="O74" s="2284"/>
      <c r="P74" s="2284"/>
      <c r="Q74" s="2284"/>
      <c r="R74" s="2285"/>
      <c r="S74" s="2285"/>
      <c r="T74" s="2285"/>
      <c r="U74" s="2413"/>
      <c r="X74" s="2405" t="s">
        <v>98</v>
      </c>
      <c r="Y74" s="2406"/>
      <c r="Z74" s="2407"/>
      <c r="AA74" s="2306"/>
      <c r="AB74" s="2307"/>
      <c r="AC74" s="2307"/>
      <c r="AD74" s="2307"/>
      <c r="AE74" s="2308"/>
      <c r="AF74" s="2306"/>
      <c r="AG74" s="2307"/>
      <c r="AH74" s="2307"/>
      <c r="AI74" s="2307"/>
      <c r="AJ74" s="2307"/>
      <c r="AK74" s="2307"/>
      <c r="AL74" s="2307"/>
      <c r="AM74" s="2307"/>
      <c r="AN74" s="2308"/>
      <c r="AO74" s="2343"/>
      <c r="AP74" s="2323"/>
      <c r="AQ74" s="2323"/>
      <c r="AR74" s="2323"/>
      <c r="AS74" s="2323"/>
      <c r="AT74" s="2323"/>
      <c r="AU74" s="2323"/>
      <c r="AV74" s="2323"/>
      <c r="AW74" s="2323"/>
      <c r="AX74" s="2323"/>
      <c r="AY74" s="2344"/>
    </row>
    <row r="75" spans="1:51" ht="25.2">
      <c r="A75" s="1076"/>
      <c r="B75" s="1165"/>
      <c r="C75" s="1167"/>
      <c r="D75" s="1167"/>
      <c r="E75" s="1220" t="s">
        <v>2219</v>
      </c>
      <c r="F75" s="1167"/>
      <c r="G75" s="1167"/>
      <c r="H75" s="1167"/>
      <c r="I75" s="1167"/>
      <c r="J75" s="1179"/>
      <c r="K75" s="2404"/>
      <c r="L75" s="2284"/>
      <c r="M75" s="2284"/>
      <c r="N75" s="2284"/>
      <c r="O75" s="2284"/>
      <c r="P75" s="2284"/>
      <c r="Q75" s="2284"/>
      <c r="R75" s="2285"/>
      <c r="S75" s="2285"/>
      <c r="T75" s="2285"/>
      <c r="U75" s="2413"/>
      <c r="X75" s="2408"/>
      <c r="Y75" s="2409"/>
      <c r="Z75" s="2404"/>
      <c r="AA75" s="2309"/>
      <c r="AB75" s="2310"/>
      <c r="AC75" s="2310"/>
      <c r="AD75" s="2310"/>
      <c r="AE75" s="2311"/>
      <c r="AF75" s="2309"/>
      <c r="AG75" s="2310"/>
      <c r="AH75" s="2310"/>
      <c r="AI75" s="2310"/>
      <c r="AJ75" s="2310"/>
      <c r="AK75" s="2310"/>
      <c r="AL75" s="2310"/>
      <c r="AM75" s="2310"/>
      <c r="AN75" s="2311"/>
      <c r="AO75" s="2345"/>
      <c r="AP75" s="2327"/>
      <c r="AQ75" s="2327"/>
      <c r="AR75" s="2327"/>
      <c r="AS75" s="2327"/>
      <c r="AT75" s="2327"/>
      <c r="AU75" s="2327"/>
      <c r="AV75" s="2327"/>
      <c r="AW75" s="2327"/>
      <c r="AX75" s="2327"/>
      <c r="AY75" s="2346"/>
    </row>
    <row r="76" spans="1:51" ht="28.2">
      <c r="A76" s="1076"/>
      <c r="B76" s="1165"/>
      <c r="C76" s="1167"/>
      <c r="D76" s="1167"/>
      <c r="E76" s="1220"/>
      <c r="F76" s="1167"/>
      <c r="G76" s="1167"/>
      <c r="H76" s="1167"/>
      <c r="I76" s="1167"/>
      <c r="J76" s="1167"/>
      <c r="K76" s="1221"/>
      <c r="L76" s="2285">
        <f>L18+L22+L67+L72</f>
        <v>0</v>
      </c>
      <c r="M76" s="2285"/>
      <c r="N76" s="2285"/>
      <c r="O76" s="2285">
        <f>O18+O22+O67+O72</f>
        <v>0</v>
      </c>
      <c r="P76" s="2285"/>
      <c r="Q76" s="2285"/>
      <c r="R76" s="2285">
        <f>L76+O76</f>
        <v>0</v>
      </c>
      <c r="S76" s="2285"/>
      <c r="T76" s="2285"/>
      <c r="U76" s="2411">
        <f>U67</f>
        <v>0</v>
      </c>
      <c r="X76" s="1169"/>
      <c r="Y76" s="1170"/>
      <c r="Z76" s="1171"/>
      <c r="AA76" s="2340">
        <f>AA72+AA67</f>
        <v>0</v>
      </c>
      <c r="AB76" s="2341"/>
      <c r="AC76" s="2341"/>
      <c r="AD76" s="2341"/>
      <c r="AE76" s="2390"/>
      <c r="AF76" s="2340">
        <f>AF72+AF67</f>
        <v>0</v>
      </c>
      <c r="AG76" s="2341"/>
      <c r="AH76" s="2341"/>
      <c r="AI76" s="2341"/>
      <c r="AJ76" s="2341"/>
      <c r="AK76" s="2341"/>
      <c r="AL76" s="2341"/>
      <c r="AM76" s="2341"/>
      <c r="AN76" s="2390"/>
      <c r="AO76" s="2340">
        <f>AA76+AF76</f>
        <v>0</v>
      </c>
      <c r="AP76" s="2341"/>
      <c r="AQ76" s="2341"/>
      <c r="AR76" s="2341"/>
      <c r="AS76" s="2341"/>
      <c r="AT76" s="2341"/>
      <c r="AU76" s="2341"/>
      <c r="AV76" s="2341"/>
      <c r="AW76" s="2341"/>
      <c r="AX76" s="2341"/>
      <c r="AY76" s="2342"/>
    </row>
    <row r="77" spans="1:51" s="1206" customFormat="1" ht="24.6">
      <c r="A77" s="1203"/>
      <c r="B77" s="1204"/>
      <c r="C77" s="1177" t="s">
        <v>288</v>
      </c>
      <c r="D77" s="1205"/>
      <c r="E77" s="1197" t="s">
        <v>289</v>
      </c>
      <c r="F77" s="1205"/>
      <c r="G77" s="1205"/>
      <c r="H77" s="1205"/>
      <c r="I77" s="1205"/>
      <c r="J77" s="1205"/>
      <c r="K77" s="2395" t="s">
        <v>85</v>
      </c>
      <c r="L77" s="2285"/>
      <c r="M77" s="2285"/>
      <c r="N77" s="2285"/>
      <c r="O77" s="2285"/>
      <c r="P77" s="2285"/>
      <c r="Q77" s="2285"/>
      <c r="R77" s="2285"/>
      <c r="S77" s="2285"/>
      <c r="T77" s="2285"/>
      <c r="U77" s="2411"/>
      <c r="X77" s="2295" t="s">
        <v>85</v>
      </c>
      <c r="Y77" s="2296"/>
      <c r="Z77" s="2293"/>
      <c r="AA77" s="2343"/>
      <c r="AB77" s="2323"/>
      <c r="AC77" s="2323"/>
      <c r="AD77" s="2323"/>
      <c r="AE77" s="2324"/>
      <c r="AF77" s="2343"/>
      <c r="AG77" s="2323"/>
      <c r="AH77" s="2323"/>
      <c r="AI77" s="2323"/>
      <c r="AJ77" s="2323"/>
      <c r="AK77" s="2323"/>
      <c r="AL77" s="2323"/>
      <c r="AM77" s="2323"/>
      <c r="AN77" s="2324"/>
      <c r="AO77" s="2343"/>
      <c r="AP77" s="2323"/>
      <c r="AQ77" s="2323"/>
      <c r="AR77" s="2323"/>
      <c r="AS77" s="2323"/>
      <c r="AT77" s="2323"/>
      <c r="AU77" s="2323"/>
      <c r="AV77" s="2323"/>
      <c r="AW77" s="2323"/>
      <c r="AX77" s="2323"/>
      <c r="AY77" s="2344"/>
    </row>
    <row r="78" spans="1:51" ht="25.2">
      <c r="A78" s="1076"/>
      <c r="B78" s="1165"/>
      <c r="C78" s="1176"/>
      <c r="D78" s="1167"/>
      <c r="E78" s="1222" t="s">
        <v>291</v>
      </c>
      <c r="F78" s="1167"/>
      <c r="G78" s="1167"/>
      <c r="H78" s="1167"/>
      <c r="I78" s="1167"/>
      <c r="J78" s="1167"/>
      <c r="K78" s="2396"/>
      <c r="L78" s="2285"/>
      <c r="M78" s="2285"/>
      <c r="N78" s="2285"/>
      <c r="O78" s="2285"/>
      <c r="P78" s="2285"/>
      <c r="Q78" s="2285"/>
      <c r="R78" s="2285"/>
      <c r="S78" s="2285"/>
      <c r="T78" s="2285"/>
      <c r="U78" s="2411"/>
      <c r="X78" s="2297"/>
      <c r="Y78" s="2296"/>
      <c r="Z78" s="2293"/>
      <c r="AA78" s="2343"/>
      <c r="AB78" s="2323"/>
      <c r="AC78" s="2323"/>
      <c r="AD78" s="2323"/>
      <c r="AE78" s="2324"/>
      <c r="AF78" s="2343"/>
      <c r="AG78" s="2323"/>
      <c r="AH78" s="2323"/>
      <c r="AI78" s="2323"/>
      <c r="AJ78" s="2323"/>
      <c r="AK78" s="2323"/>
      <c r="AL78" s="2323"/>
      <c r="AM78" s="2323"/>
      <c r="AN78" s="2324"/>
      <c r="AO78" s="2343"/>
      <c r="AP78" s="2323"/>
      <c r="AQ78" s="2323"/>
      <c r="AR78" s="2323"/>
      <c r="AS78" s="2323"/>
      <c r="AT78" s="2323"/>
      <c r="AU78" s="2323"/>
      <c r="AV78" s="2323"/>
      <c r="AW78" s="2323"/>
      <c r="AX78" s="2323"/>
      <c r="AY78" s="2344"/>
    </row>
    <row r="79" spans="1:51" ht="25.8" thickBot="1">
      <c r="A79" s="1076"/>
      <c r="B79" s="1223"/>
      <c r="C79" s="1224"/>
      <c r="D79" s="1225"/>
      <c r="E79" s="1226"/>
      <c r="F79" s="1225"/>
      <c r="G79" s="1225"/>
      <c r="H79" s="1225"/>
      <c r="I79" s="1225"/>
      <c r="J79" s="1225"/>
      <c r="K79" s="2397"/>
      <c r="L79" s="2410"/>
      <c r="M79" s="2410"/>
      <c r="N79" s="2410"/>
      <c r="O79" s="2410"/>
      <c r="P79" s="2410"/>
      <c r="Q79" s="2410"/>
      <c r="R79" s="2410"/>
      <c r="S79" s="2410"/>
      <c r="T79" s="2410"/>
      <c r="U79" s="2412"/>
      <c r="X79" s="2398"/>
      <c r="Y79" s="2399"/>
      <c r="Z79" s="2400"/>
      <c r="AA79" s="2391"/>
      <c r="AB79" s="2392"/>
      <c r="AC79" s="2392"/>
      <c r="AD79" s="2392"/>
      <c r="AE79" s="2393"/>
      <c r="AF79" s="2391"/>
      <c r="AG79" s="2392"/>
      <c r="AH79" s="2392"/>
      <c r="AI79" s="2392"/>
      <c r="AJ79" s="2392"/>
      <c r="AK79" s="2392"/>
      <c r="AL79" s="2392"/>
      <c r="AM79" s="2392"/>
      <c r="AN79" s="2393"/>
      <c r="AO79" s="2391"/>
      <c r="AP79" s="2392"/>
      <c r="AQ79" s="2392"/>
      <c r="AR79" s="2392"/>
      <c r="AS79" s="2392"/>
      <c r="AT79" s="2392"/>
      <c r="AU79" s="2392"/>
      <c r="AV79" s="2392"/>
      <c r="AW79" s="2392"/>
      <c r="AX79" s="2392"/>
      <c r="AY79" s="2394"/>
    </row>
    <row r="80" spans="1:51" s="1230" customFormat="1" ht="18" customHeight="1">
      <c r="A80" s="1227"/>
      <c r="B80" s="1138"/>
      <c r="C80" s="1138"/>
      <c r="D80" s="1138"/>
      <c r="E80" s="1138"/>
      <c r="F80" s="1138"/>
      <c r="G80" s="1138"/>
      <c r="H80" s="1138"/>
      <c r="I80" s="1138"/>
      <c r="J80" s="1138"/>
      <c r="K80" s="1152"/>
      <c r="L80" s="1228"/>
      <c r="M80" s="1228"/>
      <c r="N80" s="1228"/>
      <c r="O80" s="1228"/>
      <c r="P80" s="1228"/>
      <c r="Q80" s="1228"/>
      <c r="R80" s="1228"/>
      <c r="S80" s="1228"/>
      <c r="T80" s="1228"/>
      <c r="U80" s="1229"/>
      <c r="X80" s="1138"/>
      <c r="Y80" s="1138"/>
      <c r="Z80" s="1138"/>
      <c r="AA80" s="1138"/>
      <c r="AB80" s="1138"/>
      <c r="AC80" s="1138"/>
      <c r="AD80" s="1138"/>
      <c r="AE80" s="1138"/>
      <c r="AF80" s="1138"/>
      <c r="AG80" s="1152"/>
      <c r="AH80" s="1228"/>
      <c r="AI80" s="1228"/>
      <c r="AJ80" s="1228"/>
      <c r="AK80" s="1228"/>
      <c r="AL80" s="1228"/>
      <c r="AM80" s="1228"/>
      <c r="AN80" s="1228"/>
      <c r="AO80" s="1228"/>
      <c r="AP80" s="1228"/>
      <c r="AQ80" s="1228"/>
      <c r="AR80" s="1228"/>
      <c r="AS80" s="1228"/>
      <c r="AT80" s="1228"/>
      <c r="AU80" s="1228"/>
      <c r="AV80" s="1228"/>
      <c r="AW80" s="1228"/>
      <c r="AX80" s="1228"/>
      <c r="AY80" s="1228"/>
    </row>
    <row r="81" spans="1:51" ht="30" customHeight="1">
      <c r="A81" s="1076"/>
      <c r="B81" s="1166"/>
      <c r="C81" s="2401" t="s">
        <v>2127</v>
      </c>
      <c r="D81" s="2402"/>
      <c r="E81" s="2402"/>
      <c r="F81" s="2402"/>
      <c r="G81" s="2402"/>
      <c r="H81" s="2402"/>
      <c r="I81" s="2402"/>
      <c r="J81" s="2402"/>
      <c r="K81" s="1231"/>
      <c r="L81" s="1232"/>
      <c r="M81" s="1232"/>
      <c r="N81" s="1232"/>
      <c r="O81" s="1232"/>
      <c r="P81" s="1232"/>
      <c r="Q81" s="1232"/>
      <c r="R81" s="1232"/>
      <c r="S81" s="1232"/>
      <c r="T81" s="1232"/>
      <c r="U81" s="1167"/>
      <c r="X81" s="1166"/>
      <c r="Y81" s="2401" t="s">
        <v>2127</v>
      </c>
      <c r="Z81" s="2402"/>
      <c r="AA81" s="2402"/>
      <c r="AB81" s="2402"/>
      <c r="AC81" s="2402"/>
      <c r="AD81" s="2402"/>
      <c r="AE81" s="2402"/>
      <c r="AF81" s="2402"/>
      <c r="AG81" s="1231"/>
      <c r="AH81" s="1232"/>
      <c r="AI81" s="1232"/>
      <c r="AJ81" s="1232"/>
      <c r="AK81" s="1232"/>
      <c r="AL81" s="1232"/>
      <c r="AM81" s="1232"/>
      <c r="AN81" s="1232"/>
      <c r="AO81" s="1232"/>
      <c r="AP81" s="1232"/>
      <c r="AQ81" s="1232"/>
      <c r="AR81" s="1232"/>
      <c r="AS81" s="1232"/>
      <c r="AT81" s="1232"/>
      <c r="AU81" s="1232"/>
      <c r="AV81" s="1232"/>
      <c r="AW81" s="1232"/>
      <c r="AX81" s="1167"/>
      <c r="AY81" s="1232"/>
    </row>
    <row r="82" spans="1:51" ht="30" customHeight="1">
      <c r="A82" s="1076"/>
      <c r="B82" s="1233"/>
      <c r="C82" s="2402"/>
      <c r="D82" s="2402"/>
      <c r="E82" s="2402"/>
      <c r="F82" s="2402"/>
      <c r="G82" s="2402"/>
      <c r="H82" s="2402"/>
      <c r="I82" s="2402"/>
      <c r="J82" s="2402"/>
      <c r="K82" s="1231"/>
      <c r="L82" s="1232"/>
      <c r="M82" s="1232"/>
      <c r="N82" s="1232"/>
      <c r="O82" s="1232"/>
      <c r="P82" s="1232"/>
      <c r="Q82" s="1232"/>
      <c r="R82" s="1232"/>
      <c r="S82" s="1232"/>
      <c r="T82" s="1232"/>
      <c r="U82" s="1232"/>
      <c r="X82" s="1233"/>
      <c r="Y82" s="2402"/>
      <c r="Z82" s="2402"/>
      <c r="AA82" s="2402"/>
      <c r="AB82" s="2402"/>
      <c r="AC82" s="2402"/>
      <c r="AD82" s="2402"/>
      <c r="AE82" s="2402"/>
      <c r="AF82" s="2402"/>
      <c r="AG82" s="1231"/>
      <c r="AH82" s="1232"/>
      <c r="AI82" s="1232"/>
      <c r="AJ82" s="1232"/>
      <c r="AK82" s="1232"/>
      <c r="AL82" s="1232"/>
      <c r="AM82" s="1232"/>
      <c r="AN82" s="1232"/>
      <c r="AO82" s="1232"/>
      <c r="AP82" s="1232"/>
      <c r="AQ82" s="1232"/>
      <c r="AR82" s="1232"/>
      <c r="AS82" s="1232"/>
      <c r="AT82" s="1232"/>
      <c r="AU82" s="1232"/>
      <c r="AV82" s="1232"/>
      <c r="AW82" s="1232"/>
      <c r="AX82" s="1232"/>
      <c r="AY82" s="1232"/>
    </row>
    <row r="83" spans="1:51" s="1230" customFormat="1">
      <c r="A83" s="1227"/>
      <c r="B83" s="1138"/>
      <c r="C83" s="1138"/>
      <c r="K83" s="1234"/>
      <c r="X83" s="1235" t="s">
        <v>42</v>
      </c>
      <c r="Y83" s="2385" t="s">
        <v>2221</v>
      </c>
      <c r="Z83" s="2385"/>
      <c r="AA83" s="2385"/>
      <c r="AB83" s="2385"/>
      <c r="AC83" s="2385"/>
      <c r="AD83" s="2385"/>
      <c r="AE83" s="2385"/>
      <c r="AF83" s="2385"/>
      <c r="AG83" s="2385"/>
      <c r="AH83" s="2385"/>
      <c r="AI83" s="2385"/>
      <c r="AJ83" s="2385"/>
      <c r="AK83" s="2385"/>
      <c r="AL83" s="2385"/>
      <c r="AM83" s="2385"/>
      <c r="AN83" s="2385"/>
      <c r="AO83" s="2385"/>
      <c r="AP83" s="2385"/>
      <c r="AQ83" s="2385"/>
      <c r="AR83" s="2385"/>
      <c r="AS83" s="2385"/>
      <c r="AT83" s="2385"/>
      <c r="AU83" s="2385"/>
      <c r="AV83" s="2385"/>
      <c r="AW83" s="2385"/>
      <c r="AX83" s="2385"/>
      <c r="AY83" s="2385"/>
    </row>
    <row r="84" spans="1:51">
      <c r="A84" s="1076"/>
      <c r="B84" s="1138"/>
      <c r="C84" s="1138"/>
      <c r="Y84" s="2385"/>
      <c r="Z84" s="2385"/>
      <c r="AA84" s="2385"/>
      <c r="AB84" s="2385"/>
      <c r="AC84" s="2385"/>
      <c r="AD84" s="2385"/>
      <c r="AE84" s="2385"/>
      <c r="AF84" s="2385"/>
      <c r="AG84" s="2385"/>
      <c r="AH84" s="2385"/>
      <c r="AI84" s="2385"/>
      <c r="AJ84" s="2385"/>
      <c r="AK84" s="2385"/>
      <c r="AL84" s="2385"/>
      <c r="AM84" s="2385"/>
      <c r="AN84" s="2385"/>
      <c r="AO84" s="2385"/>
      <c r="AP84" s="2385"/>
      <c r="AQ84" s="2385"/>
      <c r="AR84" s="2385"/>
      <c r="AS84" s="2385"/>
      <c r="AT84" s="2385"/>
      <c r="AU84" s="2385"/>
      <c r="AV84" s="2385"/>
      <c r="AW84" s="2385"/>
      <c r="AX84" s="2385"/>
      <c r="AY84" s="2385"/>
    </row>
    <row r="85" spans="1:51" ht="24.6">
      <c r="A85" s="1076"/>
      <c r="B85" s="1143"/>
      <c r="C85" s="1143"/>
      <c r="D85" s="1143"/>
      <c r="E85" s="1143"/>
      <c r="F85" s="1143"/>
      <c r="G85" s="1143"/>
      <c r="H85" s="1143"/>
      <c r="I85" s="1143"/>
      <c r="J85" s="1143"/>
      <c r="K85" s="1143"/>
      <c r="Y85" s="2385"/>
      <c r="Z85" s="2385"/>
      <c r="AA85" s="2385"/>
      <c r="AB85" s="2385"/>
      <c r="AC85" s="2385"/>
      <c r="AD85" s="2385"/>
      <c r="AE85" s="2385"/>
      <c r="AF85" s="2385"/>
      <c r="AG85" s="2385"/>
      <c r="AH85" s="2385"/>
      <c r="AI85" s="2385"/>
      <c r="AJ85" s="2385"/>
      <c r="AK85" s="2385"/>
      <c r="AL85" s="2385"/>
      <c r="AM85" s="2385"/>
      <c r="AN85" s="2385"/>
      <c r="AO85" s="2385"/>
      <c r="AP85" s="2385"/>
      <c r="AQ85" s="2385"/>
      <c r="AR85" s="2385"/>
      <c r="AS85" s="2385"/>
      <c r="AT85" s="2385"/>
      <c r="AU85" s="2385"/>
      <c r="AV85" s="2385"/>
      <c r="AW85" s="2385"/>
      <c r="AX85" s="2385"/>
      <c r="AY85" s="2385"/>
    </row>
    <row r="86" spans="1:51" ht="39" customHeight="1">
      <c r="A86" s="1076"/>
      <c r="B86" s="1138"/>
      <c r="Y86" s="2385"/>
      <c r="Z86" s="2385"/>
      <c r="AA86" s="2385"/>
      <c r="AB86" s="2385"/>
      <c r="AC86" s="2385"/>
      <c r="AD86" s="2385"/>
      <c r="AE86" s="2385"/>
      <c r="AF86" s="2385"/>
      <c r="AG86" s="2385"/>
      <c r="AH86" s="2385"/>
      <c r="AI86" s="2385"/>
      <c r="AJ86" s="2385"/>
      <c r="AK86" s="2385"/>
      <c r="AL86" s="2385"/>
      <c r="AM86" s="2385"/>
      <c r="AN86" s="2385"/>
      <c r="AO86" s="2385"/>
      <c r="AP86" s="2385"/>
      <c r="AQ86" s="2385"/>
      <c r="AR86" s="2385"/>
      <c r="AS86" s="2385"/>
      <c r="AT86" s="2385"/>
      <c r="AU86" s="2385"/>
      <c r="AV86" s="2385"/>
      <c r="AW86" s="2385"/>
      <c r="AX86" s="2385"/>
      <c r="AY86" s="2385"/>
    </row>
    <row r="87" spans="1:51" ht="28.2">
      <c r="A87" s="1076"/>
      <c r="B87" s="2386">
        <v>10</v>
      </c>
      <c r="C87" s="2386"/>
      <c r="D87" s="2386"/>
      <c r="E87" s="2386"/>
      <c r="F87" s="2386"/>
      <c r="G87" s="2386"/>
      <c r="H87" s="2386"/>
      <c r="I87" s="2386"/>
      <c r="J87" s="2386"/>
      <c r="K87" s="2386"/>
      <c r="L87" s="2386"/>
      <c r="M87" s="2386"/>
      <c r="N87" s="2386"/>
      <c r="O87" s="2386"/>
      <c r="P87" s="2386"/>
      <c r="Q87" s="2386"/>
      <c r="R87" s="2386"/>
      <c r="S87" s="2386"/>
      <c r="T87" s="2386"/>
      <c r="U87" s="2386"/>
      <c r="X87" s="2386">
        <v>11</v>
      </c>
      <c r="Y87" s="2386"/>
      <c r="Z87" s="2386"/>
      <c r="AA87" s="2386"/>
      <c r="AB87" s="2386"/>
      <c r="AC87" s="2386"/>
      <c r="AD87" s="2386"/>
      <c r="AE87" s="2386"/>
      <c r="AF87" s="2386"/>
      <c r="AG87" s="2386"/>
      <c r="AH87" s="2386"/>
      <c r="AI87" s="2386"/>
      <c r="AJ87" s="2386"/>
      <c r="AK87" s="2386"/>
      <c r="AL87" s="2386"/>
      <c r="AM87" s="2386"/>
      <c r="AN87" s="2386"/>
      <c r="AO87" s="2386"/>
      <c r="AP87" s="2386"/>
      <c r="AQ87" s="2386"/>
      <c r="AR87" s="2386"/>
      <c r="AS87" s="2386"/>
      <c r="AT87" s="2386"/>
      <c r="AU87" s="2386"/>
      <c r="AV87" s="2386"/>
      <c r="AW87" s="2386"/>
      <c r="AX87" s="2386"/>
      <c r="AY87" s="2386"/>
    </row>
    <row r="88" spans="1:51">
      <c r="A88" s="1076"/>
      <c r="B88" s="1138"/>
    </row>
    <row r="89" spans="1:51">
      <c r="A89" s="1076"/>
      <c r="B89" s="1138"/>
    </row>
    <row r="90" spans="1:51">
      <c r="A90" s="1076"/>
      <c r="B90" s="1138"/>
    </row>
    <row r="91" spans="1:51">
      <c r="A91" s="1154"/>
      <c r="B91" s="1138"/>
    </row>
    <row r="92" spans="1:51">
      <c r="A92" s="1154"/>
      <c r="B92" s="1138"/>
    </row>
    <row r="93" spans="1:51">
      <c r="A93" s="1154"/>
      <c r="B93" s="1138"/>
    </row>
    <row r="94" spans="1:51">
      <c r="A94" s="1154"/>
      <c r="B94" s="1138"/>
    </row>
    <row r="95" spans="1:51">
      <c r="A95" s="1154"/>
      <c r="B95" s="1138"/>
    </row>
    <row r="96" spans="1:51">
      <c r="A96" s="1154"/>
      <c r="B96" s="1138"/>
    </row>
    <row r="97" spans="1:61">
      <c r="A97" s="1154"/>
      <c r="B97" s="1138"/>
    </row>
    <row r="98" spans="1:61" s="1230" customFormat="1">
      <c r="A98" s="1154"/>
      <c r="B98" s="1138"/>
      <c r="K98" s="1236"/>
      <c r="L98" s="1143"/>
      <c r="M98" s="1143"/>
      <c r="N98" s="1143"/>
      <c r="O98" s="1143"/>
      <c r="P98" s="1143"/>
      <c r="Q98" s="1143"/>
      <c r="R98" s="1143"/>
      <c r="S98" s="1143"/>
      <c r="T98" s="1143"/>
      <c r="U98" s="1143"/>
      <c r="V98" s="1143"/>
      <c r="W98" s="1143"/>
      <c r="X98" s="1143"/>
      <c r="Y98" s="1143"/>
      <c r="Z98" s="1143"/>
      <c r="AA98" s="1143"/>
      <c r="AB98" s="1143"/>
      <c r="AC98" s="1143"/>
      <c r="AD98" s="1143"/>
      <c r="AE98" s="1143"/>
      <c r="AF98" s="1143"/>
      <c r="AG98" s="1143"/>
      <c r="AH98" s="1143"/>
      <c r="AI98" s="1143"/>
      <c r="AJ98" s="1143"/>
      <c r="AK98" s="1143"/>
      <c r="AL98" s="1143"/>
      <c r="AM98" s="1143"/>
      <c r="AN98" s="1143"/>
      <c r="AO98" s="1143"/>
      <c r="AP98" s="1143"/>
      <c r="AQ98" s="1143"/>
      <c r="AR98" s="1143"/>
      <c r="AS98" s="1143"/>
      <c r="AT98" s="1143"/>
      <c r="AU98" s="1143"/>
      <c r="AV98" s="1143"/>
      <c r="AW98" s="1143"/>
      <c r="AX98" s="1143"/>
      <c r="AY98" s="1143"/>
      <c r="AZ98" s="1143"/>
      <c r="BA98" s="1143"/>
      <c r="BB98" s="1143"/>
      <c r="BC98" s="1143"/>
      <c r="BD98" s="1143"/>
      <c r="BE98" s="1143"/>
      <c r="BF98" s="1143"/>
      <c r="BG98" s="1143"/>
      <c r="BH98" s="1143"/>
      <c r="BI98" s="1143"/>
    </row>
    <row r="99" spans="1:61" s="1230" customFormat="1">
      <c r="A99" s="1154"/>
      <c r="B99" s="1138"/>
      <c r="K99" s="1236"/>
      <c r="L99" s="1143"/>
      <c r="M99" s="1143"/>
      <c r="N99" s="1143"/>
      <c r="O99" s="1143"/>
      <c r="P99" s="1143"/>
      <c r="Q99" s="1143"/>
      <c r="R99" s="1143"/>
      <c r="S99" s="1143"/>
      <c r="T99" s="1143"/>
      <c r="U99" s="1143"/>
      <c r="V99" s="1143"/>
      <c r="W99" s="1143"/>
      <c r="X99" s="1143"/>
      <c r="Y99" s="1143"/>
      <c r="Z99" s="1143"/>
      <c r="AA99" s="1143"/>
      <c r="AB99" s="1143"/>
      <c r="AC99" s="1143"/>
      <c r="AD99" s="1143"/>
      <c r="AE99" s="1143"/>
      <c r="AF99" s="1143"/>
      <c r="AG99" s="1143"/>
      <c r="AH99" s="1143"/>
      <c r="AI99" s="1143"/>
      <c r="AJ99" s="1143"/>
      <c r="AK99" s="1143"/>
      <c r="AL99" s="1143"/>
      <c r="AM99" s="1143"/>
      <c r="AN99" s="1143"/>
      <c r="AO99" s="1143"/>
      <c r="AP99" s="1143"/>
      <c r="AQ99" s="1143"/>
      <c r="AR99" s="1143"/>
      <c r="AS99" s="1143"/>
      <c r="AT99" s="1143"/>
      <c r="AU99" s="1143"/>
      <c r="AV99" s="1143"/>
      <c r="AW99" s="1143"/>
      <c r="AX99" s="1143"/>
      <c r="AY99" s="1143"/>
      <c r="AZ99" s="1143"/>
      <c r="BA99" s="1143"/>
      <c r="BB99" s="1143"/>
      <c r="BC99" s="1143"/>
      <c r="BD99" s="1143"/>
      <c r="BE99" s="1143"/>
      <c r="BF99" s="1143"/>
      <c r="BG99" s="1143"/>
      <c r="BH99" s="1143"/>
      <c r="BI99" s="1143"/>
    </row>
    <row r="100" spans="1:61" s="1230" customFormat="1">
      <c r="A100" s="1154"/>
      <c r="B100" s="1138"/>
      <c r="K100" s="1236"/>
      <c r="L100" s="1143"/>
      <c r="M100" s="1143"/>
      <c r="N100" s="1143"/>
      <c r="O100" s="1143"/>
      <c r="P100" s="1143"/>
      <c r="Q100" s="1143"/>
      <c r="R100" s="1143"/>
      <c r="S100" s="1143"/>
      <c r="T100" s="1143"/>
      <c r="U100" s="1143"/>
      <c r="V100" s="1143"/>
      <c r="W100" s="1143"/>
      <c r="X100" s="1143"/>
      <c r="Y100" s="1143"/>
      <c r="Z100" s="1143"/>
      <c r="AA100" s="1143"/>
      <c r="AB100" s="1143"/>
      <c r="AC100" s="1143"/>
      <c r="AD100" s="1143"/>
      <c r="AE100" s="1143"/>
      <c r="AF100" s="1143"/>
      <c r="AG100" s="1143"/>
      <c r="AH100" s="1143"/>
      <c r="AI100" s="1143"/>
      <c r="AJ100" s="1143"/>
      <c r="AK100" s="1143"/>
      <c r="AL100" s="1143"/>
      <c r="AM100" s="1143"/>
      <c r="AN100" s="1143"/>
      <c r="AO100" s="1143"/>
      <c r="AP100" s="1143"/>
      <c r="AQ100" s="1143"/>
      <c r="AR100" s="1143"/>
      <c r="AS100" s="1143"/>
      <c r="AT100" s="1143"/>
      <c r="AU100" s="1143"/>
      <c r="AV100" s="1143"/>
      <c r="AW100" s="1143"/>
      <c r="AX100" s="1143"/>
      <c r="AY100" s="1143"/>
      <c r="AZ100" s="1143"/>
      <c r="BA100" s="1143"/>
      <c r="BB100" s="1143"/>
      <c r="BC100" s="1143"/>
      <c r="BD100" s="1143"/>
      <c r="BE100" s="1143"/>
      <c r="BF100" s="1143"/>
      <c r="BG100" s="1143"/>
      <c r="BH100" s="1143"/>
      <c r="BI100" s="1143"/>
    </row>
    <row r="101" spans="1:61" s="1230" customFormat="1">
      <c r="A101" s="1154"/>
      <c r="B101" s="1138"/>
      <c r="K101" s="1236"/>
      <c r="L101" s="1143"/>
      <c r="M101" s="1143"/>
      <c r="N101" s="1143"/>
      <c r="O101" s="1143"/>
      <c r="P101" s="1143"/>
      <c r="Q101" s="1143"/>
      <c r="R101" s="1143"/>
      <c r="S101" s="1143"/>
      <c r="T101" s="1143"/>
      <c r="U101" s="1143"/>
      <c r="V101" s="1143"/>
      <c r="W101" s="1143"/>
      <c r="X101" s="1143"/>
      <c r="Y101" s="1143"/>
      <c r="Z101" s="1143"/>
      <c r="AA101" s="1143"/>
      <c r="AB101" s="1143"/>
      <c r="AC101" s="1143"/>
      <c r="AD101" s="1143"/>
      <c r="AE101" s="1143"/>
      <c r="AF101" s="1143"/>
      <c r="AG101" s="1143"/>
      <c r="AH101" s="1143"/>
      <c r="AI101" s="1143"/>
      <c r="AJ101" s="1143"/>
      <c r="AK101" s="1143"/>
      <c r="AL101" s="1143"/>
      <c r="AM101" s="1143"/>
      <c r="AN101" s="1143"/>
      <c r="AO101" s="1143"/>
      <c r="AP101" s="1143"/>
      <c r="AQ101" s="1143"/>
      <c r="AR101" s="1143"/>
      <c r="AS101" s="1143"/>
      <c r="AT101" s="1143"/>
      <c r="AU101" s="1143"/>
      <c r="AV101" s="1143"/>
      <c r="AW101" s="1143"/>
      <c r="AX101" s="1143"/>
      <c r="AY101" s="1143"/>
      <c r="AZ101" s="1143"/>
      <c r="BA101" s="1143"/>
      <c r="BB101" s="1143"/>
      <c r="BC101" s="1143"/>
      <c r="BD101" s="1143"/>
      <c r="BE101" s="1143"/>
      <c r="BF101" s="1143"/>
      <c r="BG101" s="1143"/>
      <c r="BH101" s="1143"/>
      <c r="BI101" s="1143"/>
    </row>
    <row r="102" spans="1:61" s="1230" customFormat="1">
      <c r="A102" s="1154"/>
      <c r="B102" s="1138"/>
      <c r="K102" s="1236"/>
      <c r="L102" s="1143"/>
      <c r="M102" s="1143"/>
      <c r="N102" s="1143"/>
      <c r="O102" s="1143"/>
      <c r="P102" s="1143"/>
      <c r="Q102" s="1143"/>
      <c r="R102" s="1143"/>
      <c r="S102" s="1143"/>
      <c r="T102" s="1143"/>
      <c r="U102" s="1143"/>
      <c r="V102" s="1143"/>
      <c r="W102" s="1143"/>
      <c r="X102" s="1143"/>
      <c r="Y102" s="1143"/>
      <c r="Z102" s="1143"/>
      <c r="AA102" s="1143"/>
      <c r="AB102" s="1143"/>
      <c r="AC102" s="1143"/>
      <c r="AD102" s="1143"/>
      <c r="AE102" s="1143"/>
      <c r="AF102" s="1143"/>
      <c r="AG102" s="1143"/>
      <c r="AH102" s="1143"/>
      <c r="AI102" s="1143"/>
      <c r="AJ102" s="1143"/>
      <c r="AK102" s="1143"/>
      <c r="AL102" s="1143"/>
      <c r="AM102" s="1143"/>
      <c r="AN102" s="1143"/>
      <c r="AO102" s="1143"/>
      <c r="AP102" s="1143"/>
      <c r="AQ102" s="1143"/>
      <c r="AR102" s="1143"/>
      <c r="AS102" s="1143"/>
      <c r="AT102" s="1143"/>
      <c r="AU102" s="1143"/>
      <c r="AV102" s="1143"/>
      <c r="AW102" s="1143"/>
      <c r="AX102" s="1143"/>
      <c r="AY102" s="1143"/>
      <c r="AZ102" s="1143"/>
      <c r="BA102" s="1143"/>
      <c r="BB102" s="1143"/>
      <c r="BC102" s="1143"/>
      <c r="BD102" s="1143"/>
      <c r="BE102" s="1143"/>
      <c r="BF102" s="1143"/>
      <c r="BG102" s="1143"/>
      <c r="BH102" s="1143"/>
      <c r="BI102" s="1143"/>
    </row>
    <row r="103" spans="1:61" s="1230" customFormat="1">
      <c r="A103" s="1154"/>
      <c r="B103" s="1138"/>
      <c r="K103" s="1236"/>
      <c r="L103" s="1143"/>
      <c r="M103" s="1143"/>
      <c r="N103" s="1143"/>
      <c r="O103" s="1143"/>
      <c r="P103" s="1143"/>
      <c r="Q103" s="1143"/>
      <c r="R103" s="1143"/>
      <c r="S103" s="1143"/>
      <c r="T103" s="1143"/>
      <c r="U103" s="1143"/>
      <c r="V103" s="1143"/>
      <c r="W103" s="1143"/>
      <c r="X103" s="1143"/>
      <c r="Y103" s="1143"/>
      <c r="Z103" s="1143"/>
      <c r="AA103" s="1143"/>
      <c r="AB103" s="1143"/>
      <c r="AC103" s="1143"/>
      <c r="AD103" s="1143"/>
      <c r="AE103" s="1143"/>
      <c r="AF103" s="1143"/>
      <c r="AG103" s="1143"/>
      <c r="AH103" s="1143"/>
      <c r="AI103" s="1143"/>
      <c r="AJ103" s="1143"/>
      <c r="AK103" s="1143"/>
      <c r="AL103" s="1143"/>
      <c r="AM103" s="1143"/>
      <c r="AN103" s="1143"/>
      <c r="AO103" s="1143"/>
      <c r="AP103" s="1143"/>
      <c r="AQ103" s="1143"/>
      <c r="AR103" s="1143"/>
      <c r="AS103" s="1143"/>
      <c r="AT103" s="1143"/>
      <c r="AU103" s="1143"/>
      <c r="AV103" s="1143"/>
      <c r="AW103" s="1143"/>
      <c r="AX103" s="1143"/>
      <c r="AY103" s="1143"/>
      <c r="AZ103" s="1143"/>
      <c r="BA103" s="1143"/>
      <c r="BB103" s="1143"/>
      <c r="BC103" s="1143"/>
      <c r="BD103" s="1143"/>
      <c r="BE103" s="1143"/>
      <c r="BF103" s="1143"/>
      <c r="BG103" s="1143"/>
      <c r="BH103" s="1143"/>
      <c r="BI103" s="1143"/>
    </row>
    <row r="104" spans="1:61" s="1230" customFormat="1">
      <c r="A104" s="1154"/>
      <c r="B104" s="1138"/>
      <c r="K104" s="1236"/>
      <c r="L104" s="1143"/>
      <c r="M104" s="1143"/>
      <c r="N104" s="1143"/>
      <c r="O104" s="1143"/>
      <c r="P104" s="1143"/>
      <c r="Q104" s="1143"/>
      <c r="R104" s="1143"/>
      <c r="S104" s="1143"/>
      <c r="T104" s="1143"/>
      <c r="U104" s="1143"/>
      <c r="V104" s="1143"/>
      <c r="W104" s="1143"/>
      <c r="X104" s="1143"/>
      <c r="Y104" s="1143"/>
      <c r="Z104" s="1143"/>
      <c r="AA104" s="1143"/>
      <c r="AB104" s="1143"/>
      <c r="AC104" s="1143"/>
      <c r="AD104" s="1143"/>
      <c r="AE104" s="1143"/>
      <c r="AF104" s="1143"/>
      <c r="AG104" s="1143"/>
      <c r="AH104" s="1143"/>
      <c r="AI104" s="1143"/>
      <c r="AJ104" s="1143"/>
      <c r="AK104" s="1143"/>
      <c r="AL104" s="1143"/>
      <c r="AM104" s="1143"/>
      <c r="AN104" s="1143"/>
      <c r="AO104" s="1143"/>
      <c r="AP104" s="1143"/>
      <c r="AQ104" s="1143"/>
      <c r="AR104" s="1143"/>
      <c r="AS104" s="1143"/>
      <c r="AT104" s="1143"/>
      <c r="AU104" s="1143"/>
      <c r="AV104" s="1143"/>
      <c r="AW104" s="1143"/>
      <c r="AX104" s="1143"/>
      <c r="AY104" s="1143"/>
      <c r="AZ104" s="1143"/>
      <c r="BA104" s="1143"/>
      <c r="BB104" s="1143"/>
      <c r="BC104" s="1143"/>
      <c r="BD104" s="1143"/>
      <c r="BE104" s="1143"/>
      <c r="BF104" s="1143"/>
      <c r="BG104" s="1143"/>
      <c r="BH104" s="1143"/>
      <c r="BI104" s="1143"/>
    </row>
    <row r="105" spans="1:61" s="1230" customFormat="1">
      <c r="A105" s="1154"/>
      <c r="B105" s="1138"/>
      <c r="K105" s="1236"/>
      <c r="L105" s="1143"/>
      <c r="M105" s="1143"/>
      <c r="N105" s="1143"/>
      <c r="O105" s="1143"/>
      <c r="P105" s="1143"/>
      <c r="Q105" s="1143"/>
      <c r="R105" s="1143"/>
      <c r="S105" s="1143"/>
      <c r="T105" s="1143"/>
      <c r="U105" s="1143"/>
      <c r="V105" s="1143"/>
      <c r="W105" s="1143"/>
      <c r="X105" s="1143"/>
      <c r="Y105" s="1143"/>
      <c r="Z105" s="1143"/>
      <c r="AA105" s="1143"/>
      <c r="AB105" s="1143"/>
      <c r="AC105" s="1143"/>
      <c r="AD105" s="1143"/>
      <c r="AE105" s="1143"/>
      <c r="AF105" s="1143"/>
      <c r="AG105" s="1143"/>
      <c r="AH105" s="1143"/>
      <c r="AI105" s="1143"/>
      <c r="AJ105" s="1143"/>
      <c r="AK105" s="1143"/>
      <c r="AL105" s="1143"/>
      <c r="AM105" s="1143"/>
      <c r="AN105" s="1143"/>
      <c r="AO105" s="1143"/>
      <c r="AP105" s="1143"/>
      <c r="AQ105" s="1143"/>
      <c r="AR105" s="1143"/>
      <c r="AS105" s="1143"/>
      <c r="AT105" s="1143"/>
      <c r="AU105" s="1143"/>
      <c r="AV105" s="1143"/>
      <c r="AW105" s="1143"/>
      <c r="AX105" s="1143"/>
      <c r="AY105" s="1143"/>
      <c r="AZ105" s="1143"/>
      <c r="BA105" s="1143"/>
      <c r="BB105" s="1143"/>
      <c r="BC105" s="1143"/>
      <c r="BD105" s="1143"/>
      <c r="BE105" s="1143"/>
      <c r="BF105" s="1143"/>
      <c r="BG105" s="1143"/>
      <c r="BH105" s="1143"/>
      <c r="BI105" s="1143"/>
    </row>
    <row r="106" spans="1:61" s="1230" customFormat="1">
      <c r="A106" s="1154"/>
      <c r="B106" s="1138"/>
      <c r="K106" s="1236"/>
      <c r="L106" s="1143"/>
      <c r="M106" s="1143"/>
      <c r="N106" s="1143"/>
      <c r="O106" s="1143"/>
      <c r="P106" s="1143"/>
      <c r="Q106" s="1143"/>
      <c r="R106" s="1143"/>
      <c r="S106" s="1143"/>
      <c r="T106" s="1143"/>
      <c r="U106" s="1143"/>
      <c r="V106" s="1143"/>
      <c r="W106" s="1143"/>
      <c r="X106" s="1143"/>
      <c r="Y106" s="1143"/>
      <c r="Z106" s="1143"/>
      <c r="AA106" s="1143"/>
      <c r="AB106" s="1143"/>
      <c r="AC106" s="1143"/>
      <c r="AD106" s="1143"/>
      <c r="AE106" s="1143"/>
      <c r="AF106" s="1143"/>
      <c r="AG106" s="1143"/>
      <c r="AH106" s="1143"/>
      <c r="AI106" s="1143"/>
      <c r="AJ106" s="1143"/>
      <c r="AK106" s="1143"/>
      <c r="AL106" s="1143"/>
      <c r="AM106" s="1143"/>
      <c r="AN106" s="1143"/>
      <c r="AO106" s="1143"/>
      <c r="AP106" s="1143"/>
      <c r="AQ106" s="1143"/>
      <c r="AR106" s="1143"/>
      <c r="AS106" s="1143"/>
      <c r="AT106" s="1143"/>
      <c r="AU106" s="1143"/>
      <c r="AV106" s="1143"/>
      <c r="AW106" s="1143"/>
      <c r="AX106" s="1143"/>
      <c r="AY106" s="1143"/>
      <c r="AZ106" s="1143"/>
      <c r="BA106" s="1143"/>
      <c r="BB106" s="1143"/>
      <c r="BC106" s="1143"/>
      <c r="BD106" s="1143"/>
      <c r="BE106" s="1143"/>
      <c r="BF106" s="1143"/>
      <c r="BG106" s="1143"/>
      <c r="BH106" s="1143"/>
      <c r="BI106" s="1143"/>
    </row>
    <row r="107" spans="1:61" s="1230" customFormat="1">
      <c r="A107" s="1154"/>
      <c r="B107" s="1138"/>
      <c r="K107" s="1236"/>
      <c r="L107" s="1143"/>
      <c r="M107" s="1143"/>
      <c r="N107" s="1143"/>
      <c r="O107" s="1143"/>
      <c r="P107" s="1143"/>
      <c r="Q107" s="1143"/>
      <c r="R107" s="1143"/>
      <c r="S107" s="1143"/>
      <c r="T107" s="1143"/>
      <c r="U107" s="1143"/>
      <c r="V107" s="1143"/>
      <c r="W107" s="1143"/>
      <c r="X107" s="1143"/>
      <c r="Y107" s="1143"/>
      <c r="Z107" s="1143"/>
      <c r="AA107" s="1143"/>
      <c r="AB107" s="1143"/>
      <c r="AC107" s="1143"/>
      <c r="AD107" s="1143"/>
      <c r="AE107" s="1143"/>
      <c r="AF107" s="1143"/>
      <c r="AG107" s="1143"/>
      <c r="AH107" s="1143"/>
      <c r="AI107" s="1143"/>
      <c r="AJ107" s="1143"/>
      <c r="AK107" s="1143"/>
      <c r="AL107" s="1143"/>
      <c r="AM107" s="1143"/>
      <c r="AN107" s="1143"/>
      <c r="AO107" s="1143"/>
      <c r="AP107" s="1143"/>
      <c r="AQ107" s="1143"/>
      <c r="AR107" s="1143"/>
      <c r="AS107" s="1143"/>
      <c r="AT107" s="1143"/>
      <c r="AU107" s="1143"/>
      <c r="AV107" s="1143"/>
      <c r="AW107" s="1143"/>
      <c r="AX107" s="1143"/>
      <c r="AY107" s="1143"/>
      <c r="AZ107" s="1143"/>
      <c r="BA107" s="1143"/>
      <c r="BB107" s="1143"/>
      <c r="BC107" s="1143"/>
      <c r="BD107" s="1143"/>
      <c r="BE107" s="1143"/>
      <c r="BF107" s="1143"/>
      <c r="BG107" s="1143"/>
      <c r="BH107" s="1143"/>
      <c r="BI107" s="1143"/>
    </row>
    <row r="108" spans="1:61" s="1230" customFormat="1">
      <c r="A108" s="1154"/>
      <c r="B108" s="1138"/>
      <c r="K108" s="1236"/>
      <c r="L108" s="1143"/>
      <c r="M108" s="1143"/>
      <c r="N108" s="1143"/>
      <c r="O108" s="1143"/>
      <c r="P108" s="1143"/>
      <c r="Q108" s="1143"/>
      <c r="R108" s="1143"/>
      <c r="S108" s="1143"/>
      <c r="T108" s="1143"/>
      <c r="U108" s="1143"/>
      <c r="V108" s="1143"/>
      <c r="W108" s="1143"/>
      <c r="X108" s="1143"/>
      <c r="Y108" s="1143"/>
      <c r="Z108" s="1143"/>
      <c r="AA108" s="1143"/>
      <c r="AB108" s="1143"/>
      <c r="AC108" s="1143"/>
      <c r="AD108" s="1143"/>
      <c r="AE108" s="1143"/>
      <c r="AF108" s="1143"/>
      <c r="AG108" s="1143"/>
      <c r="AH108" s="1143"/>
      <c r="AI108" s="1143"/>
      <c r="AJ108" s="1143"/>
      <c r="AK108" s="1143"/>
      <c r="AL108" s="1143"/>
      <c r="AM108" s="1143"/>
      <c r="AN108" s="1143"/>
      <c r="AO108" s="1143"/>
      <c r="AP108" s="1143"/>
      <c r="AQ108" s="1143"/>
      <c r="AR108" s="1143"/>
      <c r="AS108" s="1143"/>
      <c r="AT108" s="1143"/>
      <c r="AU108" s="1143"/>
      <c r="AV108" s="1143"/>
      <c r="AW108" s="1143"/>
      <c r="AX108" s="1143"/>
      <c r="AY108" s="1143"/>
      <c r="AZ108" s="1143"/>
      <c r="BA108" s="1143"/>
      <c r="BB108" s="1143"/>
      <c r="BC108" s="1143"/>
      <c r="BD108" s="1143"/>
      <c r="BE108" s="1143"/>
      <c r="BF108" s="1143"/>
      <c r="BG108" s="1143"/>
      <c r="BH108" s="1143"/>
      <c r="BI108" s="1143"/>
    </row>
    <row r="109" spans="1:61" s="1230" customFormat="1">
      <c r="A109" s="1154"/>
      <c r="B109" s="1138"/>
      <c r="K109" s="1236"/>
      <c r="L109" s="1143"/>
      <c r="M109" s="1143"/>
      <c r="N109" s="1143"/>
      <c r="O109" s="1143"/>
      <c r="P109" s="1143"/>
      <c r="Q109" s="1143"/>
      <c r="R109" s="1143"/>
      <c r="S109" s="1143"/>
      <c r="T109" s="1143"/>
      <c r="U109" s="1143"/>
      <c r="V109" s="1143"/>
      <c r="W109" s="1143"/>
      <c r="X109" s="1143"/>
      <c r="Y109" s="1143"/>
      <c r="Z109" s="1143"/>
      <c r="AA109" s="1143"/>
      <c r="AB109" s="1143"/>
      <c r="AC109" s="1143"/>
      <c r="AD109" s="1143"/>
      <c r="AE109" s="1143"/>
      <c r="AF109" s="1143"/>
      <c r="AG109" s="1143"/>
      <c r="AH109" s="1143"/>
      <c r="AI109" s="1143"/>
      <c r="AJ109" s="1143"/>
      <c r="AK109" s="1143"/>
      <c r="AL109" s="1143"/>
      <c r="AM109" s="1143"/>
      <c r="AN109" s="1143"/>
      <c r="AO109" s="1143"/>
      <c r="AP109" s="1143"/>
      <c r="AQ109" s="1143"/>
      <c r="AR109" s="1143"/>
      <c r="AS109" s="1143"/>
      <c r="AT109" s="1143"/>
      <c r="AU109" s="1143"/>
      <c r="AV109" s="1143"/>
      <c r="AW109" s="1143"/>
      <c r="AX109" s="1143"/>
      <c r="AY109" s="1143"/>
      <c r="AZ109" s="1143"/>
      <c r="BA109" s="1143"/>
      <c r="BB109" s="1143"/>
      <c r="BC109" s="1143"/>
      <c r="BD109" s="1143"/>
      <c r="BE109" s="1143"/>
      <c r="BF109" s="1143"/>
      <c r="BG109" s="1143"/>
      <c r="BH109" s="1143"/>
      <c r="BI109" s="1143"/>
    </row>
    <row r="110" spans="1:61" s="1230" customFormat="1">
      <c r="A110" s="1154"/>
      <c r="B110" s="1138"/>
      <c r="K110" s="1236"/>
      <c r="L110" s="1143"/>
      <c r="M110" s="1143"/>
      <c r="N110" s="1143"/>
      <c r="O110" s="1143"/>
      <c r="P110" s="1143"/>
      <c r="Q110" s="1143"/>
      <c r="R110" s="1143"/>
      <c r="S110" s="1143"/>
      <c r="T110" s="1143"/>
      <c r="U110" s="1143"/>
      <c r="V110" s="1143"/>
      <c r="W110" s="1143"/>
      <c r="X110" s="1143"/>
      <c r="Y110" s="1143"/>
      <c r="Z110" s="1143"/>
      <c r="AA110" s="1143"/>
      <c r="AB110" s="1143"/>
      <c r="AC110" s="1143"/>
      <c r="AD110" s="1143"/>
      <c r="AE110" s="1143"/>
      <c r="AF110" s="1143"/>
      <c r="AG110" s="1143"/>
      <c r="AH110" s="1143"/>
      <c r="AI110" s="1143"/>
      <c r="AJ110" s="1143"/>
      <c r="AK110" s="1143"/>
      <c r="AL110" s="1143"/>
      <c r="AM110" s="1143"/>
      <c r="AN110" s="1143"/>
      <c r="AO110" s="1143"/>
      <c r="AP110" s="1143"/>
      <c r="AQ110" s="1143"/>
      <c r="AR110" s="1143"/>
      <c r="AS110" s="1143"/>
      <c r="AT110" s="1143"/>
      <c r="AU110" s="1143"/>
      <c r="AV110" s="1143"/>
      <c r="AW110" s="1143"/>
      <c r="AX110" s="1143"/>
      <c r="AY110" s="1143"/>
      <c r="AZ110" s="1143"/>
      <c r="BA110" s="1143"/>
      <c r="BB110" s="1143"/>
      <c r="BC110" s="1143"/>
      <c r="BD110" s="1143"/>
      <c r="BE110" s="1143"/>
      <c r="BF110" s="1143"/>
      <c r="BG110" s="1143"/>
      <c r="BH110" s="1143"/>
      <c r="BI110" s="1143"/>
    </row>
    <row r="111" spans="1:61" s="1230" customFormat="1">
      <c r="A111" s="1154"/>
      <c r="B111" s="1138"/>
      <c r="K111" s="1236"/>
      <c r="L111" s="1143"/>
      <c r="M111" s="1143"/>
      <c r="N111" s="1143"/>
      <c r="O111" s="1143"/>
      <c r="P111" s="1143"/>
      <c r="Q111" s="1143"/>
      <c r="R111" s="1143"/>
      <c r="S111" s="1143"/>
      <c r="T111" s="1143"/>
      <c r="U111" s="1143"/>
      <c r="V111" s="1143"/>
      <c r="W111" s="1143"/>
      <c r="X111" s="1143"/>
      <c r="Y111" s="1143"/>
      <c r="Z111" s="1143"/>
      <c r="AA111" s="1143"/>
      <c r="AB111" s="1143"/>
      <c r="AC111" s="1143"/>
      <c r="AD111" s="1143"/>
      <c r="AE111" s="1143"/>
      <c r="AF111" s="1143"/>
      <c r="AG111" s="1143"/>
      <c r="AH111" s="1143"/>
      <c r="AI111" s="1143"/>
      <c r="AJ111" s="1143"/>
      <c r="AK111" s="1143"/>
      <c r="AL111" s="1143"/>
      <c r="AM111" s="1143"/>
      <c r="AN111" s="1143"/>
      <c r="AO111" s="1143"/>
      <c r="AP111" s="1143"/>
      <c r="AQ111" s="1143"/>
      <c r="AR111" s="1143"/>
      <c r="AS111" s="1143"/>
      <c r="AT111" s="1143"/>
      <c r="AU111" s="1143"/>
      <c r="AV111" s="1143"/>
      <c r="AW111" s="1143"/>
      <c r="AX111" s="1143"/>
      <c r="AY111" s="1143"/>
      <c r="AZ111" s="1143"/>
      <c r="BA111" s="1143"/>
      <c r="BB111" s="1143"/>
      <c r="BC111" s="1143"/>
      <c r="BD111" s="1143"/>
      <c r="BE111" s="1143"/>
      <c r="BF111" s="1143"/>
      <c r="BG111" s="1143"/>
      <c r="BH111" s="1143"/>
      <c r="BI111" s="1143"/>
    </row>
    <row r="112" spans="1:61" s="1230" customFormat="1">
      <c r="A112" s="1154"/>
      <c r="B112" s="1138"/>
      <c r="K112" s="1236"/>
      <c r="L112" s="1143"/>
      <c r="M112" s="1143"/>
      <c r="N112" s="1143"/>
      <c r="O112" s="1143"/>
      <c r="P112" s="1143"/>
      <c r="Q112" s="1143"/>
      <c r="R112" s="1143"/>
      <c r="S112" s="1143"/>
      <c r="T112" s="1143"/>
      <c r="U112" s="1143"/>
      <c r="V112" s="1143"/>
      <c r="W112" s="1143"/>
      <c r="X112" s="1143"/>
      <c r="Y112" s="1143"/>
      <c r="Z112" s="1143"/>
      <c r="AA112" s="1143"/>
      <c r="AB112" s="1143"/>
      <c r="AC112" s="1143"/>
      <c r="AD112" s="1143"/>
      <c r="AE112" s="1143"/>
      <c r="AF112" s="1143"/>
      <c r="AG112" s="1143"/>
      <c r="AH112" s="1143"/>
      <c r="AI112" s="1143"/>
      <c r="AJ112" s="1143"/>
      <c r="AK112" s="1143"/>
      <c r="AL112" s="1143"/>
      <c r="AM112" s="1143"/>
      <c r="AN112" s="1143"/>
      <c r="AO112" s="1143"/>
      <c r="AP112" s="1143"/>
      <c r="AQ112" s="1143"/>
      <c r="AR112" s="1143"/>
      <c r="AS112" s="1143"/>
      <c r="AT112" s="1143"/>
      <c r="AU112" s="1143"/>
      <c r="AV112" s="1143"/>
      <c r="AW112" s="1143"/>
      <c r="AX112" s="1143"/>
      <c r="AY112" s="1143"/>
      <c r="AZ112" s="1143"/>
      <c r="BA112" s="1143"/>
      <c r="BB112" s="1143"/>
      <c r="BC112" s="1143"/>
      <c r="BD112" s="1143"/>
      <c r="BE112" s="1143"/>
      <c r="BF112" s="1143"/>
      <c r="BG112" s="1143"/>
      <c r="BH112" s="1143"/>
      <c r="BI112" s="1143"/>
    </row>
    <row r="113" spans="1:61" s="1230" customFormat="1">
      <c r="A113" s="1154"/>
      <c r="B113" s="1138"/>
      <c r="K113" s="1236"/>
      <c r="L113" s="1143"/>
      <c r="M113" s="1143"/>
      <c r="N113" s="1143"/>
      <c r="O113" s="1143"/>
      <c r="P113" s="1143"/>
      <c r="Q113" s="1143"/>
      <c r="R113" s="1143"/>
      <c r="S113" s="1143"/>
      <c r="T113" s="1143"/>
      <c r="U113" s="1143"/>
      <c r="V113" s="1143"/>
      <c r="W113" s="1143"/>
      <c r="X113" s="1143"/>
      <c r="Y113" s="1143"/>
      <c r="Z113" s="1143"/>
      <c r="AA113" s="1143"/>
      <c r="AB113" s="1143"/>
      <c r="AC113" s="1143"/>
      <c r="AD113" s="1143"/>
      <c r="AE113" s="1143"/>
      <c r="AF113" s="1143"/>
      <c r="AG113" s="1143"/>
      <c r="AH113" s="1143"/>
      <c r="AI113" s="1143"/>
      <c r="AJ113" s="1143"/>
      <c r="AK113" s="1143"/>
      <c r="AL113" s="1143"/>
      <c r="AM113" s="1143"/>
      <c r="AN113" s="1143"/>
      <c r="AO113" s="1143"/>
      <c r="AP113" s="1143"/>
      <c r="AQ113" s="1143"/>
      <c r="AR113" s="1143"/>
      <c r="AS113" s="1143"/>
      <c r="AT113" s="1143"/>
      <c r="AU113" s="1143"/>
      <c r="AV113" s="1143"/>
      <c r="AW113" s="1143"/>
      <c r="AX113" s="1143"/>
      <c r="AY113" s="1143"/>
      <c r="AZ113" s="1143"/>
      <c r="BA113" s="1143"/>
      <c r="BB113" s="1143"/>
      <c r="BC113" s="1143"/>
      <c r="BD113" s="1143"/>
      <c r="BE113" s="1143"/>
      <c r="BF113" s="1143"/>
      <c r="BG113" s="1143"/>
      <c r="BH113" s="1143"/>
      <c r="BI113" s="1143"/>
    </row>
    <row r="114" spans="1:61" s="1230" customFormat="1">
      <c r="A114" s="1154"/>
      <c r="B114" s="1138"/>
      <c r="K114" s="1236"/>
      <c r="L114" s="1143"/>
      <c r="M114" s="1143"/>
      <c r="N114" s="1143"/>
      <c r="O114" s="1143"/>
      <c r="P114" s="1143"/>
      <c r="Q114" s="1143"/>
      <c r="R114" s="1143"/>
      <c r="S114" s="1143"/>
      <c r="T114" s="1143"/>
      <c r="U114" s="1143"/>
      <c r="V114" s="1143"/>
      <c r="W114" s="1143"/>
      <c r="X114" s="1143"/>
      <c r="Y114" s="1143"/>
      <c r="Z114" s="1143"/>
      <c r="AA114" s="1143"/>
      <c r="AB114" s="1143"/>
      <c r="AC114" s="1143"/>
      <c r="AD114" s="1143"/>
      <c r="AE114" s="1143"/>
      <c r="AF114" s="1143"/>
      <c r="AG114" s="1143"/>
      <c r="AH114" s="1143"/>
      <c r="AI114" s="1143"/>
      <c r="AJ114" s="1143"/>
      <c r="AK114" s="1143"/>
      <c r="AL114" s="1143"/>
      <c r="AM114" s="1143"/>
      <c r="AN114" s="1143"/>
      <c r="AO114" s="1143"/>
      <c r="AP114" s="1143"/>
      <c r="AQ114" s="1143"/>
      <c r="AR114" s="1143"/>
      <c r="AS114" s="1143"/>
      <c r="AT114" s="1143"/>
      <c r="AU114" s="1143"/>
      <c r="AV114" s="1143"/>
      <c r="AW114" s="1143"/>
      <c r="AX114" s="1143"/>
      <c r="AY114" s="1143"/>
      <c r="AZ114" s="1143"/>
      <c r="BA114" s="1143"/>
      <c r="BB114" s="1143"/>
      <c r="BC114" s="1143"/>
      <c r="BD114" s="1143"/>
      <c r="BE114" s="1143"/>
      <c r="BF114" s="1143"/>
      <c r="BG114" s="1143"/>
      <c r="BH114" s="1143"/>
      <c r="BI114" s="1143"/>
    </row>
    <row r="115" spans="1:61" s="1230" customFormat="1">
      <c r="A115" s="1154"/>
      <c r="B115" s="1138"/>
      <c r="K115" s="1236"/>
      <c r="L115" s="1143"/>
      <c r="M115" s="1143"/>
      <c r="N115" s="1143"/>
      <c r="O115" s="1143"/>
      <c r="P115" s="1143"/>
      <c r="Q115" s="1143"/>
      <c r="R115" s="1143"/>
      <c r="S115" s="1143"/>
      <c r="T115" s="1143"/>
      <c r="U115" s="1143"/>
      <c r="V115" s="1143"/>
      <c r="W115" s="1143"/>
      <c r="X115" s="1143"/>
      <c r="Y115" s="1143"/>
      <c r="Z115" s="1143"/>
      <c r="AA115" s="1143"/>
      <c r="AB115" s="1143"/>
      <c r="AC115" s="1143"/>
      <c r="AD115" s="1143"/>
      <c r="AE115" s="1143"/>
      <c r="AF115" s="1143"/>
      <c r="AG115" s="1143"/>
      <c r="AH115" s="1143"/>
      <c r="AI115" s="1143"/>
      <c r="AJ115" s="1143"/>
      <c r="AK115" s="1143"/>
      <c r="AL115" s="1143"/>
      <c r="AM115" s="1143"/>
      <c r="AN115" s="1143"/>
      <c r="AO115" s="1143"/>
      <c r="AP115" s="1143"/>
      <c r="AQ115" s="1143"/>
      <c r="AR115" s="1143"/>
      <c r="AS115" s="1143"/>
      <c r="AT115" s="1143"/>
      <c r="AU115" s="1143"/>
      <c r="AV115" s="1143"/>
      <c r="AW115" s="1143"/>
      <c r="AX115" s="1143"/>
      <c r="AY115" s="1143"/>
      <c r="AZ115" s="1143"/>
      <c r="BA115" s="1143"/>
      <c r="BB115" s="1143"/>
      <c r="BC115" s="1143"/>
      <c r="BD115" s="1143"/>
      <c r="BE115" s="1143"/>
      <c r="BF115" s="1143"/>
      <c r="BG115" s="1143"/>
      <c r="BH115" s="1143"/>
      <c r="BI115" s="1143"/>
    </row>
    <row r="116" spans="1:61" s="1230" customFormat="1">
      <c r="A116" s="1154"/>
      <c r="B116" s="1138"/>
      <c r="K116" s="1236"/>
      <c r="L116" s="1143"/>
      <c r="M116" s="1143"/>
      <c r="N116" s="1143"/>
      <c r="O116" s="1143"/>
      <c r="P116" s="1143"/>
      <c r="Q116" s="1143"/>
      <c r="R116" s="1143"/>
      <c r="S116" s="1143"/>
      <c r="T116" s="1143"/>
      <c r="U116" s="1143"/>
      <c r="V116" s="1143"/>
      <c r="W116" s="1143"/>
      <c r="X116" s="1143"/>
      <c r="Y116" s="1143"/>
      <c r="Z116" s="1143"/>
      <c r="AA116" s="1143"/>
      <c r="AB116" s="1143"/>
      <c r="AC116" s="1143"/>
      <c r="AD116" s="1143"/>
      <c r="AE116" s="1143"/>
      <c r="AF116" s="1143"/>
      <c r="AG116" s="1143"/>
      <c r="AH116" s="1143"/>
      <c r="AI116" s="1143"/>
      <c r="AJ116" s="1143"/>
      <c r="AK116" s="1143"/>
      <c r="AL116" s="1143"/>
      <c r="AM116" s="1143"/>
      <c r="AN116" s="1143"/>
      <c r="AO116" s="1143"/>
      <c r="AP116" s="1143"/>
      <c r="AQ116" s="1143"/>
      <c r="AR116" s="1143"/>
      <c r="AS116" s="1143"/>
      <c r="AT116" s="1143"/>
      <c r="AU116" s="1143"/>
      <c r="AV116" s="1143"/>
      <c r="AW116" s="1143"/>
      <c r="AX116" s="1143"/>
      <c r="AY116" s="1143"/>
      <c r="AZ116" s="1143"/>
      <c r="BA116" s="1143"/>
      <c r="BB116" s="1143"/>
      <c r="BC116" s="1143"/>
      <c r="BD116" s="1143"/>
      <c r="BE116" s="1143"/>
      <c r="BF116" s="1143"/>
      <c r="BG116" s="1143"/>
      <c r="BH116" s="1143"/>
      <c r="BI116" s="1143"/>
    </row>
    <row r="117" spans="1:61" s="1230" customFormat="1">
      <c r="A117" s="1154"/>
      <c r="B117" s="1138"/>
      <c r="K117" s="1236"/>
      <c r="L117" s="1143"/>
      <c r="M117" s="1143"/>
      <c r="N117" s="1143"/>
      <c r="O117" s="1143"/>
      <c r="P117" s="1143"/>
      <c r="Q117" s="1143"/>
      <c r="R117" s="1143"/>
      <c r="S117" s="1143"/>
      <c r="T117" s="1143"/>
      <c r="U117" s="1143"/>
      <c r="V117" s="1143"/>
      <c r="W117" s="1143"/>
      <c r="X117" s="1143"/>
      <c r="Y117" s="1143"/>
      <c r="Z117" s="1143"/>
      <c r="AA117" s="1143"/>
      <c r="AB117" s="1143"/>
      <c r="AC117" s="1143"/>
      <c r="AD117" s="1143"/>
      <c r="AE117" s="1143"/>
      <c r="AF117" s="1143"/>
      <c r="AG117" s="1143"/>
      <c r="AH117" s="1143"/>
      <c r="AI117" s="1143"/>
      <c r="AJ117" s="1143"/>
      <c r="AK117" s="1143"/>
      <c r="AL117" s="1143"/>
      <c r="AM117" s="1143"/>
      <c r="AN117" s="1143"/>
      <c r="AO117" s="1143"/>
      <c r="AP117" s="1143"/>
      <c r="AQ117" s="1143"/>
      <c r="AR117" s="1143"/>
      <c r="AS117" s="1143"/>
      <c r="AT117" s="1143"/>
      <c r="AU117" s="1143"/>
      <c r="AV117" s="1143"/>
      <c r="AW117" s="1143"/>
      <c r="AX117" s="1143"/>
      <c r="AY117" s="1143"/>
      <c r="AZ117" s="1143"/>
      <c r="BA117" s="1143"/>
      <c r="BB117" s="1143"/>
      <c r="BC117" s="1143"/>
      <c r="BD117" s="1143"/>
      <c r="BE117" s="1143"/>
      <c r="BF117" s="1143"/>
      <c r="BG117" s="1143"/>
      <c r="BH117" s="1143"/>
      <c r="BI117" s="1143"/>
    </row>
    <row r="118" spans="1:61" s="1230" customFormat="1">
      <c r="A118" s="1154"/>
      <c r="B118" s="1138"/>
      <c r="K118" s="1236"/>
      <c r="L118" s="1143"/>
      <c r="M118" s="1143"/>
      <c r="N118" s="1143"/>
      <c r="O118" s="1143"/>
      <c r="P118" s="1143"/>
      <c r="Q118" s="1143"/>
      <c r="R118" s="1143"/>
      <c r="S118" s="1143"/>
      <c r="T118" s="1143"/>
      <c r="U118" s="1143"/>
      <c r="V118" s="1143"/>
      <c r="W118" s="1143"/>
      <c r="X118" s="1143"/>
      <c r="Y118" s="1143"/>
      <c r="Z118" s="1143"/>
      <c r="AA118" s="1143"/>
      <c r="AB118" s="1143"/>
      <c r="AC118" s="1143"/>
      <c r="AD118" s="1143"/>
      <c r="AE118" s="1143"/>
      <c r="AF118" s="1143"/>
      <c r="AG118" s="1143"/>
      <c r="AH118" s="1143"/>
      <c r="AI118" s="1143"/>
      <c r="AJ118" s="1143"/>
      <c r="AK118" s="1143"/>
      <c r="AL118" s="1143"/>
      <c r="AM118" s="1143"/>
      <c r="AN118" s="1143"/>
      <c r="AO118" s="1143"/>
      <c r="AP118" s="1143"/>
      <c r="AQ118" s="1143"/>
      <c r="AR118" s="1143"/>
      <c r="AS118" s="1143"/>
      <c r="AT118" s="1143"/>
      <c r="AU118" s="1143"/>
      <c r="AV118" s="1143"/>
      <c r="AW118" s="1143"/>
      <c r="AX118" s="1143"/>
      <c r="AY118" s="1143"/>
      <c r="AZ118" s="1143"/>
      <c r="BA118" s="1143"/>
      <c r="BB118" s="1143"/>
      <c r="BC118" s="1143"/>
      <c r="BD118" s="1143"/>
      <c r="BE118" s="1143"/>
      <c r="BF118" s="1143"/>
      <c r="BG118" s="1143"/>
      <c r="BH118" s="1143"/>
      <c r="BI118" s="1143"/>
    </row>
    <row r="119" spans="1:61" s="1230" customFormat="1">
      <c r="A119" s="1154"/>
      <c r="B119" s="1138"/>
      <c r="K119" s="1236"/>
      <c r="L119" s="1143"/>
      <c r="M119" s="1143"/>
      <c r="N119" s="1143"/>
      <c r="O119" s="1143"/>
      <c r="P119" s="1143"/>
      <c r="Q119" s="1143"/>
      <c r="R119" s="1143"/>
      <c r="S119" s="1143"/>
      <c r="T119" s="1143"/>
      <c r="U119" s="1143"/>
      <c r="V119" s="1143"/>
      <c r="W119" s="1143"/>
      <c r="X119" s="1143"/>
      <c r="Y119" s="1143"/>
      <c r="Z119" s="1143"/>
      <c r="AA119" s="1143"/>
      <c r="AB119" s="1143"/>
      <c r="AC119" s="1143"/>
      <c r="AD119" s="1143"/>
      <c r="AE119" s="1143"/>
      <c r="AF119" s="1143"/>
      <c r="AG119" s="1143"/>
      <c r="AH119" s="1143"/>
      <c r="AI119" s="1143"/>
      <c r="AJ119" s="1143"/>
      <c r="AK119" s="1143"/>
      <c r="AL119" s="1143"/>
      <c r="AM119" s="1143"/>
      <c r="AN119" s="1143"/>
      <c r="AO119" s="1143"/>
      <c r="AP119" s="1143"/>
      <c r="AQ119" s="1143"/>
      <c r="AR119" s="1143"/>
      <c r="AS119" s="1143"/>
      <c r="AT119" s="1143"/>
      <c r="AU119" s="1143"/>
      <c r="AV119" s="1143"/>
      <c r="AW119" s="1143"/>
      <c r="AX119" s="1143"/>
      <c r="AY119" s="1143"/>
      <c r="AZ119" s="1143"/>
      <c r="BA119" s="1143"/>
      <c r="BB119" s="1143"/>
      <c r="BC119" s="1143"/>
      <c r="BD119" s="1143"/>
      <c r="BE119" s="1143"/>
      <c r="BF119" s="1143"/>
      <c r="BG119" s="1143"/>
      <c r="BH119" s="1143"/>
      <c r="BI119" s="1143"/>
    </row>
    <row r="120" spans="1:61" s="1230" customFormat="1">
      <c r="A120" s="1154"/>
      <c r="B120" s="1138"/>
      <c r="K120" s="1236"/>
      <c r="L120" s="1143"/>
      <c r="M120" s="1143"/>
      <c r="N120" s="1143"/>
      <c r="O120" s="1143"/>
      <c r="P120" s="1143"/>
      <c r="Q120" s="1143"/>
      <c r="R120" s="1143"/>
      <c r="S120" s="1143"/>
      <c r="T120" s="1143"/>
      <c r="U120" s="1143"/>
      <c r="V120" s="1143"/>
      <c r="W120" s="1143"/>
      <c r="X120" s="1143"/>
      <c r="Y120" s="1143"/>
      <c r="Z120" s="1143"/>
      <c r="AA120" s="1143"/>
      <c r="AB120" s="1143"/>
      <c r="AC120" s="1143"/>
      <c r="AD120" s="1143"/>
      <c r="AE120" s="1143"/>
      <c r="AF120" s="1143"/>
      <c r="AG120" s="1143"/>
      <c r="AH120" s="1143"/>
      <c r="AI120" s="1143"/>
      <c r="AJ120" s="1143"/>
      <c r="AK120" s="1143"/>
      <c r="AL120" s="1143"/>
      <c r="AM120" s="1143"/>
      <c r="AN120" s="1143"/>
      <c r="AO120" s="1143"/>
      <c r="AP120" s="1143"/>
      <c r="AQ120" s="1143"/>
      <c r="AR120" s="1143"/>
      <c r="AS120" s="1143"/>
      <c r="AT120" s="1143"/>
      <c r="AU120" s="1143"/>
      <c r="AV120" s="1143"/>
      <c r="AW120" s="1143"/>
      <c r="AX120" s="1143"/>
      <c r="AY120" s="1143"/>
      <c r="AZ120" s="1143"/>
      <c r="BA120" s="1143"/>
      <c r="BB120" s="1143"/>
      <c r="BC120" s="1143"/>
      <c r="BD120" s="1143"/>
      <c r="BE120" s="1143"/>
      <c r="BF120" s="1143"/>
      <c r="BG120" s="1143"/>
      <c r="BH120" s="1143"/>
      <c r="BI120" s="1143"/>
    </row>
    <row r="121" spans="1:61" s="1230" customFormat="1">
      <c r="A121" s="1154"/>
      <c r="B121" s="1138"/>
      <c r="K121" s="1236"/>
      <c r="L121" s="1143"/>
      <c r="M121" s="1143"/>
      <c r="N121" s="1143"/>
      <c r="O121" s="1143"/>
      <c r="P121" s="1143"/>
      <c r="Q121" s="1143"/>
      <c r="R121" s="1143"/>
      <c r="S121" s="1143"/>
      <c r="T121" s="1143"/>
      <c r="U121" s="1143"/>
      <c r="V121" s="1143"/>
      <c r="W121" s="1143"/>
      <c r="X121" s="1143"/>
      <c r="Y121" s="1143"/>
      <c r="Z121" s="1143"/>
      <c r="AA121" s="1143"/>
      <c r="AB121" s="1143"/>
      <c r="AC121" s="1143"/>
      <c r="AD121" s="1143"/>
      <c r="AE121" s="1143"/>
      <c r="AF121" s="1143"/>
      <c r="AG121" s="1143"/>
      <c r="AH121" s="1143"/>
      <c r="AI121" s="1143"/>
      <c r="AJ121" s="1143"/>
      <c r="AK121" s="1143"/>
      <c r="AL121" s="1143"/>
      <c r="AM121" s="1143"/>
      <c r="AN121" s="1143"/>
      <c r="AO121" s="1143"/>
      <c r="AP121" s="1143"/>
      <c r="AQ121" s="1143"/>
      <c r="AR121" s="1143"/>
      <c r="AS121" s="1143"/>
      <c r="AT121" s="1143"/>
      <c r="AU121" s="1143"/>
      <c r="AV121" s="1143"/>
      <c r="AW121" s="1143"/>
      <c r="AX121" s="1143"/>
      <c r="AY121" s="1143"/>
      <c r="AZ121" s="1143"/>
      <c r="BA121" s="1143"/>
      <c r="BB121" s="1143"/>
      <c r="BC121" s="1143"/>
      <c r="BD121" s="1143"/>
      <c r="BE121" s="1143"/>
      <c r="BF121" s="1143"/>
      <c r="BG121" s="1143"/>
      <c r="BH121" s="1143"/>
      <c r="BI121" s="1143"/>
    </row>
    <row r="122" spans="1:61" s="1230" customFormat="1">
      <c r="A122" s="1154"/>
      <c r="B122" s="1138"/>
      <c r="K122" s="1236"/>
      <c r="L122" s="1143"/>
      <c r="M122" s="1143"/>
      <c r="N122" s="1143"/>
      <c r="O122" s="1143"/>
      <c r="P122" s="1143"/>
      <c r="Q122" s="1143"/>
      <c r="R122" s="1143"/>
      <c r="S122" s="1143"/>
      <c r="T122" s="1143"/>
      <c r="U122" s="1143"/>
      <c r="V122" s="1143"/>
      <c r="W122" s="1143"/>
      <c r="X122" s="1143"/>
      <c r="Y122" s="1143"/>
      <c r="Z122" s="1143"/>
      <c r="AA122" s="1143"/>
      <c r="AB122" s="1143"/>
      <c r="AC122" s="1143"/>
      <c r="AD122" s="1143"/>
      <c r="AE122" s="1143"/>
      <c r="AF122" s="1143"/>
      <c r="AG122" s="1143"/>
      <c r="AH122" s="1143"/>
      <c r="AI122" s="1143"/>
      <c r="AJ122" s="1143"/>
      <c r="AK122" s="1143"/>
      <c r="AL122" s="1143"/>
      <c r="AM122" s="1143"/>
      <c r="AN122" s="1143"/>
      <c r="AO122" s="1143"/>
      <c r="AP122" s="1143"/>
      <c r="AQ122" s="1143"/>
      <c r="AR122" s="1143"/>
      <c r="AS122" s="1143"/>
      <c r="AT122" s="1143"/>
      <c r="AU122" s="1143"/>
      <c r="AV122" s="1143"/>
      <c r="AW122" s="1143"/>
      <c r="AX122" s="1143"/>
      <c r="AY122" s="1143"/>
      <c r="AZ122" s="1143"/>
      <c r="BA122" s="1143"/>
      <c r="BB122" s="1143"/>
      <c r="BC122" s="1143"/>
      <c r="BD122" s="1143"/>
      <c r="BE122" s="1143"/>
      <c r="BF122" s="1143"/>
      <c r="BG122" s="1143"/>
      <c r="BH122" s="1143"/>
      <c r="BI122" s="1143"/>
    </row>
    <row r="123" spans="1:61" s="1230" customFormat="1">
      <c r="A123" s="1154"/>
      <c r="B123" s="1138"/>
      <c r="K123" s="1236"/>
      <c r="L123" s="1143"/>
      <c r="M123" s="1143"/>
      <c r="N123" s="1143"/>
      <c r="O123" s="1143"/>
      <c r="P123" s="1143"/>
      <c r="Q123" s="1143"/>
      <c r="R123" s="1143"/>
      <c r="S123" s="1143"/>
      <c r="T123" s="1143"/>
      <c r="U123" s="1143"/>
      <c r="V123" s="1143"/>
      <c r="W123" s="1143"/>
      <c r="X123" s="1143"/>
      <c r="Y123" s="1143"/>
      <c r="Z123" s="1143"/>
      <c r="AA123" s="1143"/>
      <c r="AB123" s="1143"/>
      <c r="AC123" s="1143"/>
      <c r="AD123" s="1143"/>
      <c r="AE123" s="1143"/>
      <c r="AF123" s="1143"/>
      <c r="AG123" s="1143"/>
      <c r="AH123" s="1143"/>
      <c r="AI123" s="1143"/>
      <c r="AJ123" s="1143"/>
      <c r="AK123" s="1143"/>
      <c r="AL123" s="1143"/>
      <c r="AM123" s="1143"/>
      <c r="AN123" s="1143"/>
      <c r="AO123" s="1143"/>
      <c r="AP123" s="1143"/>
      <c r="AQ123" s="1143"/>
      <c r="AR123" s="1143"/>
      <c r="AS123" s="1143"/>
      <c r="AT123" s="1143"/>
      <c r="AU123" s="1143"/>
      <c r="AV123" s="1143"/>
      <c r="AW123" s="1143"/>
      <c r="AX123" s="1143"/>
      <c r="AY123" s="1143"/>
      <c r="AZ123" s="1143"/>
      <c r="BA123" s="1143"/>
      <c r="BB123" s="1143"/>
      <c r="BC123" s="1143"/>
      <c r="BD123" s="1143"/>
      <c r="BE123" s="1143"/>
      <c r="BF123" s="1143"/>
      <c r="BG123" s="1143"/>
      <c r="BH123" s="1143"/>
      <c r="BI123" s="1143"/>
    </row>
    <row r="124" spans="1:61" s="1230" customFormat="1">
      <c r="A124" s="1154"/>
      <c r="B124" s="1138"/>
      <c r="K124" s="1236"/>
      <c r="L124" s="1143"/>
      <c r="M124" s="1143"/>
      <c r="N124" s="1143"/>
      <c r="O124" s="1143"/>
      <c r="P124" s="1143"/>
      <c r="Q124" s="1143"/>
      <c r="R124" s="1143"/>
      <c r="S124" s="1143"/>
      <c r="T124" s="1143"/>
      <c r="U124" s="1143"/>
      <c r="V124" s="1143"/>
      <c r="W124" s="1143"/>
      <c r="X124" s="1143"/>
      <c r="Y124" s="1143"/>
      <c r="Z124" s="1143"/>
      <c r="AA124" s="1143"/>
      <c r="AB124" s="1143"/>
      <c r="AC124" s="1143"/>
      <c r="AD124" s="1143"/>
      <c r="AE124" s="1143"/>
      <c r="AF124" s="1143"/>
      <c r="AG124" s="1143"/>
      <c r="AH124" s="1143"/>
      <c r="AI124" s="1143"/>
      <c r="AJ124" s="1143"/>
      <c r="AK124" s="1143"/>
      <c r="AL124" s="1143"/>
      <c r="AM124" s="1143"/>
      <c r="AN124" s="1143"/>
      <c r="AO124" s="1143"/>
      <c r="AP124" s="1143"/>
      <c r="AQ124" s="1143"/>
      <c r="AR124" s="1143"/>
      <c r="AS124" s="1143"/>
      <c r="AT124" s="1143"/>
      <c r="AU124" s="1143"/>
      <c r="AV124" s="1143"/>
      <c r="AW124" s="1143"/>
      <c r="AX124" s="1143"/>
      <c r="AY124" s="1143"/>
      <c r="AZ124" s="1143"/>
      <c r="BA124" s="1143"/>
      <c r="BB124" s="1143"/>
      <c r="BC124" s="1143"/>
      <c r="BD124" s="1143"/>
      <c r="BE124" s="1143"/>
      <c r="BF124" s="1143"/>
      <c r="BG124" s="1143"/>
      <c r="BH124" s="1143"/>
      <c r="BI124" s="1143"/>
    </row>
    <row r="125" spans="1:61" s="1230" customFormat="1">
      <c r="A125" s="1154"/>
      <c r="B125" s="1138"/>
      <c r="K125" s="1236"/>
      <c r="L125" s="1143"/>
      <c r="M125" s="1143"/>
      <c r="N125" s="1143"/>
      <c r="O125" s="1143"/>
      <c r="P125" s="1143"/>
      <c r="Q125" s="1143"/>
      <c r="R125" s="1143"/>
      <c r="S125" s="1143"/>
      <c r="T125" s="1143"/>
      <c r="U125" s="1143"/>
      <c r="V125" s="1143"/>
      <c r="W125" s="1143"/>
      <c r="X125" s="1143"/>
      <c r="Y125" s="1143"/>
      <c r="Z125" s="1143"/>
      <c r="AA125" s="1143"/>
      <c r="AB125" s="1143"/>
      <c r="AC125" s="1143"/>
      <c r="AD125" s="1143"/>
      <c r="AE125" s="1143"/>
      <c r="AF125" s="1143"/>
      <c r="AG125" s="1143"/>
      <c r="AH125" s="1143"/>
      <c r="AI125" s="1143"/>
      <c r="AJ125" s="1143"/>
      <c r="AK125" s="1143"/>
      <c r="AL125" s="1143"/>
      <c r="AM125" s="1143"/>
      <c r="AN125" s="1143"/>
      <c r="AO125" s="1143"/>
      <c r="AP125" s="1143"/>
      <c r="AQ125" s="1143"/>
      <c r="AR125" s="1143"/>
      <c r="AS125" s="1143"/>
      <c r="AT125" s="1143"/>
      <c r="AU125" s="1143"/>
      <c r="AV125" s="1143"/>
      <c r="AW125" s="1143"/>
      <c r="AX125" s="1143"/>
      <c r="AY125" s="1143"/>
      <c r="AZ125" s="1143"/>
      <c r="BA125" s="1143"/>
      <c r="BB125" s="1143"/>
      <c r="BC125" s="1143"/>
      <c r="BD125" s="1143"/>
      <c r="BE125" s="1143"/>
      <c r="BF125" s="1143"/>
      <c r="BG125" s="1143"/>
      <c r="BH125" s="1143"/>
      <c r="BI125" s="1143"/>
    </row>
    <row r="126" spans="1:61" s="1230" customFormat="1">
      <c r="A126" s="1154"/>
      <c r="B126" s="1138"/>
      <c r="K126" s="1236"/>
      <c r="L126" s="1143"/>
      <c r="M126" s="1143"/>
      <c r="N126" s="1143"/>
      <c r="O126" s="1143"/>
      <c r="P126" s="1143"/>
      <c r="Q126" s="1143"/>
      <c r="R126" s="1143"/>
      <c r="S126" s="1143"/>
      <c r="T126" s="1143"/>
      <c r="U126" s="1143"/>
      <c r="V126" s="1143"/>
      <c r="W126" s="1143"/>
      <c r="X126" s="1143"/>
      <c r="Y126" s="1143"/>
      <c r="Z126" s="1143"/>
      <c r="AA126" s="1143"/>
      <c r="AB126" s="1143"/>
      <c r="AC126" s="1143"/>
      <c r="AD126" s="1143"/>
      <c r="AE126" s="1143"/>
      <c r="AF126" s="1143"/>
      <c r="AG126" s="1143"/>
      <c r="AH126" s="1143"/>
      <c r="AI126" s="1143"/>
      <c r="AJ126" s="1143"/>
      <c r="AK126" s="1143"/>
      <c r="AL126" s="1143"/>
      <c r="AM126" s="1143"/>
      <c r="AN126" s="1143"/>
      <c r="AO126" s="1143"/>
      <c r="AP126" s="1143"/>
      <c r="AQ126" s="1143"/>
      <c r="AR126" s="1143"/>
      <c r="AS126" s="1143"/>
      <c r="AT126" s="1143"/>
      <c r="AU126" s="1143"/>
      <c r="AV126" s="1143"/>
      <c r="AW126" s="1143"/>
      <c r="AX126" s="1143"/>
      <c r="AY126" s="1143"/>
      <c r="AZ126" s="1143"/>
      <c r="BA126" s="1143"/>
      <c r="BB126" s="1143"/>
      <c r="BC126" s="1143"/>
      <c r="BD126" s="1143"/>
      <c r="BE126" s="1143"/>
      <c r="BF126" s="1143"/>
      <c r="BG126" s="1143"/>
      <c r="BH126" s="1143"/>
      <c r="BI126" s="1143"/>
    </row>
    <row r="127" spans="1:61" s="1230" customFormat="1">
      <c r="A127" s="1154"/>
      <c r="B127" s="1138"/>
      <c r="K127" s="1236"/>
      <c r="L127" s="1143"/>
      <c r="M127" s="1143"/>
      <c r="N127" s="1143"/>
      <c r="O127" s="1143"/>
      <c r="P127" s="1143"/>
      <c r="Q127" s="1143"/>
      <c r="R127" s="1143"/>
      <c r="S127" s="1143"/>
      <c r="T127" s="1143"/>
      <c r="U127" s="1143"/>
      <c r="V127" s="1143"/>
      <c r="W127" s="1143"/>
      <c r="X127" s="1143"/>
      <c r="Y127" s="1143"/>
      <c r="Z127" s="1143"/>
      <c r="AA127" s="1143"/>
      <c r="AB127" s="1143"/>
      <c r="AC127" s="1143"/>
      <c r="AD127" s="1143"/>
      <c r="AE127" s="1143"/>
      <c r="AF127" s="1143"/>
      <c r="AG127" s="1143"/>
      <c r="AH127" s="1143"/>
      <c r="AI127" s="1143"/>
      <c r="AJ127" s="1143"/>
      <c r="AK127" s="1143"/>
      <c r="AL127" s="1143"/>
      <c r="AM127" s="1143"/>
      <c r="AN127" s="1143"/>
      <c r="AO127" s="1143"/>
      <c r="AP127" s="1143"/>
      <c r="AQ127" s="1143"/>
      <c r="AR127" s="1143"/>
      <c r="AS127" s="1143"/>
      <c r="AT127" s="1143"/>
      <c r="AU127" s="1143"/>
      <c r="AV127" s="1143"/>
      <c r="AW127" s="1143"/>
      <c r="AX127" s="1143"/>
      <c r="AY127" s="1143"/>
      <c r="AZ127" s="1143"/>
      <c r="BA127" s="1143"/>
      <c r="BB127" s="1143"/>
      <c r="BC127" s="1143"/>
      <c r="BD127" s="1143"/>
      <c r="BE127" s="1143"/>
      <c r="BF127" s="1143"/>
      <c r="BG127" s="1143"/>
      <c r="BH127" s="1143"/>
      <c r="BI127" s="1143"/>
    </row>
    <row r="128" spans="1:61" s="1230" customFormat="1">
      <c r="A128" s="1154"/>
      <c r="B128" s="1138"/>
      <c r="K128" s="1236"/>
      <c r="L128" s="1143"/>
      <c r="M128" s="1143"/>
      <c r="N128" s="1143"/>
      <c r="O128" s="1143"/>
      <c r="P128" s="1143"/>
      <c r="Q128" s="1143"/>
      <c r="R128" s="1143"/>
      <c r="S128" s="1143"/>
      <c r="T128" s="1143"/>
      <c r="U128" s="1143"/>
      <c r="V128" s="1143"/>
      <c r="W128" s="1143"/>
      <c r="X128" s="1143"/>
      <c r="Y128" s="1143"/>
      <c r="Z128" s="1143"/>
      <c r="AA128" s="1143"/>
      <c r="AB128" s="1143"/>
      <c r="AC128" s="1143"/>
      <c r="AD128" s="1143"/>
      <c r="AE128" s="1143"/>
      <c r="AF128" s="1143"/>
      <c r="AG128" s="1143"/>
      <c r="AH128" s="1143"/>
      <c r="AI128" s="1143"/>
      <c r="AJ128" s="1143"/>
      <c r="AK128" s="1143"/>
      <c r="AL128" s="1143"/>
      <c r="AM128" s="1143"/>
      <c r="AN128" s="1143"/>
      <c r="AO128" s="1143"/>
      <c r="AP128" s="1143"/>
      <c r="AQ128" s="1143"/>
      <c r="AR128" s="1143"/>
      <c r="AS128" s="1143"/>
      <c r="AT128" s="1143"/>
      <c r="AU128" s="1143"/>
      <c r="AV128" s="1143"/>
      <c r="AW128" s="1143"/>
      <c r="AX128" s="1143"/>
      <c r="AY128" s="1143"/>
      <c r="AZ128" s="1143"/>
      <c r="BA128" s="1143"/>
      <c r="BB128" s="1143"/>
      <c r="BC128" s="1143"/>
      <c r="BD128" s="1143"/>
      <c r="BE128" s="1143"/>
      <c r="BF128" s="1143"/>
      <c r="BG128" s="1143"/>
      <c r="BH128" s="1143"/>
      <c r="BI128" s="1143"/>
    </row>
    <row r="129" spans="1:61" s="1230" customFormat="1">
      <c r="A129" s="1154"/>
      <c r="B129" s="1138"/>
      <c r="K129" s="1236"/>
      <c r="L129" s="1143"/>
      <c r="M129" s="1143"/>
      <c r="N129" s="1143"/>
      <c r="O129" s="1143"/>
      <c r="P129" s="1143"/>
      <c r="Q129" s="1143"/>
      <c r="R129" s="1143"/>
      <c r="S129" s="1143"/>
      <c r="T129" s="1143"/>
      <c r="U129" s="1143"/>
      <c r="V129" s="1143"/>
      <c r="W129" s="1143"/>
      <c r="X129" s="1143"/>
      <c r="Y129" s="1143"/>
      <c r="Z129" s="1143"/>
      <c r="AA129" s="1143"/>
      <c r="AB129" s="1143"/>
      <c r="AC129" s="1143"/>
      <c r="AD129" s="1143"/>
      <c r="AE129" s="1143"/>
      <c r="AF129" s="1143"/>
      <c r="AG129" s="1143"/>
      <c r="AH129" s="1143"/>
      <c r="AI129" s="1143"/>
      <c r="AJ129" s="1143"/>
      <c r="AK129" s="1143"/>
      <c r="AL129" s="1143"/>
      <c r="AM129" s="1143"/>
      <c r="AN129" s="1143"/>
      <c r="AO129" s="1143"/>
      <c r="AP129" s="1143"/>
      <c r="AQ129" s="1143"/>
      <c r="AR129" s="1143"/>
      <c r="AS129" s="1143"/>
      <c r="AT129" s="1143"/>
      <c r="AU129" s="1143"/>
      <c r="AV129" s="1143"/>
      <c r="AW129" s="1143"/>
      <c r="AX129" s="1143"/>
      <c r="AY129" s="1143"/>
      <c r="AZ129" s="1143"/>
      <c r="BA129" s="1143"/>
      <c r="BB129" s="1143"/>
      <c r="BC129" s="1143"/>
      <c r="BD129" s="1143"/>
      <c r="BE129" s="1143"/>
      <c r="BF129" s="1143"/>
      <c r="BG129" s="1143"/>
      <c r="BH129" s="1143"/>
      <c r="BI129" s="1143"/>
    </row>
    <row r="130" spans="1:61" s="1230" customFormat="1">
      <c r="A130" s="1154"/>
      <c r="B130" s="1138"/>
      <c r="K130" s="1236"/>
      <c r="L130" s="1143"/>
      <c r="M130" s="1143"/>
      <c r="N130" s="1143"/>
      <c r="O130" s="1143"/>
      <c r="P130" s="1143"/>
      <c r="Q130" s="1143"/>
      <c r="R130" s="1143"/>
      <c r="S130" s="1143"/>
      <c r="T130" s="1143"/>
      <c r="U130" s="1143"/>
      <c r="V130" s="1143"/>
      <c r="W130" s="1143"/>
      <c r="X130" s="1143"/>
      <c r="Y130" s="1143"/>
      <c r="Z130" s="1143"/>
      <c r="AA130" s="1143"/>
      <c r="AB130" s="1143"/>
      <c r="AC130" s="1143"/>
      <c r="AD130" s="1143"/>
      <c r="AE130" s="1143"/>
      <c r="AF130" s="1143"/>
      <c r="AG130" s="1143"/>
      <c r="AH130" s="1143"/>
      <c r="AI130" s="1143"/>
      <c r="AJ130" s="1143"/>
      <c r="AK130" s="1143"/>
      <c r="AL130" s="1143"/>
      <c r="AM130" s="1143"/>
      <c r="AN130" s="1143"/>
      <c r="AO130" s="1143"/>
      <c r="AP130" s="1143"/>
      <c r="AQ130" s="1143"/>
      <c r="AR130" s="1143"/>
      <c r="AS130" s="1143"/>
      <c r="AT130" s="1143"/>
      <c r="AU130" s="1143"/>
      <c r="AV130" s="1143"/>
      <c r="AW130" s="1143"/>
      <c r="AX130" s="1143"/>
      <c r="AY130" s="1143"/>
      <c r="AZ130" s="1143"/>
      <c r="BA130" s="1143"/>
      <c r="BB130" s="1143"/>
      <c r="BC130" s="1143"/>
      <c r="BD130" s="1143"/>
      <c r="BE130" s="1143"/>
      <c r="BF130" s="1143"/>
      <c r="BG130" s="1143"/>
      <c r="BH130" s="1143"/>
      <c r="BI130" s="1143"/>
    </row>
    <row r="131" spans="1:61" s="1230" customFormat="1">
      <c r="A131" s="1154"/>
      <c r="B131" s="1138"/>
      <c r="K131" s="1236"/>
      <c r="L131" s="1143"/>
      <c r="M131" s="1143"/>
      <c r="N131" s="1143"/>
      <c r="O131" s="1143"/>
      <c r="P131" s="1143"/>
      <c r="Q131" s="1143"/>
      <c r="R131" s="1143"/>
      <c r="S131" s="1143"/>
      <c r="T131" s="1143"/>
      <c r="U131" s="1143"/>
      <c r="V131" s="1143"/>
      <c r="W131" s="1143"/>
      <c r="X131" s="1143"/>
      <c r="Y131" s="1143"/>
      <c r="Z131" s="1143"/>
      <c r="AA131" s="1143"/>
      <c r="AB131" s="1143"/>
      <c r="AC131" s="1143"/>
      <c r="AD131" s="1143"/>
      <c r="AE131" s="1143"/>
      <c r="AF131" s="1143"/>
      <c r="AG131" s="1143"/>
      <c r="AH131" s="1143"/>
      <c r="AI131" s="1143"/>
      <c r="AJ131" s="1143"/>
      <c r="AK131" s="1143"/>
      <c r="AL131" s="1143"/>
      <c r="AM131" s="1143"/>
      <c r="AN131" s="1143"/>
      <c r="AO131" s="1143"/>
      <c r="AP131" s="1143"/>
      <c r="AQ131" s="1143"/>
      <c r="AR131" s="1143"/>
      <c r="AS131" s="1143"/>
      <c r="AT131" s="1143"/>
      <c r="AU131" s="1143"/>
      <c r="AV131" s="1143"/>
      <c r="AW131" s="1143"/>
      <c r="AX131" s="1143"/>
      <c r="AY131" s="1143"/>
      <c r="AZ131" s="1143"/>
      <c r="BA131" s="1143"/>
      <c r="BB131" s="1143"/>
      <c r="BC131" s="1143"/>
      <c r="BD131" s="1143"/>
      <c r="BE131" s="1143"/>
      <c r="BF131" s="1143"/>
      <c r="BG131" s="1143"/>
      <c r="BH131" s="1143"/>
      <c r="BI131" s="1143"/>
    </row>
    <row r="132" spans="1:61" s="1230" customFormat="1">
      <c r="A132" s="1154"/>
      <c r="B132" s="1138"/>
      <c r="K132" s="1236"/>
      <c r="L132" s="1143"/>
      <c r="M132" s="1143"/>
      <c r="N132" s="1143"/>
      <c r="O132" s="1143"/>
      <c r="P132" s="1143"/>
      <c r="Q132" s="1143"/>
      <c r="R132" s="1143"/>
      <c r="S132" s="1143"/>
      <c r="T132" s="1143"/>
      <c r="U132" s="1143"/>
      <c r="V132" s="1143"/>
      <c r="W132" s="1143"/>
      <c r="X132" s="1143"/>
      <c r="Y132" s="1143"/>
      <c r="Z132" s="1143"/>
      <c r="AA132" s="1143"/>
      <c r="AB132" s="1143"/>
      <c r="AC132" s="1143"/>
      <c r="AD132" s="1143"/>
      <c r="AE132" s="1143"/>
      <c r="AF132" s="1143"/>
      <c r="AG132" s="1143"/>
      <c r="AH132" s="1143"/>
      <c r="AI132" s="1143"/>
      <c r="AJ132" s="1143"/>
      <c r="AK132" s="1143"/>
      <c r="AL132" s="1143"/>
      <c r="AM132" s="1143"/>
      <c r="AN132" s="1143"/>
      <c r="AO132" s="1143"/>
      <c r="AP132" s="1143"/>
      <c r="AQ132" s="1143"/>
      <c r="AR132" s="1143"/>
      <c r="AS132" s="1143"/>
      <c r="AT132" s="1143"/>
      <c r="AU132" s="1143"/>
      <c r="AV132" s="1143"/>
      <c r="AW132" s="1143"/>
      <c r="AX132" s="1143"/>
      <c r="AY132" s="1143"/>
      <c r="AZ132" s="1143"/>
      <c r="BA132" s="1143"/>
      <c r="BB132" s="1143"/>
      <c r="BC132" s="1143"/>
      <c r="BD132" s="1143"/>
      <c r="BE132" s="1143"/>
      <c r="BF132" s="1143"/>
      <c r="BG132" s="1143"/>
      <c r="BH132" s="1143"/>
      <c r="BI132" s="1143"/>
    </row>
    <row r="133" spans="1:61" s="1230" customFormat="1">
      <c r="A133" s="1154"/>
      <c r="B133" s="1138"/>
      <c r="K133" s="1236"/>
      <c r="L133" s="1143"/>
      <c r="M133" s="1143"/>
      <c r="N133" s="1143"/>
      <c r="O133" s="1143"/>
      <c r="P133" s="1143"/>
      <c r="Q133" s="1143"/>
      <c r="R133" s="1143"/>
      <c r="S133" s="1143"/>
      <c r="T133" s="1143"/>
      <c r="U133" s="1143"/>
      <c r="V133" s="1143"/>
      <c r="W133" s="1143"/>
      <c r="X133" s="1143"/>
      <c r="Y133" s="1143"/>
      <c r="Z133" s="1143"/>
      <c r="AA133" s="1143"/>
      <c r="AB133" s="1143"/>
      <c r="AC133" s="1143"/>
      <c r="AD133" s="1143"/>
      <c r="AE133" s="1143"/>
      <c r="AF133" s="1143"/>
      <c r="AG133" s="1143"/>
      <c r="AH133" s="1143"/>
      <c r="AI133" s="1143"/>
      <c r="AJ133" s="1143"/>
      <c r="AK133" s="1143"/>
      <c r="AL133" s="1143"/>
      <c r="AM133" s="1143"/>
      <c r="AN133" s="1143"/>
      <c r="AO133" s="1143"/>
      <c r="AP133" s="1143"/>
      <c r="AQ133" s="1143"/>
      <c r="AR133" s="1143"/>
      <c r="AS133" s="1143"/>
      <c r="AT133" s="1143"/>
      <c r="AU133" s="1143"/>
      <c r="AV133" s="1143"/>
      <c r="AW133" s="1143"/>
      <c r="AX133" s="1143"/>
      <c r="AY133" s="1143"/>
      <c r="AZ133" s="1143"/>
      <c r="BA133" s="1143"/>
      <c r="BB133" s="1143"/>
      <c r="BC133" s="1143"/>
      <c r="BD133" s="1143"/>
      <c r="BE133" s="1143"/>
      <c r="BF133" s="1143"/>
      <c r="BG133" s="1143"/>
      <c r="BH133" s="1143"/>
      <c r="BI133" s="1143"/>
    </row>
    <row r="134" spans="1:61" s="1230" customFormat="1">
      <c r="A134" s="1154"/>
      <c r="B134" s="1138"/>
      <c r="K134" s="1236"/>
      <c r="L134" s="1143"/>
      <c r="M134" s="1143"/>
      <c r="N134" s="1143"/>
      <c r="O134" s="1143"/>
      <c r="P134" s="1143"/>
      <c r="Q134" s="1143"/>
      <c r="R134" s="1143"/>
      <c r="S134" s="1143"/>
      <c r="T134" s="1143"/>
      <c r="U134" s="1143"/>
      <c r="V134" s="1143"/>
      <c r="W134" s="1143"/>
      <c r="X134" s="1143"/>
      <c r="Y134" s="1143"/>
      <c r="Z134" s="1143"/>
      <c r="AA134" s="1143"/>
      <c r="AB134" s="1143"/>
      <c r="AC134" s="1143"/>
      <c r="AD134" s="1143"/>
      <c r="AE134" s="1143"/>
      <c r="AF134" s="1143"/>
      <c r="AG134" s="1143"/>
      <c r="AH134" s="1143"/>
      <c r="AI134" s="1143"/>
      <c r="AJ134" s="1143"/>
      <c r="AK134" s="1143"/>
      <c r="AL134" s="1143"/>
      <c r="AM134" s="1143"/>
      <c r="AN134" s="1143"/>
      <c r="AO134" s="1143"/>
      <c r="AP134" s="1143"/>
      <c r="AQ134" s="1143"/>
      <c r="AR134" s="1143"/>
      <c r="AS134" s="1143"/>
      <c r="AT134" s="1143"/>
      <c r="AU134" s="1143"/>
      <c r="AV134" s="1143"/>
      <c r="AW134" s="1143"/>
      <c r="AX134" s="1143"/>
      <c r="AY134" s="1143"/>
      <c r="AZ134" s="1143"/>
      <c r="BA134" s="1143"/>
      <c r="BB134" s="1143"/>
      <c r="BC134" s="1143"/>
      <c r="BD134" s="1143"/>
      <c r="BE134" s="1143"/>
      <c r="BF134" s="1143"/>
      <c r="BG134" s="1143"/>
      <c r="BH134" s="1143"/>
      <c r="BI134" s="1143"/>
    </row>
    <row r="135" spans="1:61" s="1230" customFormat="1">
      <c r="A135" s="1154"/>
      <c r="B135" s="1138"/>
      <c r="K135" s="1236"/>
      <c r="L135" s="1143"/>
      <c r="M135" s="1143"/>
      <c r="N135" s="1143"/>
      <c r="O135" s="1143"/>
      <c r="P135" s="1143"/>
      <c r="Q135" s="1143"/>
      <c r="R135" s="1143"/>
      <c r="S135" s="1143"/>
      <c r="T135" s="1143"/>
      <c r="U135" s="1143"/>
      <c r="V135" s="1143"/>
      <c r="W135" s="1143"/>
      <c r="X135" s="1143"/>
      <c r="Y135" s="1143"/>
      <c r="Z135" s="1143"/>
      <c r="AA135" s="1143"/>
      <c r="AB135" s="1143"/>
      <c r="AC135" s="1143"/>
      <c r="AD135" s="1143"/>
      <c r="AE135" s="1143"/>
      <c r="AF135" s="1143"/>
      <c r="AG135" s="1143"/>
      <c r="AH135" s="1143"/>
      <c r="AI135" s="1143"/>
      <c r="AJ135" s="1143"/>
      <c r="AK135" s="1143"/>
      <c r="AL135" s="1143"/>
      <c r="AM135" s="1143"/>
      <c r="AN135" s="1143"/>
      <c r="AO135" s="1143"/>
      <c r="AP135" s="1143"/>
      <c r="AQ135" s="1143"/>
      <c r="AR135" s="1143"/>
      <c r="AS135" s="1143"/>
      <c r="AT135" s="1143"/>
      <c r="AU135" s="1143"/>
      <c r="AV135" s="1143"/>
      <c r="AW135" s="1143"/>
      <c r="AX135" s="1143"/>
      <c r="AY135" s="1143"/>
      <c r="AZ135" s="1143"/>
      <c r="BA135" s="1143"/>
      <c r="BB135" s="1143"/>
      <c r="BC135" s="1143"/>
      <c r="BD135" s="1143"/>
      <c r="BE135" s="1143"/>
      <c r="BF135" s="1143"/>
      <c r="BG135" s="1143"/>
      <c r="BH135" s="1143"/>
      <c r="BI135" s="1143"/>
    </row>
    <row r="136" spans="1:61" s="1230" customFormat="1">
      <c r="A136" s="1154"/>
      <c r="B136" s="1138"/>
      <c r="K136" s="1236"/>
      <c r="L136" s="1143"/>
      <c r="M136" s="1143"/>
      <c r="N136" s="1143"/>
      <c r="O136" s="1143"/>
      <c r="P136" s="1143"/>
      <c r="Q136" s="1143"/>
      <c r="R136" s="1143"/>
      <c r="S136" s="1143"/>
      <c r="T136" s="1143"/>
      <c r="U136" s="1143"/>
      <c r="V136" s="1143"/>
      <c r="W136" s="1143"/>
      <c r="X136" s="1143"/>
      <c r="Y136" s="1143"/>
      <c r="Z136" s="1143"/>
      <c r="AA136" s="1143"/>
      <c r="AB136" s="1143"/>
      <c r="AC136" s="1143"/>
      <c r="AD136" s="1143"/>
      <c r="AE136" s="1143"/>
      <c r="AF136" s="1143"/>
      <c r="AG136" s="1143"/>
      <c r="AH136" s="1143"/>
      <c r="AI136" s="1143"/>
      <c r="AJ136" s="1143"/>
      <c r="AK136" s="1143"/>
      <c r="AL136" s="1143"/>
      <c r="AM136" s="1143"/>
      <c r="AN136" s="1143"/>
      <c r="AO136" s="1143"/>
      <c r="AP136" s="1143"/>
      <c r="AQ136" s="1143"/>
      <c r="AR136" s="1143"/>
      <c r="AS136" s="1143"/>
      <c r="AT136" s="1143"/>
      <c r="AU136" s="1143"/>
      <c r="AV136" s="1143"/>
      <c r="AW136" s="1143"/>
      <c r="AX136" s="1143"/>
      <c r="AY136" s="1143"/>
      <c r="AZ136" s="1143"/>
      <c r="BA136" s="1143"/>
      <c r="BB136" s="1143"/>
      <c r="BC136" s="1143"/>
      <c r="BD136" s="1143"/>
      <c r="BE136" s="1143"/>
      <c r="BF136" s="1143"/>
      <c r="BG136" s="1143"/>
      <c r="BH136" s="1143"/>
      <c r="BI136" s="1143"/>
    </row>
    <row r="137" spans="1:61" s="1230" customFormat="1">
      <c r="A137" s="1154"/>
      <c r="B137" s="1138"/>
      <c r="K137" s="1236"/>
      <c r="L137" s="1143"/>
      <c r="M137" s="1143"/>
      <c r="N137" s="1143"/>
      <c r="O137" s="1143"/>
      <c r="P137" s="1143"/>
      <c r="Q137" s="1143"/>
      <c r="R137" s="1143"/>
      <c r="S137" s="1143"/>
      <c r="T137" s="1143"/>
      <c r="U137" s="1143"/>
      <c r="V137" s="1143"/>
      <c r="W137" s="1143"/>
      <c r="X137" s="1143"/>
      <c r="Y137" s="1143"/>
      <c r="Z137" s="1143"/>
      <c r="AA137" s="1143"/>
      <c r="AB137" s="1143"/>
      <c r="AC137" s="1143"/>
      <c r="AD137" s="1143"/>
      <c r="AE137" s="1143"/>
      <c r="AF137" s="1143"/>
      <c r="AG137" s="1143"/>
      <c r="AH137" s="1143"/>
      <c r="AI137" s="1143"/>
      <c r="AJ137" s="1143"/>
      <c r="AK137" s="1143"/>
      <c r="AL137" s="1143"/>
      <c r="AM137" s="1143"/>
      <c r="AN137" s="1143"/>
      <c r="AO137" s="1143"/>
      <c r="AP137" s="1143"/>
      <c r="AQ137" s="1143"/>
      <c r="AR137" s="1143"/>
      <c r="AS137" s="1143"/>
      <c r="AT137" s="1143"/>
      <c r="AU137" s="1143"/>
      <c r="AV137" s="1143"/>
      <c r="AW137" s="1143"/>
      <c r="AX137" s="1143"/>
      <c r="AY137" s="1143"/>
      <c r="AZ137" s="1143"/>
      <c r="BA137" s="1143"/>
      <c r="BB137" s="1143"/>
      <c r="BC137" s="1143"/>
      <c r="BD137" s="1143"/>
      <c r="BE137" s="1143"/>
      <c r="BF137" s="1143"/>
      <c r="BG137" s="1143"/>
      <c r="BH137" s="1143"/>
      <c r="BI137" s="1143"/>
    </row>
    <row r="138" spans="1:61" s="1230" customFormat="1">
      <c r="A138" s="1154"/>
      <c r="B138" s="1138"/>
      <c r="K138" s="1236"/>
      <c r="L138" s="1143"/>
      <c r="M138" s="1143"/>
      <c r="N138" s="1143"/>
      <c r="O138" s="1143"/>
      <c r="P138" s="1143"/>
      <c r="Q138" s="1143"/>
      <c r="R138" s="1143"/>
      <c r="S138" s="1143"/>
      <c r="T138" s="1143"/>
      <c r="U138" s="1143"/>
      <c r="V138" s="1143"/>
      <c r="W138" s="1143"/>
      <c r="X138" s="1143"/>
      <c r="Y138" s="1143"/>
      <c r="Z138" s="1143"/>
      <c r="AA138" s="1143"/>
      <c r="AB138" s="1143"/>
      <c r="AC138" s="1143"/>
      <c r="AD138" s="1143"/>
      <c r="AE138" s="1143"/>
      <c r="AF138" s="1143"/>
      <c r="AG138" s="1143"/>
      <c r="AH138" s="1143"/>
      <c r="AI138" s="1143"/>
      <c r="AJ138" s="1143"/>
      <c r="AK138" s="1143"/>
      <c r="AL138" s="1143"/>
      <c r="AM138" s="1143"/>
      <c r="AN138" s="1143"/>
      <c r="AO138" s="1143"/>
      <c r="AP138" s="1143"/>
      <c r="AQ138" s="1143"/>
      <c r="AR138" s="1143"/>
      <c r="AS138" s="1143"/>
      <c r="AT138" s="1143"/>
      <c r="AU138" s="1143"/>
      <c r="AV138" s="1143"/>
      <c r="AW138" s="1143"/>
      <c r="AX138" s="1143"/>
      <c r="AY138" s="1143"/>
      <c r="AZ138" s="1143"/>
      <c r="BA138" s="1143"/>
      <c r="BB138" s="1143"/>
      <c r="BC138" s="1143"/>
      <c r="BD138" s="1143"/>
      <c r="BE138" s="1143"/>
      <c r="BF138" s="1143"/>
      <c r="BG138" s="1143"/>
      <c r="BH138" s="1143"/>
      <c r="BI138" s="1143"/>
    </row>
    <row r="139" spans="1:61" s="1230" customFormat="1">
      <c r="A139" s="1154"/>
      <c r="B139" s="1138"/>
      <c r="K139" s="1236"/>
      <c r="L139" s="1143"/>
      <c r="M139" s="1143"/>
      <c r="N139" s="1143"/>
      <c r="O139" s="1143"/>
      <c r="P139" s="1143"/>
      <c r="Q139" s="1143"/>
      <c r="R139" s="1143"/>
      <c r="S139" s="1143"/>
      <c r="T139" s="1143"/>
      <c r="U139" s="1143"/>
      <c r="V139" s="1143"/>
      <c r="W139" s="1143"/>
      <c r="X139" s="1143"/>
      <c r="Y139" s="1143"/>
      <c r="Z139" s="1143"/>
      <c r="AA139" s="1143"/>
      <c r="AB139" s="1143"/>
      <c r="AC139" s="1143"/>
      <c r="AD139" s="1143"/>
      <c r="AE139" s="1143"/>
      <c r="AF139" s="1143"/>
      <c r="AG139" s="1143"/>
      <c r="AH139" s="1143"/>
      <c r="AI139" s="1143"/>
      <c r="AJ139" s="1143"/>
      <c r="AK139" s="1143"/>
      <c r="AL139" s="1143"/>
      <c r="AM139" s="1143"/>
      <c r="AN139" s="1143"/>
      <c r="AO139" s="1143"/>
      <c r="AP139" s="1143"/>
      <c r="AQ139" s="1143"/>
      <c r="AR139" s="1143"/>
      <c r="AS139" s="1143"/>
      <c r="AT139" s="1143"/>
      <c r="AU139" s="1143"/>
      <c r="AV139" s="1143"/>
      <c r="AW139" s="1143"/>
      <c r="AX139" s="1143"/>
      <c r="AY139" s="1143"/>
      <c r="AZ139" s="1143"/>
      <c r="BA139" s="1143"/>
      <c r="BB139" s="1143"/>
      <c r="BC139" s="1143"/>
      <c r="BD139" s="1143"/>
      <c r="BE139" s="1143"/>
      <c r="BF139" s="1143"/>
      <c r="BG139" s="1143"/>
      <c r="BH139" s="1143"/>
      <c r="BI139" s="1143"/>
    </row>
    <row r="140" spans="1:61" s="1230" customFormat="1">
      <c r="A140" s="1154"/>
      <c r="B140" s="1138"/>
      <c r="K140" s="1236"/>
      <c r="L140" s="1143"/>
      <c r="M140" s="1143"/>
      <c r="N140" s="1143"/>
      <c r="O140" s="1143"/>
      <c r="P140" s="1143"/>
      <c r="Q140" s="1143"/>
      <c r="R140" s="1143"/>
      <c r="S140" s="1143"/>
      <c r="T140" s="1143"/>
      <c r="U140" s="1143"/>
      <c r="V140" s="1143"/>
      <c r="W140" s="1143"/>
      <c r="X140" s="1143"/>
      <c r="Y140" s="1143"/>
      <c r="Z140" s="1143"/>
      <c r="AA140" s="1143"/>
      <c r="AB140" s="1143"/>
      <c r="AC140" s="1143"/>
      <c r="AD140" s="1143"/>
      <c r="AE140" s="1143"/>
      <c r="AF140" s="1143"/>
      <c r="AG140" s="1143"/>
      <c r="AH140" s="1143"/>
      <c r="AI140" s="1143"/>
      <c r="AJ140" s="1143"/>
      <c r="AK140" s="1143"/>
      <c r="AL140" s="1143"/>
      <c r="AM140" s="1143"/>
      <c r="AN140" s="1143"/>
      <c r="AO140" s="1143"/>
      <c r="AP140" s="1143"/>
      <c r="AQ140" s="1143"/>
      <c r="AR140" s="1143"/>
      <c r="AS140" s="1143"/>
      <c r="AT140" s="1143"/>
      <c r="AU140" s="1143"/>
      <c r="AV140" s="1143"/>
      <c r="AW140" s="1143"/>
      <c r="AX140" s="1143"/>
      <c r="AY140" s="1143"/>
      <c r="AZ140" s="1143"/>
      <c r="BA140" s="1143"/>
      <c r="BB140" s="1143"/>
      <c r="BC140" s="1143"/>
      <c r="BD140" s="1143"/>
      <c r="BE140" s="1143"/>
      <c r="BF140" s="1143"/>
      <c r="BG140" s="1143"/>
      <c r="BH140" s="1143"/>
      <c r="BI140" s="1143"/>
    </row>
    <row r="141" spans="1:61" s="1230" customFormat="1">
      <c r="A141" s="1154"/>
      <c r="B141" s="1138"/>
      <c r="K141" s="1236"/>
      <c r="L141" s="1143"/>
      <c r="M141" s="1143"/>
      <c r="N141" s="1143"/>
      <c r="O141" s="1143"/>
      <c r="P141" s="1143"/>
      <c r="Q141" s="1143"/>
      <c r="R141" s="1143"/>
      <c r="S141" s="1143"/>
      <c r="T141" s="1143"/>
      <c r="U141" s="1143"/>
      <c r="V141" s="1143"/>
      <c r="W141" s="1143"/>
      <c r="X141" s="1143"/>
      <c r="Y141" s="1143"/>
      <c r="Z141" s="1143"/>
      <c r="AA141" s="1143"/>
      <c r="AB141" s="1143"/>
      <c r="AC141" s="1143"/>
      <c r="AD141" s="1143"/>
      <c r="AE141" s="1143"/>
      <c r="AF141" s="1143"/>
      <c r="AG141" s="1143"/>
      <c r="AH141" s="1143"/>
      <c r="AI141" s="1143"/>
      <c r="AJ141" s="1143"/>
      <c r="AK141" s="1143"/>
      <c r="AL141" s="1143"/>
      <c r="AM141" s="1143"/>
      <c r="AN141" s="1143"/>
      <c r="AO141" s="1143"/>
      <c r="AP141" s="1143"/>
      <c r="AQ141" s="1143"/>
      <c r="AR141" s="1143"/>
      <c r="AS141" s="1143"/>
      <c r="AT141" s="1143"/>
      <c r="AU141" s="1143"/>
      <c r="AV141" s="1143"/>
      <c r="AW141" s="1143"/>
      <c r="AX141" s="1143"/>
      <c r="AY141" s="1143"/>
      <c r="AZ141" s="1143"/>
      <c r="BA141" s="1143"/>
      <c r="BB141" s="1143"/>
      <c r="BC141" s="1143"/>
      <c r="BD141" s="1143"/>
      <c r="BE141" s="1143"/>
      <c r="BF141" s="1143"/>
      <c r="BG141" s="1143"/>
      <c r="BH141" s="1143"/>
      <c r="BI141" s="1143"/>
    </row>
    <row r="142" spans="1:61" s="1230" customFormat="1">
      <c r="A142" s="1154"/>
      <c r="B142" s="1138"/>
      <c r="K142" s="1236"/>
      <c r="L142" s="1143"/>
      <c r="M142" s="1143"/>
      <c r="N142" s="1143"/>
      <c r="O142" s="1143"/>
      <c r="P142" s="1143"/>
      <c r="Q142" s="1143"/>
      <c r="R142" s="1143"/>
      <c r="S142" s="1143"/>
      <c r="T142" s="1143"/>
      <c r="U142" s="1143"/>
      <c r="V142" s="1143"/>
      <c r="W142" s="1143"/>
      <c r="X142" s="1143"/>
      <c r="Y142" s="1143"/>
      <c r="Z142" s="1143"/>
      <c r="AA142" s="1143"/>
      <c r="AB142" s="1143"/>
      <c r="AC142" s="1143"/>
      <c r="AD142" s="1143"/>
      <c r="AE142" s="1143"/>
      <c r="AF142" s="1143"/>
      <c r="AG142" s="1143"/>
      <c r="AH142" s="1143"/>
      <c r="AI142" s="1143"/>
      <c r="AJ142" s="1143"/>
      <c r="AK142" s="1143"/>
      <c r="AL142" s="1143"/>
      <c r="AM142" s="1143"/>
      <c r="AN142" s="1143"/>
      <c r="AO142" s="1143"/>
      <c r="AP142" s="1143"/>
      <c r="AQ142" s="1143"/>
      <c r="AR142" s="1143"/>
      <c r="AS142" s="1143"/>
      <c r="AT142" s="1143"/>
      <c r="AU142" s="1143"/>
      <c r="AV142" s="1143"/>
      <c r="AW142" s="1143"/>
      <c r="AX142" s="1143"/>
      <c r="AY142" s="1143"/>
      <c r="AZ142" s="1143"/>
      <c r="BA142" s="1143"/>
      <c r="BB142" s="1143"/>
      <c r="BC142" s="1143"/>
      <c r="BD142" s="1143"/>
      <c r="BE142" s="1143"/>
      <c r="BF142" s="1143"/>
      <c r="BG142" s="1143"/>
      <c r="BH142" s="1143"/>
      <c r="BI142" s="1143"/>
    </row>
    <row r="143" spans="1:61" s="1230" customFormat="1">
      <c r="A143" s="1154"/>
      <c r="B143" s="1138"/>
      <c r="K143" s="1236"/>
      <c r="L143" s="1143"/>
      <c r="M143" s="1143"/>
      <c r="N143" s="1143"/>
      <c r="O143" s="1143"/>
      <c r="P143" s="1143"/>
      <c r="Q143" s="1143"/>
      <c r="R143" s="1143"/>
      <c r="S143" s="1143"/>
      <c r="T143" s="1143"/>
      <c r="U143" s="1143"/>
      <c r="V143" s="1143"/>
      <c r="W143" s="1143"/>
      <c r="X143" s="1143"/>
      <c r="Y143" s="1143"/>
      <c r="Z143" s="1143"/>
      <c r="AA143" s="1143"/>
      <c r="AB143" s="1143"/>
      <c r="AC143" s="1143"/>
      <c r="AD143" s="1143"/>
      <c r="AE143" s="1143"/>
      <c r="AF143" s="1143"/>
      <c r="AG143" s="1143"/>
      <c r="AH143" s="1143"/>
      <c r="AI143" s="1143"/>
      <c r="AJ143" s="1143"/>
      <c r="AK143" s="1143"/>
      <c r="AL143" s="1143"/>
      <c r="AM143" s="1143"/>
      <c r="AN143" s="1143"/>
      <c r="AO143" s="1143"/>
      <c r="AP143" s="1143"/>
      <c r="AQ143" s="1143"/>
      <c r="AR143" s="1143"/>
      <c r="AS143" s="1143"/>
      <c r="AT143" s="1143"/>
      <c r="AU143" s="1143"/>
      <c r="AV143" s="1143"/>
      <c r="AW143" s="1143"/>
      <c r="AX143" s="1143"/>
      <c r="AY143" s="1143"/>
      <c r="AZ143" s="1143"/>
      <c r="BA143" s="1143"/>
      <c r="BB143" s="1143"/>
      <c r="BC143" s="1143"/>
      <c r="BD143" s="1143"/>
      <c r="BE143" s="1143"/>
      <c r="BF143" s="1143"/>
      <c r="BG143" s="1143"/>
      <c r="BH143" s="1143"/>
      <c r="BI143" s="1143"/>
    </row>
    <row r="144" spans="1:61" s="1230" customFormat="1">
      <c r="A144" s="1154"/>
      <c r="B144" s="1138"/>
      <c r="K144" s="1236"/>
      <c r="L144" s="1143"/>
      <c r="M144" s="1143"/>
      <c r="N144" s="1143"/>
      <c r="O144" s="1143"/>
      <c r="P144" s="1143"/>
      <c r="Q144" s="1143"/>
      <c r="R144" s="1143"/>
      <c r="S144" s="1143"/>
      <c r="T144" s="1143"/>
      <c r="U144" s="1143"/>
      <c r="V144" s="1143"/>
      <c r="W144" s="1143"/>
      <c r="X144" s="1143"/>
      <c r="Y144" s="1143"/>
      <c r="Z144" s="1143"/>
      <c r="AA144" s="1143"/>
      <c r="AB144" s="1143"/>
      <c r="AC144" s="1143"/>
      <c r="AD144" s="1143"/>
      <c r="AE144" s="1143"/>
      <c r="AF144" s="1143"/>
      <c r="AG144" s="1143"/>
      <c r="AH144" s="1143"/>
      <c r="AI144" s="1143"/>
      <c r="AJ144" s="1143"/>
      <c r="AK144" s="1143"/>
      <c r="AL144" s="1143"/>
      <c r="AM144" s="1143"/>
      <c r="AN144" s="1143"/>
      <c r="AO144" s="1143"/>
      <c r="AP144" s="1143"/>
      <c r="AQ144" s="1143"/>
      <c r="AR144" s="1143"/>
      <c r="AS144" s="1143"/>
      <c r="AT144" s="1143"/>
      <c r="AU144" s="1143"/>
      <c r="AV144" s="1143"/>
      <c r="AW144" s="1143"/>
      <c r="AX144" s="1143"/>
      <c r="AY144" s="1143"/>
      <c r="AZ144" s="1143"/>
      <c r="BA144" s="1143"/>
      <c r="BB144" s="1143"/>
      <c r="BC144" s="1143"/>
      <c r="BD144" s="1143"/>
      <c r="BE144" s="1143"/>
      <c r="BF144" s="1143"/>
      <c r="BG144" s="1143"/>
      <c r="BH144" s="1143"/>
      <c r="BI144" s="1143"/>
    </row>
    <row r="145" spans="1:61" s="1230" customFormat="1">
      <c r="A145" s="1154"/>
      <c r="B145" s="1138"/>
      <c r="K145" s="1236"/>
      <c r="L145" s="1143"/>
      <c r="M145" s="1143"/>
      <c r="N145" s="1143"/>
      <c r="O145" s="1143"/>
      <c r="P145" s="1143"/>
      <c r="Q145" s="1143"/>
      <c r="R145" s="1143"/>
      <c r="S145" s="1143"/>
      <c r="T145" s="1143"/>
      <c r="U145" s="1143"/>
      <c r="V145" s="1143"/>
      <c r="W145" s="1143"/>
      <c r="X145" s="1143"/>
      <c r="Y145" s="1143"/>
      <c r="Z145" s="1143"/>
      <c r="AA145" s="1143"/>
      <c r="AB145" s="1143"/>
      <c r="AC145" s="1143"/>
      <c r="AD145" s="1143"/>
      <c r="AE145" s="1143"/>
      <c r="AF145" s="1143"/>
      <c r="AG145" s="1143"/>
      <c r="AH145" s="1143"/>
      <c r="AI145" s="1143"/>
      <c r="AJ145" s="1143"/>
      <c r="AK145" s="1143"/>
      <c r="AL145" s="1143"/>
      <c r="AM145" s="1143"/>
      <c r="AN145" s="1143"/>
      <c r="AO145" s="1143"/>
      <c r="AP145" s="1143"/>
      <c r="AQ145" s="1143"/>
      <c r="AR145" s="1143"/>
      <c r="AS145" s="1143"/>
      <c r="AT145" s="1143"/>
      <c r="AU145" s="1143"/>
      <c r="AV145" s="1143"/>
      <c r="AW145" s="1143"/>
      <c r="AX145" s="1143"/>
      <c r="AY145" s="1143"/>
      <c r="AZ145" s="1143"/>
      <c r="BA145" s="1143"/>
      <c r="BB145" s="1143"/>
      <c r="BC145" s="1143"/>
      <c r="BD145" s="1143"/>
      <c r="BE145" s="1143"/>
      <c r="BF145" s="1143"/>
      <c r="BG145" s="1143"/>
      <c r="BH145" s="1143"/>
      <c r="BI145" s="1143"/>
    </row>
    <row r="146" spans="1:61" s="1230" customFormat="1">
      <c r="A146" s="1154"/>
      <c r="B146" s="1138"/>
      <c r="K146" s="1236"/>
      <c r="L146" s="1143"/>
      <c r="M146" s="1143"/>
      <c r="N146" s="1143"/>
      <c r="O146" s="1143"/>
      <c r="P146" s="1143"/>
      <c r="Q146" s="1143"/>
      <c r="R146" s="1143"/>
      <c r="S146" s="1143"/>
      <c r="T146" s="1143"/>
      <c r="U146" s="1143"/>
      <c r="V146" s="1143"/>
      <c r="W146" s="1143"/>
      <c r="X146" s="1143"/>
      <c r="Y146" s="1143"/>
      <c r="Z146" s="1143"/>
      <c r="AA146" s="1143"/>
      <c r="AB146" s="1143"/>
      <c r="AC146" s="1143"/>
      <c r="AD146" s="1143"/>
      <c r="AE146" s="1143"/>
      <c r="AF146" s="1143"/>
      <c r="AG146" s="1143"/>
      <c r="AH146" s="1143"/>
      <c r="AI146" s="1143"/>
      <c r="AJ146" s="1143"/>
      <c r="AK146" s="1143"/>
      <c r="AL146" s="1143"/>
      <c r="AM146" s="1143"/>
      <c r="AN146" s="1143"/>
      <c r="AO146" s="1143"/>
      <c r="AP146" s="1143"/>
      <c r="AQ146" s="1143"/>
      <c r="AR146" s="1143"/>
      <c r="AS146" s="1143"/>
      <c r="AT146" s="1143"/>
      <c r="AU146" s="1143"/>
      <c r="AV146" s="1143"/>
      <c r="AW146" s="1143"/>
      <c r="AX146" s="1143"/>
      <c r="AY146" s="1143"/>
      <c r="AZ146" s="1143"/>
      <c r="BA146" s="1143"/>
      <c r="BB146" s="1143"/>
      <c r="BC146" s="1143"/>
      <c r="BD146" s="1143"/>
      <c r="BE146" s="1143"/>
      <c r="BF146" s="1143"/>
      <c r="BG146" s="1143"/>
      <c r="BH146" s="1143"/>
      <c r="BI146" s="1143"/>
    </row>
    <row r="147" spans="1:61" s="1230" customFormat="1">
      <c r="A147" s="1154"/>
      <c r="B147" s="1138"/>
      <c r="K147" s="1236"/>
      <c r="L147" s="1143"/>
      <c r="M147" s="1143"/>
      <c r="N147" s="1143"/>
      <c r="O147" s="1143"/>
      <c r="P147" s="1143"/>
      <c r="Q147" s="1143"/>
      <c r="R147" s="1143"/>
      <c r="S147" s="1143"/>
      <c r="T147" s="1143"/>
      <c r="U147" s="1143"/>
      <c r="V147" s="1143"/>
      <c r="W147" s="1143"/>
      <c r="X147" s="1143"/>
      <c r="Y147" s="1143"/>
      <c r="Z147" s="1143"/>
      <c r="AA147" s="1143"/>
      <c r="AB147" s="1143"/>
      <c r="AC147" s="1143"/>
      <c r="AD147" s="1143"/>
      <c r="AE147" s="1143"/>
      <c r="AF147" s="1143"/>
      <c r="AG147" s="1143"/>
      <c r="AH147" s="1143"/>
      <c r="AI147" s="1143"/>
      <c r="AJ147" s="1143"/>
      <c r="AK147" s="1143"/>
      <c r="AL147" s="1143"/>
      <c r="AM147" s="1143"/>
      <c r="AN147" s="1143"/>
      <c r="AO147" s="1143"/>
      <c r="AP147" s="1143"/>
      <c r="AQ147" s="1143"/>
      <c r="AR147" s="1143"/>
      <c r="AS147" s="1143"/>
      <c r="AT147" s="1143"/>
      <c r="AU147" s="1143"/>
      <c r="AV147" s="1143"/>
      <c r="AW147" s="1143"/>
      <c r="AX147" s="1143"/>
      <c r="AY147" s="1143"/>
      <c r="AZ147" s="1143"/>
      <c r="BA147" s="1143"/>
      <c r="BB147" s="1143"/>
      <c r="BC147" s="1143"/>
      <c r="BD147" s="1143"/>
      <c r="BE147" s="1143"/>
      <c r="BF147" s="1143"/>
      <c r="BG147" s="1143"/>
      <c r="BH147" s="1143"/>
      <c r="BI147" s="1143"/>
    </row>
    <row r="148" spans="1:61" s="1230" customFormat="1">
      <c r="A148" s="1154"/>
      <c r="B148" s="1138"/>
      <c r="K148" s="1236"/>
      <c r="L148" s="1143"/>
      <c r="M148" s="1143"/>
      <c r="N148" s="1143"/>
      <c r="O148" s="1143"/>
      <c r="P148" s="1143"/>
      <c r="Q148" s="1143"/>
      <c r="R148" s="1143"/>
      <c r="S148" s="1143"/>
      <c r="T148" s="1143"/>
      <c r="U148" s="1143"/>
      <c r="V148" s="1143"/>
      <c r="W148" s="1143"/>
      <c r="X148" s="1143"/>
      <c r="Y148" s="1143"/>
      <c r="Z148" s="1143"/>
      <c r="AA148" s="1143"/>
      <c r="AB148" s="1143"/>
      <c r="AC148" s="1143"/>
      <c r="AD148" s="1143"/>
      <c r="AE148" s="1143"/>
      <c r="AF148" s="1143"/>
      <c r="AG148" s="1143"/>
      <c r="AH148" s="1143"/>
      <c r="AI148" s="1143"/>
      <c r="AJ148" s="1143"/>
      <c r="AK148" s="1143"/>
      <c r="AL148" s="1143"/>
      <c r="AM148" s="1143"/>
      <c r="AN148" s="1143"/>
      <c r="AO148" s="1143"/>
      <c r="AP148" s="1143"/>
      <c r="AQ148" s="1143"/>
      <c r="AR148" s="1143"/>
      <c r="AS148" s="1143"/>
      <c r="AT148" s="1143"/>
      <c r="AU148" s="1143"/>
      <c r="AV148" s="1143"/>
      <c r="AW148" s="1143"/>
      <c r="AX148" s="1143"/>
      <c r="AY148" s="1143"/>
      <c r="AZ148" s="1143"/>
      <c r="BA148" s="1143"/>
      <c r="BB148" s="1143"/>
      <c r="BC148" s="1143"/>
      <c r="BD148" s="1143"/>
      <c r="BE148" s="1143"/>
      <c r="BF148" s="1143"/>
      <c r="BG148" s="1143"/>
      <c r="BH148" s="1143"/>
      <c r="BI148" s="1143"/>
    </row>
    <row r="149" spans="1:61" s="1230" customFormat="1">
      <c r="A149" s="1154"/>
      <c r="B149" s="1138"/>
      <c r="K149" s="1236"/>
      <c r="L149" s="1143"/>
      <c r="M149" s="1143"/>
      <c r="N149" s="1143"/>
      <c r="O149" s="1143"/>
      <c r="P149" s="1143"/>
      <c r="Q149" s="1143"/>
      <c r="R149" s="1143"/>
      <c r="S149" s="1143"/>
      <c r="T149" s="1143"/>
      <c r="U149" s="1143"/>
      <c r="V149" s="1143"/>
      <c r="W149" s="1143"/>
      <c r="X149" s="1143"/>
      <c r="Y149" s="1143"/>
      <c r="Z149" s="1143"/>
      <c r="AA149" s="1143"/>
      <c r="AB149" s="1143"/>
      <c r="AC149" s="1143"/>
      <c r="AD149" s="1143"/>
      <c r="AE149" s="1143"/>
      <c r="AF149" s="1143"/>
      <c r="AG149" s="1143"/>
      <c r="AH149" s="1143"/>
      <c r="AI149" s="1143"/>
      <c r="AJ149" s="1143"/>
      <c r="AK149" s="1143"/>
      <c r="AL149" s="1143"/>
      <c r="AM149" s="1143"/>
      <c r="AN149" s="1143"/>
      <c r="AO149" s="1143"/>
      <c r="AP149" s="1143"/>
      <c r="AQ149" s="1143"/>
      <c r="AR149" s="1143"/>
      <c r="AS149" s="1143"/>
      <c r="AT149" s="1143"/>
      <c r="AU149" s="1143"/>
      <c r="AV149" s="1143"/>
      <c r="AW149" s="1143"/>
      <c r="AX149" s="1143"/>
      <c r="AY149" s="1143"/>
      <c r="AZ149" s="1143"/>
      <c r="BA149" s="1143"/>
      <c r="BB149" s="1143"/>
      <c r="BC149" s="1143"/>
      <c r="BD149" s="1143"/>
      <c r="BE149" s="1143"/>
      <c r="BF149" s="1143"/>
      <c r="BG149" s="1143"/>
      <c r="BH149" s="1143"/>
      <c r="BI149" s="1143"/>
    </row>
    <row r="150" spans="1:61" s="1230" customFormat="1">
      <c r="A150" s="1154"/>
      <c r="B150" s="1138"/>
      <c r="K150" s="1236"/>
      <c r="L150" s="1143"/>
      <c r="M150" s="1143"/>
      <c r="N150" s="1143"/>
      <c r="O150" s="1143"/>
      <c r="P150" s="1143"/>
      <c r="Q150" s="1143"/>
      <c r="R150" s="1143"/>
      <c r="S150" s="1143"/>
      <c r="T150" s="1143"/>
      <c r="U150" s="1143"/>
      <c r="V150" s="1143"/>
      <c r="W150" s="1143"/>
      <c r="X150" s="1143"/>
      <c r="Y150" s="1143"/>
      <c r="Z150" s="1143"/>
      <c r="AA150" s="1143"/>
      <c r="AB150" s="1143"/>
      <c r="AC150" s="1143"/>
      <c r="AD150" s="1143"/>
      <c r="AE150" s="1143"/>
      <c r="AF150" s="1143"/>
      <c r="AG150" s="1143"/>
      <c r="AH150" s="1143"/>
      <c r="AI150" s="1143"/>
      <c r="AJ150" s="1143"/>
      <c r="AK150" s="1143"/>
      <c r="AL150" s="1143"/>
      <c r="AM150" s="1143"/>
      <c r="AN150" s="1143"/>
      <c r="AO150" s="1143"/>
      <c r="AP150" s="1143"/>
      <c r="AQ150" s="1143"/>
      <c r="AR150" s="1143"/>
      <c r="AS150" s="1143"/>
      <c r="AT150" s="1143"/>
      <c r="AU150" s="1143"/>
      <c r="AV150" s="1143"/>
      <c r="AW150" s="1143"/>
      <c r="AX150" s="1143"/>
      <c r="AY150" s="1143"/>
      <c r="AZ150" s="1143"/>
      <c r="BA150" s="1143"/>
      <c r="BB150" s="1143"/>
      <c r="BC150" s="1143"/>
      <c r="BD150" s="1143"/>
      <c r="BE150" s="1143"/>
      <c r="BF150" s="1143"/>
      <c r="BG150" s="1143"/>
      <c r="BH150" s="1143"/>
      <c r="BI150" s="1143"/>
    </row>
    <row r="151" spans="1:61" s="1230" customFormat="1">
      <c r="A151" s="1154"/>
      <c r="B151" s="1138"/>
      <c r="K151" s="1236"/>
      <c r="L151" s="1143"/>
      <c r="M151" s="1143"/>
      <c r="N151" s="1143"/>
      <c r="O151" s="1143"/>
      <c r="P151" s="1143"/>
      <c r="Q151" s="1143"/>
      <c r="R151" s="1143"/>
      <c r="S151" s="1143"/>
      <c r="T151" s="1143"/>
      <c r="U151" s="1143"/>
      <c r="V151" s="1143"/>
      <c r="W151" s="1143"/>
      <c r="X151" s="1143"/>
      <c r="Y151" s="1143"/>
      <c r="Z151" s="1143"/>
      <c r="AA151" s="1143"/>
      <c r="AB151" s="1143"/>
      <c r="AC151" s="1143"/>
      <c r="AD151" s="1143"/>
      <c r="AE151" s="1143"/>
      <c r="AF151" s="1143"/>
      <c r="AG151" s="1143"/>
      <c r="AH151" s="1143"/>
      <c r="AI151" s="1143"/>
      <c r="AJ151" s="1143"/>
      <c r="AK151" s="1143"/>
      <c r="AL151" s="1143"/>
      <c r="AM151" s="1143"/>
      <c r="AN151" s="1143"/>
      <c r="AO151" s="1143"/>
      <c r="AP151" s="1143"/>
      <c r="AQ151" s="1143"/>
      <c r="AR151" s="1143"/>
      <c r="AS151" s="1143"/>
      <c r="AT151" s="1143"/>
      <c r="AU151" s="1143"/>
      <c r="AV151" s="1143"/>
      <c r="AW151" s="1143"/>
      <c r="AX151" s="1143"/>
      <c r="AY151" s="1143"/>
      <c r="AZ151" s="1143"/>
      <c r="BA151" s="1143"/>
      <c r="BB151" s="1143"/>
      <c r="BC151" s="1143"/>
      <c r="BD151" s="1143"/>
      <c r="BE151" s="1143"/>
      <c r="BF151" s="1143"/>
      <c r="BG151" s="1143"/>
      <c r="BH151" s="1143"/>
      <c r="BI151" s="1143"/>
    </row>
    <row r="152" spans="1:61" s="1230" customFormat="1">
      <c r="A152" s="1154"/>
      <c r="B152" s="1138"/>
      <c r="K152" s="1236"/>
      <c r="L152" s="1143"/>
      <c r="M152" s="1143"/>
      <c r="N152" s="1143"/>
      <c r="O152" s="1143"/>
      <c r="P152" s="1143"/>
      <c r="Q152" s="1143"/>
      <c r="R152" s="1143"/>
      <c r="S152" s="1143"/>
      <c r="T152" s="1143"/>
      <c r="U152" s="1143"/>
      <c r="V152" s="1143"/>
      <c r="W152" s="1143"/>
      <c r="X152" s="1143"/>
      <c r="Y152" s="1143"/>
      <c r="Z152" s="1143"/>
      <c r="AA152" s="1143"/>
      <c r="AB152" s="1143"/>
      <c r="AC152" s="1143"/>
      <c r="AD152" s="1143"/>
      <c r="AE152" s="1143"/>
      <c r="AF152" s="1143"/>
      <c r="AG152" s="1143"/>
      <c r="AH152" s="1143"/>
      <c r="AI152" s="1143"/>
      <c r="AJ152" s="1143"/>
      <c r="AK152" s="1143"/>
      <c r="AL152" s="1143"/>
      <c r="AM152" s="1143"/>
      <c r="AN152" s="1143"/>
      <c r="AO152" s="1143"/>
      <c r="AP152" s="1143"/>
      <c r="AQ152" s="1143"/>
      <c r="AR152" s="1143"/>
      <c r="AS152" s="1143"/>
      <c r="AT152" s="1143"/>
      <c r="AU152" s="1143"/>
      <c r="AV152" s="1143"/>
      <c r="AW152" s="1143"/>
      <c r="AX152" s="1143"/>
      <c r="AY152" s="1143"/>
      <c r="AZ152" s="1143"/>
      <c r="BA152" s="1143"/>
      <c r="BB152" s="1143"/>
      <c r="BC152" s="1143"/>
      <c r="BD152" s="1143"/>
      <c r="BE152" s="1143"/>
      <c r="BF152" s="1143"/>
      <c r="BG152" s="1143"/>
      <c r="BH152" s="1143"/>
      <c r="BI152" s="1143"/>
    </row>
    <row r="153" spans="1:61" s="1230" customFormat="1">
      <c r="A153" s="1154"/>
      <c r="B153" s="1138"/>
      <c r="K153" s="1236"/>
      <c r="L153" s="1143"/>
      <c r="M153" s="1143"/>
      <c r="N153" s="1143"/>
      <c r="O153" s="1143"/>
      <c r="P153" s="1143"/>
      <c r="Q153" s="1143"/>
      <c r="R153" s="1143"/>
      <c r="S153" s="1143"/>
      <c r="T153" s="1143"/>
      <c r="U153" s="1143"/>
      <c r="V153" s="1143"/>
      <c r="W153" s="1143"/>
      <c r="X153" s="1143"/>
      <c r="Y153" s="1143"/>
      <c r="Z153" s="1143"/>
      <c r="AA153" s="1143"/>
      <c r="AB153" s="1143"/>
      <c r="AC153" s="1143"/>
      <c r="AD153" s="1143"/>
      <c r="AE153" s="1143"/>
      <c r="AF153" s="1143"/>
      <c r="AG153" s="1143"/>
      <c r="AH153" s="1143"/>
      <c r="AI153" s="1143"/>
      <c r="AJ153" s="1143"/>
      <c r="AK153" s="1143"/>
      <c r="AL153" s="1143"/>
      <c r="AM153" s="1143"/>
      <c r="AN153" s="1143"/>
      <c r="AO153" s="1143"/>
      <c r="AP153" s="1143"/>
      <c r="AQ153" s="1143"/>
      <c r="AR153" s="1143"/>
      <c r="AS153" s="1143"/>
      <c r="AT153" s="1143"/>
      <c r="AU153" s="1143"/>
      <c r="AV153" s="1143"/>
      <c r="AW153" s="1143"/>
      <c r="AX153" s="1143"/>
      <c r="AY153" s="1143"/>
      <c r="AZ153" s="1143"/>
      <c r="BA153" s="1143"/>
      <c r="BB153" s="1143"/>
      <c r="BC153" s="1143"/>
      <c r="BD153" s="1143"/>
      <c r="BE153" s="1143"/>
      <c r="BF153" s="1143"/>
      <c r="BG153" s="1143"/>
      <c r="BH153" s="1143"/>
      <c r="BI153" s="1143"/>
    </row>
    <row r="154" spans="1:61" s="1230" customFormat="1">
      <c r="A154" s="1154"/>
      <c r="B154" s="1138"/>
      <c r="K154" s="1236"/>
      <c r="L154" s="1143"/>
      <c r="M154" s="1143"/>
      <c r="N154" s="1143"/>
      <c r="O154" s="1143"/>
      <c r="P154" s="1143"/>
      <c r="Q154" s="1143"/>
      <c r="R154" s="1143"/>
      <c r="S154" s="1143"/>
      <c r="T154" s="1143"/>
      <c r="U154" s="1143"/>
      <c r="V154" s="1143"/>
      <c r="W154" s="1143"/>
      <c r="X154" s="1143"/>
      <c r="Y154" s="1143"/>
      <c r="Z154" s="1143"/>
      <c r="AA154" s="1143"/>
      <c r="AB154" s="1143"/>
      <c r="AC154" s="1143"/>
      <c r="AD154" s="1143"/>
      <c r="AE154" s="1143"/>
      <c r="AF154" s="1143"/>
      <c r="AG154" s="1143"/>
      <c r="AH154" s="1143"/>
      <c r="AI154" s="1143"/>
      <c r="AJ154" s="1143"/>
      <c r="AK154" s="1143"/>
      <c r="AL154" s="1143"/>
      <c r="AM154" s="1143"/>
      <c r="AN154" s="1143"/>
      <c r="AO154" s="1143"/>
      <c r="AP154" s="1143"/>
      <c r="AQ154" s="1143"/>
      <c r="AR154" s="1143"/>
      <c r="AS154" s="1143"/>
      <c r="AT154" s="1143"/>
      <c r="AU154" s="1143"/>
      <c r="AV154" s="1143"/>
      <c r="AW154" s="1143"/>
      <c r="AX154" s="1143"/>
      <c r="AY154" s="1143"/>
      <c r="AZ154" s="1143"/>
      <c r="BA154" s="1143"/>
      <c r="BB154" s="1143"/>
      <c r="BC154" s="1143"/>
      <c r="BD154" s="1143"/>
      <c r="BE154" s="1143"/>
      <c r="BF154" s="1143"/>
      <c r="BG154" s="1143"/>
      <c r="BH154" s="1143"/>
      <c r="BI154" s="1143"/>
    </row>
    <row r="155" spans="1:61" s="1230" customFormat="1">
      <c r="A155" s="1154"/>
      <c r="B155" s="1138"/>
      <c r="K155" s="1236"/>
      <c r="L155" s="1143"/>
      <c r="M155" s="1143"/>
      <c r="N155" s="1143"/>
      <c r="O155" s="1143"/>
      <c r="P155" s="1143"/>
      <c r="Q155" s="1143"/>
      <c r="R155" s="1143"/>
      <c r="S155" s="1143"/>
      <c r="T155" s="1143"/>
      <c r="U155" s="1143"/>
      <c r="V155" s="1143"/>
      <c r="W155" s="1143"/>
      <c r="X155" s="1143"/>
      <c r="Y155" s="1143"/>
      <c r="Z155" s="1143"/>
      <c r="AA155" s="1143"/>
      <c r="AB155" s="1143"/>
      <c r="AC155" s="1143"/>
      <c r="AD155" s="1143"/>
      <c r="AE155" s="1143"/>
      <c r="AF155" s="1143"/>
      <c r="AG155" s="1143"/>
      <c r="AH155" s="1143"/>
      <c r="AI155" s="1143"/>
      <c r="AJ155" s="1143"/>
      <c r="AK155" s="1143"/>
      <c r="AL155" s="1143"/>
      <c r="AM155" s="1143"/>
      <c r="AN155" s="1143"/>
      <c r="AO155" s="1143"/>
      <c r="AP155" s="1143"/>
      <c r="AQ155" s="1143"/>
      <c r="AR155" s="1143"/>
      <c r="AS155" s="1143"/>
      <c r="AT155" s="1143"/>
      <c r="AU155" s="1143"/>
      <c r="AV155" s="1143"/>
      <c r="AW155" s="1143"/>
      <c r="AX155" s="1143"/>
      <c r="AY155" s="1143"/>
      <c r="AZ155" s="1143"/>
      <c r="BA155" s="1143"/>
      <c r="BB155" s="1143"/>
      <c r="BC155" s="1143"/>
      <c r="BD155" s="1143"/>
      <c r="BE155" s="1143"/>
      <c r="BF155" s="1143"/>
      <c r="BG155" s="1143"/>
      <c r="BH155" s="1143"/>
      <c r="BI155" s="1143"/>
    </row>
    <row r="156" spans="1:61" s="1230" customFormat="1">
      <c r="A156" s="1154"/>
      <c r="B156" s="1138"/>
      <c r="K156" s="1236"/>
      <c r="L156" s="1143"/>
      <c r="M156" s="1143"/>
      <c r="N156" s="1143"/>
      <c r="O156" s="1143"/>
      <c r="P156" s="1143"/>
      <c r="Q156" s="1143"/>
      <c r="R156" s="1143"/>
      <c r="S156" s="1143"/>
      <c r="T156" s="1143"/>
      <c r="U156" s="1143"/>
      <c r="V156" s="1143"/>
      <c r="W156" s="1143"/>
      <c r="X156" s="1143"/>
      <c r="Y156" s="1143"/>
      <c r="Z156" s="1143"/>
      <c r="AA156" s="1143"/>
      <c r="AB156" s="1143"/>
      <c r="AC156" s="1143"/>
      <c r="AD156" s="1143"/>
      <c r="AE156" s="1143"/>
      <c r="AF156" s="1143"/>
      <c r="AG156" s="1143"/>
      <c r="AH156" s="1143"/>
      <c r="AI156" s="1143"/>
      <c r="AJ156" s="1143"/>
      <c r="AK156" s="1143"/>
      <c r="AL156" s="1143"/>
      <c r="AM156" s="1143"/>
      <c r="AN156" s="1143"/>
      <c r="AO156" s="1143"/>
      <c r="AP156" s="1143"/>
      <c r="AQ156" s="1143"/>
      <c r="AR156" s="1143"/>
      <c r="AS156" s="1143"/>
      <c r="AT156" s="1143"/>
      <c r="AU156" s="1143"/>
      <c r="AV156" s="1143"/>
      <c r="AW156" s="1143"/>
      <c r="AX156" s="1143"/>
      <c r="AY156" s="1143"/>
      <c r="AZ156" s="1143"/>
      <c r="BA156" s="1143"/>
      <c r="BB156" s="1143"/>
      <c r="BC156" s="1143"/>
      <c r="BD156" s="1143"/>
      <c r="BE156" s="1143"/>
      <c r="BF156" s="1143"/>
      <c r="BG156" s="1143"/>
      <c r="BH156" s="1143"/>
      <c r="BI156" s="1143"/>
    </row>
    <row r="157" spans="1:61" s="1230" customFormat="1">
      <c r="A157" s="1154"/>
      <c r="B157" s="1138"/>
      <c r="K157" s="1236"/>
      <c r="L157" s="1143"/>
      <c r="M157" s="1143"/>
      <c r="N157" s="1143"/>
      <c r="O157" s="1143"/>
      <c r="P157" s="1143"/>
      <c r="Q157" s="1143"/>
      <c r="R157" s="1143"/>
      <c r="S157" s="1143"/>
      <c r="T157" s="1143"/>
      <c r="U157" s="1143"/>
      <c r="V157" s="1143"/>
      <c r="W157" s="1143"/>
      <c r="X157" s="1143"/>
      <c r="Y157" s="1143"/>
      <c r="Z157" s="1143"/>
      <c r="AA157" s="1143"/>
      <c r="AB157" s="1143"/>
      <c r="AC157" s="1143"/>
      <c r="AD157" s="1143"/>
      <c r="AE157" s="1143"/>
      <c r="AF157" s="1143"/>
      <c r="AG157" s="1143"/>
      <c r="AH157" s="1143"/>
      <c r="AI157" s="1143"/>
      <c r="AJ157" s="1143"/>
      <c r="AK157" s="1143"/>
      <c r="AL157" s="1143"/>
      <c r="AM157" s="1143"/>
      <c r="AN157" s="1143"/>
      <c r="AO157" s="1143"/>
      <c r="AP157" s="1143"/>
      <c r="AQ157" s="1143"/>
      <c r="AR157" s="1143"/>
      <c r="AS157" s="1143"/>
      <c r="AT157" s="1143"/>
      <c r="AU157" s="1143"/>
      <c r="AV157" s="1143"/>
      <c r="AW157" s="1143"/>
      <c r="AX157" s="1143"/>
      <c r="AY157" s="1143"/>
      <c r="AZ157" s="1143"/>
      <c r="BA157" s="1143"/>
      <c r="BB157" s="1143"/>
      <c r="BC157" s="1143"/>
      <c r="BD157" s="1143"/>
      <c r="BE157" s="1143"/>
      <c r="BF157" s="1143"/>
      <c r="BG157" s="1143"/>
      <c r="BH157" s="1143"/>
      <c r="BI157" s="1143"/>
    </row>
    <row r="158" spans="1:61" s="1230" customFormat="1">
      <c r="A158" s="1154"/>
      <c r="B158" s="1138"/>
      <c r="K158" s="1236"/>
      <c r="L158" s="1143"/>
      <c r="M158" s="1143"/>
      <c r="N158" s="1143"/>
      <c r="O158" s="1143"/>
      <c r="P158" s="1143"/>
      <c r="Q158" s="1143"/>
      <c r="R158" s="1143"/>
      <c r="S158" s="1143"/>
      <c r="T158" s="1143"/>
      <c r="U158" s="1143"/>
      <c r="V158" s="1143"/>
      <c r="W158" s="1143"/>
      <c r="X158" s="1143"/>
      <c r="Y158" s="1143"/>
      <c r="Z158" s="1143"/>
      <c r="AA158" s="1143"/>
      <c r="AB158" s="1143"/>
      <c r="AC158" s="1143"/>
      <c r="AD158" s="1143"/>
      <c r="AE158" s="1143"/>
      <c r="AF158" s="1143"/>
      <c r="AG158" s="1143"/>
      <c r="AH158" s="1143"/>
      <c r="AI158" s="1143"/>
      <c r="AJ158" s="1143"/>
      <c r="AK158" s="1143"/>
      <c r="AL158" s="1143"/>
      <c r="AM158" s="1143"/>
      <c r="AN158" s="1143"/>
      <c r="AO158" s="1143"/>
      <c r="AP158" s="1143"/>
      <c r="AQ158" s="1143"/>
      <c r="AR158" s="1143"/>
      <c r="AS158" s="1143"/>
      <c r="AT158" s="1143"/>
      <c r="AU158" s="1143"/>
      <c r="AV158" s="1143"/>
      <c r="AW158" s="1143"/>
      <c r="AX158" s="1143"/>
      <c r="AY158" s="1143"/>
      <c r="AZ158" s="1143"/>
      <c r="BA158" s="1143"/>
      <c r="BB158" s="1143"/>
      <c r="BC158" s="1143"/>
      <c r="BD158" s="1143"/>
      <c r="BE158" s="1143"/>
      <c r="BF158" s="1143"/>
      <c r="BG158" s="1143"/>
      <c r="BH158" s="1143"/>
      <c r="BI158" s="1143"/>
    </row>
    <row r="159" spans="1:61" s="1230" customFormat="1">
      <c r="A159" s="1154"/>
      <c r="B159" s="1138"/>
      <c r="K159" s="1236"/>
      <c r="L159" s="1143"/>
      <c r="M159" s="1143"/>
      <c r="N159" s="1143"/>
      <c r="O159" s="1143"/>
      <c r="P159" s="1143"/>
      <c r="Q159" s="1143"/>
      <c r="R159" s="1143"/>
      <c r="S159" s="1143"/>
      <c r="T159" s="1143"/>
      <c r="U159" s="1143"/>
      <c r="V159" s="1143"/>
      <c r="W159" s="1143"/>
      <c r="X159" s="1143"/>
      <c r="Y159" s="1143"/>
      <c r="Z159" s="1143"/>
      <c r="AA159" s="1143"/>
      <c r="AB159" s="1143"/>
      <c r="AC159" s="1143"/>
      <c r="AD159" s="1143"/>
      <c r="AE159" s="1143"/>
      <c r="AF159" s="1143"/>
      <c r="AG159" s="1143"/>
      <c r="AH159" s="1143"/>
      <c r="AI159" s="1143"/>
      <c r="AJ159" s="1143"/>
      <c r="AK159" s="1143"/>
      <c r="AL159" s="1143"/>
      <c r="AM159" s="1143"/>
      <c r="AN159" s="1143"/>
      <c r="AO159" s="1143"/>
      <c r="AP159" s="1143"/>
      <c r="AQ159" s="1143"/>
      <c r="AR159" s="1143"/>
      <c r="AS159" s="1143"/>
      <c r="AT159" s="1143"/>
      <c r="AU159" s="1143"/>
      <c r="AV159" s="1143"/>
      <c r="AW159" s="1143"/>
      <c r="AX159" s="1143"/>
      <c r="AY159" s="1143"/>
      <c r="AZ159" s="1143"/>
      <c r="BA159" s="1143"/>
      <c r="BB159" s="1143"/>
      <c r="BC159" s="1143"/>
      <c r="BD159" s="1143"/>
      <c r="BE159" s="1143"/>
      <c r="BF159" s="1143"/>
      <c r="BG159" s="1143"/>
      <c r="BH159" s="1143"/>
      <c r="BI159" s="1143"/>
    </row>
    <row r="160" spans="1:61" s="1230" customFormat="1">
      <c r="A160" s="1154"/>
      <c r="B160" s="1138"/>
      <c r="K160" s="1236"/>
      <c r="L160" s="1143"/>
      <c r="M160" s="1143"/>
      <c r="N160" s="1143"/>
      <c r="O160" s="1143"/>
      <c r="P160" s="1143"/>
      <c r="Q160" s="1143"/>
      <c r="R160" s="1143"/>
      <c r="S160" s="1143"/>
      <c r="T160" s="1143"/>
      <c r="U160" s="1143"/>
      <c r="V160" s="1143"/>
      <c r="W160" s="1143"/>
      <c r="X160" s="1143"/>
      <c r="Y160" s="1143"/>
      <c r="Z160" s="1143"/>
      <c r="AA160" s="1143"/>
      <c r="AB160" s="1143"/>
      <c r="AC160" s="1143"/>
      <c r="AD160" s="1143"/>
      <c r="AE160" s="1143"/>
      <c r="AF160" s="1143"/>
      <c r="AG160" s="1143"/>
      <c r="AH160" s="1143"/>
      <c r="AI160" s="1143"/>
      <c r="AJ160" s="1143"/>
      <c r="AK160" s="1143"/>
      <c r="AL160" s="1143"/>
      <c r="AM160" s="1143"/>
      <c r="AN160" s="1143"/>
      <c r="AO160" s="1143"/>
      <c r="AP160" s="1143"/>
      <c r="AQ160" s="1143"/>
      <c r="AR160" s="1143"/>
      <c r="AS160" s="1143"/>
      <c r="AT160" s="1143"/>
      <c r="AU160" s="1143"/>
      <c r="AV160" s="1143"/>
      <c r="AW160" s="1143"/>
      <c r="AX160" s="1143"/>
      <c r="AY160" s="1143"/>
      <c r="AZ160" s="1143"/>
      <c r="BA160" s="1143"/>
      <c r="BB160" s="1143"/>
      <c r="BC160" s="1143"/>
      <c r="BD160" s="1143"/>
      <c r="BE160" s="1143"/>
      <c r="BF160" s="1143"/>
      <c r="BG160" s="1143"/>
      <c r="BH160" s="1143"/>
      <c r="BI160" s="1143"/>
    </row>
    <row r="161" spans="1:61" s="1230" customFormat="1">
      <c r="A161" s="1154"/>
      <c r="B161" s="1138"/>
      <c r="K161" s="1236"/>
      <c r="L161" s="1143"/>
      <c r="M161" s="1143"/>
      <c r="N161" s="1143"/>
      <c r="O161" s="1143"/>
      <c r="P161" s="1143"/>
      <c r="Q161" s="1143"/>
      <c r="R161" s="1143"/>
      <c r="S161" s="1143"/>
      <c r="T161" s="1143"/>
      <c r="U161" s="1143"/>
      <c r="V161" s="1143"/>
      <c r="W161" s="1143"/>
      <c r="X161" s="1143"/>
      <c r="Y161" s="1143"/>
      <c r="Z161" s="1143"/>
      <c r="AA161" s="1143"/>
      <c r="AB161" s="1143"/>
      <c r="AC161" s="1143"/>
      <c r="AD161" s="1143"/>
      <c r="AE161" s="1143"/>
      <c r="AF161" s="1143"/>
      <c r="AG161" s="1143"/>
      <c r="AH161" s="1143"/>
      <c r="AI161" s="1143"/>
      <c r="AJ161" s="1143"/>
      <c r="AK161" s="1143"/>
      <c r="AL161" s="1143"/>
      <c r="AM161" s="1143"/>
      <c r="AN161" s="1143"/>
      <c r="AO161" s="1143"/>
      <c r="AP161" s="1143"/>
      <c r="AQ161" s="1143"/>
      <c r="AR161" s="1143"/>
      <c r="AS161" s="1143"/>
      <c r="AT161" s="1143"/>
      <c r="AU161" s="1143"/>
      <c r="AV161" s="1143"/>
      <c r="AW161" s="1143"/>
      <c r="AX161" s="1143"/>
      <c r="AY161" s="1143"/>
      <c r="AZ161" s="1143"/>
      <c r="BA161" s="1143"/>
      <c r="BB161" s="1143"/>
      <c r="BC161" s="1143"/>
      <c r="BD161" s="1143"/>
      <c r="BE161" s="1143"/>
      <c r="BF161" s="1143"/>
      <c r="BG161" s="1143"/>
      <c r="BH161" s="1143"/>
      <c r="BI161" s="1143"/>
    </row>
    <row r="162" spans="1:61" s="1230" customFormat="1">
      <c r="A162" s="1154"/>
      <c r="B162" s="1138"/>
      <c r="K162" s="1236"/>
      <c r="L162" s="1143"/>
      <c r="M162" s="1143"/>
      <c r="N162" s="1143"/>
      <c r="O162" s="1143"/>
      <c r="P162" s="1143"/>
      <c r="Q162" s="1143"/>
      <c r="R162" s="1143"/>
      <c r="S162" s="1143"/>
      <c r="T162" s="1143"/>
      <c r="U162" s="1143"/>
      <c r="V162" s="1143"/>
      <c r="W162" s="1143"/>
      <c r="X162" s="1143"/>
      <c r="Y162" s="1143"/>
      <c r="Z162" s="1143"/>
      <c r="AA162" s="1143"/>
      <c r="AB162" s="1143"/>
      <c r="AC162" s="1143"/>
      <c r="AD162" s="1143"/>
      <c r="AE162" s="1143"/>
      <c r="AF162" s="1143"/>
      <c r="AG162" s="1143"/>
      <c r="AH162" s="1143"/>
      <c r="AI162" s="1143"/>
      <c r="AJ162" s="1143"/>
      <c r="AK162" s="1143"/>
      <c r="AL162" s="1143"/>
      <c r="AM162" s="1143"/>
      <c r="AN162" s="1143"/>
      <c r="AO162" s="1143"/>
      <c r="AP162" s="1143"/>
      <c r="AQ162" s="1143"/>
      <c r="AR162" s="1143"/>
      <c r="AS162" s="1143"/>
      <c r="AT162" s="1143"/>
      <c r="AU162" s="1143"/>
      <c r="AV162" s="1143"/>
      <c r="AW162" s="1143"/>
      <c r="AX162" s="1143"/>
      <c r="AY162" s="1143"/>
      <c r="AZ162" s="1143"/>
      <c r="BA162" s="1143"/>
      <c r="BB162" s="1143"/>
      <c r="BC162" s="1143"/>
      <c r="BD162" s="1143"/>
      <c r="BE162" s="1143"/>
      <c r="BF162" s="1143"/>
      <c r="BG162" s="1143"/>
      <c r="BH162" s="1143"/>
      <c r="BI162" s="1143"/>
    </row>
    <row r="163" spans="1:61" s="1230" customFormat="1">
      <c r="A163" s="1154"/>
      <c r="B163" s="1138"/>
      <c r="K163" s="1236"/>
      <c r="L163" s="1143"/>
      <c r="M163" s="1143"/>
      <c r="N163" s="1143"/>
      <c r="O163" s="1143"/>
      <c r="P163" s="1143"/>
      <c r="Q163" s="1143"/>
      <c r="R163" s="1143"/>
      <c r="S163" s="1143"/>
      <c r="T163" s="1143"/>
      <c r="U163" s="1143"/>
      <c r="V163" s="1143"/>
      <c r="W163" s="1143"/>
      <c r="X163" s="1143"/>
      <c r="Y163" s="1143"/>
      <c r="Z163" s="1143"/>
      <c r="AA163" s="1143"/>
      <c r="AB163" s="1143"/>
      <c r="AC163" s="1143"/>
      <c r="AD163" s="1143"/>
      <c r="AE163" s="1143"/>
      <c r="AF163" s="1143"/>
      <c r="AG163" s="1143"/>
      <c r="AH163" s="1143"/>
      <c r="AI163" s="1143"/>
      <c r="AJ163" s="1143"/>
      <c r="AK163" s="1143"/>
      <c r="AL163" s="1143"/>
      <c r="AM163" s="1143"/>
      <c r="AN163" s="1143"/>
      <c r="AO163" s="1143"/>
      <c r="AP163" s="1143"/>
      <c r="AQ163" s="1143"/>
      <c r="AR163" s="1143"/>
      <c r="AS163" s="1143"/>
      <c r="AT163" s="1143"/>
      <c r="AU163" s="1143"/>
      <c r="AV163" s="1143"/>
      <c r="AW163" s="1143"/>
      <c r="AX163" s="1143"/>
      <c r="AY163" s="1143"/>
      <c r="AZ163" s="1143"/>
      <c r="BA163" s="1143"/>
      <c r="BB163" s="1143"/>
      <c r="BC163" s="1143"/>
      <c r="BD163" s="1143"/>
      <c r="BE163" s="1143"/>
      <c r="BF163" s="1143"/>
      <c r="BG163" s="1143"/>
      <c r="BH163" s="1143"/>
      <c r="BI163" s="1143"/>
    </row>
    <row r="164" spans="1:61" s="1230" customFormat="1">
      <c r="A164" s="1154"/>
      <c r="B164" s="1138"/>
      <c r="K164" s="1236"/>
      <c r="L164" s="1143"/>
      <c r="M164" s="1143"/>
      <c r="N164" s="1143"/>
      <c r="O164" s="1143"/>
      <c r="P164" s="1143"/>
      <c r="Q164" s="1143"/>
      <c r="R164" s="1143"/>
      <c r="S164" s="1143"/>
      <c r="T164" s="1143"/>
      <c r="U164" s="1143"/>
      <c r="V164" s="1143"/>
      <c r="W164" s="1143"/>
      <c r="X164" s="1143"/>
      <c r="Y164" s="1143"/>
      <c r="Z164" s="1143"/>
      <c r="AA164" s="1143"/>
      <c r="AB164" s="1143"/>
      <c r="AC164" s="1143"/>
      <c r="AD164" s="1143"/>
      <c r="AE164" s="1143"/>
      <c r="AF164" s="1143"/>
      <c r="AG164" s="1143"/>
      <c r="AH164" s="1143"/>
      <c r="AI164" s="1143"/>
      <c r="AJ164" s="1143"/>
      <c r="AK164" s="1143"/>
      <c r="AL164" s="1143"/>
      <c r="AM164" s="1143"/>
      <c r="AN164" s="1143"/>
      <c r="AO164" s="1143"/>
      <c r="AP164" s="1143"/>
      <c r="AQ164" s="1143"/>
      <c r="AR164" s="1143"/>
      <c r="AS164" s="1143"/>
      <c r="AT164" s="1143"/>
      <c r="AU164" s="1143"/>
      <c r="AV164" s="1143"/>
      <c r="AW164" s="1143"/>
      <c r="AX164" s="1143"/>
      <c r="AY164" s="1143"/>
      <c r="AZ164" s="1143"/>
      <c r="BA164" s="1143"/>
      <c r="BB164" s="1143"/>
      <c r="BC164" s="1143"/>
      <c r="BD164" s="1143"/>
      <c r="BE164" s="1143"/>
      <c r="BF164" s="1143"/>
      <c r="BG164" s="1143"/>
      <c r="BH164" s="1143"/>
      <c r="BI164" s="1143"/>
    </row>
    <row r="165" spans="1:61" s="1230" customFormat="1">
      <c r="A165" s="1154"/>
      <c r="B165" s="1138"/>
      <c r="K165" s="1236"/>
      <c r="L165" s="1143"/>
      <c r="M165" s="1143"/>
      <c r="N165" s="1143"/>
      <c r="O165" s="1143"/>
      <c r="P165" s="1143"/>
      <c r="Q165" s="1143"/>
      <c r="R165" s="1143"/>
      <c r="S165" s="1143"/>
      <c r="T165" s="1143"/>
      <c r="U165" s="1143"/>
      <c r="V165" s="1143"/>
      <c r="W165" s="1143"/>
      <c r="X165" s="1143"/>
      <c r="Y165" s="1143"/>
      <c r="Z165" s="1143"/>
      <c r="AA165" s="1143"/>
      <c r="AB165" s="1143"/>
      <c r="AC165" s="1143"/>
      <c r="AD165" s="1143"/>
      <c r="AE165" s="1143"/>
      <c r="AF165" s="1143"/>
      <c r="AG165" s="1143"/>
      <c r="AH165" s="1143"/>
      <c r="AI165" s="1143"/>
      <c r="AJ165" s="1143"/>
      <c r="AK165" s="1143"/>
      <c r="AL165" s="1143"/>
      <c r="AM165" s="1143"/>
      <c r="AN165" s="1143"/>
      <c r="AO165" s="1143"/>
      <c r="AP165" s="1143"/>
      <c r="AQ165" s="1143"/>
      <c r="AR165" s="1143"/>
      <c r="AS165" s="1143"/>
      <c r="AT165" s="1143"/>
      <c r="AU165" s="1143"/>
      <c r="AV165" s="1143"/>
      <c r="AW165" s="1143"/>
      <c r="AX165" s="1143"/>
      <c r="AY165" s="1143"/>
      <c r="AZ165" s="1143"/>
      <c r="BA165" s="1143"/>
      <c r="BB165" s="1143"/>
      <c r="BC165" s="1143"/>
      <c r="BD165" s="1143"/>
      <c r="BE165" s="1143"/>
      <c r="BF165" s="1143"/>
      <c r="BG165" s="1143"/>
      <c r="BH165" s="1143"/>
      <c r="BI165" s="1143"/>
    </row>
    <row r="166" spans="1:61" s="1230" customFormat="1">
      <c r="A166" s="1154"/>
      <c r="B166" s="1138"/>
      <c r="K166" s="1236"/>
      <c r="L166" s="1143"/>
      <c r="M166" s="1143"/>
      <c r="N166" s="1143"/>
      <c r="O166" s="1143"/>
      <c r="P166" s="1143"/>
      <c r="Q166" s="1143"/>
      <c r="R166" s="1143"/>
      <c r="S166" s="1143"/>
      <c r="T166" s="1143"/>
      <c r="U166" s="1143"/>
      <c r="V166" s="1143"/>
      <c r="W166" s="1143"/>
      <c r="X166" s="1143"/>
      <c r="Y166" s="1143"/>
      <c r="Z166" s="1143"/>
      <c r="AA166" s="1143"/>
      <c r="AB166" s="1143"/>
      <c r="AC166" s="1143"/>
      <c r="AD166" s="1143"/>
      <c r="AE166" s="1143"/>
      <c r="AF166" s="1143"/>
      <c r="AG166" s="1143"/>
      <c r="AH166" s="1143"/>
      <c r="AI166" s="1143"/>
      <c r="AJ166" s="1143"/>
      <c r="AK166" s="1143"/>
      <c r="AL166" s="1143"/>
      <c r="AM166" s="1143"/>
      <c r="AN166" s="1143"/>
      <c r="AO166" s="1143"/>
      <c r="AP166" s="1143"/>
      <c r="AQ166" s="1143"/>
      <c r="AR166" s="1143"/>
      <c r="AS166" s="1143"/>
      <c r="AT166" s="1143"/>
      <c r="AU166" s="1143"/>
      <c r="AV166" s="1143"/>
      <c r="AW166" s="1143"/>
      <c r="AX166" s="1143"/>
      <c r="AY166" s="1143"/>
      <c r="AZ166" s="1143"/>
      <c r="BA166" s="1143"/>
      <c r="BB166" s="1143"/>
      <c r="BC166" s="1143"/>
      <c r="BD166" s="1143"/>
      <c r="BE166" s="1143"/>
      <c r="BF166" s="1143"/>
      <c r="BG166" s="1143"/>
      <c r="BH166" s="1143"/>
      <c r="BI166" s="1143"/>
    </row>
    <row r="167" spans="1:61" s="1230" customFormat="1">
      <c r="A167" s="1154"/>
      <c r="B167" s="1138"/>
      <c r="K167" s="1236"/>
      <c r="L167" s="1143"/>
      <c r="M167" s="1143"/>
      <c r="N167" s="1143"/>
      <c r="O167" s="1143"/>
      <c r="P167" s="1143"/>
      <c r="Q167" s="1143"/>
      <c r="R167" s="1143"/>
      <c r="S167" s="1143"/>
      <c r="T167" s="1143"/>
      <c r="U167" s="1143"/>
      <c r="V167" s="1143"/>
      <c r="W167" s="1143"/>
      <c r="X167" s="1143"/>
      <c r="Y167" s="1143"/>
      <c r="Z167" s="1143"/>
      <c r="AA167" s="1143"/>
      <c r="AB167" s="1143"/>
      <c r="AC167" s="1143"/>
      <c r="AD167" s="1143"/>
      <c r="AE167" s="1143"/>
      <c r="AF167" s="1143"/>
      <c r="AG167" s="1143"/>
      <c r="AH167" s="1143"/>
      <c r="AI167" s="1143"/>
      <c r="AJ167" s="1143"/>
      <c r="AK167" s="1143"/>
      <c r="AL167" s="1143"/>
      <c r="AM167" s="1143"/>
      <c r="AN167" s="1143"/>
      <c r="AO167" s="1143"/>
      <c r="AP167" s="1143"/>
      <c r="AQ167" s="1143"/>
      <c r="AR167" s="1143"/>
      <c r="AS167" s="1143"/>
      <c r="AT167" s="1143"/>
      <c r="AU167" s="1143"/>
      <c r="AV167" s="1143"/>
      <c r="AW167" s="1143"/>
      <c r="AX167" s="1143"/>
      <c r="AY167" s="1143"/>
      <c r="AZ167" s="1143"/>
      <c r="BA167" s="1143"/>
      <c r="BB167" s="1143"/>
      <c r="BC167" s="1143"/>
      <c r="BD167" s="1143"/>
      <c r="BE167" s="1143"/>
      <c r="BF167" s="1143"/>
      <c r="BG167" s="1143"/>
      <c r="BH167" s="1143"/>
      <c r="BI167" s="1143"/>
    </row>
    <row r="168" spans="1:61" s="1230" customFormat="1">
      <c r="A168" s="1154"/>
      <c r="B168" s="1138"/>
      <c r="K168" s="1236"/>
      <c r="L168" s="1143"/>
      <c r="M168" s="1143"/>
      <c r="N168" s="1143"/>
      <c r="O168" s="1143"/>
      <c r="P168" s="1143"/>
      <c r="Q168" s="1143"/>
      <c r="R168" s="1143"/>
      <c r="S168" s="1143"/>
      <c r="T168" s="1143"/>
      <c r="U168" s="1143"/>
      <c r="V168" s="1143"/>
      <c r="W168" s="1143"/>
      <c r="X168" s="1143"/>
      <c r="Y168" s="1143"/>
      <c r="Z168" s="1143"/>
      <c r="AA168" s="1143"/>
      <c r="AB168" s="1143"/>
      <c r="AC168" s="1143"/>
      <c r="AD168" s="1143"/>
      <c r="AE168" s="1143"/>
      <c r="AF168" s="1143"/>
      <c r="AG168" s="1143"/>
      <c r="AH168" s="1143"/>
      <c r="AI168" s="1143"/>
      <c r="AJ168" s="1143"/>
      <c r="AK168" s="1143"/>
      <c r="AL168" s="1143"/>
      <c r="AM168" s="1143"/>
      <c r="AN168" s="1143"/>
      <c r="AO168" s="1143"/>
      <c r="AP168" s="1143"/>
      <c r="AQ168" s="1143"/>
      <c r="AR168" s="1143"/>
      <c r="AS168" s="1143"/>
      <c r="AT168" s="1143"/>
      <c r="AU168" s="1143"/>
      <c r="AV168" s="1143"/>
      <c r="AW168" s="1143"/>
      <c r="AX168" s="1143"/>
      <c r="AY168" s="1143"/>
      <c r="AZ168" s="1143"/>
      <c r="BA168" s="1143"/>
      <c r="BB168" s="1143"/>
      <c r="BC168" s="1143"/>
      <c r="BD168" s="1143"/>
      <c r="BE168" s="1143"/>
      <c r="BF168" s="1143"/>
      <c r="BG168" s="1143"/>
      <c r="BH168" s="1143"/>
      <c r="BI168" s="1143"/>
    </row>
    <row r="169" spans="1:61" s="1230" customFormat="1">
      <c r="A169" s="1154"/>
      <c r="B169" s="1138"/>
      <c r="K169" s="1236"/>
      <c r="L169" s="1143"/>
      <c r="M169" s="1143"/>
      <c r="N169" s="1143"/>
      <c r="O169" s="1143"/>
      <c r="P169" s="1143"/>
      <c r="Q169" s="1143"/>
      <c r="R169" s="1143"/>
      <c r="S169" s="1143"/>
      <c r="T169" s="1143"/>
      <c r="U169" s="1143"/>
      <c r="V169" s="1143"/>
      <c r="W169" s="1143"/>
      <c r="X169" s="1143"/>
      <c r="Y169" s="1143"/>
      <c r="Z169" s="1143"/>
      <c r="AA169" s="1143"/>
      <c r="AB169" s="1143"/>
      <c r="AC169" s="1143"/>
      <c r="AD169" s="1143"/>
      <c r="AE169" s="1143"/>
      <c r="AF169" s="1143"/>
      <c r="AG169" s="1143"/>
      <c r="AH169" s="1143"/>
      <c r="AI169" s="1143"/>
      <c r="AJ169" s="1143"/>
      <c r="AK169" s="1143"/>
      <c r="AL169" s="1143"/>
      <c r="AM169" s="1143"/>
      <c r="AN169" s="1143"/>
      <c r="AO169" s="1143"/>
      <c r="AP169" s="1143"/>
      <c r="AQ169" s="1143"/>
      <c r="AR169" s="1143"/>
      <c r="AS169" s="1143"/>
      <c r="AT169" s="1143"/>
      <c r="AU169" s="1143"/>
      <c r="AV169" s="1143"/>
      <c r="AW169" s="1143"/>
      <c r="AX169" s="1143"/>
      <c r="AY169" s="1143"/>
      <c r="AZ169" s="1143"/>
      <c r="BA169" s="1143"/>
      <c r="BB169" s="1143"/>
      <c r="BC169" s="1143"/>
      <c r="BD169" s="1143"/>
      <c r="BE169" s="1143"/>
      <c r="BF169" s="1143"/>
      <c r="BG169" s="1143"/>
      <c r="BH169" s="1143"/>
      <c r="BI169" s="1143"/>
    </row>
    <row r="170" spans="1:61" s="1230" customFormat="1">
      <c r="A170" s="1154"/>
      <c r="B170" s="1138"/>
      <c r="K170" s="1236"/>
      <c r="L170" s="1143"/>
      <c r="M170" s="1143"/>
      <c r="N170" s="1143"/>
      <c r="O170" s="1143"/>
      <c r="P170" s="1143"/>
      <c r="Q170" s="1143"/>
      <c r="R170" s="1143"/>
      <c r="S170" s="1143"/>
      <c r="T170" s="1143"/>
      <c r="U170" s="1143"/>
      <c r="V170" s="1143"/>
      <c r="W170" s="1143"/>
      <c r="X170" s="1143"/>
      <c r="Y170" s="1143"/>
      <c r="Z170" s="1143"/>
      <c r="AA170" s="1143"/>
      <c r="AB170" s="1143"/>
      <c r="AC170" s="1143"/>
      <c r="AD170" s="1143"/>
      <c r="AE170" s="1143"/>
      <c r="AF170" s="1143"/>
      <c r="AG170" s="1143"/>
      <c r="AH170" s="1143"/>
      <c r="AI170" s="1143"/>
      <c r="AJ170" s="1143"/>
      <c r="AK170" s="1143"/>
      <c r="AL170" s="1143"/>
      <c r="AM170" s="1143"/>
      <c r="AN170" s="1143"/>
      <c r="AO170" s="1143"/>
      <c r="AP170" s="1143"/>
      <c r="AQ170" s="1143"/>
      <c r="AR170" s="1143"/>
      <c r="AS170" s="1143"/>
      <c r="AT170" s="1143"/>
      <c r="AU170" s="1143"/>
      <c r="AV170" s="1143"/>
      <c r="AW170" s="1143"/>
      <c r="AX170" s="1143"/>
      <c r="AY170" s="1143"/>
      <c r="AZ170" s="1143"/>
      <c r="BA170" s="1143"/>
      <c r="BB170" s="1143"/>
      <c r="BC170" s="1143"/>
      <c r="BD170" s="1143"/>
      <c r="BE170" s="1143"/>
      <c r="BF170" s="1143"/>
      <c r="BG170" s="1143"/>
      <c r="BH170" s="1143"/>
      <c r="BI170" s="1143"/>
    </row>
    <row r="171" spans="1:61" s="1230" customFormat="1">
      <c r="A171" s="1154"/>
      <c r="B171" s="1138"/>
      <c r="K171" s="1236"/>
      <c r="L171" s="1143"/>
      <c r="M171" s="1143"/>
      <c r="N171" s="1143"/>
      <c r="O171" s="1143"/>
      <c r="P171" s="1143"/>
      <c r="Q171" s="1143"/>
      <c r="R171" s="1143"/>
      <c r="S171" s="1143"/>
      <c r="T171" s="1143"/>
      <c r="U171" s="1143"/>
      <c r="V171" s="1143"/>
      <c r="W171" s="1143"/>
      <c r="X171" s="1143"/>
      <c r="Y171" s="1143"/>
      <c r="Z171" s="1143"/>
      <c r="AA171" s="1143"/>
      <c r="AB171" s="1143"/>
      <c r="AC171" s="1143"/>
      <c r="AD171" s="1143"/>
      <c r="AE171" s="1143"/>
      <c r="AF171" s="1143"/>
      <c r="AG171" s="1143"/>
      <c r="AH171" s="1143"/>
      <c r="AI171" s="1143"/>
      <c r="AJ171" s="1143"/>
      <c r="AK171" s="1143"/>
      <c r="AL171" s="1143"/>
      <c r="AM171" s="1143"/>
      <c r="AN171" s="1143"/>
      <c r="AO171" s="1143"/>
      <c r="AP171" s="1143"/>
      <c r="AQ171" s="1143"/>
      <c r="AR171" s="1143"/>
      <c r="AS171" s="1143"/>
      <c r="AT171" s="1143"/>
      <c r="AU171" s="1143"/>
      <c r="AV171" s="1143"/>
      <c r="AW171" s="1143"/>
      <c r="AX171" s="1143"/>
      <c r="AY171" s="1143"/>
      <c r="AZ171" s="1143"/>
      <c r="BA171" s="1143"/>
      <c r="BB171" s="1143"/>
      <c r="BC171" s="1143"/>
      <c r="BD171" s="1143"/>
      <c r="BE171" s="1143"/>
      <c r="BF171" s="1143"/>
      <c r="BG171" s="1143"/>
      <c r="BH171" s="1143"/>
      <c r="BI171" s="1143"/>
    </row>
    <row r="172" spans="1:61" s="1230" customFormat="1">
      <c r="A172" s="1154"/>
      <c r="B172" s="1138"/>
      <c r="K172" s="1236"/>
      <c r="L172" s="1143"/>
      <c r="M172" s="1143"/>
      <c r="N172" s="1143"/>
      <c r="O172" s="1143"/>
      <c r="P172" s="1143"/>
      <c r="Q172" s="1143"/>
      <c r="R172" s="1143"/>
      <c r="S172" s="1143"/>
      <c r="T172" s="1143"/>
      <c r="U172" s="1143"/>
      <c r="V172" s="1143"/>
      <c r="W172" s="1143"/>
      <c r="X172" s="1143"/>
      <c r="Y172" s="1143"/>
      <c r="Z172" s="1143"/>
      <c r="AA172" s="1143"/>
      <c r="AB172" s="1143"/>
      <c r="AC172" s="1143"/>
      <c r="AD172" s="1143"/>
      <c r="AE172" s="1143"/>
      <c r="AF172" s="1143"/>
      <c r="AG172" s="1143"/>
      <c r="AH172" s="1143"/>
      <c r="AI172" s="1143"/>
      <c r="AJ172" s="1143"/>
      <c r="AK172" s="1143"/>
      <c r="AL172" s="1143"/>
      <c r="AM172" s="1143"/>
      <c r="AN172" s="1143"/>
      <c r="AO172" s="1143"/>
      <c r="AP172" s="1143"/>
      <c r="AQ172" s="1143"/>
      <c r="AR172" s="1143"/>
      <c r="AS172" s="1143"/>
      <c r="AT172" s="1143"/>
      <c r="AU172" s="1143"/>
      <c r="AV172" s="1143"/>
      <c r="AW172" s="1143"/>
      <c r="AX172" s="1143"/>
      <c r="AY172" s="1143"/>
      <c r="AZ172" s="1143"/>
      <c r="BA172" s="1143"/>
      <c r="BB172" s="1143"/>
      <c r="BC172" s="1143"/>
      <c r="BD172" s="1143"/>
      <c r="BE172" s="1143"/>
      <c r="BF172" s="1143"/>
      <c r="BG172" s="1143"/>
      <c r="BH172" s="1143"/>
      <c r="BI172" s="1143"/>
    </row>
    <row r="173" spans="1:61" s="1230" customFormat="1">
      <c r="A173" s="1154"/>
      <c r="B173" s="1138"/>
      <c r="K173" s="1236"/>
      <c r="L173" s="1143"/>
      <c r="M173" s="1143"/>
      <c r="N173" s="1143"/>
      <c r="O173" s="1143"/>
      <c r="P173" s="1143"/>
      <c r="Q173" s="1143"/>
      <c r="R173" s="1143"/>
      <c r="S173" s="1143"/>
      <c r="T173" s="1143"/>
      <c r="U173" s="1143"/>
      <c r="V173" s="1143"/>
      <c r="W173" s="1143"/>
      <c r="X173" s="1143"/>
      <c r="Y173" s="1143"/>
      <c r="Z173" s="1143"/>
      <c r="AA173" s="1143"/>
      <c r="AB173" s="1143"/>
      <c r="AC173" s="1143"/>
      <c r="AD173" s="1143"/>
      <c r="AE173" s="1143"/>
      <c r="AF173" s="1143"/>
      <c r="AG173" s="1143"/>
      <c r="AH173" s="1143"/>
      <c r="AI173" s="1143"/>
      <c r="AJ173" s="1143"/>
      <c r="AK173" s="1143"/>
      <c r="AL173" s="1143"/>
      <c r="AM173" s="1143"/>
      <c r="AN173" s="1143"/>
      <c r="AO173" s="1143"/>
      <c r="AP173" s="1143"/>
      <c r="AQ173" s="1143"/>
      <c r="AR173" s="1143"/>
      <c r="AS173" s="1143"/>
      <c r="AT173" s="1143"/>
      <c r="AU173" s="1143"/>
      <c r="AV173" s="1143"/>
      <c r="AW173" s="1143"/>
      <c r="AX173" s="1143"/>
      <c r="AY173" s="1143"/>
      <c r="AZ173" s="1143"/>
      <c r="BA173" s="1143"/>
      <c r="BB173" s="1143"/>
      <c r="BC173" s="1143"/>
      <c r="BD173" s="1143"/>
      <c r="BE173" s="1143"/>
      <c r="BF173" s="1143"/>
      <c r="BG173" s="1143"/>
      <c r="BH173" s="1143"/>
      <c r="BI173" s="1143"/>
    </row>
    <row r="174" spans="1:61" s="1230" customFormat="1">
      <c r="A174" s="1154"/>
      <c r="B174" s="1138"/>
      <c r="K174" s="1236"/>
      <c r="L174" s="1143"/>
      <c r="M174" s="1143"/>
      <c r="N174" s="1143"/>
      <c r="O174" s="1143"/>
      <c r="P174" s="1143"/>
      <c r="Q174" s="1143"/>
      <c r="R174" s="1143"/>
      <c r="S174" s="1143"/>
      <c r="T174" s="1143"/>
      <c r="U174" s="1143"/>
      <c r="V174" s="1143"/>
      <c r="W174" s="1143"/>
      <c r="X174" s="1143"/>
      <c r="Y174" s="1143"/>
      <c r="Z174" s="1143"/>
      <c r="AA174" s="1143"/>
      <c r="AB174" s="1143"/>
      <c r="AC174" s="1143"/>
      <c r="AD174" s="1143"/>
      <c r="AE174" s="1143"/>
      <c r="AF174" s="1143"/>
      <c r="AG174" s="1143"/>
      <c r="AH174" s="1143"/>
      <c r="AI174" s="1143"/>
      <c r="AJ174" s="1143"/>
      <c r="AK174" s="1143"/>
      <c r="AL174" s="1143"/>
      <c r="AM174" s="1143"/>
      <c r="AN174" s="1143"/>
      <c r="AO174" s="1143"/>
      <c r="AP174" s="1143"/>
      <c r="AQ174" s="1143"/>
      <c r="AR174" s="1143"/>
      <c r="AS174" s="1143"/>
      <c r="AT174" s="1143"/>
      <c r="AU174" s="1143"/>
      <c r="AV174" s="1143"/>
      <c r="AW174" s="1143"/>
      <c r="AX174" s="1143"/>
      <c r="AY174" s="1143"/>
      <c r="AZ174" s="1143"/>
      <c r="BA174" s="1143"/>
      <c r="BB174" s="1143"/>
      <c r="BC174" s="1143"/>
      <c r="BD174" s="1143"/>
      <c r="BE174" s="1143"/>
      <c r="BF174" s="1143"/>
      <c r="BG174" s="1143"/>
      <c r="BH174" s="1143"/>
      <c r="BI174" s="1143"/>
    </row>
    <row r="175" spans="1:61" s="1230" customFormat="1">
      <c r="A175" s="1154"/>
      <c r="B175" s="1138"/>
      <c r="K175" s="1236"/>
      <c r="L175" s="1143"/>
      <c r="M175" s="1143"/>
      <c r="N175" s="1143"/>
      <c r="O175" s="1143"/>
      <c r="P175" s="1143"/>
      <c r="Q175" s="1143"/>
      <c r="R175" s="1143"/>
      <c r="S175" s="1143"/>
      <c r="T175" s="1143"/>
      <c r="U175" s="1143"/>
      <c r="V175" s="1143"/>
      <c r="W175" s="1143"/>
      <c r="X175" s="1143"/>
      <c r="Y175" s="1143"/>
      <c r="Z175" s="1143"/>
      <c r="AA175" s="1143"/>
      <c r="AB175" s="1143"/>
      <c r="AC175" s="1143"/>
      <c r="AD175" s="1143"/>
      <c r="AE175" s="1143"/>
      <c r="AF175" s="1143"/>
      <c r="AG175" s="1143"/>
      <c r="AH175" s="1143"/>
      <c r="AI175" s="1143"/>
      <c r="AJ175" s="1143"/>
      <c r="AK175" s="1143"/>
      <c r="AL175" s="1143"/>
      <c r="AM175" s="1143"/>
      <c r="AN175" s="1143"/>
      <c r="AO175" s="1143"/>
      <c r="AP175" s="1143"/>
      <c r="AQ175" s="1143"/>
      <c r="AR175" s="1143"/>
      <c r="AS175" s="1143"/>
      <c r="AT175" s="1143"/>
      <c r="AU175" s="1143"/>
      <c r="AV175" s="1143"/>
      <c r="AW175" s="1143"/>
      <c r="AX175" s="1143"/>
      <c r="AY175" s="1143"/>
      <c r="AZ175" s="1143"/>
      <c r="BA175" s="1143"/>
      <c r="BB175" s="1143"/>
      <c r="BC175" s="1143"/>
      <c r="BD175" s="1143"/>
      <c r="BE175" s="1143"/>
      <c r="BF175" s="1143"/>
      <c r="BG175" s="1143"/>
      <c r="BH175" s="1143"/>
      <c r="BI175" s="1143"/>
    </row>
    <row r="176" spans="1:61" s="1230" customFormat="1">
      <c r="A176" s="1154"/>
      <c r="B176" s="1138"/>
      <c r="K176" s="1236"/>
      <c r="L176" s="1143"/>
      <c r="M176" s="1143"/>
      <c r="N176" s="1143"/>
      <c r="O176" s="1143"/>
      <c r="P176" s="1143"/>
      <c r="Q176" s="1143"/>
      <c r="R176" s="1143"/>
      <c r="S176" s="1143"/>
      <c r="T176" s="1143"/>
      <c r="U176" s="1143"/>
      <c r="V176" s="1143"/>
      <c r="W176" s="1143"/>
      <c r="X176" s="1143"/>
      <c r="Y176" s="1143"/>
      <c r="Z176" s="1143"/>
      <c r="AA176" s="1143"/>
      <c r="AB176" s="1143"/>
      <c r="AC176" s="1143"/>
      <c r="AD176" s="1143"/>
      <c r="AE176" s="1143"/>
      <c r="AF176" s="1143"/>
      <c r="AG176" s="1143"/>
      <c r="AH176" s="1143"/>
      <c r="AI176" s="1143"/>
      <c r="AJ176" s="1143"/>
      <c r="AK176" s="1143"/>
      <c r="AL176" s="1143"/>
      <c r="AM176" s="1143"/>
      <c r="AN176" s="1143"/>
      <c r="AO176" s="1143"/>
      <c r="AP176" s="1143"/>
      <c r="AQ176" s="1143"/>
      <c r="AR176" s="1143"/>
      <c r="AS176" s="1143"/>
      <c r="AT176" s="1143"/>
      <c r="AU176" s="1143"/>
      <c r="AV176" s="1143"/>
      <c r="AW176" s="1143"/>
      <c r="AX176" s="1143"/>
      <c r="AY176" s="1143"/>
      <c r="AZ176" s="1143"/>
      <c r="BA176" s="1143"/>
      <c r="BB176" s="1143"/>
      <c r="BC176" s="1143"/>
      <c r="BD176" s="1143"/>
      <c r="BE176" s="1143"/>
      <c r="BF176" s="1143"/>
      <c r="BG176" s="1143"/>
      <c r="BH176" s="1143"/>
      <c r="BI176" s="1143"/>
    </row>
    <row r="177" spans="1:61" s="1230" customFormat="1">
      <c r="A177" s="1154"/>
      <c r="B177" s="1138"/>
      <c r="K177" s="1236"/>
      <c r="L177" s="1143"/>
      <c r="M177" s="1143"/>
      <c r="N177" s="1143"/>
      <c r="O177" s="1143"/>
      <c r="P177" s="1143"/>
      <c r="Q177" s="1143"/>
      <c r="R177" s="1143"/>
      <c r="S177" s="1143"/>
      <c r="T177" s="1143"/>
      <c r="U177" s="1143"/>
      <c r="V177" s="1143"/>
      <c r="W177" s="1143"/>
      <c r="X177" s="1143"/>
      <c r="Y177" s="1143"/>
      <c r="Z177" s="1143"/>
      <c r="AA177" s="1143"/>
      <c r="AB177" s="1143"/>
      <c r="AC177" s="1143"/>
      <c r="AD177" s="1143"/>
      <c r="AE177" s="1143"/>
      <c r="AF177" s="1143"/>
      <c r="AG177" s="1143"/>
      <c r="AH177" s="1143"/>
      <c r="AI177" s="1143"/>
      <c r="AJ177" s="1143"/>
      <c r="AK177" s="1143"/>
      <c r="AL177" s="1143"/>
      <c r="AM177" s="1143"/>
      <c r="AN177" s="1143"/>
      <c r="AO177" s="1143"/>
      <c r="AP177" s="1143"/>
      <c r="AQ177" s="1143"/>
      <c r="AR177" s="1143"/>
      <c r="AS177" s="1143"/>
      <c r="AT177" s="1143"/>
      <c r="AU177" s="1143"/>
      <c r="AV177" s="1143"/>
      <c r="AW177" s="1143"/>
      <c r="AX177" s="1143"/>
      <c r="AY177" s="1143"/>
      <c r="AZ177" s="1143"/>
      <c r="BA177" s="1143"/>
      <c r="BB177" s="1143"/>
      <c r="BC177" s="1143"/>
      <c r="BD177" s="1143"/>
      <c r="BE177" s="1143"/>
      <c r="BF177" s="1143"/>
      <c r="BG177" s="1143"/>
      <c r="BH177" s="1143"/>
      <c r="BI177" s="1143"/>
    </row>
    <row r="178" spans="1:61" s="1230" customFormat="1">
      <c r="A178" s="1154"/>
      <c r="B178" s="1138"/>
      <c r="K178" s="1236"/>
      <c r="L178" s="1143"/>
      <c r="M178" s="1143"/>
      <c r="N178" s="1143"/>
      <c r="O178" s="1143"/>
      <c r="P178" s="1143"/>
      <c r="Q178" s="1143"/>
      <c r="R178" s="1143"/>
      <c r="S178" s="1143"/>
      <c r="T178" s="1143"/>
      <c r="U178" s="1143"/>
      <c r="V178" s="1143"/>
      <c r="W178" s="1143"/>
      <c r="X178" s="1143"/>
      <c r="Y178" s="1143"/>
      <c r="Z178" s="1143"/>
      <c r="AA178" s="1143"/>
      <c r="AB178" s="1143"/>
      <c r="AC178" s="1143"/>
      <c r="AD178" s="1143"/>
      <c r="AE178" s="1143"/>
      <c r="AF178" s="1143"/>
      <c r="AG178" s="1143"/>
      <c r="AH178" s="1143"/>
      <c r="AI178" s="1143"/>
      <c r="AJ178" s="1143"/>
      <c r="AK178" s="1143"/>
      <c r="AL178" s="1143"/>
      <c r="AM178" s="1143"/>
      <c r="AN178" s="1143"/>
      <c r="AO178" s="1143"/>
      <c r="AP178" s="1143"/>
      <c r="AQ178" s="1143"/>
      <c r="AR178" s="1143"/>
      <c r="AS178" s="1143"/>
      <c r="AT178" s="1143"/>
      <c r="AU178" s="1143"/>
      <c r="AV178" s="1143"/>
      <c r="AW178" s="1143"/>
      <c r="AX178" s="1143"/>
      <c r="AY178" s="1143"/>
      <c r="AZ178" s="1143"/>
      <c r="BA178" s="1143"/>
      <c r="BB178" s="1143"/>
      <c r="BC178" s="1143"/>
      <c r="BD178" s="1143"/>
      <c r="BE178" s="1143"/>
      <c r="BF178" s="1143"/>
      <c r="BG178" s="1143"/>
      <c r="BH178" s="1143"/>
      <c r="BI178" s="1143"/>
    </row>
    <row r="179" spans="1:61" s="1230" customFormat="1">
      <c r="A179" s="1154"/>
      <c r="B179" s="1138"/>
      <c r="K179" s="1236"/>
      <c r="L179" s="1143"/>
      <c r="M179" s="1143"/>
      <c r="N179" s="1143"/>
      <c r="O179" s="1143"/>
      <c r="P179" s="1143"/>
      <c r="Q179" s="1143"/>
      <c r="R179" s="1143"/>
      <c r="S179" s="1143"/>
      <c r="T179" s="1143"/>
      <c r="U179" s="1143"/>
      <c r="V179" s="1143"/>
      <c r="W179" s="1143"/>
      <c r="X179" s="1143"/>
      <c r="Y179" s="1143"/>
      <c r="Z179" s="1143"/>
      <c r="AA179" s="1143"/>
      <c r="AB179" s="1143"/>
      <c r="AC179" s="1143"/>
      <c r="AD179" s="1143"/>
      <c r="AE179" s="1143"/>
      <c r="AF179" s="1143"/>
      <c r="AG179" s="1143"/>
      <c r="AH179" s="1143"/>
      <c r="AI179" s="1143"/>
      <c r="AJ179" s="1143"/>
      <c r="AK179" s="1143"/>
      <c r="AL179" s="1143"/>
      <c r="AM179" s="1143"/>
      <c r="AN179" s="1143"/>
      <c r="AO179" s="1143"/>
      <c r="AP179" s="1143"/>
      <c r="AQ179" s="1143"/>
      <c r="AR179" s="1143"/>
      <c r="AS179" s="1143"/>
      <c r="AT179" s="1143"/>
      <c r="AU179" s="1143"/>
      <c r="AV179" s="1143"/>
      <c r="AW179" s="1143"/>
      <c r="AX179" s="1143"/>
      <c r="AY179" s="1143"/>
      <c r="AZ179" s="1143"/>
      <c r="BA179" s="1143"/>
      <c r="BB179" s="1143"/>
      <c r="BC179" s="1143"/>
      <c r="BD179" s="1143"/>
      <c r="BE179" s="1143"/>
      <c r="BF179" s="1143"/>
      <c r="BG179" s="1143"/>
      <c r="BH179" s="1143"/>
      <c r="BI179" s="1143"/>
    </row>
    <row r="180" spans="1:61" s="1230" customFormat="1">
      <c r="A180" s="1154"/>
      <c r="B180" s="1138"/>
      <c r="K180" s="1236"/>
      <c r="L180" s="1143"/>
      <c r="M180" s="1143"/>
      <c r="N180" s="1143"/>
      <c r="O180" s="1143"/>
      <c r="P180" s="1143"/>
      <c r="Q180" s="1143"/>
      <c r="R180" s="1143"/>
      <c r="S180" s="1143"/>
      <c r="T180" s="1143"/>
      <c r="U180" s="1143"/>
      <c r="V180" s="1143"/>
      <c r="W180" s="1143"/>
      <c r="X180" s="1143"/>
      <c r="Y180" s="1143"/>
      <c r="Z180" s="1143"/>
      <c r="AA180" s="1143"/>
      <c r="AB180" s="1143"/>
      <c r="AC180" s="1143"/>
      <c r="AD180" s="1143"/>
      <c r="AE180" s="1143"/>
      <c r="AF180" s="1143"/>
      <c r="AG180" s="1143"/>
      <c r="AH180" s="1143"/>
      <c r="AI180" s="1143"/>
      <c r="AJ180" s="1143"/>
      <c r="AK180" s="1143"/>
      <c r="AL180" s="1143"/>
      <c r="AM180" s="1143"/>
      <c r="AN180" s="1143"/>
      <c r="AO180" s="1143"/>
      <c r="AP180" s="1143"/>
      <c r="AQ180" s="1143"/>
      <c r="AR180" s="1143"/>
      <c r="AS180" s="1143"/>
      <c r="AT180" s="1143"/>
      <c r="AU180" s="1143"/>
      <c r="AV180" s="1143"/>
      <c r="AW180" s="1143"/>
      <c r="AX180" s="1143"/>
      <c r="AY180" s="1143"/>
      <c r="AZ180" s="1143"/>
      <c r="BA180" s="1143"/>
      <c r="BB180" s="1143"/>
      <c r="BC180" s="1143"/>
      <c r="BD180" s="1143"/>
      <c r="BE180" s="1143"/>
      <c r="BF180" s="1143"/>
      <c r="BG180" s="1143"/>
      <c r="BH180" s="1143"/>
      <c r="BI180" s="1143"/>
    </row>
    <row r="181" spans="1:61" s="1230" customFormat="1">
      <c r="A181" s="1154"/>
      <c r="B181" s="1138"/>
      <c r="K181" s="1236"/>
      <c r="L181" s="1143"/>
      <c r="M181" s="1143"/>
      <c r="N181" s="1143"/>
      <c r="O181" s="1143"/>
      <c r="P181" s="1143"/>
      <c r="Q181" s="1143"/>
      <c r="R181" s="1143"/>
      <c r="S181" s="1143"/>
      <c r="T181" s="1143"/>
      <c r="U181" s="1143"/>
      <c r="V181" s="1143"/>
      <c r="W181" s="1143"/>
      <c r="X181" s="1143"/>
      <c r="Y181" s="1143"/>
      <c r="Z181" s="1143"/>
      <c r="AA181" s="1143"/>
      <c r="AB181" s="1143"/>
      <c r="AC181" s="1143"/>
      <c r="AD181" s="1143"/>
      <c r="AE181" s="1143"/>
      <c r="AF181" s="1143"/>
      <c r="AG181" s="1143"/>
      <c r="AH181" s="1143"/>
      <c r="AI181" s="1143"/>
      <c r="AJ181" s="1143"/>
      <c r="AK181" s="1143"/>
      <c r="AL181" s="1143"/>
      <c r="AM181" s="1143"/>
      <c r="AN181" s="1143"/>
      <c r="AO181" s="1143"/>
      <c r="AP181" s="1143"/>
      <c r="AQ181" s="1143"/>
      <c r="AR181" s="1143"/>
      <c r="AS181" s="1143"/>
      <c r="AT181" s="1143"/>
      <c r="AU181" s="1143"/>
      <c r="AV181" s="1143"/>
      <c r="AW181" s="1143"/>
      <c r="AX181" s="1143"/>
      <c r="AY181" s="1143"/>
      <c r="AZ181" s="1143"/>
      <c r="BA181" s="1143"/>
      <c r="BB181" s="1143"/>
      <c r="BC181" s="1143"/>
      <c r="BD181" s="1143"/>
      <c r="BE181" s="1143"/>
      <c r="BF181" s="1143"/>
      <c r="BG181" s="1143"/>
      <c r="BH181" s="1143"/>
      <c r="BI181" s="1143"/>
    </row>
    <row r="182" spans="1:61" s="1230" customFormat="1">
      <c r="A182" s="1154"/>
      <c r="B182" s="1138"/>
      <c r="K182" s="1236"/>
      <c r="L182" s="1143"/>
      <c r="M182" s="1143"/>
      <c r="N182" s="1143"/>
      <c r="O182" s="1143"/>
      <c r="P182" s="1143"/>
      <c r="Q182" s="1143"/>
      <c r="R182" s="1143"/>
      <c r="S182" s="1143"/>
      <c r="T182" s="1143"/>
      <c r="U182" s="1143"/>
      <c r="V182" s="1143"/>
      <c r="W182" s="1143"/>
      <c r="X182" s="1143"/>
      <c r="Y182" s="1143"/>
      <c r="Z182" s="1143"/>
      <c r="AA182" s="1143"/>
      <c r="AB182" s="1143"/>
      <c r="AC182" s="1143"/>
      <c r="AD182" s="1143"/>
      <c r="AE182" s="1143"/>
      <c r="AF182" s="1143"/>
      <c r="AG182" s="1143"/>
      <c r="AH182" s="1143"/>
      <c r="AI182" s="1143"/>
      <c r="AJ182" s="1143"/>
      <c r="AK182" s="1143"/>
      <c r="AL182" s="1143"/>
      <c r="AM182" s="1143"/>
      <c r="AN182" s="1143"/>
      <c r="AO182" s="1143"/>
      <c r="AP182" s="1143"/>
      <c r="AQ182" s="1143"/>
      <c r="AR182" s="1143"/>
      <c r="AS182" s="1143"/>
      <c r="AT182" s="1143"/>
      <c r="AU182" s="1143"/>
      <c r="AV182" s="1143"/>
      <c r="AW182" s="1143"/>
      <c r="AX182" s="1143"/>
      <c r="AY182" s="1143"/>
      <c r="AZ182" s="1143"/>
      <c r="BA182" s="1143"/>
      <c r="BB182" s="1143"/>
      <c r="BC182" s="1143"/>
      <c r="BD182" s="1143"/>
      <c r="BE182" s="1143"/>
      <c r="BF182" s="1143"/>
      <c r="BG182" s="1143"/>
      <c r="BH182" s="1143"/>
      <c r="BI182" s="1143"/>
    </row>
    <row r="183" spans="1:61" s="1230" customFormat="1">
      <c r="A183" s="1154"/>
      <c r="B183" s="1138"/>
      <c r="K183" s="1236"/>
      <c r="L183" s="1143"/>
      <c r="M183" s="1143"/>
      <c r="N183" s="1143"/>
      <c r="O183" s="1143"/>
      <c r="P183" s="1143"/>
      <c r="Q183" s="1143"/>
      <c r="R183" s="1143"/>
      <c r="S183" s="1143"/>
      <c r="T183" s="1143"/>
      <c r="U183" s="1143"/>
      <c r="V183" s="1143"/>
      <c r="W183" s="1143"/>
      <c r="X183" s="1143"/>
      <c r="Y183" s="1143"/>
      <c r="Z183" s="1143"/>
      <c r="AA183" s="1143"/>
      <c r="AB183" s="1143"/>
      <c r="AC183" s="1143"/>
      <c r="AD183" s="1143"/>
      <c r="AE183" s="1143"/>
      <c r="AF183" s="1143"/>
      <c r="AG183" s="1143"/>
      <c r="AH183" s="1143"/>
      <c r="AI183" s="1143"/>
      <c r="AJ183" s="1143"/>
      <c r="AK183" s="1143"/>
      <c r="AL183" s="1143"/>
      <c r="AM183" s="1143"/>
      <c r="AN183" s="1143"/>
      <c r="AO183" s="1143"/>
      <c r="AP183" s="1143"/>
      <c r="AQ183" s="1143"/>
      <c r="AR183" s="1143"/>
      <c r="AS183" s="1143"/>
      <c r="AT183" s="1143"/>
      <c r="AU183" s="1143"/>
      <c r="AV183" s="1143"/>
      <c r="AW183" s="1143"/>
      <c r="AX183" s="1143"/>
      <c r="AY183" s="1143"/>
      <c r="AZ183" s="1143"/>
      <c r="BA183" s="1143"/>
      <c r="BB183" s="1143"/>
      <c r="BC183" s="1143"/>
      <c r="BD183" s="1143"/>
      <c r="BE183" s="1143"/>
      <c r="BF183" s="1143"/>
      <c r="BG183" s="1143"/>
      <c r="BH183" s="1143"/>
      <c r="BI183" s="1143"/>
    </row>
    <row r="184" spans="1:61" s="1230" customFormat="1">
      <c r="A184" s="1154"/>
      <c r="B184" s="1138"/>
      <c r="K184" s="1236"/>
      <c r="L184" s="1143"/>
      <c r="M184" s="1143"/>
      <c r="N184" s="1143"/>
      <c r="O184" s="1143"/>
      <c r="P184" s="1143"/>
      <c r="Q184" s="1143"/>
      <c r="R184" s="1143"/>
      <c r="S184" s="1143"/>
      <c r="T184" s="1143"/>
      <c r="U184" s="1143"/>
      <c r="V184" s="1143"/>
      <c r="W184" s="1143"/>
      <c r="X184" s="1143"/>
      <c r="Y184" s="1143"/>
      <c r="Z184" s="1143"/>
      <c r="AA184" s="1143"/>
      <c r="AB184" s="1143"/>
      <c r="AC184" s="1143"/>
      <c r="AD184" s="1143"/>
      <c r="AE184" s="1143"/>
      <c r="AF184" s="1143"/>
      <c r="AG184" s="1143"/>
      <c r="AH184" s="1143"/>
      <c r="AI184" s="1143"/>
      <c r="AJ184" s="1143"/>
      <c r="AK184" s="1143"/>
      <c r="AL184" s="1143"/>
      <c r="AM184" s="1143"/>
      <c r="AN184" s="1143"/>
      <c r="AO184" s="1143"/>
      <c r="AP184" s="1143"/>
      <c r="AQ184" s="1143"/>
      <c r="AR184" s="1143"/>
      <c r="AS184" s="1143"/>
      <c r="AT184" s="1143"/>
      <c r="AU184" s="1143"/>
      <c r="AV184" s="1143"/>
      <c r="AW184" s="1143"/>
      <c r="AX184" s="1143"/>
      <c r="AY184" s="1143"/>
      <c r="AZ184" s="1143"/>
      <c r="BA184" s="1143"/>
      <c r="BB184" s="1143"/>
      <c r="BC184" s="1143"/>
      <c r="BD184" s="1143"/>
      <c r="BE184" s="1143"/>
      <c r="BF184" s="1143"/>
      <c r="BG184" s="1143"/>
      <c r="BH184" s="1143"/>
      <c r="BI184" s="1143"/>
    </row>
    <row r="185" spans="1:61" s="1230" customFormat="1">
      <c r="A185" s="1154"/>
      <c r="B185" s="1138"/>
      <c r="K185" s="1236"/>
      <c r="L185" s="1143"/>
      <c r="M185" s="1143"/>
      <c r="N185" s="1143"/>
      <c r="O185" s="1143"/>
      <c r="P185" s="1143"/>
      <c r="Q185" s="1143"/>
      <c r="R185" s="1143"/>
      <c r="S185" s="1143"/>
      <c r="T185" s="1143"/>
      <c r="U185" s="1143"/>
      <c r="V185" s="1143"/>
      <c r="W185" s="1143"/>
      <c r="X185" s="1143"/>
      <c r="Y185" s="1143"/>
      <c r="Z185" s="1143"/>
      <c r="AA185" s="1143"/>
      <c r="AB185" s="1143"/>
      <c r="AC185" s="1143"/>
      <c r="AD185" s="1143"/>
      <c r="AE185" s="1143"/>
      <c r="AF185" s="1143"/>
      <c r="AG185" s="1143"/>
      <c r="AH185" s="1143"/>
      <c r="AI185" s="1143"/>
      <c r="AJ185" s="1143"/>
      <c r="AK185" s="1143"/>
      <c r="AL185" s="1143"/>
      <c r="AM185" s="1143"/>
      <c r="AN185" s="1143"/>
      <c r="AO185" s="1143"/>
      <c r="AP185" s="1143"/>
      <c r="AQ185" s="1143"/>
      <c r="AR185" s="1143"/>
      <c r="AS185" s="1143"/>
      <c r="AT185" s="1143"/>
      <c r="AU185" s="1143"/>
      <c r="AV185" s="1143"/>
      <c r="AW185" s="1143"/>
      <c r="AX185" s="1143"/>
      <c r="AY185" s="1143"/>
      <c r="AZ185" s="1143"/>
      <c r="BA185" s="1143"/>
      <c r="BB185" s="1143"/>
      <c r="BC185" s="1143"/>
      <c r="BD185" s="1143"/>
      <c r="BE185" s="1143"/>
      <c r="BF185" s="1143"/>
      <c r="BG185" s="1143"/>
      <c r="BH185" s="1143"/>
      <c r="BI185" s="1143"/>
    </row>
    <row r="186" spans="1:61" s="1230" customFormat="1">
      <c r="A186" s="1154"/>
      <c r="B186" s="1138"/>
      <c r="K186" s="1236"/>
      <c r="L186" s="1143"/>
      <c r="M186" s="1143"/>
      <c r="N186" s="1143"/>
      <c r="O186" s="1143"/>
      <c r="P186" s="1143"/>
      <c r="Q186" s="1143"/>
      <c r="R186" s="1143"/>
      <c r="S186" s="1143"/>
      <c r="T186" s="1143"/>
      <c r="U186" s="1143"/>
      <c r="V186" s="1143"/>
      <c r="W186" s="1143"/>
      <c r="X186" s="1143"/>
      <c r="Y186" s="1143"/>
      <c r="Z186" s="1143"/>
      <c r="AA186" s="1143"/>
      <c r="AB186" s="1143"/>
      <c r="AC186" s="1143"/>
      <c r="AD186" s="1143"/>
      <c r="AE186" s="1143"/>
      <c r="AF186" s="1143"/>
      <c r="AG186" s="1143"/>
      <c r="AH186" s="1143"/>
      <c r="AI186" s="1143"/>
      <c r="AJ186" s="1143"/>
      <c r="AK186" s="1143"/>
      <c r="AL186" s="1143"/>
      <c r="AM186" s="1143"/>
      <c r="AN186" s="1143"/>
      <c r="AO186" s="1143"/>
      <c r="AP186" s="1143"/>
      <c r="AQ186" s="1143"/>
      <c r="AR186" s="1143"/>
      <c r="AS186" s="1143"/>
      <c r="AT186" s="1143"/>
      <c r="AU186" s="1143"/>
      <c r="AV186" s="1143"/>
      <c r="AW186" s="1143"/>
      <c r="AX186" s="1143"/>
      <c r="AY186" s="1143"/>
      <c r="AZ186" s="1143"/>
      <c r="BA186" s="1143"/>
      <c r="BB186" s="1143"/>
      <c r="BC186" s="1143"/>
      <c r="BD186" s="1143"/>
      <c r="BE186" s="1143"/>
      <c r="BF186" s="1143"/>
      <c r="BG186" s="1143"/>
      <c r="BH186" s="1143"/>
      <c r="BI186" s="1143"/>
    </row>
    <row r="187" spans="1:61" s="1230" customFormat="1">
      <c r="A187" s="1154"/>
      <c r="B187" s="1138"/>
      <c r="K187" s="1236"/>
      <c r="L187" s="1143"/>
      <c r="M187" s="1143"/>
      <c r="N187" s="1143"/>
      <c r="O187" s="1143"/>
      <c r="P187" s="1143"/>
      <c r="Q187" s="1143"/>
      <c r="R187" s="1143"/>
      <c r="S187" s="1143"/>
      <c r="T187" s="1143"/>
      <c r="U187" s="1143"/>
      <c r="V187" s="1143"/>
      <c r="W187" s="1143"/>
      <c r="X187" s="1143"/>
      <c r="Y187" s="1143"/>
      <c r="Z187" s="1143"/>
      <c r="AA187" s="1143"/>
      <c r="AB187" s="1143"/>
      <c r="AC187" s="1143"/>
      <c r="AD187" s="1143"/>
      <c r="AE187" s="1143"/>
      <c r="AF187" s="1143"/>
      <c r="AG187" s="1143"/>
      <c r="AH187" s="1143"/>
      <c r="AI187" s="1143"/>
      <c r="AJ187" s="1143"/>
      <c r="AK187" s="1143"/>
      <c r="AL187" s="1143"/>
      <c r="AM187" s="1143"/>
      <c r="AN187" s="1143"/>
      <c r="AO187" s="1143"/>
      <c r="AP187" s="1143"/>
      <c r="AQ187" s="1143"/>
      <c r="AR187" s="1143"/>
      <c r="AS187" s="1143"/>
      <c r="AT187" s="1143"/>
      <c r="AU187" s="1143"/>
      <c r="AV187" s="1143"/>
      <c r="AW187" s="1143"/>
      <c r="AX187" s="1143"/>
      <c r="AY187" s="1143"/>
      <c r="AZ187" s="1143"/>
      <c r="BA187" s="1143"/>
      <c r="BB187" s="1143"/>
      <c r="BC187" s="1143"/>
      <c r="BD187" s="1143"/>
      <c r="BE187" s="1143"/>
      <c r="BF187" s="1143"/>
      <c r="BG187" s="1143"/>
      <c r="BH187" s="1143"/>
      <c r="BI187" s="1143"/>
    </row>
    <row r="188" spans="1:61" s="1230" customFormat="1">
      <c r="A188" s="1154"/>
      <c r="B188" s="1138"/>
      <c r="K188" s="1236"/>
      <c r="L188" s="1143"/>
      <c r="M188" s="1143"/>
      <c r="N188" s="1143"/>
      <c r="O188" s="1143"/>
      <c r="P188" s="1143"/>
      <c r="Q188" s="1143"/>
      <c r="R188" s="1143"/>
      <c r="S188" s="1143"/>
      <c r="T188" s="1143"/>
      <c r="U188" s="1143"/>
      <c r="V188" s="1143"/>
      <c r="W188" s="1143"/>
      <c r="X188" s="1143"/>
      <c r="Y188" s="1143"/>
      <c r="Z188" s="1143"/>
      <c r="AA188" s="1143"/>
      <c r="AB188" s="1143"/>
      <c r="AC188" s="1143"/>
      <c r="AD188" s="1143"/>
      <c r="AE188" s="1143"/>
      <c r="AF188" s="1143"/>
      <c r="AG188" s="1143"/>
      <c r="AH188" s="1143"/>
      <c r="AI188" s="1143"/>
      <c r="AJ188" s="1143"/>
      <c r="AK188" s="1143"/>
      <c r="AL188" s="1143"/>
      <c r="AM188" s="1143"/>
      <c r="AN188" s="1143"/>
      <c r="AO188" s="1143"/>
      <c r="AP188" s="1143"/>
      <c r="AQ188" s="1143"/>
      <c r="AR188" s="1143"/>
      <c r="AS188" s="1143"/>
      <c r="AT188" s="1143"/>
      <c r="AU188" s="1143"/>
      <c r="AV188" s="1143"/>
      <c r="AW188" s="1143"/>
      <c r="AX188" s="1143"/>
      <c r="AY188" s="1143"/>
      <c r="AZ188" s="1143"/>
      <c r="BA188" s="1143"/>
      <c r="BB188" s="1143"/>
      <c r="BC188" s="1143"/>
      <c r="BD188" s="1143"/>
      <c r="BE188" s="1143"/>
      <c r="BF188" s="1143"/>
      <c r="BG188" s="1143"/>
      <c r="BH188" s="1143"/>
      <c r="BI188" s="1143"/>
    </row>
    <row r="189" spans="1:61" s="1230" customFormat="1">
      <c r="A189" s="1154"/>
      <c r="B189" s="1138"/>
      <c r="K189" s="1236"/>
      <c r="L189" s="1143"/>
      <c r="M189" s="1143"/>
      <c r="N189" s="1143"/>
      <c r="O189" s="1143"/>
      <c r="P189" s="1143"/>
      <c r="Q189" s="1143"/>
      <c r="R189" s="1143"/>
      <c r="S189" s="1143"/>
      <c r="T189" s="1143"/>
      <c r="U189" s="1143"/>
      <c r="V189" s="1143"/>
      <c r="W189" s="1143"/>
      <c r="X189" s="1143"/>
      <c r="Y189" s="1143"/>
      <c r="Z189" s="1143"/>
      <c r="AA189" s="1143"/>
      <c r="AB189" s="1143"/>
      <c r="AC189" s="1143"/>
      <c r="AD189" s="1143"/>
      <c r="AE189" s="1143"/>
      <c r="AF189" s="1143"/>
      <c r="AG189" s="1143"/>
      <c r="AH189" s="1143"/>
      <c r="AI189" s="1143"/>
      <c r="AJ189" s="1143"/>
      <c r="AK189" s="1143"/>
      <c r="AL189" s="1143"/>
      <c r="AM189" s="1143"/>
      <c r="AN189" s="1143"/>
      <c r="AO189" s="1143"/>
      <c r="AP189" s="1143"/>
      <c r="AQ189" s="1143"/>
      <c r="AR189" s="1143"/>
      <c r="AS189" s="1143"/>
      <c r="AT189" s="1143"/>
      <c r="AU189" s="1143"/>
      <c r="AV189" s="1143"/>
      <c r="AW189" s="1143"/>
      <c r="AX189" s="1143"/>
      <c r="AY189" s="1143"/>
      <c r="AZ189" s="1143"/>
      <c r="BA189" s="1143"/>
      <c r="BB189" s="1143"/>
      <c r="BC189" s="1143"/>
      <c r="BD189" s="1143"/>
      <c r="BE189" s="1143"/>
      <c r="BF189" s="1143"/>
      <c r="BG189" s="1143"/>
      <c r="BH189" s="1143"/>
      <c r="BI189" s="1143"/>
    </row>
    <row r="190" spans="1:61" s="1230" customFormat="1">
      <c r="A190" s="1154"/>
      <c r="B190" s="1138"/>
      <c r="K190" s="1236"/>
      <c r="L190" s="1143"/>
      <c r="M190" s="1143"/>
      <c r="N190" s="1143"/>
      <c r="O190" s="1143"/>
      <c r="P190" s="1143"/>
      <c r="Q190" s="1143"/>
      <c r="R190" s="1143"/>
      <c r="S190" s="1143"/>
      <c r="T190" s="1143"/>
      <c r="U190" s="1143"/>
      <c r="V190" s="1143"/>
      <c r="W190" s="1143"/>
      <c r="X190" s="1143"/>
      <c r="Y190" s="1143"/>
      <c r="Z190" s="1143"/>
      <c r="AA190" s="1143"/>
      <c r="AB190" s="1143"/>
      <c r="AC190" s="1143"/>
      <c r="AD190" s="1143"/>
      <c r="AE190" s="1143"/>
      <c r="AF190" s="1143"/>
      <c r="AG190" s="1143"/>
      <c r="AH190" s="1143"/>
      <c r="AI190" s="1143"/>
      <c r="AJ190" s="1143"/>
      <c r="AK190" s="1143"/>
      <c r="AL190" s="1143"/>
      <c r="AM190" s="1143"/>
      <c r="AN190" s="1143"/>
      <c r="AO190" s="1143"/>
      <c r="AP190" s="1143"/>
      <c r="AQ190" s="1143"/>
      <c r="AR190" s="1143"/>
      <c r="AS190" s="1143"/>
      <c r="AT190" s="1143"/>
      <c r="AU190" s="1143"/>
      <c r="AV190" s="1143"/>
      <c r="AW190" s="1143"/>
      <c r="AX190" s="1143"/>
      <c r="AY190" s="1143"/>
      <c r="AZ190" s="1143"/>
      <c r="BA190" s="1143"/>
      <c r="BB190" s="1143"/>
      <c r="BC190" s="1143"/>
      <c r="BD190" s="1143"/>
      <c r="BE190" s="1143"/>
      <c r="BF190" s="1143"/>
      <c r="BG190" s="1143"/>
      <c r="BH190" s="1143"/>
      <c r="BI190" s="1143"/>
    </row>
    <row r="191" spans="1:61" s="1230" customFormat="1">
      <c r="A191" s="1154"/>
      <c r="B191" s="1138"/>
      <c r="K191" s="1236"/>
      <c r="L191" s="1143"/>
      <c r="M191" s="1143"/>
      <c r="N191" s="1143"/>
      <c r="O191" s="1143"/>
      <c r="P191" s="1143"/>
      <c r="Q191" s="1143"/>
      <c r="R191" s="1143"/>
      <c r="S191" s="1143"/>
      <c r="T191" s="1143"/>
      <c r="U191" s="1143"/>
      <c r="V191" s="1143"/>
      <c r="W191" s="1143"/>
      <c r="X191" s="1143"/>
      <c r="Y191" s="1143"/>
      <c r="Z191" s="1143"/>
      <c r="AA191" s="1143"/>
      <c r="AB191" s="1143"/>
      <c r="AC191" s="1143"/>
      <c r="AD191" s="1143"/>
      <c r="AE191" s="1143"/>
      <c r="AF191" s="1143"/>
      <c r="AG191" s="1143"/>
      <c r="AH191" s="1143"/>
      <c r="AI191" s="1143"/>
      <c r="AJ191" s="1143"/>
      <c r="AK191" s="1143"/>
      <c r="AL191" s="1143"/>
      <c r="AM191" s="1143"/>
      <c r="AN191" s="1143"/>
      <c r="AO191" s="1143"/>
      <c r="AP191" s="1143"/>
      <c r="AQ191" s="1143"/>
      <c r="AR191" s="1143"/>
      <c r="AS191" s="1143"/>
      <c r="AT191" s="1143"/>
      <c r="AU191" s="1143"/>
      <c r="AV191" s="1143"/>
      <c r="AW191" s="1143"/>
      <c r="AX191" s="1143"/>
      <c r="AY191" s="1143"/>
      <c r="AZ191" s="1143"/>
      <c r="BA191" s="1143"/>
      <c r="BB191" s="1143"/>
      <c r="BC191" s="1143"/>
      <c r="BD191" s="1143"/>
      <c r="BE191" s="1143"/>
      <c r="BF191" s="1143"/>
      <c r="BG191" s="1143"/>
      <c r="BH191" s="1143"/>
      <c r="BI191" s="1143"/>
    </row>
    <row r="192" spans="1:61" s="1230" customFormat="1">
      <c r="A192" s="1154"/>
      <c r="B192" s="1138"/>
      <c r="K192" s="1236"/>
      <c r="L192" s="1143"/>
      <c r="M192" s="1143"/>
      <c r="N192" s="1143"/>
      <c r="O192" s="1143"/>
      <c r="P192" s="1143"/>
      <c r="Q192" s="1143"/>
      <c r="R192" s="1143"/>
      <c r="S192" s="1143"/>
      <c r="T192" s="1143"/>
      <c r="U192" s="1143"/>
      <c r="V192" s="1143"/>
      <c r="W192" s="1143"/>
      <c r="X192" s="1143"/>
      <c r="Y192" s="1143"/>
      <c r="Z192" s="1143"/>
      <c r="AA192" s="1143"/>
      <c r="AB192" s="1143"/>
      <c r="AC192" s="1143"/>
      <c r="AD192" s="1143"/>
      <c r="AE192" s="1143"/>
      <c r="AF192" s="1143"/>
      <c r="AG192" s="1143"/>
      <c r="AH192" s="1143"/>
      <c r="AI192" s="1143"/>
      <c r="AJ192" s="1143"/>
      <c r="AK192" s="1143"/>
      <c r="AL192" s="1143"/>
      <c r="AM192" s="1143"/>
      <c r="AN192" s="1143"/>
      <c r="AO192" s="1143"/>
      <c r="AP192" s="1143"/>
      <c r="AQ192" s="1143"/>
      <c r="AR192" s="1143"/>
      <c r="AS192" s="1143"/>
      <c r="AT192" s="1143"/>
      <c r="AU192" s="1143"/>
      <c r="AV192" s="1143"/>
      <c r="AW192" s="1143"/>
      <c r="AX192" s="1143"/>
      <c r="AY192" s="1143"/>
      <c r="AZ192" s="1143"/>
      <c r="BA192" s="1143"/>
      <c r="BB192" s="1143"/>
      <c r="BC192" s="1143"/>
      <c r="BD192" s="1143"/>
      <c r="BE192" s="1143"/>
      <c r="BF192" s="1143"/>
      <c r="BG192" s="1143"/>
      <c r="BH192" s="1143"/>
      <c r="BI192" s="1143"/>
    </row>
    <row r="193" spans="1:61" s="1230" customFormat="1">
      <c r="A193" s="1154"/>
      <c r="B193" s="1138"/>
      <c r="K193" s="1236"/>
      <c r="L193" s="1143"/>
      <c r="M193" s="1143"/>
      <c r="N193" s="1143"/>
      <c r="O193" s="1143"/>
      <c r="P193" s="1143"/>
      <c r="Q193" s="1143"/>
      <c r="R193" s="1143"/>
      <c r="S193" s="1143"/>
      <c r="T193" s="1143"/>
      <c r="U193" s="1143"/>
      <c r="V193" s="1143"/>
      <c r="W193" s="1143"/>
      <c r="X193" s="1143"/>
      <c r="Y193" s="1143"/>
      <c r="Z193" s="1143"/>
      <c r="AA193" s="1143"/>
      <c r="AB193" s="1143"/>
      <c r="AC193" s="1143"/>
      <c r="AD193" s="1143"/>
      <c r="AE193" s="1143"/>
      <c r="AF193" s="1143"/>
      <c r="AG193" s="1143"/>
      <c r="AH193" s="1143"/>
      <c r="AI193" s="1143"/>
      <c r="AJ193" s="1143"/>
      <c r="AK193" s="1143"/>
      <c r="AL193" s="1143"/>
      <c r="AM193" s="1143"/>
      <c r="AN193" s="1143"/>
      <c r="AO193" s="1143"/>
      <c r="AP193" s="1143"/>
      <c r="AQ193" s="1143"/>
      <c r="AR193" s="1143"/>
      <c r="AS193" s="1143"/>
      <c r="AT193" s="1143"/>
      <c r="AU193" s="1143"/>
      <c r="AV193" s="1143"/>
      <c r="AW193" s="1143"/>
      <c r="AX193" s="1143"/>
      <c r="AY193" s="1143"/>
      <c r="AZ193" s="1143"/>
      <c r="BA193" s="1143"/>
      <c r="BB193" s="1143"/>
      <c r="BC193" s="1143"/>
      <c r="BD193" s="1143"/>
      <c r="BE193" s="1143"/>
      <c r="BF193" s="1143"/>
      <c r="BG193" s="1143"/>
      <c r="BH193" s="1143"/>
      <c r="BI193" s="1143"/>
    </row>
    <row r="194" spans="1:61" s="1230" customFormat="1">
      <c r="A194" s="1154"/>
      <c r="B194" s="1138"/>
      <c r="K194" s="1236"/>
      <c r="L194" s="1143"/>
      <c r="M194" s="1143"/>
      <c r="N194" s="1143"/>
      <c r="O194" s="1143"/>
      <c r="P194" s="1143"/>
      <c r="Q194" s="1143"/>
      <c r="R194" s="1143"/>
      <c r="S194" s="1143"/>
      <c r="T194" s="1143"/>
      <c r="U194" s="1143"/>
      <c r="V194" s="1143"/>
      <c r="W194" s="1143"/>
      <c r="X194" s="1143"/>
      <c r="Y194" s="1143"/>
      <c r="Z194" s="1143"/>
      <c r="AA194" s="1143"/>
      <c r="AB194" s="1143"/>
      <c r="AC194" s="1143"/>
      <c r="AD194" s="1143"/>
      <c r="AE194" s="1143"/>
      <c r="AF194" s="1143"/>
      <c r="AG194" s="1143"/>
      <c r="AH194" s="1143"/>
      <c r="AI194" s="1143"/>
      <c r="AJ194" s="1143"/>
      <c r="AK194" s="1143"/>
      <c r="AL194" s="1143"/>
      <c r="AM194" s="1143"/>
      <c r="AN194" s="1143"/>
      <c r="AO194" s="1143"/>
      <c r="AP194" s="1143"/>
      <c r="AQ194" s="1143"/>
      <c r="AR194" s="1143"/>
      <c r="AS194" s="1143"/>
      <c r="AT194" s="1143"/>
      <c r="AU194" s="1143"/>
      <c r="AV194" s="1143"/>
      <c r="AW194" s="1143"/>
      <c r="AX194" s="1143"/>
      <c r="AY194" s="1143"/>
      <c r="AZ194" s="1143"/>
      <c r="BA194" s="1143"/>
      <c r="BB194" s="1143"/>
      <c r="BC194" s="1143"/>
      <c r="BD194" s="1143"/>
      <c r="BE194" s="1143"/>
      <c r="BF194" s="1143"/>
      <c r="BG194" s="1143"/>
      <c r="BH194" s="1143"/>
      <c r="BI194" s="1143"/>
    </row>
    <row r="195" spans="1:61" s="1230" customFormat="1">
      <c r="A195" s="1154"/>
      <c r="B195" s="1138"/>
      <c r="K195" s="1236"/>
      <c r="L195" s="1143"/>
      <c r="M195" s="1143"/>
      <c r="N195" s="1143"/>
      <c r="O195" s="1143"/>
      <c r="P195" s="1143"/>
      <c r="Q195" s="1143"/>
      <c r="R195" s="1143"/>
      <c r="S195" s="1143"/>
      <c r="T195" s="1143"/>
      <c r="U195" s="1143"/>
      <c r="V195" s="1143"/>
      <c r="W195" s="1143"/>
      <c r="X195" s="1143"/>
      <c r="Y195" s="1143"/>
      <c r="Z195" s="1143"/>
      <c r="AA195" s="1143"/>
      <c r="AB195" s="1143"/>
      <c r="AC195" s="1143"/>
      <c r="AD195" s="1143"/>
      <c r="AE195" s="1143"/>
      <c r="AF195" s="1143"/>
      <c r="AG195" s="1143"/>
      <c r="AH195" s="1143"/>
      <c r="AI195" s="1143"/>
      <c r="AJ195" s="1143"/>
      <c r="AK195" s="1143"/>
      <c r="AL195" s="1143"/>
      <c r="AM195" s="1143"/>
      <c r="AN195" s="1143"/>
      <c r="AO195" s="1143"/>
      <c r="AP195" s="1143"/>
      <c r="AQ195" s="1143"/>
      <c r="AR195" s="1143"/>
      <c r="AS195" s="1143"/>
      <c r="AT195" s="1143"/>
      <c r="AU195" s="1143"/>
      <c r="AV195" s="1143"/>
      <c r="AW195" s="1143"/>
      <c r="AX195" s="1143"/>
      <c r="AY195" s="1143"/>
      <c r="AZ195" s="1143"/>
      <c r="BA195" s="1143"/>
      <c r="BB195" s="1143"/>
      <c r="BC195" s="1143"/>
      <c r="BD195" s="1143"/>
      <c r="BE195" s="1143"/>
      <c r="BF195" s="1143"/>
      <c r="BG195" s="1143"/>
      <c r="BH195" s="1143"/>
      <c r="BI195" s="1143"/>
    </row>
    <row r="196" spans="1:61" s="1230" customFormat="1">
      <c r="A196" s="1154"/>
      <c r="B196" s="1138"/>
      <c r="K196" s="1236"/>
      <c r="L196" s="1143"/>
      <c r="M196" s="1143"/>
      <c r="N196" s="1143"/>
      <c r="O196" s="1143"/>
      <c r="P196" s="1143"/>
      <c r="Q196" s="1143"/>
      <c r="R196" s="1143"/>
      <c r="S196" s="1143"/>
      <c r="T196" s="1143"/>
      <c r="U196" s="1143"/>
      <c r="V196" s="1143"/>
      <c r="W196" s="1143"/>
      <c r="X196" s="1143"/>
      <c r="Y196" s="1143"/>
      <c r="Z196" s="1143"/>
      <c r="AA196" s="1143"/>
      <c r="AB196" s="1143"/>
      <c r="AC196" s="1143"/>
      <c r="AD196" s="1143"/>
      <c r="AE196" s="1143"/>
      <c r="AF196" s="1143"/>
      <c r="AG196" s="1143"/>
      <c r="AH196" s="1143"/>
      <c r="AI196" s="1143"/>
      <c r="AJ196" s="1143"/>
      <c r="AK196" s="1143"/>
      <c r="AL196" s="1143"/>
      <c r="AM196" s="1143"/>
      <c r="AN196" s="1143"/>
      <c r="AO196" s="1143"/>
      <c r="AP196" s="1143"/>
      <c r="AQ196" s="1143"/>
      <c r="AR196" s="1143"/>
      <c r="AS196" s="1143"/>
      <c r="AT196" s="1143"/>
      <c r="AU196" s="1143"/>
      <c r="AV196" s="1143"/>
      <c r="AW196" s="1143"/>
      <c r="AX196" s="1143"/>
      <c r="AY196" s="1143"/>
      <c r="AZ196" s="1143"/>
      <c r="BA196" s="1143"/>
      <c r="BB196" s="1143"/>
      <c r="BC196" s="1143"/>
      <c r="BD196" s="1143"/>
      <c r="BE196" s="1143"/>
      <c r="BF196" s="1143"/>
      <c r="BG196" s="1143"/>
      <c r="BH196" s="1143"/>
      <c r="BI196" s="1143"/>
    </row>
    <row r="197" spans="1:61" s="1230" customFormat="1">
      <c r="A197" s="1154"/>
      <c r="B197" s="1138"/>
      <c r="K197" s="1236"/>
      <c r="L197" s="1143"/>
      <c r="M197" s="1143"/>
      <c r="N197" s="1143"/>
      <c r="O197" s="1143"/>
      <c r="P197" s="1143"/>
      <c r="Q197" s="1143"/>
      <c r="R197" s="1143"/>
      <c r="S197" s="1143"/>
      <c r="T197" s="1143"/>
      <c r="U197" s="1143"/>
      <c r="V197" s="1143"/>
      <c r="W197" s="1143"/>
      <c r="X197" s="1143"/>
      <c r="Y197" s="1143"/>
      <c r="Z197" s="1143"/>
      <c r="AA197" s="1143"/>
      <c r="AB197" s="1143"/>
      <c r="AC197" s="1143"/>
      <c r="AD197" s="1143"/>
      <c r="AE197" s="1143"/>
      <c r="AF197" s="1143"/>
      <c r="AG197" s="1143"/>
      <c r="AH197" s="1143"/>
      <c r="AI197" s="1143"/>
      <c r="AJ197" s="1143"/>
      <c r="AK197" s="1143"/>
      <c r="AL197" s="1143"/>
      <c r="AM197" s="1143"/>
      <c r="AN197" s="1143"/>
      <c r="AO197" s="1143"/>
      <c r="AP197" s="1143"/>
      <c r="AQ197" s="1143"/>
      <c r="AR197" s="1143"/>
      <c r="AS197" s="1143"/>
      <c r="AT197" s="1143"/>
      <c r="AU197" s="1143"/>
      <c r="AV197" s="1143"/>
      <c r="AW197" s="1143"/>
      <c r="AX197" s="1143"/>
      <c r="AY197" s="1143"/>
      <c r="AZ197" s="1143"/>
      <c r="BA197" s="1143"/>
      <c r="BB197" s="1143"/>
      <c r="BC197" s="1143"/>
      <c r="BD197" s="1143"/>
      <c r="BE197" s="1143"/>
      <c r="BF197" s="1143"/>
      <c r="BG197" s="1143"/>
      <c r="BH197" s="1143"/>
      <c r="BI197" s="1143"/>
    </row>
    <row r="198" spans="1:61" s="1230" customFormat="1">
      <c r="A198" s="1154"/>
      <c r="B198" s="1138"/>
      <c r="K198" s="1236"/>
      <c r="L198" s="1143"/>
      <c r="M198" s="1143"/>
      <c r="N198" s="1143"/>
      <c r="O198" s="1143"/>
      <c r="P198" s="1143"/>
      <c r="Q198" s="1143"/>
      <c r="R198" s="1143"/>
      <c r="S198" s="1143"/>
      <c r="T198" s="1143"/>
      <c r="U198" s="1143"/>
      <c r="V198" s="1143"/>
      <c r="W198" s="1143"/>
      <c r="X198" s="1143"/>
      <c r="Y198" s="1143"/>
      <c r="Z198" s="1143"/>
      <c r="AA198" s="1143"/>
      <c r="AB198" s="1143"/>
      <c r="AC198" s="1143"/>
      <c r="AD198" s="1143"/>
      <c r="AE198" s="1143"/>
      <c r="AF198" s="1143"/>
      <c r="AG198" s="1143"/>
      <c r="AH198" s="1143"/>
      <c r="AI198" s="1143"/>
      <c r="AJ198" s="1143"/>
      <c r="AK198" s="1143"/>
      <c r="AL198" s="1143"/>
      <c r="AM198" s="1143"/>
      <c r="AN198" s="1143"/>
      <c r="AO198" s="1143"/>
      <c r="AP198" s="1143"/>
      <c r="AQ198" s="1143"/>
      <c r="AR198" s="1143"/>
      <c r="AS198" s="1143"/>
      <c r="AT198" s="1143"/>
      <c r="AU198" s="1143"/>
      <c r="AV198" s="1143"/>
      <c r="AW198" s="1143"/>
      <c r="AX198" s="1143"/>
      <c r="AY198" s="1143"/>
      <c r="AZ198" s="1143"/>
      <c r="BA198" s="1143"/>
      <c r="BB198" s="1143"/>
      <c r="BC198" s="1143"/>
      <c r="BD198" s="1143"/>
      <c r="BE198" s="1143"/>
      <c r="BF198" s="1143"/>
      <c r="BG198" s="1143"/>
      <c r="BH198" s="1143"/>
      <c r="BI198" s="1143"/>
    </row>
    <row r="199" spans="1:61" s="1230" customFormat="1">
      <c r="A199" s="1154"/>
      <c r="B199" s="1138"/>
      <c r="K199" s="1236"/>
      <c r="L199" s="1143"/>
      <c r="M199" s="1143"/>
      <c r="N199" s="1143"/>
      <c r="O199" s="1143"/>
      <c r="P199" s="1143"/>
      <c r="Q199" s="1143"/>
      <c r="R199" s="1143"/>
      <c r="S199" s="1143"/>
      <c r="T199" s="1143"/>
      <c r="U199" s="1143"/>
      <c r="V199" s="1143"/>
      <c r="W199" s="1143"/>
      <c r="X199" s="1143"/>
      <c r="Y199" s="1143"/>
      <c r="Z199" s="1143"/>
      <c r="AA199" s="1143"/>
      <c r="AB199" s="1143"/>
      <c r="AC199" s="1143"/>
      <c r="AD199" s="1143"/>
      <c r="AE199" s="1143"/>
      <c r="AF199" s="1143"/>
      <c r="AG199" s="1143"/>
      <c r="AH199" s="1143"/>
      <c r="AI199" s="1143"/>
      <c r="AJ199" s="1143"/>
      <c r="AK199" s="1143"/>
      <c r="AL199" s="1143"/>
      <c r="AM199" s="1143"/>
      <c r="AN199" s="1143"/>
      <c r="AO199" s="1143"/>
      <c r="AP199" s="1143"/>
      <c r="AQ199" s="1143"/>
      <c r="AR199" s="1143"/>
      <c r="AS199" s="1143"/>
      <c r="AT199" s="1143"/>
      <c r="AU199" s="1143"/>
      <c r="AV199" s="1143"/>
      <c r="AW199" s="1143"/>
      <c r="AX199" s="1143"/>
      <c r="AY199" s="1143"/>
      <c r="AZ199" s="1143"/>
      <c r="BA199" s="1143"/>
      <c r="BB199" s="1143"/>
      <c r="BC199" s="1143"/>
      <c r="BD199" s="1143"/>
      <c r="BE199" s="1143"/>
      <c r="BF199" s="1143"/>
      <c r="BG199" s="1143"/>
      <c r="BH199" s="1143"/>
      <c r="BI199" s="1143"/>
    </row>
    <row r="200" spans="1:61" s="1230" customFormat="1">
      <c r="A200" s="1154"/>
      <c r="B200" s="1138"/>
      <c r="K200" s="1236"/>
      <c r="L200" s="1143"/>
      <c r="M200" s="1143"/>
      <c r="N200" s="1143"/>
      <c r="O200" s="1143"/>
      <c r="P200" s="1143"/>
      <c r="Q200" s="1143"/>
      <c r="R200" s="1143"/>
      <c r="S200" s="1143"/>
      <c r="T200" s="1143"/>
      <c r="U200" s="1143"/>
      <c r="V200" s="1143"/>
      <c r="W200" s="1143"/>
      <c r="X200" s="1143"/>
      <c r="Y200" s="1143"/>
      <c r="Z200" s="1143"/>
      <c r="AA200" s="1143"/>
      <c r="AB200" s="1143"/>
      <c r="AC200" s="1143"/>
      <c r="AD200" s="1143"/>
      <c r="AE200" s="1143"/>
      <c r="AF200" s="1143"/>
      <c r="AG200" s="1143"/>
      <c r="AH200" s="1143"/>
      <c r="AI200" s="1143"/>
      <c r="AJ200" s="1143"/>
      <c r="AK200" s="1143"/>
      <c r="AL200" s="1143"/>
      <c r="AM200" s="1143"/>
      <c r="AN200" s="1143"/>
      <c r="AO200" s="1143"/>
      <c r="AP200" s="1143"/>
      <c r="AQ200" s="1143"/>
      <c r="AR200" s="1143"/>
      <c r="AS200" s="1143"/>
      <c r="AT200" s="1143"/>
      <c r="AU200" s="1143"/>
      <c r="AV200" s="1143"/>
      <c r="AW200" s="1143"/>
      <c r="AX200" s="1143"/>
      <c r="AY200" s="1143"/>
      <c r="AZ200" s="1143"/>
      <c r="BA200" s="1143"/>
      <c r="BB200" s="1143"/>
      <c r="BC200" s="1143"/>
      <c r="BD200" s="1143"/>
      <c r="BE200" s="1143"/>
      <c r="BF200" s="1143"/>
      <c r="BG200" s="1143"/>
      <c r="BH200" s="1143"/>
      <c r="BI200" s="1143"/>
    </row>
    <row r="201" spans="1:61" s="1230" customFormat="1">
      <c r="A201" s="1154"/>
      <c r="B201" s="1138"/>
      <c r="K201" s="1236"/>
      <c r="L201" s="1143"/>
      <c r="M201" s="1143"/>
      <c r="N201" s="1143"/>
      <c r="O201" s="1143"/>
      <c r="P201" s="1143"/>
      <c r="Q201" s="1143"/>
      <c r="R201" s="1143"/>
      <c r="S201" s="1143"/>
      <c r="T201" s="1143"/>
      <c r="U201" s="1143"/>
      <c r="V201" s="1143"/>
      <c r="W201" s="1143"/>
      <c r="X201" s="1143"/>
      <c r="Y201" s="1143"/>
      <c r="Z201" s="1143"/>
      <c r="AA201" s="1143"/>
      <c r="AB201" s="1143"/>
      <c r="AC201" s="1143"/>
      <c r="AD201" s="1143"/>
      <c r="AE201" s="1143"/>
      <c r="AF201" s="1143"/>
      <c r="AG201" s="1143"/>
      <c r="AH201" s="1143"/>
      <c r="AI201" s="1143"/>
      <c r="AJ201" s="1143"/>
      <c r="AK201" s="1143"/>
      <c r="AL201" s="1143"/>
      <c r="AM201" s="1143"/>
      <c r="AN201" s="1143"/>
      <c r="AO201" s="1143"/>
      <c r="AP201" s="1143"/>
      <c r="AQ201" s="1143"/>
      <c r="AR201" s="1143"/>
      <c r="AS201" s="1143"/>
      <c r="AT201" s="1143"/>
      <c r="AU201" s="1143"/>
      <c r="AV201" s="1143"/>
      <c r="AW201" s="1143"/>
      <c r="AX201" s="1143"/>
      <c r="AY201" s="1143"/>
      <c r="AZ201" s="1143"/>
      <c r="BA201" s="1143"/>
      <c r="BB201" s="1143"/>
      <c r="BC201" s="1143"/>
      <c r="BD201" s="1143"/>
      <c r="BE201" s="1143"/>
      <c r="BF201" s="1143"/>
      <c r="BG201" s="1143"/>
      <c r="BH201" s="1143"/>
      <c r="BI201" s="1143"/>
    </row>
    <row r="202" spans="1:61" s="1230" customFormat="1">
      <c r="A202" s="1154"/>
      <c r="B202" s="1138"/>
      <c r="K202" s="1236"/>
      <c r="L202" s="1143"/>
      <c r="M202" s="1143"/>
      <c r="N202" s="1143"/>
      <c r="O202" s="1143"/>
      <c r="P202" s="1143"/>
      <c r="Q202" s="1143"/>
      <c r="R202" s="1143"/>
      <c r="S202" s="1143"/>
      <c r="T202" s="1143"/>
      <c r="U202" s="1143"/>
      <c r="V202" s="1143"/>
      <c r="W202" s="1143"/>
      <c r="X202" s="1143"/>
      <c r="Y202" s="1143"/>
      <c r="Z202" s="1143"/>
      <c r="AA202" s="1143"/>
      <c r="AB202" s="1143"/>
      <c r="AC202" s="1143"/>
      <c r="AD202" s="1143"/>
      <c r="AE202" s="1143"/>
      <c r="AF202" s="1143"/>
      <c r="AG202" s="1143"/>
      <c r="AH202" s="1143"/>
      <c r="AI202" s="1143"/>
      <c r="AJ202" s="1143"/>
      <c r="AK202" s="1143"/>
      <c r="AL202" s="1143"/>
      <c r="AM202" s="1143"/>
      <c r="AN202" s="1143"/>
      <c r="AO202" s="1143"/>
      <c r="AP202" s="1143"/>
      <c r="AQ202" s="1143"/>
      <c r="AR202" s="1143"/>
      <c r="AS202" s="1143"/>
      <c r="AT202" s="1143"/>
      <c r="AU202" s="1143"/>
      <c r="AV202" s="1143"/>
      <c r="AW202" s="1143"/>
      <c r="AX202" s="1143"/>
      <c r="AY202" s="1143"/>
      <c r="AZ202" s="1143"/>
      <c r="BA202" s="1143"/>
      <c r="BB202" s="1143"/>
      <c r="BC202" s="1143"/>
      <c r="BD202" s="1143"/>
      <c r="BE202" s="1143"/>
      <c r="BF202" s="1143"/>
      <c r="BG202" s="1143"/>
      <c r="BH202" s="1143"/>
      <c r="BI202" s="1143"/>
    </row>
    <row r="203" spans="1:61" s="1230" customFormat="1">
      <c r="A203" s="1154"/>
      <c r="B203" s="1138"/>
      <c r="K203" s="1236"/>
      <c r="L203" s="1143"/>
      <c r="M203" s="1143"/>
      <c r="N203" s="1143"/>
      <c r="O203" s="1143"/>
      <c r="P203" s="1143"/>
      <c r="Q203" s="1143"/>
      <c r="R203" s="1143"/>
      <c r="S203" s="1143"/>
      <c r="T203" s="1143"/>
      <c r="U203" s="1143"/>
      <c r="V203" s="1143"/>
      <c r="W203" s="1143"/>
      <c r="X203" s="1143"/>
      <c r="Y203" s="1143"/>
      <c r="Z203" s="1143"/>
      <c r="AA203" s="1143"/>
      <c r="AB203" s="1143"/>
      <c r="AC203" s="1143"/>
      <c r="AD203" s="1143"/>
      <c r="AE203" s="1143"/>
      <c r="AF203" s="1143"/>
      <c r="AG203" s="1143"/>
      <c r="AH203" s="1143"/>
      <c r="AI203" s="1143"/>
      <c r="AJ203" s="1143"/>
      <c r="AK203" s="1143"/>
      <c r="AL203" s="1143"/>
      <c r="AM203" s="1143"/>
      <c r="AN203" s="1143"/>
      <c r="AO203" s="1143"/>
      <c r="AP203" s="1143"/>
      <c r="AQ203" s="1143"/>
      <c r="AR203" s="1143"/>
      <c r="AS203" s="1143"/>
      <c r="AT203" s="1143"/>
      <c r="AU203" s="1143"/>
      <c r="AV203" s="1143"/>
      <c r="AW203" s="1143"/>
      <c r="AX203" s="1143"/>
      <c r="AY203" s="1143"/>
      <c r="AZ203" s="1143"/>
      <c r="BA203" s="1143"/>
      <c r="BB203" s="1143"/>
      <c r="BC203" s="1143"/>
      <c r="BD203" s="1143"/>
      <c r="BE203" s="1143"/>
      <c r="BF203" s="1143"/>
      <c r="BG203" s="1143"/>
      <c r="BH203" s="1143"/>
      <c r="BI203" s="1143"/>
    </row>
    <row r="204" spans="1:61" s="1230" customFormat="1">
      <c r="A204" s="1154"/>
      <c r="B204" s="1138"/>
      <c r="K204" s="1236"/>
      <c r="L204" s="1143"/>
      <c r="M204" s="1143"/>
      <c r="N204" s="1143"/>
      <c r="O204" s="1143"/>
      <c r="P204" s="1143"/>
      <c r="Q204" s="1143"/>
      <c r="R204" s="1143"/>
      <c r="S204" s="1143"/>
      <c r="T204" s="1143"/>
      <c r="U204" s="1143"/>
      <c r="V204" s="1143"/>
      <c r="W204" s="1143"/>
      <c r="X204" s="1143"/>
      <c r="Y204" s="1143"/>
      <c r="Z204" s="1143"/>
      <c r="AA204" s="1143"/>
      <c r="AB204" s="1143"/>
      <c r="AC204" s="1143"/>
      <c r="AD204" s="1143"/>
      <c r="AE204" s="1143"/>
      <c r="AF204" s="1143"/>
      <c r="AG204" s="1143"/>
      <c r="AH204" s="1143"/>
      <c r="AI204" s="1143"/>
      <c r="AJ204" s="1143"/>
      <c r="AK204" s="1143"/>
      <c r="AL204" s="1143"/>
      <c r="AM204" s="1143"/>
      <c r="AN204" s="1143"/>
      <c r="AO204" s="1143"/>
      <c r="AP204" s="1143"/>
      <c r="AQ204" s="1143"/>
      <c r="AR204" s="1143"/>
      <c r="AS204" s="1143"/>
      <c r="AT204" s="1143"/>
      <c r="AU204" s="1143"/>
      <c r="AV204" s="1143"/>
      <c r="AW204" s="1143"/>
      <c r="AX204" s="1143"/>
      <c r="AY204" s="1143"/>
      <c r="AZ204" s="1143"/>
      <c r="BA204" s="1143"/>
      <c r="BB204" s="1143"/>
      <c r="BC204" s="1143"/>
      <c r="BD204" s="1143"/>
      <c r="BE204" s="1143"/>
      <c r="BF204" s="1143"/>
      <c r="BG204" s="1143"/>
      <c r="BH204" s="1143"/>
      <c r="BI204" s="1143"/>
    </row>
    <row r="205" spans="1:61" s="1230" customFormat="1">
      <c r="A205" s="1154"/>
      <c r="B205" s="1138"/>
      <c r="K205" s="1236"/>
      <c r="L205" s="1143"/>
      <c r="M205" s="1143"/>
      <c r="N205" s="1143"/>
      <c r="O205" s="1143"/>
      <c r="P205" s="1143"/>
      <c r="Q205" s="1143"/>
      <c r="R205" s="1143"/>
      <c r="S205" s="1143"/>
      <c r="T205" s="1143"/>
      <c r="U205" s="1143"/>
      <c r="V205" s="1143"/>
      <c r="W205" s="1143"/>
      <c r="X205" s="1143"/>
      <c r="Y205" s="1143"/>
      <c r="Z205" s="1143"/>
      <c r="AA205" s="1143"/>
      <c r="AB205" s="1143"/>
      <c r="AC205" s="1143"/>
      <c r="AD205" s="1143"/>
      <c r="AE205" s="1143"/>
      <c r="AF205" s="1143"/>
      <c r="AG205" s="1143"/>
      <c r="AH205" s="1143"/>
      <c r="AI205" s="1143"/>
      <c r="AJ205" s="1143"/>
      <c r="AK205" s="1143"/>
      <c r="AL205" s="1143"/>
      <c r="AM205" s="1143"/>
      <c r="AN205" s="1143"/>
      <c r="AO205" s="1143"/>
      <c r="AP205" s="1143"/>
      <c r="AQ205" s="1143"/>
      <c r="AR205" s="1143"/>
      <c r="AS205" s="1143"/>
      <c r="AT205" s="1143"/>
      <c r="AU205" s="1143"/>
      <c r="AV205" s="1143"/>
      <c r="AW205" s="1143"/>
      <c r="AX205" s="1143"/>
      <c r="AY205" s="1143"/>
      <c r="AZ205" s="1143"/>
      <c r="BA205" s="1143"/>
      <c r="BB205" s="1143"/>
      <c r="BC205" s="1143"/>
      <c r="BD205" s="1143"/>
      <c r="BE205" s="1143"/>
      <c r="BF205" s="1143"/>
      <c r="BG205" s="1143"/>
      <c r="BH205" s="1143"/>
      <c r="BI205" s="1143"/>
    </row>
    <row r="206" spans="1:61" s="1230" customFormat="1">
      <c r="A206" s="1154"/>
      <c r="B206" s="1138"/>
      <c r="K206" s="1236"/>
      <c r="L206" s="1143"/>
      <c r="M206" s="1143"/>
      <c r="N206" s="1143"/>
      <c r="O206" s="1143"/>
      <c r="P206" s="1143"/>
      <c r="Q206" s="1143"/>
      <c r="R206" s="1143"/>
      <c r="S206" s="1143"/>
      <c r="T206" s="1143"/>
      <c r="U206" s="1143"/>
      <c r="V206" s="1143"/>
      <c r="W206" s="1143"/>
      <c r="X206" s="1143"/>
      <c r="Y206" s="1143"/>
      <c r="Z206" s="1143"/>
      <c r="AA206" s="1143"/>
      <c r="AB206" s="1143"/>
      <c r="AC206" s="1143"/>
      <c r="AD206" s="1143"/>
      <c r="AE206" s="1143"/>
      <c r="AF206" s="1143"/>
      <c r="AG206" s="1143"/>
      <c r="AH206" s="1143"/>
      <c r="AI206" s="1143"/>
      <c r="AJ206" s="1143"/>
      <c r="AK206" s="1143"/>
      <c r="AL206" s="1143"/>
      <c r="AM206" s="1143"/>
      <c r="AN206" s="1143"/>
      <c r="AO206" s="1143"/>
      <c r="AP206" s="1143"/>
      <c r="AQ206" s="1143"/>
      <c r="AR206" s="1143"/>
      <c r="AS206" s="1143"/>
      <c r="AT206" s="1143"/>
      <c r="AU206" s="1143"/>
      <c r="AV206" s="1143"/>
      <c r="AW206" s="1143"/>
      <c r="AX206" s="1143"/>
      <c r="AY206" s="1143"/>
      <c r="AZ206" s="1143"/>
      <c r="BA206" s="1143"/>
      <c r="BB206" s="1143"/>
      <c r="BC206" s="1143"/>
      <c r="BD206" s="1143"/>
      <c r="BE206" s="1143"/>
      <c r="BF206" s="1143"/>
      <c r="BG206" s="1143"/>
      <c r="BH206" s="1143"/>
      <c r="BI206" s="1143"/>
    </row>
    <row r="207" spans="1:61" s="1230" customFormat="1">
      <c r="A207" s="1154"/>
      <c r="B207" s="1138"/>
      <c r="K207" s="1236"/>
      <c r="L207" s="1143"/>
      <c r="M207" s="1143"/>
      <c r="N207" s="1143"/>
      <c r="O207" s="1143"/>
      <c r="P207" s="1143"/>
      <c r="Q207" s="1143"/>
      <c r="R207" s="1143"/>
      <c r="S207" s="1143"/>
      <c r="T207" s="1143"/>
      <c r="U207" s="1143"/>
      <c r="V207" s="1143"/>
      <c r="W207" s="1143"/>
      <c r="X207" s="1143"/>
      <c r="Y207" s="1143"/>
      <c r="Z207" s="1143"/>
      <c r="AA207" s="1143"/>
      <c r="AB207" s="1143"/>
      <c r="AC207" s="1143"/>
      <c r="AD207" s="1143"/>
      <c r="AE207" s="1143"/>
      <c r="AF207" s="1143"/>
      <c r="AG207" s="1143"/>
      <c r="AH207" s="1143"/>
      <c r="AI207" s="1143"/>
      <c r="AJ207" s="1143"/>
      <c r="AK207" s="1143"/>
      <c r="AL207" s="1143"/>
      <c r="AM207" s="1143"/>
      <c r="AN207" s="1143"/>
      <c r="AO207" s="1143"/>
      <c r="AP207" s="1143"/>
      <c r="AQ207" s="1143"/>
      <c r="AR207" s="1143"/>
      <c r="AS207" s="1143"/>
      <c r="AT207" s="1143"/>
      <c r="AU207" s="1143"/>
      <c r="AV207" s="1143"/>
      <c r="AW207" s="1143"/>
      <c r="AX207" s="1143"/>
      <c r="AY207" s="1143"/>
      <c r="AZ207" s="1143"/>
      <c r="BA207" s="1143"/>
      <c r="BB207" s="1143"/>
      <c r="BC207" s="1143"/>
      <c r="BD207" s="1143"/>
      <c r="BE207" s="1143"/>
      <c r="BF207" s="1143"/>
      <c r="BG207" s="1143"/>
      <c r="BH207" s="1143"/>
      <c r="BI207" s="1143"/>
    </row>
  </sheetData>
  <mergeCells count="165">
    <mergeCell ref="Y83:AY86"/>
    <mergeCell ref="B87:U87"/>
    <mergeCell ref="X87:AY87"/>
    <mergeCell ref="B6:J17"/>
    <mergeCell ref="AA76:AE79"/>
    <mergeCell ref="AF76:AN79"/>
    <mergeCell ref="AO76:AY79"/>
    <mergeCell ref="K77:K79"/>
    <mergeCell ref="X77:Z79"/>
    <mergeCell ref="C81:J82"/>
    <mergeCell ref="Y81:AF82"/>
    <mergeCell ref="K74:K75"/>
    <mergeCell ref="X74:Z75"/>
    <mergeCell ref="L76:N79"/>
    <mergeCell ref="O76:Q79"/>
    <mergeCell ref="R76:T79"/>
    <mergeCell ref="U76:U79"/>
    <mergeCell ref="AF67:AN71"/>
    <mergeCell ref="AO67:AY71"/>
    <mergeCell ref="G68:J69"/>
    <mergeCell ref="L72:N75"/>
    <mergeCell ref="O72:Q75"/>
    <mergeCell ref="R72:T75"/>
    <mergeCell ref="U72:U75"/>
    <mergeCell ref="AA72:AE75"/>
    <mergeCell ref="AF72:AN75"/>
    <mergeCell ref="AO72:AY75"/>
    <mergeCell ref="AA63:AE66"/>
    <mergeCell ref="AF63:AN66"/>
    <mergeCell ref="AO63:AY66"/>
    <mergeCell ref="K67:K71"/>
    <mergeCell ref="L67:N71"/>
    <mergeCell ref="O67:Q71"/>
    <mergeCell ref="R67:T71"/>
    <mergeCell ref="U67:U71"/>
    <mergeCell ref="X67:Z71"/>
    <mergeCell ref="AA67:AE71"/>
    <mergeCell ref="K63:K66"/>
    <mergeCell ref="L63:N66"/>
    <mergeCell ref="O63:Q66"/>
    <mergeCell ref="R63:T66"/>
    <mergeCell ref="U63:U66"/>
    <mergeCell ref="X63:Z66"/>
    <mergeCell ref="AA58:AE62"/>
    <mergeCell ref="AF58:AN62"/>
    <mergeCell ref="AO58:AY62"/>
    <mergeCell ref="G59:J59"/>
    <mergeCell ref="G60:J60"/>
    <mergeCell ref="G61:J61"/>
    <mergeCell ref="G62:J62"/>
    <mergeCell ref="K58:K62"/>
    <mergeCell ref="L58:N62"/>
    <mergeCell ref="O58:Q62"/>
    <mergeCell ref="R58:T62"/>
    <mergeCell ref="U58:U62"/>
    <mergeCell ref="X58:Z62"/>
    <mergeCell ref="L50:N53"/>
    <mergeCell ref="O50:Q53"/>
    <mergeCell ref="R50:T53"/>
    <mergeCell ref="U50:U53"/>
    <mergeCell ref="AA50:AE53"/>
    <mergeCell ref="AF50:AN53"/>
    <mergeCell ref="AF54:AN57"/>
    <mergeCell ref="AO54:AY57"/>
    <mergeCell ref="G55:J55"/>
    <mergeCell ref="K55:K56"/>
    <mergeCell ref="X55:Z56"/>
    <mergeCell ref="G56:J56"/>
    <mergeCell ref="G57:J57"/>
    <mergeCell ref="AO50:AY53"/>
    <mergeCell ref="G51:J51"/>
    <mergeCell ref="K51:K52"/>
    <mergeCell ref="X51:Z52"/>
    <mergeCell ref="G52:J53"/>
    <mergeCell ref="L54:N57"/>
    <mergeCell ref="O54:Q57"/>
    <mergeCell ref="R54:T57"/>
    <mergeCell ref="U54:U57"/>
    <mergeCell ref="AA54:AE57"/>
    <mergeCell ref="L46:N49"/>
    <mergeCell ref="O46:Q49"/>
    <mergeCell ref="R46:T49"/>
    <mergeCell ref="U46:U49"/>
    <mergeCell ref="AA46:AE49"/>
    <mergeCell ref="AF46:AN49"/>
    <mergeCell ref="AO46:AY49"/>
    <mergeCell ref="K47:K48"/>
    <mergeCell ref="X47:Z48"/>
    <mergeCell ref="AO38:AY41"/>
    <mergeCell ref="H39:J39"/>
    <mergeCell ref="K39:K40"/>
    <mergeCell ref="X39:Z40"/>
    <mergeCell ref="L42:N45"/>
    <mergeCell ref="O42:Q45"/>
    <mergeCell ref="R42:T45"/>
    <mergeCell ref="U42:U45"/>
    <mergeCell ref="AA42:AE45"/>
    <mergeCell ref="AF42:AN45"/>
    <mergeCell ref="L38:N41"/>
    <mergeCell ref="O38:Q41"/>
    <mergeCell ref="R38:T41"/>
    <mergeCell ref="U38:U41"/>
    <mergeCell ref="AA38:AE41"/>
    <mergeCell ref="AF38:AN41"/>
    <mergeCell ref="AO42:AY45"/>
    <mergeCell ref="G43:J43"/>
    <mergeCell ref="K43:K44"/>
    <mergeCell ref="X43:Z44"/>
    <mergeCell ref="G44:J45"/>
    <mergeCell ref="AO32:AY37"/>
    <mergeCell ref="K34:K36"/>
    <mergeCell ref="X34:Z36"/>
    <mergeCell ref="G35:G36"/>
    <mergeCell ref="H35:J35"/>
    <mergeCell ref="H36:J36"/>
    <mergeCell ref="AF28:AN31"/>
    <mergeCell ref="AO28:AY31"/>
    <mergeCell ref="K30:K31"/>
    <mergeCell ref="X30:Z31"/>
    <mergeCell ref="L32:N37"/>
    <mergeCell ref="O32:Q37"/>
    <mergeCell ref="R32:T37"/>
    <mergeCell ref="U32:U37"/>
    <mergeCell ref="AA32:AE37"/>
    <mergeCell ref="AF32:AN37"/>
    <mergeCell ref="X25:Z27"/>
    <mergeCell ref="L28:N31"/>
    <mergeCell ref="O28:Q31"/>
    <mergeCell ref="R28:T31"/>
    <mergeCell ref="U28:U31"/>
    <mergeCell ref="AA28:AE31"/>
    <mergeCell ref="AA18:AY27"/>
    <mergeCell ref="K19:K21"/>
    <mergeCell ref="X19:Z21"/>
    <mergeCell ref="U18:U27"/>
    <mergeCell ref="E20:J21"/>
    <mergeCell ref="C22:D23"/>
    <mergeCell ref="E22:J24"/>
    <mergeCell ref="L22:N27"/>
    <mergeCell ref="O22:Q27"/>
    <mergeCell ref="R22:T27"/>
    <mergeCell ref="E25:J27"/>
    <mergeCell ref="C18:D19"/>
    <mergeCell ref="E18:J19"/>
    <mergeCell ref="L18:N21"/>
    <mergeCell ref="O18:Q21"/>
    <mergeCell ref="R18:T21"/>
    <mergeCell ref="K25:K27"/>
    <mergeCell ref="AF12:AN16"/>
    <mergeCell ref="AO12:AY16"/>
    <mergeCell ref="L17:N17"/>
    <mergeCell ref="O17:Q17"/>
    <mergeCell ref="R17:T17"/>
    <mergeCell ref="AA17:AE17"/>
    <mergeCell ref="AF17:AN17"/>
    <mergeCell ref="AO17:AY17"/>
    <mergeCell ref="I2:U5"/>
    <mergeCell ref="AE3:AY5"/>
    <mergeCell ref="L6:T11"/>
    <mergeCell ref="U6:U16"/>
    <mergeCell ref="AA7:AY11"/>
    <mergeCell ref="L12:N16"/>
    <mergeCell ref="O12:Q16"/>
    <mergeCell ref="R12:T16"/>
    <mergeCell ref="AA12:AE16"/>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in="1" max="88"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92892-D66B-4A76-8AF1-65812E3456B2}">
  <sheetPr>
    <tabColor rgb="FF8B2C4C"/>
  </sheetPr>
  <dimension ref="A1:BI207"/>
  <sheetViews>
    <sheetView showGridLines="0" view="pageBreakPreview" zoomScale="40" zoomScaleNormal="30" zoomScaleSheetLayoutView="40" workbookViewId="0">
      <selection activeCell="AA28" sqref="AA28:AE31"/>
    </sheetView>
  </sheetViews>
  <sheetFormatPr defaultColWidth="54.23046875" defaultRowHeight="34.200000000000003"/>
  <cols>
    <col min="1" max="1" width="5.07421875" style="1143" customWidth="1"/>
    <col min="2" max="2" width="0.921875" style="1237" customWidth="1"/>
    <col min="3" max="4" width="2.69140625" style="1230" customWidth="1"/>
    <col min="5" max="5" width="3.69140625" style="1230" customWidth="1"/>
    <col min="6" max="6" width="5.61328125" style="1230" customWidth="1"/>
    <col min="7" max="7" width="5.69140625" style="1230" customWidth="1"/>
    <col min="8" max="8" width="5.3046875" style="1230" customWidth="1"/>
    <col min="9" max="9" width="12" style="1230" customWidth="1"/>
    <col min="10" max="10" width="52.765625" style="1230" customWidth="1"/>
    <col min="11" max="11" width="5.61328125" style="1236" customWidth="1"/>
    <col min="12" max="13" width="6.69140625" style="1143" customWidth="1"/>
    <col min="14" max="14" width="10.69140625" style="1143" customWidth="1"/>
    <col min="15" max="16" width="6.69140625" style="1143" customWidth="1"/>
    <col min="17" max="17" width="10.69140625" style="1143" customWidth="1"/>
    <col min="18" max="19" width="6.69140625" style="1143" customWidth="1"/>
    <col min="20" max="20" width="10.69140625" style="1143" customWidth="1"/>
    <col min="21" max="21" width="35.69140625" style="1143" customWidth="1"/>
    <col min="22" max="26" width="5.3046875" style="1143" customWidth="1"/>
    <col min="27" max="27" width="9.61328125" style="1143" customWidth="1"/>
    <col min="28" max="32" width="12.4609375" style="1143" customWidth="1"/>
    <col min="33" max="61" width="5.3046875" style="1143" customWidth="1"/>
    <col min="62" max="16384" width="54.23046875" style="1143"/>
  </cols>
  <sheetData>
    <row r="1" spans="1:52" ht="34.799999999999997" thickBot="1">
      <c r="A1" s="1076"/>
      <c r="B1" s="1138"/>
      <c r="C1" s="1138"/>
      <c r="D1" s="1139"/>
      <c r="E1" s="1139"/>
      <c r="F1" s="1139"/>
      <c r="G1" s="1139"/>
      <c r="H1" s="1139"/>
      <c r="I1" s="1139"/>
      <c r="J1" s="1139"/>
      <c r="K1" s="1140"/>
      <c r="L1" s="1141"/>
      <c r="M1" s="1141"/>
      <c r="N1" s="1141"/>
      <c r="O1" s="1141"/>
      <c r="P1" s="1141"/>
      <c r="Q1" s="1141"/>
      <c r="R1" s="1141"/>
      <c r="S1" s="1141"/>
      <c r="T1" s="1141"/>
      <c r="U1" s="1142"/>
    </row>
    <row r="2" spans="1:52">
      <c r="A2" s="1076"/>
      <c r="B2" s="1144"/>
      <c r="C2" s="1139"/>
      <c r="D2" s="1145"/>
      <c r="E2" s="1145"/>
      <c r="F2" s="1145"/>
      <c r="G2" s="1145"/>
      <c r="H2" s="1145"/>
      <c r="I2" s="2244" t="s">
        <v>2249</v>
      </c>
      <c r="J2" s="2245"/>
      <c r="K2" s="2245"/>
      <c r="L2" s="2245"/>
      <c r="M2" s="2245"/>
      <c r="N2" s="2245"/>
      <c r="O2" s="2245"/>
      <c r="P2" s="2245"/>
      <c r="Q2" s="2245"/>
      <c r="R2" s="2245"/>
      <c r="S2" s="2245"/>
      <c r="T2" s="2245"/>
      <c r="U2" s="2246"/>
      <c r="X2" s="1144"/>
      <c r="Y2" s="1139"/>
      <c r="Z2" s="1139"/>
      <c r="AA2" s="1139"/>
      <c r="AB2" s="1139"/>
      <c r="AC2" s="1139"/>
      <c r="AD2" s="1139"/>
      <c r="AE2" s="1139"/>
      <c r="AF2" s="1139"/>
      <c r="AG2" s="1241"/>
      <c r="AH2" s="1139"/>
      <c r="AI2" s="1139"/>
      <c r="AJ2" s="1139"/>
      <c r="AK2" s="1139"/>
      <c r="AL2" s="1139"/>
      <c r="AM2" s="1139"/>
      <c r="AN2" s="1139"/>
      <c r="AO2" s="1139"/>
      <c r="AP2" s="1139"/>
      <c r="AQ2" s="1139"/>
      <c r="AR2" s="1139"/>
      <c r="AS2" s="1139"/>
      <c r="AT2" s="1139"/>
      <c r="AU2" s="1139"/>
      <c r="AV2" s="1139"/>
      <c r="AW2" s="1139"/>
      <c r="AX2" s="1139"/>
      <c r="AY2" s="1242"/>
    </row>
    <row r="3" spans="1:52" ht="28.2">
      <c r="A3" s="1076"/>
      <c r="B3" s="1147"/>
      <c r="C3" s="1148"/>
      <c r="D3" s="1148"/>
      <c r="E3" s="1148"/>
      <c r="F3" s="1148"/>
      <c r="G3" s="1148"/>
      <c r="H3" s="1148"/>
      <c r="I3" s="2247"/>
      <c r="J3" s="2247"/>
      <c r="K3" s="2247"/>
      <c r="L3" s="2247"/>
      <c r="M3" s="2247"/>
      <c r="N3" s="2247"/>
      <c r="O3" s="2247"/>
      <c r="P3" s="2247"/>
      <c r="Q3" s="2247"/>
      <c r="R3" s="2247"/>
      <c r="S3" s="2247"/>
      <c r="T3" s="2247"/>
      <c r="U3" s="2248"/>
      <c r="X3" s="1147"/>
      <c r="Y3" s="1138"/>
      <c r="Z3" s="1149"/>
      <c r="AA3" s="1149"/>
      <c r="AB3" s="1149"/>
      <c r="AC3" s="1149"/>
      <c r="AD3" s="1149"/>
      <c r="AE3" s="2251"/>
      <c r="AF3" s="2251"/>
      <c r="AG3" s="2251"/>
      <c r="AH3" s="2251"/>
      <c r="AI3" s="2251"/>
      <c r="AJ3" s="2251"/>
      <c r="AK3" s="2251"/>
      <c r="AL3" s="2251"/>
      <c r="AM3" s="2251"/>
      <c r="AN3" s="2251"/>
      <c r="AO3" s="2251"/>
      <c r="AP3" s="2251"/>
      <c r="AQ3" s="2251"/>
      <c r="AR3" s="2251"/>
      <c r="AS3" s="2251"/>
      <c r="AT3" s="2251"/>
      <c r="AU3" s="2251"/>
      <c r="AV3" s="2251"/>
      <c r="AW3" s="2251"/>
      <c r="AX3" s="2251"/>
      <c r="AY3" s="2252"/>
    </row>
    <row r="4" spans="1:52" ht="28.2">
      <c r="A4" s="1076"/>
      <c r="B4" s="1147"/>
      <c r="C4" s="1148"/>
      <c r="D4" s="1148"/>
      <c r="E4" s="1148"/>
      <c r="F4" s="1148"/>
      <c r="G4" s="1148"/>
      <c r="H4" s="1148"/>
      <c r="I4" s="2247"/>
      <c r="J4" s="2247"/>
      <c r="K4" s="2247"/>
      <c r="L4" s="2247"/>
      <c r="M4" s="2247"/>
      <c r="N4" s="2247"/>
      <c r="O4" s="2247"/>
      <c r="P4" s="2247"/>
      <c r="Q4" s="2247"/>
      <c r="R4" s="2247"/>
      <c r="S4" s="2247"/>
      <c r="T4" s="2247"/>
      <c r="U4" s="2248"/>
      <c r="X4" s="1147"/>
      <c r="Y4" s="1138"/>
      <c r="Z4" s="1149"/>
      <c r="AA4" s="1149"/>
      <c r="AB4" s="1149"/>
      <c r="AC4" s="1149"/>
      <c r="AD4" s="1149"/>
      <c r="AE4" s="2251"/>
      <c r="AF4" s="2251"/>
      <c r="AG4" s="2251"/>
      <c r="AH4" s="2251"/>
      <c r="AI4" s="2251"/>
      <c r="AJ4" s="2251"/>
      <c r="AK4" s="2251"/>
      <c r="AL4" s="2251"/>
      <c r="AM4" s="2251"/>
      <c r="AN4" s="2251"/>
      <c r="AO4" s="2251"/>
      <c r="AP4" s="2251"/>
      <c r="AQ4" s="2251"/>
      <c r="AR4" s="2251"/>
      <c r="AS4" s="2251"/>
      <c r="AT4" s="2251"/>
      <c r="AU4" s="2251"/>
      <c r="AV4" s="2251"/>
      <c r="AW4" s="2251"/>
      <c r="AX4" s="2251"/>
      <c r="AY4" s="2252"/>
    </row>
    <row r="5" spans="1:52" ht="28.2">
      <c r="A5" s="1076"/>
      <c r="B5" s="1150"/>
      <c r="C5" s="1151"/>
      <c r="D5" s="1151"/>
      <c r="E5" s="1151"/>
      <c r="F5" s="1151"/>
      <c r="G5" s="1151"/>
      <c r="H5" s="1151"/>
      <c r="I5" s="2249"/>
      <c r="J5" s="2249"/>
      <c r="K5" s="2249"/>
      <c r="L5" s="2249"/>
      <c r="M5" s="2249"/>
      <c r="N5" s="2249"/>
      <c r="O5" s="2249"/>
      <c r="P5" s="2249"/>
      <c r="Q5" s="2249"/>
      <c r="R5" s="2249"/>
      <c r="S5" s="2249"/>
      <c r="T5" s="2249"/>
      <c r="U5" s="2250"/>
      <c r="X5" s="1150"/>
      <c r="Y5" s="1238"/>
      <c r="Z5" s="1238"/>
      <c r="AA5" s="1238"/>
      <c r="AB5" s="1238"/>
      <c r="AC5" s="1238"/>
      <c r="AD5" s="1238"/>
      <c r="AE5" s="2253"/>
      <c r="AF5" s="2253"/>
      <c r="AG5" s="2253"/>
      <c r="AH5" s="2253"/>
      <c r="AI5" s="2253"/>
      <c r="AJ5" s="2253"/>
      <c r="AK5" s="2253"/>
      <c r="AL5" s="2253"/>
      <c r="AM5" s="2253"/>
      <c r="AN5" s="2253"/>
      <c r="AO5" s="2253"/>
      <c r="AP5" s="2253"/>
      <c r="AQ5" s="2253"/>
      <c r="AR5" s="2253"/>
      <c r="AS5" s="2253"/>
      <c r="AT5" s="2253"/>
      <c r="AU5" s="2253"/>
      <c r="AV5" s="2253"/>
      <c r="AW5" s="2253"/>
      <c r="AX5" s="2253"/>
      <c r="AY5" s="2254"/>
    </row>
    <row r="6" spans="1:52" ht="33.75" customHeight="1">
      <c r="A6" s="1076"/>
      <c r="B6" s="2387" t="s">
        <v>2041</v>
      </c>
      <c r="C6" s="2256"/>
      <c r="D6" s="2256"/>
      <c r="E6" s="2256"/>
      <c r="F6" s="2256"/>
      <c r="G6" s="2256"/>
      <c r="H6" s="2256"/>
      <c r="I6" s="2256"/>
      <c r="J6" s="2256"/>
      <c r="K6" s="1152"/>
      <c r="L6" s="2255" t="s">
        <v>2191</v>
      </c>
      <c r="M6" s="2256"/>
      <c r="N6" s="2256"/>
      <c r="O6" s="2256"/>
      <c r="P6" s="2256"/>
      <c r="Q6" s="2256"/>
      <c r="R6" s="2256"/>
      <c r="S6" s="2256"/>
      <c r="T6" s="2257"/>
      <c r="U6" s="2264" t="s">
        <v>2220</v>
      </c>
      <c r="X6" s="1147"/>
      <c r="Y6" s="1138"/>
      <c r="Z6" s="1138"/>
      <c r="AA6" s="1138"/>
      <c r="AB6" s="1138"/>
      <c r="AC6" s="1138"/>
      <c r="AD6" s="1138"/>
      <c r="AE6" s="1138"/>
      <c r="AF6" s="1138"/>
      <c r="AG6" s="1153"/>
      <c r="AH6" s="1154"/>
      <c r="AI6" s="1154"/>
      <c r="AJ6" s="1154"/>
      <c r="AK6" s="1154"/>
      <c r="AL6" s="1154"/>
      <c r="AM6" s="1154"/>
      <c r="AN6" s="1154"/>
      <c r="AO6" s="1154"/>
      <c r="AP6" s="1154"/>
      <c r="AQ6" s="1154"/>
      <c r="AR6" s="1154"/>
      <c r="AS6" s="1154"/>
      <c r="AT6" s="1154"/>
      <c r="AU6" s="1154"/>
      <c r="AV6" s="1154"/>
      <c r="AW6" s="1154"/>
      <c r="AX6" s="1154"/>
      <c r="AY6" s="1154"/>
      <c r="AZ6" s="1240"/>
    </row>
    <row r="7" spans="1:52">
      <c r="A7" s="1076"/>
      <c r="B7" s="2388"/>
      <c r="C7" s="2259"/>
      <c r="D7" s="2259"/>
      <c r="E7" s="2259"/>
      <c r="F7" s="2259"/>
      <c r="G7" s="2259"/>
      <c r="H7" s="2259"/>
      <c r="I7" s="2259"/>
      <c r="J7" s="2259"/>
      <c r="K7" s="1152"/>
      <c r="L7" s="2258"/>
      <c r="M7" s="2259"/>
      <c r="N7" s="2259"/>
      <c r="O7" s="2259"/>
      <c r="P7" s="2259"/>
      <c r="Q7" s="2259"/>
      <c r="R7" s="2259"/>
      <c r="S7" s="2259"/>
      <c r="T7" s="2260"/>
      <c r="U7" s="2265"/>
      <c r="X7" s="1155"/>
      <c r="Y7" s="1156"/>
      <c r="Z7" s="1157"/>
      <c r="AA7" s="2255" t="s">
        <v>2192</v>
      </c>
      <c r="AB7" s="2256"/>
      <c r="AC7" s="2256"/>
      <c r="AD7" s="2256"/>
      <c r="AE7" s="2256"/>
      <c r="AF7" s="2256"/>
      <c r="AG7" s="2256"/>
      <c r="AH7" s="2256"/>
      <c r="AI7" s="2256"/>
      <c r="AJ7" s="2256"/>
      <c r="AK7" s="2256"/>
      <c r="AL7" s="2256"/>
      <c r="AM7" s="2256"/>
      <c r="AN7" s="2256"/>
      <c r="AO7" s="2256"/>
      <c r="AP7" s="2256"/>
      <c r="AQ7" s="2256"/>
      <c r="AR7" s="2256"/>
      <c r="AS7" s="2256"/>
      <c r="AT7" s="2256"/>
      <c r="AU7" s="2256"/>
      <c r="AV7" s="2256"/>
      <c r="AW7" s="2256"/>
      <c r="AX7" s="2256"/>
      <c r="AY7" s="2267"/>
    </row>
    <row r="8" spans="1:52">
      <c r="A8" s="1076"/>
      <c r="B8" s="2388"/>
      <c r="C8" s="2259"/>
      <c r="D8" s="2259"/>
      <c r="E8" s="2259"/>
      <c r="F8" s="2259"/>
      <c r="G8" s="2259"/>
      <c r="H8" s="2259"/>
      <c r="I8" s="2259"/>
      <c r="J8" s="2259"/>
      <c r="K8" s="1152"/>
      <c r="L8" s="2258"/>
      <c r="M8" s="2259"/>
      <c r="N8" s="2259"/>
      <c r="O8" s="2259"/>
      <c r="P8" s="2259"/>
      <c r="Q8" s="2259"/>
      <c r="R8" s="2259"/>
      <c r="S8" s="2259"/>
      <c r="T8" s="2260"/>
      <c r="U8" s="2265"/>
      <c r="X8" s="1155"/>
      <c r="Y8" s="1156"/>
      <c r="Z8" s="1157"/>
      <c r="AA8" s="2258"/>
      <c r="AB8" s="2259"/>
      <c r="AC8" s="2259"/>
      <c r="AD8" s="2259"/>
      <c r="AE8" s="2259"/>
      <c r="AF8" s="2259"/>
      <c r="AG8" s="2259"/>
      <c r="AH8" s="2259"/>
      <c r="AI8" s="2259"/>
      <c r="AJ8" s="2259"/>
      <c r="AK8" s="2259"/>
      <c r="AL8" s="2259"/>
      <c r="AM8" s="2259"/>
      <c r="AN8" s="2259"/>
      <c r="AO8" s="2259"/>
      <c r="AP8" s="2259"/>
      <c r="AQ8" s="2259"/>
      <c r="AR8" s="2259"/>
      <c r="AS8" s="2259"/>
      <c r="AT8" s="2259"/>
      <c r="AU8" s="2259"/>
      <c r="AV8" s="2259"/>
      <c r="AW8" s="2259"/>
      <c r="AX8" s="2259"/>
      <c r="AY8" s="2268"/>
    </row>
    <row r="9" spans="1:52">
      <c r="A9" s="1076"/>
      <c r="B9" s="2388"/>
      <c r="C9" s="2259"/>
      <c r="D9" s="2259"/>
      <c r="E9" s="2259"/>
      <c r="F9" s="2259"/>
      <c r="G9" s="2259"/>
      <c r="H9" s="2259"/>
      <c r="I9" s="2259"/>
      <c r="J9" s="2259"/>
      <c r="K9" s="1152"/>
      <c r="L9" s="2258"/>
      <c r="M9" s="2259"/>
      <c r="N9" s="2259"/>
      <c r="O9" s="2259"/>
      <c r="P9" s="2259"/>
      <c r="Q9" s="2259"/>
      <c r="R9" s="2259"/>
      <c r="S9" s="2259"/>
      <c r="T9" s="2260"/>
      <c r="U9" s="2265"/>
      <c r="X9" s="1155"/>
      <c r="Y9" s="1156"/>
      <c r="Z9" s="1157"/>
      <c r="AA9" s="2258"/>
      <c r="AB9" s="2259"/>
      <c r="AC9" s="2259"/>
      <c r="AD9" s="2259"/>
      <c r="AE9" s="2259"/>
      <c r="AF9" s="2259"/>
      <c r="AG9" s="2259"/>
      <c r="AH9" s="2259"/>
      <c r="AI9" s="2259"/>
      <c r="AJ9" s="2259"/>
      <c r="AK9" s="2259"/>
      <c r="AL9" s="2259"/>
      <c r="AM9" s="2259"/>
      <c r="AN9" s="2259"/>
      <c r="AO9" s="2259"/>
      <c r="AP9" s="2259"/>
      <c r="AQ9" s="2259"/>
      <c r="AR9" s="2259"/>
      <c r="AS9" s="2259"/>
      <c r="AT9" s="2259"/>
      <c r="AU9" s="2259"/>
      <c r="AV9" s="2259"/>
      <c r="AW9" s="2259"/>
      <c r="AX9" s="2259"/>
      <c r="AY9" s="2268"/>
    </row>
    <row r="10" spans="1:52">
      <c r="A10" s="1076"/>
      <c r="B10" s="2388"/>
      <c r="C10" s="2259"/>
      <c r="D10" s="2259"/>
      <c r="E10" s="2259"/>
      <c r="F10" s="2259"/>
      <c r="G10" s="2259"/>
      <c r="H10" s="2259"/>
      <c r="I10" s="2259"/>
      <c r="J10" s="2259"/>
      <c r="K10" s="1152"/>
      <c r="L10" s="2258"/>
      <c r="M10" s="2259"/>
      <c r="N10" s="2259"/>
      <c r="O10" s="2259"/>
      <c r="P10" s="2259"/>
      <c r="Q10" s="2259"/>
      <c r="R10" s="2259"/>
      <c r="S10" s="2259"/>
      <c r="T10" s="2260"/>
      <c r="U10" s="2265"/>
      <c r="X10" s="1155"/>
      <c r="Y10" s="1156"/>
      <c r="Z10" s="1157"/>
      <c r="AA10" s="2258"/>
      <c r="AB10" s="2259"/>
      <c r="AC10" s="2259"/>
      <c r="AD10" s="2259"/>
      <c r="AE10" s="2259"/>
      <c r="AF10" s="2259"/>
      <c r="AG10" s="2259"/>
      <c r="AH10" s="2259"/>
      <c r="AI10" s="2259"/>
      <c r="AJ10" s="2259"/>
      <c r="AK10" s="2259"/>
      <c r="AL10" s="2259"/>
      <c r="AM10" s="2259"/>
      <c r="AN10" s="2259"/>
      <c r="AO10" s="2259"/>
      <c r="AP10" s="2259"/>
      <c r="AQ10" s="2259"/>
      <c r="AR10" s="2259"/>
      <c r="AS10" s="2259"/>
      <c r="AT10" s="2259"/>
      <c r="AU10" s="2259"/>
      <c r="AV10" s="2259"/>
      <c r="AW10" s="2259"/>
      <c r="AX10" s="2259"/>
      <c r="AY10" s="2268"/>
    </row>
    <row r="11" spans="1:52">
      <c r="A11" s="1076"/>
      <c r="B11" s="2388"/>
      <c r="C11" s="2259"/>
      <c r="D11" s="2259"/>
      <c r="E11" s="2259"/>
      <c r="F11" s="2259"/>
      <c r="G11" s="2259"/>
      <c r="H11" s="2259"/>
      <c r="I11" s="2259"/>
      <c r="J11" s="2259"/>
      <c r="K11" s="1158"/>
      <c r="L11" s="2261"/>
      <c r="M11" s="2262"/>
      <c r="N11" s="2262"/>
      <c r="O11" s="2262"/>
      <c r="P11" s="2262"/>
      <c r="Q11" s="2262"/>
      <c r="R11" s="2262"/>
      <c r="S11" s="2262"/>
      <c r="T11" s="2263"/>
      <c r="U11" s="2265"/>
      <c r="X11" s="1155"/>
      <c r="Y11" s="1156"/>
      <c r="Z11" s="1157"/>
      <c r="AA11" s="2261"/>
      <c r="AB11" s="2262"/>
      <c r="AC11" s="2262"/>
      <c r="AD11" s="2262"/>
      <c r="AE11" s="2262"/>
      <c r="AF11" s="2262"/>
      <c r="AG11" s="2262"/>
      <c r="AH11" s="2262"/>
      <c r="AI11" s="2262"/>
      <c r="AJ11" s="2262"/>
      <c r="AK11" s="2262"/>
      <c r="AL11" s="2262"/>
      <c r="AM11" s="2262"/>
      <c r="AN11" s="2262"/>
      <c r="AO11" s="2262"/>
      <c r="AP11" s="2262"/>
      <c r="AQ11" s="2262"/>
      <c r="AR11" s="2262"/>
      <c r="AS11" s="2262"/>
      <c r="AT11" s="2262"/>
      <c r="AU11" s="2262"/>
      <c r="AV11" s="2262"/>
      <c r="AW11" s="2262"/>
      <c r="AX11" s="2262"/>
      <c r="AY11" s="2269"/>
    </row>
    <row r="12" spans="1:52">
      <c r="A12" s="1076"/>
      <c r="B12" s="2388"/>
      <c r="C12" s="2259"/>
      <c r="D12" s="2259"/>
      <c r="E12" s="2259"/>
      <c r="F12" s="2259"/>
      <c r="G12" s="2259"/>
      <c r="H12" s="2259"/>
      <c r="I12" s="2259"/>
      <c r="J12" s="2259"/>
      <c r="K12" s="1152"/>
      <c r="L12" s="2255" t="s">
        <v>2193</v>
      </c>
      <c r="M12" s="2256"/>
      <c r="N12" s="2257"/>
      <c r="O12" s="2255" t="s">
        <v>2194</v>
      </c>
      <c r="P12" s="2256"/>
      <c r="Q12" s="2257"/>
      <c r="R12" s="2255" t="s">
        <v>2195</v>
      </c>
      <c r="S12" s="2256"/>
      <c r="T12" s="2257"/>
      <c r="U12" s="2265"/>
      <c r="X12" s="1155"/>
      <c r="Y12" s="1156"/>
      <c r="Z12" s="1157"/>
      <c r="AA12" s="2223" t="s">
        <v>2196</v>
      </c>
      <c r="AB12" s="2270"/>
      <c r="AC12" s="2270"/>
      <c r="AD12" s="2270"/>
      <c r="AE12" s="2271"/>
      <c r="AF12" s="2223" t="s">
        <v>2197</v>
      </c>
      <c r="AG12" s="2224"/>
      <c r="AH12" s="2224"/>
      <c r="AI12" s="2224"/>
      <c r="AJ12" s="2224"/>
      <c r="AK12" s="2224"/>
      <c r="AL12" s="2224"/>
      <c r="AM12" s="2224"/>
      <c r="AN12" s="2224"/>
      <c r="AO12" s="2223" t="s">
        <v>2198</v>
      </c>
      <c r="AP12" s="2224"/>
      <c r="AQ12" s="2224"/>
      <c r="AR12" s="2224"/>
      <c r="AS12" s="2224"/>
      <c r="AT12" s="2224"/>
      <c r="AU12" s="2224"/>
      <c r="AV12" s="2224"/>
      <c r="AW12" s="2224"/>
      <c r="AX12" s="2224"/>
      <c r="AY12" s="2229"/>
    </row>
    <row r="13" spans="1:52">
      <c r="A13" s="1076"/>
      <c r="B13" s="2388"/>
      <c r="C13" s="2259"/>
      <c r="D13" s="2259"/>
      <c r="E13" s="2259"/>
      <c r="F13" s="2259"/>
      <c r="G13" s="2259"/>
      <c r="H13" s="2259"/>
      <c r="I13" s="2259"/>
      <c r="J13" s="2259"/>
      <c r="K13" s="1152"/>
      <c r="L13" s="2258"/>
      <c r="M13" s="2259"/>
      <c r="N13" s="2260"/>
      <c r="O13" s="2258"/>
      <c r="P13" s="2259"/>
      <c r="Q13" s="2260"/>
      <c r="R13" s="2258"/>
      <c r="S13" s="2259"/>
      <c r="T13" s="2260"/>
      <c r="U13" s="2265"/>
      <c r="X13" s="1155"/>
      <c r="Y13" s="1156"/>
      <c r="Z13" s="1157"/>
      <c r="AA13" s="2272"/>
      <c r="AB13" s="2273"/>
      <c r="AC13" s="2273"/>
      <c r="AD13" s="2273"/>
      <c r="AE13" s="2274"/>
      <c r="AF13" s="2225"/>
      <c r="AG13" s="2226"/>
      <c r="AH13" s="2226"/>
      <c r="AI13" s="2226"/>
      <c r="AJ13" s="2226"/>
      <c r="AK13" s="2226"/>
      <c r="AL13" s="2226"/>
      <c r="AM13" s="2226"/>
      <c r="AN13" s="2226"/>
      <c r="AO13" s="2225"/>
      <c r="AP13" s="2226"/>
      <c r="AQ13" s="2226"/>
      <c r="AR13" s="2226"/>
      <c r="AS13" s="2226"/>
      <c r="AT13" s="2226"/>
      <c r="AU13" s="2226"/>
      <c r="AV13" s="2226"/>
      <c r="AW13" s="2226"/>
      <c r="AX13" s="2226"/>
      <c r="AY13" s="2230"/>
    </row>
    <row r="14" spans="1:52">
      <c r="A14" s="1076"/>
      <c r="B14" s="2388"/>
      <c r="C14" s="2259"/>
      <c r="D14" s="2259"/>
      <c r="E14" s="2259"/>
      <c r="F14" s="2259"/>
      <c r="G14" s="2259"/>
      <c r="H14" s="2259"/>
      <c r="I14" s="2259"/>
      <c r="J14" s="2259"/>
      <c r="K14" s="1152"/>
      <c r="L14" s="2258"/>
      <c r="M14" s="2259"/>
      <c r="N14" s="2260"/>
      <c r="O14" s="2258"/>
      <c r="P14" s="2259"/>
      <c r="Q14" s="2260"/>
      <c r="R14" s="2258"/>
      <c r="S14" s="2259"/>
      <c r="T14" s="2260"/>
      <c r="U14" s="2265"/>
      <c r="X14" s="1155"/>
      <c r="Y14" s="1156"/>
      <c r="Z14" s="1157"/>
      <c r="AA14" s="2272"/>
      <c r="AB14" s="2273"/>
      <c r="AC14" s="2273"/>
      <c r="AD14" s="2273"/>
      <c r="AE14" s="2274"/>
      <c r="AF14" s="2225"/>
      <c r="AG14" s="2226"/>
      <c r="AH14" s="2226"/>
      <c r="AI14" s="2226"/>
      <c r="AJ14" s="2226"/>
      <c r="AK14" s="2226"/>
      <c r="AL14" s="2226"/>
      <c r="AM14" s="2226"/>
      <c r="AN14" s="2226"/>
      <c r="AO14" s="2225"/>
      <c r="AP14" s="2226"/>
      <c r="AQ14" s="2226"/>
      <c r="AR14" s="2226"/>
      <c r="AS14" s="2226"/>
      <c r="AT14" s="2226"/>
      <c r="AU14" s="2226"/>
      <c r="AV14" s="2226"/>
      <c r="AW14" s="2226"/>
      <c r="AX14" s="2226"/>
      <c r="AY14" s="2230"/>
    </row>
    <row r="15" spans="1:52">
      <c r="A15" s="1076"/>
      <c r="B15" s="2388"/>
      <c r="C15" s="2259"/>
      <c r="D15" s="2259"/>
      <c r="E15" s="2259"/>
      <c r="F15" s="2259"/>
      <c r="G15" s="2259"/>
      <c r="H15" s="2259"/>
      <c r="I15" s="2259"/>
      <c r="J15" s="2259"/>
      <c r="K15" s="1152"/>
      <c r="L15" s="2258"/>
      <c r="M15" s="2259"/>
      <c r="N15" s="2260"/>
      <c r="O15" s="2258"/>
      <c r="P15" s="2259"/>
      <c r="Q15" s="2260"/>
      <c r="R15" s="2258"/>
      <c r="S15" s="2259"/>
      <c r="T15" s="2260"/>
      <c r="U15" s="2265"/>
      <c r="X15" s="1155"/>
      <c r="Y15" s="1156"/>
      <c r="Z15" s="1157"/>
      <c r="AA15" s="2272"/>
      <c r="AB15" s="2273"/>
      <c r="AC15" s="2273"/>
      <c r="AD15" s="2273"/>
      <c r="AE15" s="2274"/>
      <c r="AF15" s="2225"/>
      <c r="AG15" s="2226"/>
      <c r="AH15" s="2226"/>
      <c r="AI15" s="2226"/>
      <c r="AJ15" s="2226"/>
      <c r="AK15" s="2226"/>
      <c r="AL15" s="2226"/>
      <c r="AM15" s="2226"/>
      <c r="AN15" s="2226"/>
      <c r="AO15" s="2225"/>
      <c r="AP15" s="2226"/>
      <c r="AQ15" s="2226"/>
      <c r="AR15" s="2226"/>
      <c r="AS15" s="2226"/>
      <c r="AT15" s="2226"/>
      <c r="AU15" s="2226"/>
      <c r="AV15" s="2226"/>
      <c r="AW15" s="2226"/>
      <c r="AX15" s="2226"/>
      <c r="AY15" s="2230"/>
    </row>
    <row r="16" spans="1:52">
      <c r="A16" s="1076"/>
      <c r="B16" s="2388"/>
      <c r="C16" s="2259"/>
      <c r="D16" s="2259"/>
      <c r="E16" s="2259"/>
      <c r="F16" s="2259"/>
      <c r="G16" s="2259"/>
      <c r="H16" s="2259"/>
      <c r="I16" s="2259"/>
      <c r="J16" s="2259"/>
      <c r="K16" s="1152"/>
      <c r="L16" s="2261"/>
      <c r="M16" s="2262"/>
      <c r="N16" s="2263"/>
      <c r="O16" s="2261"/>
      <c r="P16" s="2262"/>
      <c r="Q16" s="2263"/>
      <c r="R16" s="2261"/>
      <c r="S16" s="2262"/>
      <c r="T16" s="2263"/>
      <c r="U16" s="2266"/>
      <c r="X16" s="1155"/>
      <c r="Y16" s="1156"/>
      <c r="Z16" s="1157"/>
      <c r="AA16" s="2275"/>
      <c r="AB16" s="2242"/>
      <c r="AC16" s="2242"/>
      <c r="AD16" s="2242"/>
      <c r="AE16" s="2276"/>
      <c r="AF16" s="2227"/>
      <c r="AG16" s="2228"/>
      <c r="AH16" s="2228"/>
      <c r="AI16" s="2228"/>
      <c r="AJ16" s="2228"/>
      <c r="AK16" s="2228"/>
      <c r="AL16" s="2228"/>
      <c r="AM16" s="2228"/>
      <c r="AN16" s="2228"/>
      <c r="AO16" s="2227"/>
      <c r="AP16" s="2228"/>
      <c r="AQ16" s="2228"/>
      <c r="AR16" s="2228"/>
      <c r="AS16" s="2228"/>
      <c r="AT16" s="2228"/>
      <c r="AU16" s="2228"/>
      <c r="AV16" s="2228"/>
      <c r="AW16" s="2228"/>
      <c r="AX16" s="2228"/>
      <c r="AY16" s="2231"/>
    </row>
    <row r="17" spans="1:51">
      <c r="A17" s="1076"/>
      <c r="B17" s="2389"/>
      <c r="C17" s="2262"/>
      <c r="D17" s="2262"/>
      <c r="E17" s="2262"/>
      <c r="F17" s="2262"/>
      <c r="G17" s="2262"/>
      <c r="H17" s="2262"/>
      <c r="I17" s="2262"/>
      <c r="J17" s="2262"/>
      <c r="K17" s="1152"/>
      <c r="L17" s="2232" t="s">
        <v>582</v>
      </c>
      <c r="M17" s="2233"/>
      <c r="N17" s="2234"/>
      <c r="O17" s="2235" t="s">
        <v>583</v>
      </c>
      <c r="P17" s="2236"/>
      <c r="Q17" s="2237"/>
      <c r="R17" s="2235" t="s">
        <v>584</v>
      </c>
      <c r="S17" s="2236"/>
      <c r="T17" s="2237"/>
      <c r="U17" s="1159" t="s">
        <v>585</v>
      </c>
      <c r="X17" s="1155"/>
      <c r="Y17" s="1156"/>
      <c r="Z17" s="1157"/>
      <c r="AA17" s="2238" t="s">
        <v>588</v>
      </c>
      <c r="AB17" s="2239"/>
      <c r="AC17" s="2239"/>
      <c r="AD17" s="2239"/>
      <c r="AE17" s="2240"/>
      <c r="AF17" s="2238" t="s">
        <v>590</v>
      </c>
      <c r="AG17" s="2239"/>
      <c r="AH17" s="2239"/>
      <c r="AI17" s="2239"/>
      <c r="AJ17" s="2239"/>
      <c r="AK17" s="2239"/>
      <c r="AL17" s="2239"/>
      <c r="AM17" s="2239"/>
      <c r="AN17" s="2240"/>
      <c r="AO17" s="2241" t="s">
        <v>591</v>
      </c>
      <c r="AP17" s="2242"/>
      <c r="AQ17" s="2242"/>
      <c r="AR17" s="2242"/>
      <c r="AS17" s="2242"/>
      <c r="AT17" s="2242"/>
      <c r="AU17" s="2242"/>
      <c r="AV17" s="2242"/>
      <c r="AW17" s="2242"/>
      <c r="AX17" s="2242"/>
      <c r="AY17" s="2243"/>
    </row>
    <row r="18" spans="1:51" ht="28.2">
      <c r="A18" s="1076"/>
      <c r="B18" s="1160"/>
      <c r="C18" s="2286" t="s">
        <v>266</v>
      </c>
      <c r="D18" s="2287"/>
      <c r="E18" s="2288" t="s">
        <v>2199</v>
      </c>
      <c r="F18" s="2288"/>
      <c r="G18" s="2288"/>
      <c r="H18" s="2288"/>
      <c r="I18" s="2288"/>
      <c r="J18" s="2289"/>
      <c r="K18" s="1161"/>
      <c r="L18" s="2291"/>
      <c r="M18" s="2291"/>
      <c r="N18" s="2291"/>
      <c r="O18" s="2285"/>
      <c r="P18" s="2285"/>
      <c r="Q18" s="2285"/>
      <c r="R18" s="2285">
        <f>L18+O18</f>
        <v>0</v>
      </c>
      <c r="S18" s="2285"/>
      <c r="T18" s="2285"/>
      <c r="U18" s="2414"/>
      <c r="X18" s="1162"/>
      <c r="Y18" s="1163"/>
      <c r="Z18" s="1164"/>
      <c r="AA18" s="2312"/>
      <c r="AB18" s="2313"/>
      <c r="AC18" s="2313"/>
      <c r="AD18" s="2313"/>
      <c r="AE18" s="2313"/>
      <c r="AF18" s="2313"/>
      <c r="AG18" s="2313"/>
      <c r="AH18" s="2313"/>
      <c r="AI18" s="2313"/>
      <c r="AJ18" s="2313"/>
      <c r="AK18" s="2313"/>
      <c r="AL18" s="2313"/>
      <c r="AM18" s="2313"/>
      <c r="AN18" s="2313"/>
      <c r="AO18" s="2313"/>
      <c r="AP18" s="2313"/>
      <c r="AQ18" s="2313"/>
      <c r="AR18" s="2313"/>
      <c r="AS18" s="2313"/>
      <c r="AT18" s="2313"/>
      <c r="AU18" s="2313"/>
      <c r="AV18" s="2313"/>
      <c r="AW18" s="2313"/>
      <c r="AX18" s="2313"/>
      <c r="AY18" s="2314"/>
    </row>
    <row r="19" spans="1:51" ht="24.6">
      <c r="A19" s="1076"/>
      <c r="B19" s="1165"/>
      <c r="C19" s="2280"/>
      <c r="D19" s="2280"/>
      <c r="E19" s="2281"/>
      <c r="F19" s="2281"/>
      <c r="G19" s="2281"/>
      <c r="H19" s="2281"/>
      <c r="I19" s="2281"/>
      <c r="J19" s="2290"/>
      <c r="K19" s="2321" t="s">
        <v>40</v>
      </c>
      <c r="L19" s="2291"/>
      <c r="M19" s="2291"/>
      <c r="N19" s="2291"/>
      <c r="O19" s="2285"/>
      <c r="P19" s="2285"/>
      <c r="Q19" s="2285"/>
      <c r="R19" s="2285"/>
      <c r="S19" s="2285"/>
      <c r="T19" s="2285"/>
      <c r="U19" s="2415"/>
      <c r="X19" s="2322" t="s">
        <v>40</v>
      </c>
      <c r="Y19" s="2323"/>
      <c r="Z19" s="2324"/>
      <c r="AA19" s="2315"/>
      <c r="AB19" s="2316"/>
      <c r="AC19" s="2316"/>
      <c r="AD19" s="2316"/>
      <c r="AE19" s="2316"/>
      <c r="AF19" s="2316"/>
      <c r="AG19" s="2316"/>
      <c r="AH19" s="2316"/>
      <c r="AI19" s="2316"/>
      <c r="AJ19" s="2316"/>
      <c r="AK19" s="2316"/>
      <c r="AL19" s="2316"/>
      <c r="AM19" s="2316"/>
      <c r="AN19" s="2316"/>
      <c r="AO19" s="2316"/>
      <c r="AP19" s="2316"/>
      <c r="AQ19" s="2316"/>
      <c r="AR19" s="2316"/>
      <c r="AS19" s="2316"/>
      <c r="AT19" s="2316"/>
      <c r="AU19" s="2316"/>
      <c r="AV19" s="2316"/>
      <c r="AW19" s="2316"/>
      <c r="AX19" s="2316"/>
      <c r="AY19" s="2317"/>
    </row>
    <row r="20" spans="1:51" ht="24.6">
      <c r="A20" s="1076"/>
      <c r="B20" s="1165"/>
      <c r="C20" s="1166"/>
      <c r="D20" s="1166"/>
      <c r="E20" s="2277" t="s">
        <v>2200</v>
      </c>
      <c r="F20" s="2277"/>
      <c r="G20" s="2277"/>
      <c r="H20" s="2277"/>
      <c r="I20" s="2277"/>
      <c r="J20" s="2278"/>
      <c r="K20" s="2293"/>
      <c r="L20" s="2291"/>
      <c r="M20" s="2291"/>
      <c r="N20" s="2291"/>
      <c r="O20" s="2285"/>
      <c r="P20" s="2285"/>
      <c r="Q20" s="2285"/>
      <c r="R20" s="2285"/>
      <c r="S20" s="2285"/>
      <c r="T20" s="2285"/>
      <c r="U20" s="2415"/>
      <c r="X20" s="2325"/>
      <c r="Y20" s="2323"/>
      <c r="Z20" s="2324"/>
      <c r="AA20" s="2315"/>
      <c r="AB20" s="2316"/>
      <c r="AC20" s="2316"/>
      <c r="AD20" s="2316"/>
      <c r="AE20" s="2316"/>
      <c r="AF20" s="2316"/>
      <c r="AG20" s="2316"/>
      <c r="AH20" s="2316"/>
      <c r="AI20" s="2316"/>
      <c r="AJ20" s="2316"/>
      <c r="AK20" s="2316"/>
      <c r="AL20" s="2316"/>
      <c r="AM20" s="2316"/>
      <c r="AN20" s="2316"/>
      <c r="AO20" s="2316"/>
      <c r="AP20" s="2316"/>
      <c r="AQ20" s="2316"/>
      <c r="AR20" s="2316"/>
      <c r="AS20" s="2316"/>
      <c r="AT20" s="2316"/>
      <c r="AU20" s="2316"/>
      <c r="AV20" s="2316"/>
      <c r="AW20" s="2316"/>
      <c r="AX20" s="2316"/>
      <c r="AY20" s="2317"/>
    </row>
    <row r="21" spans="1:51" ht="24.6">
      <c r="A21" s="1076"/>
      <c r="B21" s="1165"/>
      <c r="C21" s="1167"/>
      <c r="D21" s="1166"/>
      <c r="E21" s="2277"/>
      <c r="F21" s="2277"/>
      <c r="G21" s="2277"/>
      <c r="H21" s="2277"/>
      <c r="I21" s="2277"/>
      <c r="J21" s="2278"/>
      <c r="K21" s="2300"/>
      <c r="L21" s="2291"/>
      <c r="M21" s="2291"/>
      <c r="N21" s="2291"/>
      <c r="O21" s="2285"/>
      <c r="P21" s="2285"/>
      <c r="Q21" s="2285"/>
      <c r="R21" s="2285"/>
      <c r="S21" s="2285"/>
      <c r="T21" s="2285"/>
      <c r="U21" s="2415"/>
      <c r="X21" s="2326"/>
      <c r="Y21" s="2327"/>
      <c r="Z21" s="2328"/>
      <c r="AA21" s="2315"/>
      <c r="AB21" s="2316"/>
      <c r="AC21" s="2316"/>
      <c r="AD21" s="2316"/>
      <c r="AE21" s="2316"/>
      <c r="AF21" s="2316"/>
      <c r="AG21" s="2316"/>
      <c r="AH21" s="2316"/>
      <c r="AI21" s="2316"/>
      <c r="AJ21" s="2316"/>
      <c r="AK21" s="2316"/>
      <c r="AL21" s="2316"/>
      <c r="AM21" s="2316"/>
      <c r="AN21" s="2316"/>
      <c r="AO21" s="2316"/>
      <c r="AP21" s="2316"/>
      <c r="AQ21" s="2316"/>
      <c r="AR21" s="2316"/>
      <c r="AS21" s="2316"/>
      <c r="AT21" s="2316"/>
      <c r="AU21" s="2316"/>
      <c r="AV21" s="2316"/>
      <c r="AW21" s="2316"/>
      <c r="AX21" s="2316"/>
      <c r="AY21" s="2317"/>
    </row>
    <row r="22" spans="1:51" ht="28.2">
      <c r="A22" s="1076"/>
      <c r="B22" s="1165"/>
      <c r="C22" s="2279" t="s">
        <v>267</v>
      </c>
      <c r="D22" s="2280"/>
      <c r="E22" s="2281" t="s">
        <v>2201</v>
      </c>
      <c r="F22" s="2282"/>
      <c r="G22" s="2282"/>
      <c r="H22" s="2282"/>
      <c r="I22" s="2282"/>
      <c r="J22" s="2283"/>
      <c r="K22" s="1168"/>
      <c r="L22" s="2284"/>
      <c r="M22" s="2284"/>
      <c r="N22" s="2284"/>
      <c r="O22" s="2284"/>
      <c r="P22" s="2284"/>
      <c r="Q22" s="2284"/>
      <c r="R22" s="2285">
        <f>L22+O22</f>
        <v>0</v>
      </c>
      <c r="S22" s="2285"/>
      <c r="T22" s="2285"/>
      <c r="U22" s="2415"/>
      <c r="X22" s="1169"/>
      <c r="Y22" s="1170"/>
      <c r="Z22" s="1171"/>
      <c r="AA22" s="2315"/>
      <c r="AB22" s="2316"/>
      <c r="AC22" s="2316"/>
      <c r="AD22" s="2316"/>
      <c r="AE22" s="2316"/>
      <c r="AF22" s="2316"/>
      <c r="AG22" s="2316"/>
      <c r="AH22" s="2316"/>
      <c r="AI22" s="2316"/>
      <c r="AJ22" s="2316"/>
      <c r="AK22" s="2316"/>
      <c r="AL22" s="2316"/>
      <c r="AM22" s="2316"/>
      <c r="AN22" s="2316"/>
      <c r="AO22" s="2316"/>
      <c r="AP22" s="2316"/>
      <c r="AQ22" s="2316"/>
      <c r="AR22" s="2316"/>
      <c r="AS22" s="2316"/>
      <c r="AT22" s="2316"/>
      <c r="AU22" s="2316"/>
      <c r="AV22" s="2316"/>
      <c r="AW22" s="2316"/>
      <c r="AX22" s="2316"/>
      <c r="AY22" s="2317"/>
    </row>
    <row r="23" spans="1:51" ht="28.2">
      <c r="A23" s="1076"/>
      <c r="B23" s="1165"/>
      <c r="C23" s="2280"/>
      <c r="D23" s="2280"/>
      <c r="E23" s="2281"/>
      <c r="F23" s="2282"/>
      <c r="G23" s="2282"/>
      <c r="H23" s="2282"/>
      <c r="I23" s="2282"/>
      <c r="J23" s="2283"/>
      <c r="K23" s="1172"/>
      <c r="L23" s="2284"/>
      <c r="M23" s="2284"/>
      <c r="N23" s="2284"/>
      <c r="O23" s="2284"/>
      <c r="P23" s="2284"/>
      <c r="Q23" s="2284"/>
      <c r="R23" s="2285"/>
      <c r="S23" s="2285"/>
      <c r="T23" s="2285"/>
      <c r="U23" s="2415"/>
      <c r="X23" s="1173"/>
      <c r="Y23" s="1174"/>
      <c r="Z23" s="1175"/>
      <c r="AA23" s="2315"/>
      <c r="AB23" s="2316"/>
      <c r="AC23" s="2316"/>
      <c r="AD23" s="2316"/>
      <c r="AE23" s="2316"/>
      <c r="AF23" s="2316"/>
      <c r="AG23" s="2316"/>
      <c r="AH23" s="2316"/>
      <c r="AI23" s="2316"/>
      <c r="AJ23" s="2316"/>
      <c r="AK23" s="2316"/>
      <c r="AL23" s="2316"/>
      <c r="AM23" s="2316"/>
      <c r="AN23" s="2316"/>
      <c r="AO23" s="2316"/>
      <c r="AP23" s="2316"/>
      <c r="AQ23" s="2316"/>
      <c r="AR23" s="2316"/>
      <c r="AS23" s="2316"/>
      <c r="AT23" s="2316"/>
      <c r="AU23" s="2316"/>
      <c r="AV23" s="2316"/>
      <c r="AW23" s="2316"/>
      <c r="AX23" s="2316"/>
      <c r="AY23" s="2317"/>
    </row>
    <row r="24" spans="1:51" ht="28.2">
      <c r="A24" s="1076"/>
      <c r="B24" s="1165"/>
      <c r="C24" s="1176"/>
      <c r="D24" s="1166"/>
      <c r="E24" s="2282"/>
      <c r="F24" s="2282"/>
      <c r="G24" s="2282"/>
      <c r="H24" s="2282"/>
      <c r="I24" s="2282"/>
      <c r="J24" s="2283"/>
      <c r="K24" s="1172"/>
      <c r="L24" s="2284"/>
      <c r="M24" s="2284"/>
      <c r="N24" s="2284"/>
      <c r="O24" s="2284"/>
      <c r="P24" s="2284"/>
      <c r="Q24" s="2284"/>
      <c r="R24" s="2285"/>
      <c r="S24" s="2285"/>
      <c r="T24" s="2285"/>
      <c r="U24" s="2415"/>
      <c r="X24" s="1173"/>
      <c r="Y24" s="1174"/>
      <c r="Z24" s="1175"/>
      <c r="AA24" s="2315"/>
      <c r="AB24" s="2316"/>
      <c r="AC24" s="2316"/>
      <c r="AD24" s="2316"/>
      <c r="AE24" s="2316"/>
      <c r="AF24" s="2316"/>
      <c r="AG24" s="2316"/>
      <c r="AH24" s="2316"/>
      <c r="AI24" s="2316"/>
      <c r="AJ24" s="2316"/>
      <c r="AK24" s="2316"/>
      <c r="AL24" s="2316"/>
      <c r="AM24" s="2316"/>
      <c r="AN24" s="2316"/>
      <c r="AO24" s="2316"/>
      <c r="AP24" s="2316"/>
      <c r="AQ24" s="2316"/>
      <c r="AR24" s="2316"/>
      <c r="AS24" s="2316"/>
      <c r="AT24" s="2316"/>
      <c r="AU24" s="2316"/>
      <c r="AV24" s="2316"/>
      <c r="AW24" s="2316"/>
      <c r="AX24" s="2316"/>
      <c r="AY24" s="2317"/>
    </row>
    <row r="25" spans="1:51" ht="24.6">
      <c r="A25" s="1076"/>
      <c r="B25" s="1165"/>
      <c r="C25" s="1166"/>
      <c r="D25" s="1166"/>
      <c r="E25" s="2277" t="s">
        <v>2202</v>
      </c>
      <c r="F25" s="2277"/>
      <c r="G25" s="2277"/>
      <c r="H25" s="2277"/>
      <c r="I25" s="2277"/>
      <c r="J25" s="2278"/>
      <c r="K25" s="2292" t="s">
        <v>28</v>
      </c>
      <c r="L25" s="2284"/>
      <c r="M25" s="2284"/>
      <c r="N25" s="2284"/>
      <c r="O25" s="2284"/>
      <c r="P25" s="2284"/>
      <c r="Q25" s="2284"/>
      <c r="R25" s="2285"/>
      <c r="S25" s="2285"/>
      <c r="T25" s="2285"/>
      <c r="U25" s="2415"/>
      <c r="X25" s="2295" t="s">
        <v>28</v>
      </c>
      <c r="Y25" s="2296"/>
      <c r="Z25" s="2293"/>
      <c r="AA25" s="2315"/>
      <c r="AB25" s="2316"/>
      <c r="AC25" s="2316"/>
      <c r="AD25" s="2316"/>
      <c r="AE25" s="2316"/>
      <c r="AF25" s="2316"/>
      <c r="AG25" s="2316"/>
      <c r="AH25" s="2316"/>
      <c r="AI25" s="2316"/>
      <c r="AJ25" s="2316"/>
      <c r="AK25" s="2316"/>
      <c r="AL25" s="2316"/>
      <c r="AM25" s="2316"/>
      <c r="AN25" s="2316"/>
      <c r="AO25" s="2316"/>
      <c r="AP25" s="2316"/>
      <c r="AQ25" s="2316"/>
      <c r="AR25" s="2316"/>
      <c r="AS25" s="2316"/>
      <c r="AT25" s="2316"/>
      <c r="AU25" s="2316"/>
      <c r="AV25" s="2316"/>
      <c r="AW25" s="2316"/>
      <c r="AX25" s="2316"/>
      <c r="AY25" s="2317"/>
    </row>
    <row r="26" spans="1:51" ht="24.6">
      <c r="A26" s="1076"/>
      <c r="B26" s="1165"/>
      <c r="C26" s="1166"/>
      <c r="D26" s="1166"/>
      <c r="E26" s="2277"/>
      <c r="F26" s="2277"/>
      <c r="G26" s="2277"/>
      <c r="H26" s="2277"/>
      <c r="I26" s="2277"/>
      <c r="J26" s="2278"/>
      <c r="K26" s="2293"/>
      <c r="L26" s="2284"/>
      <c r="M26" s="2284"/>
      <c r="N26" s="2284"/>
      <c r="O26" s="2284"/>
      <c r="P26" s="2284"/>
      <c r="Q26" s="2284"/>
      <c r="R26" s="2285"/>
      <c r="S26" s="2285"/>
      <c r="T26" s="2285"/>
      <c r="U26" s="2415"/>
      <c r="X26" s="2297"/>
      <c r="Y26" s="2296"/>
      <c r="Z26" s="2293"/>
      <c r="AA26" s="2315"/>
      <c r="AB26" s="2316"/>
      <c r="AC26" s="2316"/>
      <c r="AD26" s="2316"/>
      <c r="AE26" s="2316"/>
      <c r="AF26" s="2316"/>
      <c r="AG26" s="2316"/>
      <c r="AH26" s="2316"/>
      <c r="AI26" s="2316"/>
      <c r="AJ26" s="2316"/>
      <c r="AK26" s="2316"/>
      <c r="AL26" s="2316"/>
      <c r="AM26" s="2316"/>
      <c r="AN26" s="2316"/>
      <c r="AO26" s="2316"/>
      <c r="AP26" s="2316"/>
      <c r="AQ26" s="2316"/>
      <c r="AR26" s="2316"/>
      <c r="AS26" s="2316"/>
      <c r="AT26" s="2316"/>
      <c r="AU26" s="2316"/>
      <c r="AV26" s="2316"/>
      <c r="AW26" s="2316"/>
      <c r="AX26" s="2316"/>
      <c r="AY26" s="2317"/>
    </row>
    <row r="27" spans="1:51" ht="24.6">
      <c r="A27" s="1076"/>
      <c r="B27" s="1165"/>
      <c r="C27" s="1166"/>
      <c r="D27" s="1166"/>
      <c r="E27" s="2277"/>
      <c r="F27" s="2277"/>
      <c r="G27" s="2277"/>
      <c r="H27" s="2277"/>
      <c r="I27" s="2277"/>
      <c r="J27" s="2278"/>
      <c r="K27" s="2294"/>
      <c r="L27" s="2284"/>
      <c r="M27" s="2284"/>
      <c r="N27" s="2284"/>
      <c r="O27" s="2284"/>
      <c r="P27" s="2284"/>
      <c r="Q27" s="2284"/>
      <c r="R27" s="2285"/>
      <c r="S27" s="2285"/>
      <c r="T27" s="2285"/>
      <c r="U27" s="2416"/>
      <c r="X27" s="2298"/>
      <c r="Y27" s="2299"/>
      <c r="Z27" s="2300"/>
      <c r="AA27" s="2318"/>
      <c r="AB27" s="2319"/>
      <c r="AC27" s="2319"/>
      <c r="AD27" s="2319"/>
      <c r="AE27" s="2319"/>
      <c r="AF27" s="2319"/>
      <c r="AG27" s="2319"/>
      <c r="AH27" s="2319"/>
      <c r="AI27" s="2319"/>
      <c r="AJ27" s="2319"/>
      <c r="AK27" s="2319"/>
      <c r="AL27" s="2319"/>
      <c r="AM27" s="2319"/>
      <c r="AN27" s="2319"/>
      <c r="AO27" s="2319"/>
      <c r="AP27" s="2319"/>
      <c r="AQ27" s="2319"/>
      <c r="AR27" s="2319"/>
      <c r="AS27" s="2319"/>
      <c r="AT27" s="2319"/>
      <c r="AU27" s="2319"/>
      <c r="AV27" s="2319"/>
      <c r="AW27" s="2319"/>
      <c r="AX27" s="2319"/>
      <c r="AY27" s="2320"/>
    </row>
    <row r="28" spans="1:51" ht="28.2">
      <c r="A28" s="1076"/>
      <c r="B28" s="1165"/>
      <c r="C28" s="1177" t="s">
        <v>268</v>
      </c>
      <c r="D28" s="1167"/>
      <c r="E28" s="1178" t="s">
        <v>581</v>
      </c>
      <c r="F28" s="1167"/>
      <c r="G28" s="1167"/>
      <c r="H28" s="1167"/>
      <c r="I28" s="1167"/>
      <c r="J28" s="1179"/>
      <c r="K28" s="1172"/>
      <c r="L28" s="2301"/>
      <c r="M28" s="2301"/>
      <c r="N28" s="2301"/>
      <c r="O28" s="2301"/>
      <c r="P28" s="2301"/>
      <c r="Q28" s="2301"/>
      <c r="R28" s="2285">
        <f>L28+O28</f>
        <v>0</v>
      </c>
      <c r="S28" s="2285"/>
      <c r="T28" s="2285"/>
      <c r="U28" s="2302"/>
      <c r="X28" s="1169"/>
      <c r="Y28" s="1170"/>
      <c r="Z28" s="1171"/>
      <c r="AA28" s="2303"/>
      <c r="AB28" s="2304"/>
      <c r="AC28" s="2304"/>
      <c r="AD28" s="2304"/>
      <c r="AE28" s="2305"/>
      <c r="AF28" s="2303"/>
      <c r="AG28" s="2304"/>
      <c r="AH28" s="2304"/>
      <c r="AI28" s="2304"/>
      <c r="AJ28" s="2304"/>
      <c r="AK28" s="2304"/>
      <c r="AL28" s="2304"/>
      <c r="AM28" s="2304"/>
      <c r="AN28" s="2305"/>
      <c r="AO28" s="2340">
        <f>AA28+AF28</f>
        <v>0</v>
      </c>
      <c r="AP28" s="2341"/>
      <c r="AQ28" s="2341"/>
      <c r="AR28" s="2341"/>
      <c r="AS28" s="2341"/>
      <c r="AT28" s="2341"/>
      <c r="AU28" s="2341"/>
      <c r="AV28" s="2341"/>
      <c r="AW28" s="2341"/>
      <c r="AX28" s="2341"/>
      <c r="AY28" s="2342"/>
    </row>
    <row r="29" spans="1:51" ht="28.2">
      <c r="A29" s="1076"/>
      <c r="B29" s="1165"/>
      <c r="C29" s="1167"/>
      <c r="D29" s="1167"/>
      <c r="E29" s="1180" t="s">
        <v>2203</v>
      </c>
      <c r="F29" s="1167"/>
      <c r="G29" s="1166"/>
      <c r="H29" s="1166"/>
      <c r="I29" s="1167"/>
      <c r="J29" s="1179"/>
      <c r="K29" s="1172"/>
      <c r="L29" s="2301"/>
      <c r="M29" s="2301"/>
      <c r="N29" s="2301"/>
      <c r="O29" s="2301"/>
      <c r="P29" s="2301"/>
      <c r="Q29" s="2301"/>
      <c r="R29" s="2285"/>
      <c r="S29" s="2285"/>
      <c r="T29" s="2285"/>
      <c r="U29" s="2302"/>
      <c r="X29" s="1173"/>
      <c r="Y29" s="1174"/>
      <c r="Z29" s="1175"/>
      <c r="AA29" s="2306"/>
      <c r="AB29" s="2307"/>
      <c r="AC29" s="2307"/>
      <c r="AD29" s="2307"/>
      <c r="AE29" s="2308"/>
      <c r="AF29" s="2306"/>
      <c r="AG29" s="2307"/>
      <c r="AH29" s="2307"/>
      <c r="AI29" s="2307"/>
      <c r="AJ29" s="2307"/>
      <c r="AK29" s="2307"/>
      <c r="AL29" s="2307"/>
      <c r="AM29" s="2307"/>
      <c r="AN29" s="2308"/>
      <c r="AO29" s="2343"/>
      <c r="AP29" s="2323"/>
      <c r="AQ29" s="2323"/>
      <c r="AR29" s="2323"/>
      <c r="AS29" s="2323"/>
      <c r="AT29" s="2323"/>
      <c r="AU29" s="2323"/>
      <c r="AV29" s="2323"/>
      <c r="AW29" s="2323"/>
      <c r="AX29" s="2323"/>
      <c r="AY29" s="2344"/>
    </row>
    <row r="30" spans="1:51" ht="24.6">
      <c r="A30" s="1076"/>
      <c r="B30" s="1165"/>
      <c r="C30" s="1167"/>
      <c r="D30" s="1167"/>
      <c r="E30" s="1178" t="s">
        <v>270</v>
      </c>
      <c r="F30" s="1166"/>
      <c r="G30" s="1178" t="s">
        <v>269</v>
      </c>
      <c r="H30" s="1176"/>
      <c r="I30" s="1167"/>
      <c r="J30" s="1179"/>
      <c r="K30" s="2292" t="s">
        <v>29</v>
      </c>
      <c r="L30" s="2301"/>
      <c r="M30" s="2301"/>
      <c r="N30" s="2301"/>
      <c r="O30" s="2301"/>
      <c r="P30" s="2301"/>
      <c r="Q30" s="2301"/>
      <c r="R30" s="2285"/>
      <c r="S30" s="2285"/>
      <c r="T30" s="2285"/>
      <c r="U30" s="2302"/>
      <c r="X30" s="2295" t="s">
        <v>29</v>
      </c>
      <c r="Y30" s="2296"/>
      <c r="Z30" s="2293"/>
      <c r="AA30" s="2306"/>
      <c r="AB30" s="2307"/>
      <c r="AC30" s="2307"/>
      <c r="AD30" s="2307"/>
      <c r="AE30" s="2308"/>
      <c r="AF30" s="2306"/>
      <c r="AG30" s="2307"/>
      <c r="AH30" s="2307"/>
      <c r="AI30" s="2307"/>
      <c r="AJ30" s="2307"/>
      <c r="AK30" s="2307"/>
      <c r="AL30" s="2307"/>
      <c r="AM30" s="2307"/>
      <c r="AN30" s="2308"/>
      <c r="AO30" s="2343"/>
      <c r="AP30" s="2323"/>
      <c r="AQ30" s="2323"/>
      <c r="AR30" s="2323"/>
      <c r="AS30" s="2323"/>
      <c r="AT30" s="2323"/>
      <c r="AU30" s="2323"/>
      <c r="AV30" s="2323"/>
      <c r="AW30" s="2323"/>
      <c r="AX30" s="2323"/>
      <c r="AY30" s="2344"/>
    </row>
    <row r="31" spans="1:51" ht="25.2">
      <c r="A31" s="1076"/>
      <c r="B31" s="1165"/>
      <c r="C31" s="1167"/>
      <c r="D31" s="1167"/>
      <c r="E31" s="1176"/>
      <c r="F31" s="1166"/>
      <c r="G31" s="1180" t="s">
        <v>2204</v>
      </c>
      <c r="H31" s="1181"/>
      <c r="I31" s="1167"/>
      <c r="J31" s="1179"/>
      <c r="K31" s="2300"/>
      <c r="L31" s="2301"/>
      <c r="M31" s="2301"/>
      <c r="N31" s="2301"/>
      <c r="O31" s="2301"/>
      <c r="P31" s="2301"/>
      <c r="Q31" s="2301"/>
      <c r="R31" s="2285"/>
      <c r="S31" s="2285"/>
      <c r="T31" s="2285"/>
      <c r="U31" s="2302"/>
      <c r="X31" s="2298"/>
      <c r="Y31" s="2299"/>
      <c r="Z31" s="2300"/>
      <c r="AA31" s="2309"/>
      <c r="AB31" s="2310"/>
      <c r="AC31" s="2310"/>
      <c r="AD31" s="2310"/>
      <c r="AE31" s="2311"/>
      <c r="AF31" s="2309"/>
      <c r="AG31" s="2310"/>
      <c r="AH31" s="2310"/>
      <c r="AI31" s="2310"/>
      <c r="AJ31" s="2310"/>
      <c r="AK31" s="2310"/>
      <c r="AL31" s="2310"/>
      <c r="AM31" s="2310"/>
      <c r="AN31" s="2311"/>
      <c r="AO31" s="2345"/>
      <c r="AP31" s="2327"/>
      <c r="AQ31" s="2327"/>
      <c r="AR31" s="2327"/>
      <c r="AS31" s="2327"/>
      <c r="AT31" s="2327"/>
      <c r="AU31" s="2327"/>
      <c r="AV31" s="2327"/>
      <c r="AW31" s="2327"/>
      <c r="AX31" s="2327"/>
      <c r="AY31" s="2346"/>
    </row>
    <row r="32" spans="1:51" ht="28.2">
      <c r="A32" s="1076"/>
      <c r="B32" s="1165"/>
      <c r="C32" s="1167"/>
      <c r="D32" s="1167"/>
      <c r="E32" s="1182"/>
      <c r="F32" s="1182"/>
      <c r="G32" s="1182"/>
      <c r="H32" s="1183"/>
      <c r="I32" s="1167"/>
      <c r="J32" s="1179"/>
      <c r="K32" s="1168"/>
      <c r="L32" s="2284"/>
      <c r="M32" s="2284"/>
      <c r="N32" s="2284"/>
      <c r="O32" s="2284"/>
      <c r="P32" s="2284"/>
      <c r="Q32" s="2284"/>
      <c r="R32" s="2285">
        <f>L32+O32</f>
        <v>0</v>
      </c>
      <c r="S32" s="2285"/>
      <c r="T32" s="2285"/>
      <c r="U32" s="2347"/>
      <c r="X32" s="1169"/>
      <c r="Y32" s="1170"/>
      <c r="Z32" s="1171"/>
      <c r="AA32" s="2348"/>
      <c r="AB32" s="2348"/>
      <c r="AC32" s="2348"/>
      <c r="AD32" s="2348"/>
      <c r="AE32" s="2348"/>
      <c r="AF32" s="2348"/>
      <c r="AG32" s="2348"/>
      <c r="AH32" s="2348"/>
      <c r="AI32" s="2348"/>
      <c r="AJ32" s="2348"/>
      <c r="AK32" s="2348"/>
      <c r="AL32" s="2348"/>
      <c r="AM32" s="2348"/>
      <c r="AN32" s="2348"/>
      <c r="AO32" s="2332">
        <f>AA32+AF32</f>
        <v>0</v>
      </c>
      <c r="AP32" s="2332"/>
      <c r="AQ32" s="2332"/>
      <c r="AR32" s="2332"/>
      <c r="AS32" s="2332"/>
      <c r="AT32" s="2332"/>
      <c r="AU32" s="2332"/>
      <c r="AV32" s="2332"/>
      <c r="AW32" s="2332"/>
      <c r="AX32" s="2332"/>
      <c r="AY32" s="2333"/>
    </row>
    <row r="33" spans="1:51" ht="28.2">
      <c r="A33" s="1076"/>
      <c r="B33" s="1165"/>
      <c r="C33" s="1167"/>
      <c r="D33" s="1167"/>
      <c r="E33" s="1184" t="s">
        <v>271</v>
      </c>
      <c r="F33" s="1185"/>
      <c r="G33" s="1184" t="s">
        <v>272</v>
      </c>
      <c r="H33" s="1186"/>
      <c r="I33" s="1167"/>
      <c r="J33" s="1179"/>
      <c r="K33" s="1172"/>
      <c r="L33" s="2284"/>
      <c r="M33" s="2284"/>
      <c r="N33" s="2284"/>
      <c r="O33" s="2284"/>
      <c r="P33" s="2284"/>
      <c r="Q33" s="2284"/>
      <c r="R33" s="2285"/>
      <c r="S33" s="2285"/>
      <c r="T33" s="2285"/>
      <c r="U33" s="2347"/>
      <c r="X33" s="1173"/>
      <c r="Y33" s="1174"/>
      <c r="Z33" s="1175"/>
      <c r="AA33" s="2348"/>
      <c r="AB33" s="2348"/>
      <c r="AC33" s="2348"/>
      <c r="AD33" s="2348"/>
      <c r="AE33" s="2348"/>
      <c r="AF33" s="2348"/>
      <c r="AG33" s="2348"/>
      <c r="AH33" s="2348"/>
      <c r="AI33" s="2348"/>
      <c r="AJ33" s="2348"/>
      <c r="AK33" s="2348"/>
      <c r="AL33" s="2348"/>
      <c r="AM33" s="2348"/>
      <c r="AN33" s="2348"/>
      <c r="AO33" s="2332"/>
      <c r="AP33" s="2332"/>
      <c r="AQ33" s="2332"/>
      <c r="AR33" s="2332"/>
      <c r="AS33" s="2332"/>
      <c r="AT33" s="2332"/>
      <c r="AU33" s="2332"/>
      <c r="AV33" s="2332"/>
      <c r="AW33" s="2332"/>
      <c r="AX33" s="2332"/>
      <c r="AY33" s="2333"/>
    </row>
    <row r="34" spans="1:51" ht="25.2">
      <c r="A34" s="1076"/>
      <c r="B34" s="1165"/>
      <c r="C34" s="1167"/>
      <c r="D34" s="1167"/>
      <c r="E34" s="1185"/>
      <c r="F34" s="1185"/>
      <c r="G34" s="1187" t="s">
        <v>273</v>
      </c>
      <c r="H34" s="1182"/>
      <c r="I34" s="1188"/>
      <c r="J34" s="1189"/>
      <c r="K34" s="2321" t="s">
        <v>30</v>
      </c>
      <c r="L34" s="2284"/>
      <c r="M34" s="2284"/>
      <c r="N34" s="2284"/>
      <c r="O34" s="2284"/>
      <c r="P34" s="2284"/>
      <c r="Q34" s="2284"/>
      <c r="R34" s="2285"/>
      <c r="S34" s="2285"/>
      <c r="T34" s="2285"/>
      <c r="U34" s="2347"/>
      <c r="X34" s="2295" t="s">
        <v>30</v>
      </c>
      <c r="Y34" s="2296"/>
      <c r="Z34" s="2293"/>
      <c r="AA34" s="2348"/>
      <c r="AB34" s="2348"/>
      <c r="AC34" s="2348"/>
      <c r="AD34" s="2348"/>
      <c r="AE34" s="2348"/>
      <c r="AF34" s="2348"/>
      <c r="AG34" s="2348"/>
      <c r="AH34" s="2348"/>
      <c r="AI34" s="2348"/>
      <c r="AJ34" s="2348"/>
      <c r="AK34" s="2348"/>
      <c r="AL34" s="2348"/>
      <c r="AM34" s="2348"/>
      <c r="AN34" s="2348"/>
      <c r="AO34" s="2332"/>
      <c r="AP34" s="2332"/>
      <c r="AQ34" s="2332"/>
      <c r="AR34" s="2332"/>
      <c r="AS34" s="2332"/>
      <c r="AT34" s="2332"/>
      <c r="AU34" s="2332"/>
      <c r="AV34" s="2332"/>
      <c r="AW34" s="2332"/>
      <c r="AX34" s="2332"/>
      <c r="AY34" s="2333"/>
    </row>
    <row r="35" spans="1:51" ht="24.6">
      <c r="A35" s="1076"/>
      <c r="B35" s="1165"/>
      <c r="C35" s="1167"/>
      <c r="D35" s="1167"/>
      <c r="E35" s="1166"/>
      <c r="F35" s="1166"/>
      <c r="G35" s="2335" t="s">
        <v>18</v>
      </c>
      <c r="H35" s="2337" t="s">
        <v>2205</v>
      </c>
      <c r="I35" s="2337"/>
      <c r="J35" s="2338"/>
      <c r="K35" s="2334"/>
      <c r="L35" s="2284"/>
      <c r="M35" s="2284"/>
      <c r="N35" s="2284"/>
      <c r="O35" s="2284"/>
      <c r="P35" s="2284"/>
      <c r="Q35" s="2284"/>
      <c r="R35" s="2285"/>
      <c r="S35" s="2285"/>
      <c r="T35" s="2285"/>
      <c r="U35" s="2347"/>
      <c r="X35" s="2297"/>
      <c r="Y35" s="2296"/>
      <c r="Z35" s="2293"/>
      <c r="AA35" s="2348"/>
      <c r="AB35" s="2348"/>
      <c r="AC35" s="2348"/>
      <c r="AD35" s="2348"/>
      <c r="AE35" s="2348"/>
      <c r="AF35" s="2348"/>
      <c r="AG35" s="2348"/>
      <c r="AH35" s="2348"/>
      <c r="AI35" s="2348"/>
      <c r="AJ35" s="2348"/>
      <c r="AK35" s="2348"/>
      <c r="AL35" s="2348"/>
      <c r="AM35" s="2348"/>
      <c r="AN35" s="2348"/>
      <c r="AO35" s="2332"/>
      <c r="AP35" s="2332"/>
      <c r="AQ35" s="2332"/>
      <c r="AR35" s="2332"/>
      <c r="AS35" s="2332"/>
      <c r="AT35" s="2332"/>
      <c r="AU35" s="2332"/>
      <c r="AV35" s="2332"/>
      <c r="AW35" s="2332"/>
      <c r="AX35" s="2332"/>
      <c r="AY35" s="2333"/>
    </row>
    <row r="36" spans="1:51" ht="24.6">
      <c r="A36" s="1076"/>
      <c r="B36" s="1165"/>
      <c r="C36" s="1167"/>
      <c r="D36" s="1167"/>
      <c r="E36" s="1166"/>
      <c r="F36" s="1166"/>
      <c r="G36" s="2336"/>
      <c r="H36" s="2339" t="s">
        <v>2206</v>
      </c>
      <c r="I36" s="2337"/>
      <c r="J36" s="2338"/>
      <c r="K36" s="2334"/>
      <c r="L36" s="2284"/>
      <c r="M36" s="2284"/>
      <c r="N36" s="2284"/>
      <c r="O36" s="2284"/>
      <c r="P36" s="2284"/>
      <c r="Q36" s="2284"/>
      <c r="R36" s="2285"/>
      <c r="S36" s="2285"/>
      <c r="T36" s="2285"/>
      <c r="U36" s="2347"/>
      <c r="X36" s="2297"/>
      <c r="Y36" s="2296"/>
      <c r="Z36" s="2293"/>
      <c r="AA36" s="2348"/>
      <c r="AB36" s="2348"/>
      <c r="AC36" s="2348"/>
      <c r="AD36" s="2348"/>
      <c r="AE36" s="2348"/>
      <c r="AF36" s="2348"/>
      <c r="AG36" s="2348"/>
      <c r="AH36" s="2348"/>
      <c r="AI36" s="2348"/>
      <c r="AJ36" s="2348"/>
      <c r="AK36" s="2348"/>
      <c r="AL36" s="2348"/>
      <c r="AM36" s="2348"/>
      <c r="AN36" s="2348"/>
      <c r="AO36" s="2332"/>
      <c r="AP36" s="2332"/>
      <c r="AQ36" s="2332"/>
      <c r="AR36" s="2332"/>
      <c r="AS36" s="2332"/>
      <c r="AT36" s="2332"/>
      <c r="AU36" s="2332"/>
      <c r="AV36" s="2332"/>
      <c r="AW36" s="2332"/>
      <c r="AX36" s="2332"/>
      <c r="AY36" s="2333"/>
    </row>
    <row r="37" spans="1:51" ht="28.2">
      <c r="A37" s="1076"/>
      <c r="B37" s="1165"/>
      <c r="C37" s="1167"/>
      <c r="D37" s="1167"/>
      <c r="E37" s="1166"/>
      <c r="F37" s="1166"/>
      <c r="G37" s="1190"/>
      <c r="H37" s="1188"/>
      <c r="I37" s="1188"/>
      <c r="J37" s="1189"/>
      <c r="K37" s="1191"/>
      <c r="L37" s="2284"/>
      <c r="M37" s="2284"/>
      <c r="N37" s="2284"/>
      <c r="O37" s="2284"/>
      <c r="P37" s="2284"/>
      <c r="Q37" s="2284"/>
      <c r="R37" s="2285"/>
      <c r="S37" s="2285"/>
      <c r="T37" s="2285"/>
      <c r="U37" s="2347"/>
      <c r="X37" s="1192"/>
      <c r="Y37" s="1193"/>
      <c r="Z37" s="1194"/>
      <c r="AA37" s="2348"/>
      <c r="AB37" s="2348"/>
      <c r="AC37" s="2348"/>
      <c r="AD37" s="2348"/>
      <c r="AE37" s="2348"/>
      <c r="AF37" s="2348"/>
      <c r="AG37" s="2348"/>
      <c r="AH37" s="2348"/>
      <c r="AI37" s="2348"/>
      <c r="AJ37" s="2348"/>
      <c r="AK37" s="2348"/>
      <c r="AL37" s="2348"/>
      <c r="AM37" s="2348"/>
      <c r="AN37" s="2348"/>
      <c r="AO37" s="2332"/>
      <c r="AP37" s="2332"/>
      <c r="AQ37" s="2332"/>
      <c r="AR37" s="2332"/>
      <c r="AS37" s="2332"/>
      <c r="AT37" s="2332"/>
      <c r="AU37" s="2332"/>
      <c r="AV37" s="2332"/>
      <c r="AW37" s="2332"/>
      <c r="AX37" s="2332"/>
      <c r="AY37" s="2333"/>
    </row>
    <row r="38" spans="1:51" ht="28.2">
      <c r="A38" s="1076"/>
      <c r="B38" s="1165"/>
      <c r="C38" s="1167"/>
      <c r="D38" s="1167"/>
      <c r="E38" s="1167"/>
      <c r="F38" s="1167"/>
      <c r="G38" s="1167"/>
      <c r="H38" s="1195"/>
      <c r="I38" s="1167"/>
      <c r="J38" s="1179"/>
      <c r="K38" s="1196"/>
      <c r="L38" s="2284"/>
      <c r="M38" s="2284"/>
      <c r="N38" s="2284"/>
      <c r="O38" s="2284"/>
      <c r="P38" s="2284"/>
      <c r="Q38" s="2284"/>
      <c r="R38" s="2285">
        <f>L38+O38</f>
        <v>0</v>
      </c>
      <c r="S38" s="2285"/>
      <c r="T38" s="2285"/>
      <c r="U38" s="2347"/>
      <c r="X38" s="1169"/>
      <c r="Y38" s="1170"/>
      <c r="Z38" s="1171"/>
      <c r="AA38" s="2303"/>
      <c r="AB38" s="2304"/>
      <c r="AC38" s="2304"/>
      <c r="AD38" s="2304"/>
      <c r="AE38" s="2305"/>
      <c r="AF38" s="2303"/>
      <c r="AG38" s="2304"/>
      <c r="AH38" s="2304"/>
      <c r="AI38" s="2304"/>
      <c r="AJ38" s="2304"/>
      <c r="AK38" s="2304"/>
      <c r="AL38" s="2304"/>
      <c r="AM38" s="2304"/>
      <c r="AN38" s="2305"/>
      <c r="AO38" s="2340">
        <f>AA38+AF38</f>
        <v>0</v>
      </c>
      <c r="AP38" s="2341"/>
      <c r="AQ38" s="2341"/>
      <c r="AR38" s="2341"/>
      <c r="AS38" s="2341"/>
      <c r="AT38" s="2341"/>
      <c r="AU38" s="2341"/>
      <c r="AV38" s="2341"/>
      <c r="AW38" s="2341"/>
      <c r="AX38" s="2341"/>
      <c r="AY38" s="2342"/>
    </row>
    <row r="39" spans="1:51" ht="24.6">
      <c r="A39" s="1076"/>
      <c r="B39" s="1165"/>
      <c r="C39" s="1167"/>
      <c r="D39" s="1167"/>
      <c r="E39" s="1167"/>
      <c r="F39" s="1167"/>
      <c r="G39" s="1177" t="s">
        <v>19</v>
      </c>
      <c r="H39" s="2349" t="s">
        <v>804</v>
      </c>
      <c r="I39" s="2349"/>
      <c r="J39" s="2350"/>
      <c r="K39" s="2321" t="s">
        <v>31</v>
      </c>
      <c r="L39" s="2284"/>
      <c r="M39" s="2284"/>
      <c r="N39" s="2284"/>
      <c r="O39" s="2284"/>
      <c r="P39" s="2284"/>
      <c r="Q39" s="2284"/>
      <c r="R39" s="2285"/>
      <c r="S39" s="2285"/>
      <c r="T39" s="2285"/>
      <c r="U39" s="2347"/>
      <c r="X39" s="2295" t="s">
        <v>31</v>
      </c>
      <c r="Y39" s="2296"/>
      <c r="Z39" s="2293"/>
      <c r="AA39" s="2306"/>
      <c r="AB39" s="2307"/>
      <c r="AC39" s="2307"/>
      <c r="AD39" s="2307"/>
      <c r="AE39" s="2308"/>
      <c r="AF39" s="2306"/>
      <c r="AG39" s="2307"/>
      <c r="AH39" s="2307"/>
      <c r="AI39" s="2307"/>
      <c r="AJ39" s="2307"/>
      <c r="AK39" s="2307"/>
      <c r="AL39" s="2307"/>
      <c r="AM39" s="2307"/>
      <c r="AN39" s="2308"/>
      <c r="AO39" s="2343"/>
      <c r="AP39" s="2323"/>
      <c r="AQ39" s="2323"/>
      <c r="AR39" s="2323"/>
      <c r="AS39" s="2323"/>
      <c r="AT39" s="2323"/>
      <c r="AU39" s="2323"/>
      <c r="AV39" s="2323"/>
      <c r="AW39" s="2323"/>
      <c r="AX39" s="2323"/>
      <c r="AY39" s="2344"/>
    </row>
    <row r="40" spans="1:51" ht="25.2">
      <c r="A40" s="1076"/>
      <c r="B40" s="1165"/>
      <c r="C40" s="1167"/>
      <c r="D40" s="1167"/>
      <c r="E40" s="1167"/>
      <c r="F40" s="1167"/>
      <c r="G40" s="1167"/>
      <c r="H40" s="1180" t="s">
        <v>805</v>
      </c>
      <c r="I40" s="1167"/>
      <c r="J40" s="1179"/>
      <c r="K40" s="2334"/>
      <c r="L40" s="2284"/>
      <c r="M40" s="2284"/>
      <c r="N40" s="2284"/>
      <c r="O40" s="2284"/>
      <c r="P40" s="2284"/>
      <c r="Q40" s="2284"/>
      <c r="R40" s="2285"/>
      <c r="S40" s="2285"/>
      <c r="T40" s="2285"/>
      <c r="U40" s="2347"/>
      <c r="X40" s="2297"/>
      <c r="Y40" s="2296"/>
      <c r="Z40" s="2293"/>
      <c r="AA40" s="2306"/>
      <c r="AB40" s="2307"/>
      <c r="AC40" s="2307"/>
      <c r="AD40" s="2307"/>
      <c r="AE40" s="2308"/>
      <c r="AF40" s="2306"/>
      <c r="AG40" s="2307"/>
      <c r="AH40" s="2307"/>
      <c r="AI40" s="2307"/>
      <c r="AJ40" s="2307"/>
      <c r="AK40" s="2307"/>
      <c r="AL40" s="2307"/>
      <c r="AM40" s="2307"/>
      <c r="AN40" s="2308"/>
      <c r="AO40" s="2343"/>
      <c r="AP40" s="2323"/>
      <c r="AQ40" s="2323"/>
      <c r="AR40" s="2323"/>
      <c r="AS40" s="2323"/>
      <c r="AT40" s="2323"/>
      <c r="AU40" s="2323"/>
      <c r="AV40" s="2323"/>
      <c r="AW40" s="2323"/>
      <c r="AX40" s="2323"/>
      <c r="AY40" s="2344"/>
    </row>
    <row r="41" spans="1:51" ht="28.2">
      <c r="A41" s="1076"/>
      <c r="B41" s="1165"/>
      <c r="C41" s="1167"/>
      <c r="D41" s="1167"/>
      <c r="E41" s="1178"/>
      <c r="F41" s="1197"/>
      <c r="G41" s="1198"/>
      <c r="H41" s="1198"/>
      <c r="I41" s="1198"/>
      <c r="J41" s="1199"/>
      <c r="K41" s="1200"/>
      <c r="L41" s="2284"/>
      <c r="M41" s="2284"/>
      <c r="N41" s="2284"/>
      <c r="O41" s="2284"/>
      <c r="P41" s="2284"/>
      <c r="Q41" s="2284"/>
      <c r="R41" s="2285"/>
      <c r="S41" s="2285"/>
      <c r="T41" s="2285"/>
      <c r="U41" s="2347"/>
      <c r="X41" s="1192"/>
      <c r="Y41" s="1193"/>
      <c r="Z41" s="1194"/>
      <c r="AA41" s="2309"/>
      <c r="AB41" s="2310"/>
      <c r="AC41" s="2310"/>
      <c r="AD41" s="2310"/>
      <c r="AE41" s="2311"/>
      <c r="AF41" s="2309"/>
      <c r="AG41" s="2310"/>
      <c r="AH41" s="2310"/>
      <c r="AI41" s="2310"/>
      <c r="AJ41" s="2310"/>
      <c r="AK41" s="2310"/>
      <c r="AL41" s="2310"/>
      <c r="AM41" s="2310"/>
      <c r="AN41" s="2311"/>
      <c r="AO41" s="2345"/>
      <c r="AP41" s="2327"/>
      <c r="AQ41" s="2327"/>
      <c r="AR41" s="2327"/>
      <c r="AS41" s="2327"/>
      <c r="AT41" s="2327"/>
      <c r="AU41" s="2327"/>
      <c r="AV41" s="2327"/>
      <c r="AW41" s="2327"/>
      <c r="AX41" s="2327"/>
      <c r="AY41" s="2346"/>
    </row>
    <row r="42" spans="1:51" ht="28.2">
      <c r="A42" s="1076"/>
      <c r="B42" s="1165"/>
      <c r="C42" s="1167"/>
      <c r="D42" s="1167"/>
      <c r="E42" s="1178"/>
      <c r="F42" s="1197"/>
      <c r="G42" s="1182"/>
      <c r="H42" s="1201"/>
      <c r="I42" s="1201"/>
      <c r="J42" s="1202"/>
      <c r="K42" s="1172"/>
      <c r="L42" s="2284"/>
      <c r="M42" s="2284"/>
      <c r="N42" s="2284"/>
      <c r="O42" s="2284"/>
      <c r="P42" s="2284"/>
      <c r="Q42" s="2284"/>
      <c r="R42" s="2285">
        <f>L42+O42</f>
        <v>0</v>
      </c>
      <c r="S42" s="2285"/>
      <c r="T42" s="2285"/>
      <c r="U42" s="2347"/>
      <c r="X42" s="1169"/>
      <c r="Y42" s="1170"/>
      <c r="Z42" s="1171"/>
      <c r="AA42" s="2303"/>
      <c r="AB42" s="2304"/>
      <c r="AC42" s="2304"/>
      <c r="AD42" s="2304"/>
      <c r="AE42" s="2305"/>
      <c r="AF42" s="2303"/>
      <c r="AG42" s="2304"/>
      <c r="AH42" s="2304"/>
      <c r="AI42" s="2304"/>
      <c r="AJ42" s="2304"/>
      <c r="AK42" s="2304"/>
      <c r="AL42" s="2304"/>
      <c r="AM42" s="2304"/>
      <c r="AN42" s="2305"/>
      <c r="AO42" s="2340">
        <f>AA42+AF42</f>
        <v>0</v>
      </c>
      <c r="AP42" s="2341"/>
      <c r="AQ42" s="2341"/>
      <c r="AR42" s="2341"/>
      <c r="AS42" s="2341"/>
      <c r="AT42" s="2341"/>
      <c r="AU42" s="2341"/>
      <c r="AV42" s="2341"/>
      <c r="AW42" s="2341"/>
      <c r="AX42" s="2341"/>
      <c r="AY42" s="2342"/>
    </row>
    <row r="43" spans="1:51" ht="24.6">
      <c r="A43" s="1076"/>
      <c r="B43" s="1165"/>
      <c r="C43" s="1167"/>
      <c r="D43" s="1167"/>
      <c r="E43" s="1178" t="s">
        <v>274</v>
      </c>
      <c r="F43" s="1197"/>
      <c r="G43" s="2337" t="s">
        <v>2207</v>
      </c>
      <c r="H43" s="2337"/>
      <c r="I43" s="2337"/>
      <c r="J43" s="2338"/>
      <c r="K43" s="2321" t="s">
        <v>32</v>
      </c>
      <c r="L43" s="2284"/>
      <c r="M43" s="2284"/>
      <c r="N43" s="2284"/>
      <c r="O43" s="2284"/>
      <c r="P43" s="2284"/>
      <c r="Q43" s="2284"/>
      <c r="R43" s="2285"/>
      <c r="S43" s="2285"/>
      <c r="T43" s="2285"/>
      <c r="U43" s="2347"/>
      <c r="X43" s="2295" t="s">
        <v>32</v>
      </c>
      <c r="Y43" s="2296"/>
      <c r="Z43" s="2293"/>
      <c r="AA43" s="2306"/>
      <c r="AB43" s="2307"/>
      <c r="AC43" s="2307"/>
      <c r="AD43" s="2307"/>
      <c r="AE43" s="2308"/>
      <c r="AF43" s="2306"/>
      <c r="AG43" s="2307"/>
      <c r="AH43" s="2307"/>
      <c r="AI43" s="2307"/>
      <c r="AJ43" s="2307"/>
      <c r="AK43" s="2307"/>
      <c r="AL43" s="2307"/>
      <c r="AM43" s="2307"/>
      <c r="AN43" s="2308"/>
      <c r="AO43" s="2343"/>
      <c r="AP43" s="2323"/>
      <c r="AQ43" s="2323"/>
      <c r="AR43" s="2323"/>
      <c r="AS43" s="2323"/>
      <c r="AT43" s="2323"/>
      <c r="AU43" s="2323"/>
      <c r="AV43" s="2323"/>
      <c r="AW43" s="2323"/>
      <c r="AX43" s="2323"/>
      <c r="AY43" s="2344"/>
    </row>
    <row r="44" spans="1:51" s="1206" customFormat="1" ht="24.6">
      <c r="A44" s="1203"/>
      <c r="B44" s="1204"/>
      <c r="C44" s="1205"/>
      <c r="D44" s="1205"/>
      <c r="E44" s="1178"/>
      <c r="F44" s="1197"/>
      <c r="G44" s="2277" t="s">
        <v>2208</v>
      </c>
      <c r="H44" s="2277"/>
      <c r="I44" s="2277"/>
      <c r="J44" s="2278"/>
      <c r="K44" s="2334"/>
      <c r="L44" s="2284"/>
      <c r="M44" s="2284"/>
      <c r="N44" s="2284"/>
      <c r="O44" s="2284"/>
      <c r="P44" s="2284"/>
      <c r="Q44" s="2284"/>
      <c r="R44" s="2285"/>
      <c r="S44" s="2285"/>
      <c r="T44" s="2285"/>
      <c r="U44" s="2347"/>
      <c r="X44" s="2297"/>
      <c r="Y44" s="2296"/>
      <c r="Z44" s="2293"/>
      <c r="AA44" s="2306"/>
      <c r="AB44" s="2307"/>
      <c r="AC44" s="2307"/>
      <c r="AD44" s="2307"/>
      <c r="AE44" s="2308"/>
      <c r="AF44" s="2306"/>
      <c r="AG44" s="2307"/>
      <c r="AH44" s="2307"/>
      <c r="AI44" s="2307"/>
      <c r="AJ44" s="2307"/>
      <c r="AK44" s="2307"/>
      <c r="AL44" s="2307"/>
      <c r="AM44" s="2307"/>
      <c r="AN44" s="2308"/>
      <c r="AO44" s="2343"/>
      <c r="AP44" s="2323"/>
      <c r="AQ44" s="2323"/>
      <c r="AR44" s="2323"/>
      <c r="AS44" s="2323"/>
      <c r="AT44" s="2323"/>
      <c r="AU44" s="2323"/>
      <c r="AV44" s="2323"/>
      <c r="AW44" s="2323"/>
      <c r="AX44" s="2323"/>
      <c r="AY44" s="2344"/>
    </row>
    <row r="45" spans="1:51" s="1206" customFormat="1" ht="28.2">
      <c r="A45" s="1203"/>
      <c r="B45" s="1204"/>
      <c r="C45" s="1205"/>
      <c r="D45" s="1205"/>
      <c r="E45" s="1178"/>
      <c r="F45" s="1197"/>
      <c r="G45" s="2277"/>
      <c r="H45" s="2277"/>
      <c r="I45" s="2277"/>
      <c r="J45" s="2278"/>
      <c r="K45" s="1191"/>
      <c r="L45" s="2284"/>
      <c r="M45" s="2284"/>
      <c r="N45" s="2284"/>
      <c r="O45" s="2284"/>
      <c r="P45" s="2284"/>
      <c r="Q45" s="2284"/>
      <c r="R45" s="2285"/>
      <c r="S45" s="2285"/>
      <c r="T45" s="2285"/>
      <c r="U45" s="2347"/>
      <c r="X45" s="1192"/>
      <c r="Y45" s="1193"/>
      <c r="Z45" s="1194"/>
      <c r="AA45" s="2309"/>
      <c r="AB45" s="2310"/>
      <c r="AC45" s="2310"/>
      <c r="AD45" s="2310"/>
      <c r="AE45" s="2311"/>
      <c r="AF45" s="2309"/>
      <c r="AG45" s="2310"/>
      <c r="AH45" s="2310"/>
      <c r="AI45" s="2310"/>
      <c r="AJ45" s="2310"/>
      <c r="AK45" s="2310"/>
      <c r="AL45" s="2310"/>
      <c r="AM45" s="2310"/>
      <c r="AN45" s="2311"/>
      <c r="AO45" s="2345"/>
      <c r="AP45" s="2327"/>
      <c r="AQ45" s="2327"/>
      <c r="AR45" s="2327"/>
      <c r="AS45" s="2327"/>
      <c r="AT45" s="2327"/>
      <c r="AU45" s="2327"/>
      <c r="AV45" s="2327"/>
      <c r="AW45" s="2327"/>
      <c r="AX45" s="2327"/>
      <c r="AY45" s="2346"/>
    </row>
    <row r="46" spans="1:51" ht="28.2">
      <c r="A46" s="1076"/>
      <c r="B46" s="1165"/>
      <c r="C46" s="1167"/>
      <c r="D46" s="1167"/>
      <c r="E46" s="1167"/>
      <c r="F46" s="1167"/>
      <c r="G46" s="1167"/>
      <c r="H46" s="1195"/>
      <c r="I46" s="1167"/>
      <c r="J46" s="1179"/>
      <c r="K46" s="1168"/>
      <c r="L46" s="2284"/>
      <c r="M46" s="2284"/>
      <c r="N46" s="2284"/>
      <c r="O46" s="2284"/>
      <c r="P46" s="2284"/>
      <c r="Q46" s="2284"/>
      <c r="R46" s="2285">
        <f>L46+O46</f>
        <v>0</v>
      </c>
      <c r="S46" s="2285"/>
      <c r="T46" s="2285"/>
      <c r="U46" s="2347"/>
      <c r="X46" s="1169"/>
      <c r="Y46" s="1170"/>
      <c r="Z46" s="1171"/>
      <c r="AA46" s="2303"/>
      <c r="AB46" s="2304"/>
      <c r="AC46" s="2304"/>
      <c r="AD46" s="2304"/>
      <c r="AE46" s="2305"/>
      <c r="AF46" s="2303"/>
      <c r="AG46" s="2304"/>
      <c r="AH46" s="2304"/>
      <c r="AI46" s="2304"/>
      <c r="AJ46" s="2304"/>
      <c r="AK46" s="2304"/>
      <c r="AL46" s="2304"/>
      <c r="AM46" s="2304"/>
      <c r="AN46" s="2305"/>
      <c r="AO46" s="2340">
        <f>AA46+AF46</f>
        <v>0</v>
      </c>
      <c r="AP46" s="2341"/>
      <c r="AQ46" s="2341"/>
      <c r="AR46" s="2341"/>
      <c r="AS46" s="2341"/>
      <c r="AT46" s="2341"/>
      <c r="AU46" s="2341"/>
      <c r="AV46" s="2341"/>
      <c r="AW46" s="2341"/>
      <c r="AX46" s="2341"/>
      <c r="AY46" s="2342"/>
    </row>
    <row r="47" spans="1:51" ht="24.6">
      <c r="A47" s="1076"/>
      <c r="B47" s="1165"/>
      <c r="C47" s="1167"/>
      <c r="D47" s="1167"/>
      <c r="E47" s="1178" t="s">
        <v>275</v>
      </c>
      <c r="F47" s="1197"/>
      <c r="G47" s="1178" t="s">
        <v>276</v>
      </c>
      <c r="H47" s="1178"/>
      <c r="I47" s="1167"/>
      <c r="J47" s="1179"/>
      <c r="K47" s="2321" t="s">
        <v>33</v>
      </c>
      <c r="L47" s="2284"/>
      <c r="M47" s="2284"/>
      <c r="N47" s="2284"/>
      <c r="O47" s="2284"/>
      <c r="P47" s="2284"/>
      <c r="Q47" s="2284"/>
      <c r="R47" s="2285"/>
      <c r="S47" s="2285"/>
      <c r="T47" s="2285"/>
      <c r="U47" s="2347"/>
      <c r="X47" s="2295" t="s">
        <v>33</v>
      </c>
      <c r="Y47" s="2296"/>
      <c r="Z47" s="2293"/>
      <c r="AA47" s="2306"/>
      <c r="AB47" s="2307"/>
      <c r="AC47" s="2307"/>
      <c r="AD47" s="2307"/>
      <c r="AE47" s="2308"/>
      <c r="AF47" s="2306"/>
      <c r="AG47" s="2307"/>
      <c r="AH47" s="2307"/>
      <c r="AI47" s="2307"/>
      <c r="AJ47" s="2307"/>
      <c r="AK47" s="2307"/>
      <c r="AL47" s="2307"/>
      <c r="AM47" s="2307"/>
      <c r="AN47" s="2308"/>
      <c r="AO47" s="2343"/>
      <c r="AP47" s="2323"/>
      <c r="AQ47" s="2323"/>
      <c r="AR47" s="2323"/>
      <c r="AS47" s="2323"/>
      <c r="AT47" s="2323"/>
      <c r="AU47" s="2323"/>
      <c r="AV47" s="2323"/>
      <c r="AW47" s="2323"/>
      <c r="AX47" s="2323"/>
      <c r="AY47" s="2344"/>
    </row>
    <row r="48" spans="1:51" ht="25.2">
      <c r="A48" s="1076"/>
      <c r="B48" s="1165"/>
      <c r="C48" s="1167"/>
      <c r="D48" s="1167"/>
      <c r="E48" s="1178"/>
      <c r="F48" s="1197"/>
      <c r="G48" s="1180" t="s">
        <v>277</v>
      </c>
      <c r="H48" s="1180"/>
      <c r="I48" s="1167"/>
      <c r="J48" s="1179"/>
      <c r="K48" s="2334"/>
      <c r="L48" s="2284"/>
      <c r="M48" s="2284"/>
      <c r="N48" s="2284"/>
      <c r="O48" s="2284"/>
      <c r="P48" s="2284"/>
      <c r="Q48" s="2284"/>
      <c r="R48" s="2285"/>
      <c r="S48" s="2285"/>
      <c r="T48" s="2285"/>
      <c r="U48" s="2347"/>
      <c r="X48" s="2297"/>
      <c r="Y48" s="2296"/>
      <c r="Z48" s="2293"/>
      <c r="AA48" s="2306"/>
      <c r="AB48" s="2307"/>
      <c r="AC48" s="2307"/>
      <c r="AD48" s="2307"/>
      <c r="AE48" s="2308"/>
      <c r="AF48" s="2306"/>
      <c r="AG48" s="2307"/>
      <c r="AH48" s="2307"/>
      <c r="AI48" s="2307"/>
      <c r="AJ48" s="2307"/>
      <c r="AK48" s="2307"/>
      <c r="AL48" s="2307"/>
      <c r="AM48" s="2307"/>
      <c r="AN48" s="2308"/>
      <c r="AO48" s="2343"/>
      <c r="AP48" s="2323"/>
      <c r="AQ48" s="2323"/>
      <c r="AR48" s="2323"/>
      <c r="AS48" s="2323"/>
      <c r="AT48" s="2323"/>
      <c r="AU48" s="2323"/>
      <c r="AV48" s="2323"/>
      <c r="AW48" s="2323"/>
      <c r="AX48" s="2323"/>
      <c r="AY48" s="2344"/>
    </row>
    <row r="49" spans="1:51" ht="28.2">
      <c r="A49" s="1076"/>
      <c r="B49" s="1165"/>
      <c r="C49" s="1167"/>
      <c r="D49" s="1167"/>
      <c r="E49" s="1178"/>
      <c r="F49" s="1197"/>
      <c r="G49" s="1180"/>
      <c r="H49" s="1180"/>
      <c r="I49" s="1167"/>
      <c r="J49" s="1179"/>
      <c r="K49" s="1191"/>
      <c r="L49" s="2284"/>
      <c r="M49" s="2284"/>
      <c r="N49" s="2284"/>
      <c r="O49" s="2284"/>
      <c r="P49" s="2284"/>
      <c r="Q49" s="2284"/>
      <c r="R49" s="2285"/>
      <c r="S49" s="2285"/>
      <c r="T49" s="2285"/>
      <c r="U49" s="2347"/>
      <c r="X49" s="1192"/>
      <c r="Y49" s="1193"/>
      <c r="Z49" s="1194"/>
      <c r="AA49" s="2309"/>
      <c r="AB49" s="2310"/>
      <c r="AC49" s="2310"/>
      <c r="AD49" s="2310"/>
      <c r="AE49" s="2311"/>
      <c r="AF49" s="2309"/>
      <c r="AG49" s="2310"/>
      <c r="AH49" s="2310"/>
      <c r="AI49" s="2310"/>
      <c r="AJ49" s="2310"/>
      <c r="AK49" s="2310"/>
      <c r="AL49" s="2310"/>
      <c r="AM49" s="2310"/>
      <c r="AN49" s="2311"/>
      <c r="AO49" s="2345"/>
      <c r="AP49" s="2327"/>
      <c r="AQ49" s="2327"/>
      <c r="AR49" s="2327"/>
      <c r="AS49" s="2327"/>
      <c r="AT49" s="2327"/>
      <c r="AU49" s="2327"/>
      <c r="AV49" s="2327"/>
      <c r="AW49" s="2327"/>
      <c r="AX49" s="2327"/>
      <c r="AY49" s="2346"/>
    </row>
    <row r="50" spans="1:51" ht="28.2">
      <c r="A50" s="1076"/>
      <c r="B50" s="1165"/>
      <c r="C50" s="1167"/>
      <c r="D50" s="1167"/>
      <c r="E50" s="1182"/>
      <c r="F50" s="1167"/>
      <c r="G50" s="1182"/>
      <c r="H50" s="1201"/>
      <c r="I50" s="1201"/>
      <c r="J50" s="1202"/>
      <c r="K50" s="1168"/>
      <c r="L50" s="2284"/>
      <c r="M50" s="2284"/>
      <c r="N50" s="2284"/>
      <c r="O50" s="2284"/>
      <c r="P50" s="2284"/>
      <c r="Q50" s="2284"/>
      <c r="R50" s="2285">
        <f>L50+O50</f>
        <v>0</v>
      </c>
      <c r="S50" s="2285"/>
      <c r="T50" s="2285"/>
      <c r="U50" s="2347"/>
      <c r="X50" s="1169"/>
      <c r="Y50" s="1170"/>
      <c r="Z50" s="1171"/>
      <c r="AA50" s="2303"/>
      <c r="AB50" s="2304"/>
      <c r="AC50" s="2304"/>
      <c r="AD50" s="2304"/>
      <c r="AE50" s="2305"/>
      <c r="AF50" s="2303"/>
      <c r="AG50" s="2304"/>
      <c r="AH50" s="2304"/>
      <c r="AI50" s="2304"/>
      <c r="AJ50" s="2304"/>
      <c r="AK50" s="2304"/>
      <c r="AL50" s="2304"/>
      <c r="AM50" s="2304"/>
      <c r="AN50" s="2305"/>
      <c r="AO50" s="2340">
        <f>AA50+AF50</f>
        <v>0</v>
      </c>
      <c r="AP50" s="2341"/>
      <c r="AQ50" s="2341"/>
      <c r="AR50" s="2341"/>
      <c r="AS50" s="2341"/>
      <c r="AT50" s="2341"/>
      <c r="AU50" s="2341"/>
      <c r="AV50" s="2341"/>
      <c r="AW50" s="2341"/>
      <c r="AX50" s="2341"/>
      <c r="AY50" s="2342"/>
    </row>
    <row r="51" spans="1:51" ht="24.6">
      <c r="A51" s="1076"/>
      <c r="B51" s="1165"/>
      <c r="C51" s="1207"/>
      <c r="D51" s="1207"/>
      <c r="E51" s="1178" t="s">
        <v>278</v>
      </c>
      <c r="F51" s="1207"/>
      <c r="G51" s="2337" t="s">
        <v>2209</v>
      </c>
      <c r="H51" s="2337"/>
      <c r="I51" s="2337"/>
      <c r="J51" s="2338"/>
      <c r="K51" s="2321" t="s">
        <v>69</v>
      </c>
      <c r="L51" s="2284"/>
      <c r="M51" s="2284"/>
      <c r="N51" s="2284"/>
      <c r="O51" s="2284"/>
      <c r="P51" s="2284"/>
      <c r="Q51" s="2284"/>
      <c r="R51" s="2285"/>
      <c r="S51" s="2285"/>
      <c r="T51" s="2285"/>
      <c r="U51" s="2347"/>
      <c r="X51" s="2295" t="s">
        <v>69</v>
      </c>
      <c r="Y51" s="2296"/>
      <c r="Z51" s="2293"/>
      <c r="AA51" s="2306"/>
      <c r="AB51" s="2307"/>
      <c r="AC51" s="2307"/>
      <c r="AD51" s="2307"/>
      <c r="AE51" s="2308"/>
      <c r="AF51" s="2306"/>
      <c r="AG51" s="2307"/>
      <c r="AH51" s="2307"/>
      <c r="AI51" s="2307"/>
      <c r="AJ51" s="2307"/>
      <c r="AK51" s="2307"/>
      <c r="AL51" s="2307"/>
      <c r="AM51" s="2307"/>
      <c r="AN51" s="2308"/>
      <c r="AO51" s="2343"/>
      <c r="AP51" s="2323"/>
      <c r="AQ51" s="2323"/>
      <c r="AR51" s="2323"/>
      <c r="AS51" s="2323"/>
      <c r="AT51" s="2323"/>
      <c r="AU51" s="2323"/>
      <c r="AV51" s="2323"/>
      <c r="AW51" s="2323"/>
      <c r="AX51" s="2323"/>
      <c r="AY51" s="2344"/>
    </row>
    <row r="52" spans="1:51" ht="24.6">
      <c r="A52" s="1076"/>
      <c r="B52" s="1165"/>
      <c r="C52" s="1207"/>
      <c r="D52" s="1207"/>
      <c r="E52" s="1207"/>
      <c r="F52" s="1207"/>
      <c r="G52" s="2352" t="s">
        <v>279</v>
      </c>
      <c r="H52" s="2352"/>
      <c r="I52" s="2352"/>
      <c r="J52" s="2353"/>
      <c r="K52" s="2334"/>
      <c r="L52" s="2284"/>
      <c r="M52" s="2284"/>
      <c r="N52" s="2284"/>
      <c r="O52" s="2284"/>
      <c r="P52" s="2284"/>
      <c r="Q52" s="2284"/>
      <c r="R52" s="2285"/>
      <c r="S52" s="2285"/>
      <c r="T52" s="2285"/>
      <c r="U52" s="2347"/>
      <c r="X52" s="2297"/>
      <c r="Y52" s="2296"/>
      <c r="Z52" s="2293"/>
      <c r="AA52" s="2306"/>
      <c r="AB52" s="2307"/>
      <c r="AC52" s="2307"/>
      <c r="AD52" s="2307"/>
      <c r="AE52" s="2308"/>
      <c r="AF52" s="2306"/>
      <c r="AG52" s="2307"/>
      <c r="AH52" s="2307"/>
      <c r="AI52" s="2307"/>
      <c r="AJ52" s="2307"/>
      <c r="AK52" s="2307"/>
      <c r="AL52" s="2307"/>
      <c r="AM52" s="2307"/>
      <c r="AN52" s="2308"/>
      <c r="AO52" s="2343"/>
      <c r="AP52" s="2323"/>
      <c r="AQ52" s="2323"/>
      <c r="AR52" s="2323"/>
      <c r="AS52" s="2323"/>
      <c r="AT52" s="2323"/>
      <c r="AU52" s="2323"/>
      <c r="AV52" s="2323"/>
      <c r="AW52" s="2323"/>
      <c r="AX52" s="2323"/>
      <c r="AY52" s="2344"/>
    </row>
    <row r="53" spans="1:51" ht="28.2">
      <c r="A53" s="1076"/>
      <c r="B53" s="1165"/>
      <c r="C53" s="1207"/>
      <c r="D53" s="1207"/>
      <c r="E53" s="1207"/>
      <c r="F53" s="1207"/>
      <c r="G53" s="2352"/>
      <c r="H53" s="2352"/>
      <c r="I53" s="2352"/>
      <c r="J53" s="2353"/>
      <c r="K53" s="1191"/>
      <c r="L53" s="2284"/>
      <c r="M53" s="2284"/>
      <c r="N53" s="2284"/>
      <c r="O53" s="2284"/>
      <c r="P53" s="2284"/>
      <c r="Q53" s="2284"/>
      <c r="R53" s="2285"/>
      <c r="S53" s="2285"/>
      <c r="T53" s="2285"/>
      <c r="U53" s="2347"/>
      <c r="X53" s="1192"/>
      <c r="Y53" s="1193"/>
      <c r="Z53" s="1194"/>
      <c r="AA53" s="2309"/>
      <c r="AB53" s="2310"/>
      <c r="AC53" s="2310"/>
      <c r="AD53" s="2310"/>
      <c r="AE53" s="2311"/>
      <c r="AF53" s="2309"/>
      <c r="AG53" s="2310"/>
      <c r="AH53" s="2310"/>
      <c r="AI53" s="2310"/>
      <c r="AJ53" s="2310"/>
      <c r="AK53" s="2310"/>
      <c r="AL53" s="2310"/>
      <c r="AM53" s="2310"/>
      <c r="AN53" s="2311"/>
      <c r="AO53" s="2345"/>
      <c r="AP53" s="2327"/>
      <c r="AQ53" s="2327"/>
      <c r="AR53" s="2327"/>
      <c r="AS53" s="2327"/>
      <c r="AT53" s="2327"/>
      <c r="AU53" s="2327"/>
      <c r="AV53" s="2327"/>
      <c r="AW53" s="2327"/>
      <c r="AX53" s="2327"/>
      <c r="AY53" s="2346"/>
    </row>
    <row r="54" spans="1:51" ht="28.2">
      <c r="A54" s="1076"/>
      <c r="B54" s="1165"/>
      <c r="C54" s="1167"/>
      <c r="D54" s="1167"/>
      <c r="E54" s="1178"/>
      <c r="F54" s="1197"/>
      <c r="G54" s="1180"/>
      <c r="H54" s="1180"/>
      <c r="I54" s="1167"/>
      <c r="J54" s="1179"/>
      <c r="K54" s="1168"/>
      <c r="L54" s="2284"/>
      <c r="M54" s="2284"/>
      <c r="N54" s="2284"/>
      <c r="O54" s="2284"/>
      <c r="P54" s="2284"/>
      <c r="Q54" s="2284"/>
      <c r="R54" s="2285">
        <f>L54+O54</f>
        <v>0</v>
      </c>
      <c r="S54" s="2285"/>
      <c r="T54" s="2285"/>
      <c r="U54" s="2347"/>
      <c r="X54" s="1169"/>
      <c r="Y54" s="1170"/>
      <c r="Z54" s="1171"/>
      <c r="AA54" s="2303"/>
      <c r="AB54" s="2304"/>
      <c r="AC54" s="2304"/>
      <c r="AD54" s="2304"/>
      <c r="AE54" s="2305"/>
      <c r="AF54" s="2303"/>
      <c r="AG54" s="2304"/>
      <c r="AH54" s="2304"/>
      <c r="AI54" s="2304"/>
      <c r="AJ54" s="2304"/>
      <c r="AK54" s="2304"/>
      <c r="AL54" s="2304"/>
      <c r="AM54" s="2304"/>
      <c r="AN54" s="2305"/>
      <c r="AO54" s="2340">
        <f>AA54+AF54</f>
        <v>0</v>
      </c>
      <c r="AP54" s="2341"/>
      <c r="AQ54" s="2341"/>
      <c r="AR54" s="2341"/>
      <c r="AS54" s="2341"/>
      <c r="AT54" s="2341"/>
      <c r="AU54" s="2341"/>
      <c r="AV54" s="2341"/>
      <c r="AW54" s="2341"/>
      <c r="AX54" s="2341"/>
      <c r="AY54" s="2342"/>
    </row>
    <row r="55" spans="1:51" ht="24.6">
      <c r="A55" s="1076"/>
      <c r="B55" s="1165"/>
      <c r="C55" s="1167"/>
      <c r="D55" s="1167"/>
      <c r="E55" s="1178" t="s">
        <v>281</v>
      </c>
      <c r="F55" s="1197"/>
      <c r="G55" s="2351" t="s">
        <v>286</v>
      </c>
      <c r="H55" s="2351"/>
      <c r="I55" s="2351"/>
      <c r="J55" s="2338"/>
      <c r="K55" s="2321" t="s">
        <v>34</v>
      </c>
      <c r="L55" s="2284"/>
      <c r="M55" s="2284"/>
      <c r="N55" s="2284"/>
      <c r="O55" s="2284"/>
      <c r="P55" s="2284"/>
      <c r="Q55" s="2284"/>
      <c r="R55" s="2285"/>
      <c r="S55" s="2285"/>
      <c r="T55" s="2285"/>
      <c r="U55" s="2347"/>
      <c r="X55" s="2295" t="s">
        <v>34</v>
      </c>
      <c r="Y55" s="2296"/>
      <c r="Z55" s="2293"/>
      <c r="AA55" s="2306"/>
      <c r="AB55" s="2307"/>
      <c r="AC55" s="2307"/>
      <c r="AD55" s="2307"/>
      <c r="AE55" s="2308"/>
      <c r="AF55" s="2306"/>
      <c r="AG55" s="2307"/>
      <c r="AH55" s="2307"/>
      <c r="AI55" s="2307"/>
      <c r="AJ55" s="2307"/>
      <c r="AK55" s="2307"/>
      <c r="AL55" s="2307"/>
      <c r="AM55" s="2307"/>
      <c r="AN55" s="2308"/>
      <c r="AO55" s="2343"/>
      <c r="AP55" s="2323"/>
      <c r="AQ55" s="2323"/>
      <c r="AR55" s="2323"/>
      <c r="AS55" s="2323"/>
      <c r="AT55" s="2323"/>
      <c r="AU55" s="2323"/>
      <c r="AV55" s="2323"/>
      <c r="AW55" s="2323"/>
      <c r="AX55" s="2323"/>
      <c r="AY55" s="2344"/>
    </row>
    <row r="56" spans="1:51" ht="24.6">
      <c r="A56" s="1076"/>
      <c r="B56" s="1165"/>
      <c r="C56" s="1167"/>
      <c r="D56" s="1167"/>
      <c r="E56" s="1178"/>
      <c r="F56" s="1197"/>
      <c r="G56" s="2351" t="s">
        <v>2210</v>
      </c>
      <c r="H56" s="2351"/>
      <c r="I56" s="2351"/>
      <c r="J56" s="2338"/>
      <c r="K56" s="2334"/>
      <c r="L56" s="2284"/>
      <c r="M56" s="2284"/>
      <c r="N56" s="2284"/>
      <c r="O56" s="2284"/>
      <c r="P56" s="2284"/>
      <c r="Q56" s="2284"/>
      <c r="R56" s="2285"/>
      <c r="S56" s="2285"/>
      <c r="T56" s="2285"/>
      <c r="U56" s="2347"/>
      <c r="X56" s="2297"/>
      <c r="Y56" s="2296"/>
      <c r="Z56" s="2293"/>
      <c r="AA56" s="2306"/>
      <c r="AB56" s="2307"/>
      <c r="AC56" s="2307"/>
      <c r="AD56" s="2307"/>
      <c r="AE56" s="2308"/>
      <c r="AF56" s="2306"/>
      <c r="AG56" s="2307"/>
      <c r="AH56" s="2307"/>
      <c r="AI56" s="2307"/>
      <c r="AJ56" s="2307"/>
      <c r="AK56" s="2307"/>
      <c r="AL56" s="2307"/>
      <c r="AM56" s="2307"/>
      <c r="AN56" s="2308"/>
      <c r="AO56" s="2343"/>
      <c r="AP56" s="2323"/>
      <c r="AQ56" s="2323"/>
      <c r="AR56" s="2323"/>
      <c r="AS56" s="2323"/>
      <c r="AT56" s="2323"/>
      <c r="AU56" s="2323"/>
      <c r="AV56" s="2323"/>
      <c r="AW56" s="2323"/>
      <c r="AX56" s="2323"/>
      <c r="AY56" s="2344"/>
    </row>
    <row r="57" spans="1:51" ht="28.2">
      <c r="A57" s="1076"/>
      <c r="B57" s="1165"/>
      <c r="C57" s="1167"/>
      <c r="D57" s="1167"/>
      <c r="E57" s="1178"/>
      <c r="F57" s="1197"/>
      <c r="G57" s="2352" t="s">
        <v>280</v>
      </c>
      <c r="H57" s="2352"/>
      <c r="I57" s="2352"/>
      <c r="J57" s="2353"/>
      <c r="K57" s="1191"/>
      <c r="L57" s="2284"/>
      <c r="M57" s="2284"/>
      <c r="N57" s="2284"/>
      <c r="O57" s="2284"/>
      <c r="P57" s="2284"/>
      <c r="Q57" s="2284"/>
      <c r="R57" s="2285"/>
      <c r="S57" s="2285"/>
      <c r="T57" s="2285"/>
      <c r="U57" s="2347"/>
      <c r="X57" s="1192"/>
      <c r="Y57" s="1193"/>
      <c r="Z57" s="1194"/>
      <c r="AA57" s="2309"/>
      <c r="AB57" s="2310"/>
      <c r="AC57" s="2310"/>
      <c r="AD57" s="2310"/>
      <c r="AE57" s="2311"/>
      <c r="AF57" s="2309"/>
      <c r="AG57" s="2310"/>
      <c r="AH57" s="2310"/>
      <c r="AI57" s="2310"/>
      <c r="AJ57" s="2310"/>
      <c r="AK57" s="2310"/>
      <c r="AL57" s="2310"/>
      <c r="AM57" s="2310"/>
      <c r="AN57" s="2311"/>
      <c r="AO57" s="2345"/>
      <c r="AP57" s="2327"/>
      <c r="AQ57" s="2327"/>
      <c r="AR57" s="2327"/>
      <c r="AS57" s="2327"/>
      <c r="AT57" s="2327"/>
      <c r="AU57" s="2327"/>
      <c r="AV57" s="2327"/>
      <c r="AW57" s="2327"/>
      <c r="AX57" s="2327"/>
      <c r="AY57" s="2346"/>
    </row>
    <row r="58" spans="1:51" ht="25.2">
      <c r="A58" s="1076"/>
      <c r="B58" s="1165"/>
      <c r="C58" s="1167"/>
      <c r="D58" s="1167"/>
      <c r="E58" s="1178"/>
      <c r="F58" s="1197"/>
      <c r="G58" s="1180"/>
      <c r="H58" s="1180"/>
      <c r="I58" s="1180"/>
      <c r="J58" s="1208"/>
      <c r="K58" s="2358" t="s">
        <v>58</v>
      </c>
      <c r="L58" s="2360"/>
      <c r="M58" s="2361"/>
      <c r="N58" s="2362"/>
      <c r="O58" s="2360"/>
      <c r="P58" s="2361"/>
      <c r="Q58" s="2362"/>
      <c r="R58" s="2369">
        <f>L58+O58</f>
        <v>0</v>
      </c>
      <c r="S58" s="2370"/>
      <c r="T58" s="2371"/>
      <c r="U58" s="2378"/>
      <c r="X58" s="2381" t="s">
        <v>58</v>
      </c>
      <c r="Y58" s="2382"/>
      <c r="Z58" s="2383"/>
      <c r="AA58" s="2348"/>
      <c r="AB58" s="2348"/>
      <c r="AC58" s="2348"/>
      <c r="AD58" s="2348"/>
      <c r="AE58" s="2348"/>
      <c r="AF58" s="2348"/>
      <c r="AG58" s="2348"/>
      <c r="AH58" s="2348"/>
      <c r="AI58" s="2348"/>
      <c r="AJ58" s="2348"/>
      <c r="AK58" s="2348"/>
      <c r="AL58" s="2348"/>
      <c r="AM58" s="2348"/>
      <c r="AN58" s="2348"/>
      <c r="AO58" s="2332">
        <f>AA58+AF58</f>
        <v>0</v>
      </c>
      <c r="AP58" s="2332"/>
      <c r="AQ58" s="2332"/>
      <c r="AR58" s="2332"/>
      <c r="AS58" s="2332"/>
      <c r="AT58" s="2332"/>
      <c r="AU58" s="2332"/>
      <c r="AV58" s="2332"/>
      <c r="AW58" s="2332"/>
      <c r="AX58" s="2332"/>
      <c r="AY58" s="2333"/>
    </row>
    <row r="59" spans="1:51" ht="24.6">
      <c r="A59" s="1076"/>
      <c r="B59" s="1165"/>
      <c r="C59" s="1167"/>
      <c r="D59" s="1167"/>
      <c r="E59" s="1209" t="s">
        <v>282</v>
      </c>
      <c r="F59" s="1197"/>
      <c r="G59" s="2354" t="s">
        <v>2211</v>
      </c>
      <c r="H59" s="2354"/>
      <c r="I59" s="2354"/>
      <c r="J59" s="2355"/>
      <c r="K59" s="2334"/>
      <c r="L59" s="2363"/>
      <c r="M59" s="2364"/>
      <c r="N59" s="2365"/>
      <c r="O59" s="2363"/>
      <c r="P59" s="2364"/>
      <c r="Q59" s="2365"/>
      <c r="R59" s="2372"/>
      <c r="S59" s="2373"/>
      <c r="T59" s="2374"/>
      <c r="U59" s="2379"/>
      <c r="X59" s="2297"/>
      <c r="Y59" s="2296"/>
      <c r="Z59" s="2293"/>
      <c r="AA59" s="2348"/>
      <c r="AB59" s="2348"/>
      <c r="AC59" s="2348"/>
      <c r="AD59" s="2348"/>
      <c r="AE59" s="2348"/>
      <c r="AF59" s="2348"/>
      <c r="AG59" s="2348"/>
      <c r="AH59" s="2348"/>
      <c r="AI59" s="2348"/>
      <c r="AJ59" s="2348"/>
      <c r="AK59" s="2348"/>
      <c r="AL59" s="2348"/>
      <c r="AM59" s="2348"/>
      <c r="AN59" s="2348"/>
      <c r="AO59" s="2332"/>
      <c r="AP59" s="2332"/>
      <c r="AQ59" s="2332"/>
      <c r="AR59" s="2332"/>
      <c r="AS59" s="2332"/>
      <c r="AT59" s="2332"/>
      <c r="AU59" s="2332"/>
      <c r="AV59" s="2332"/>
      <c r="AW59" s="2332"/>
      <c r="AX59" s="2332"/>
      <c r="AY59" s="2333"/>
    </row>
    <row r="60" spans="1:51" s="1206" customFormat="1" ht="24.6">
      <c r="A60" s="1203"/>
      <c r="B60" s="1204"/>
      <c r="C60" s="1205"/>
      <c r="D60" s="1205"/>
      <c r="E60" s="1178"/>
      <c r="F60" s="1197"/>
      <c r="G60" s="2354" t="s">
        <v>2212</v>
      </c>
      <c r="H60" s="2354"/>
      <c r="I60" s="2354"/>
      <c r="J60" s="2355"/>
      <c r="K60" s="2334"/>
      <c r="L60" s="2363"/>
      <c r="M60" s="2364"/>
      <c r="N60" s="2365"/>
      <c r="O60" s="2363"/>
      <c r="P60" s="2364"/>
      <c r="Q60" s="2365"/>
      <c r="R60" s="2372"/>
      <c r="S60" s="2373"/>
      <c r="T60" s="2374"/>
      <c r="U60" s="2379"/>
      <c r="X60" s="2297"/>
      <c r="Y60" s="2296"/>
      <c r="Z60" s="2293"/>
      <c r="AA60" s="2348"/>
      <c r="AB60" s="2348"/>
      <c r="AC60" s="2348"/>
      <c r="AD60" s="2348"/>
      <c r="AE60" s="2348"/>
      <c r="AF60" s="2348"/>
      <c r="AG60" s="2348"/>
      <c r="AH60" s="2348"/>
      <c r="AI60" s="2348"/>
      <c r="AJ60" s="2348"/>
      <c r="AK60" s="2348"/>
      <c r="AL60" s="2348"/>
      <c r="AM60" s="2348"/>
      <c r="AN60" s="2348"/>
      <c r="AO60" s="2332"/>
      <c r="AP60" s="2332"/>
      <c r="AQ60" s="2332"/>
      <c r="AR60" s="2332"/>
      <c r="AS60" s="2332"/>
      <c r="AT60" s="2332"/>
      <c r="AU60" s="2332"/>
      <c r="AV60" s="2332"/>
      <c r="AW60" s="2332"/>
      <c r="AX60" s="2332"/>
      <c r="AY60" s="2333"/>
    </row>
    <row r="61" spans="1:51" ht="25.2">
      <c r="A61" s="1076"/>
      <c r="B61" s="1165"/>
      <c r="C61" s="1167"/>
      <c r="D61" s="1167"/>
      <c r="E61" s="1178"/>
      <c r="F61" s="1197"/>
      <c r="G61" s="2356" t="s">
        <v>2213</v>
      </c>
      <c r="H61" s="2356"/>
      <c r="I61" s="2356"/>
      <c r="J61" s="2357"/>
      <c r="K61" s="2334"/>
      <c r="L61" s="2363"/>
      <c r="M61" s="2364"/>
      <c r="N61" s="2365"/>
      <c r="O61" s="2363"/>
      <c r="P61" s="2364"/>
      <c r="Q61" s="2365"/>
      <c r="R61" s="2372"/>
      <c r="S61" s="2373"/>
      <c r="T61" s="2374"/>
      <c r="U61" s="2379"/>
      <c r="X61" s="2297"/>
      <c r="Y61" s="2296"/>
      <c r="Z61" s="2293"/>
      <c r="AA61" s="2348"/>
      <c r="AB61" s="2348"/>
      <c r="AC61" s="2348"/>
      <c r="AD61" s="2348"/>
      <c r="AE61" s="2348"/>
      <c r="AF61" s="2348"/>
      <c r="AG61" s="2348"/>
      <c r="AH61" s="2348"/>
      <c r="AI61" s="2348"/>
      <c r="AJ61" s="2348"/>
      <c r="AK61" s="2348"/>
      <c r="AL61" s="2348"/>
      <c r="AM61" s="2348"/>
      <c r="AN61" s="2348"/>
      <c r="AO61" s="2332"/>
      <c r="AP61" s="2332"/>
      <c r="AQ61" s="2332"/>
      <c r="AR61" s="2332"/>
      <c r="AS61" s="2332"/>
      <c r="AT61" s="2332"/>
      <c r="AU61" s="2332"/>
      <c r="AV61" s="2332"/>
      <c r="AW61" s="2332"/>
      <c r="AX61" s="2332"/>
      <c r="AY61" s="2333"/>
    </row>
    <row r="62" spans="1:51" ht="25.2">
      <c r="A62" s="1076"/>
      <c r="B62" s="1165"/>
      <c r="C62" s="1167"/>
      <c r="D62" s="1167"/>
      <c r="E62" s="1167"/>
      <c r="F62" s="1167"/>
      <c r="G62" s="2356" t="s">
        <v>2214</v>
      </c>
      <c r="H62" s="2356"/>
      <c r="I62" s="2356"/>
      <c r="J62" s="2357"/>
      <c r="K62" s="2359"/>
      <c r="L62" s="2366"/>
      <c r="M62" s="2367"/>
      <c r="N62" s="2368"/>
      <c r="O62" s="2366"/>
      <c r="P62" s="2367"/>
      <c r="Q62" s="2368"/>
      <c r="R62" s="2375"/>
      <c r="S62" s="2376"/>
      <c r="T62" s="2377"/>
      <c r="U62" s="2380"/>
      <c r="X62" s="2298"/>
      <c r="Y62" s="2299"/>
      <c r="Z62" s="2300"/>
      <c r="AA62" s="2348"/>
      <c r="AB62" s="2348"/>
      <c r="AC62" s="2348"/>
      <c r="AD62" s="2348"/>
      <c r="AE62" s="2348"/>
      <c r="AF62" s="2348"/>
      <c r="AG62" s="2348"/>
      <c r="AH62" s="2348"/>
      <c r="AI62" s="2348"/>
      <c r="AJ62" s="2348"/>
      <c r="AK62" s="2348"/>
      <c r="AL62" s="2348"/>
      <c r="AM62" s="2348"/>
      <c r="AN62" s="2348"/>
      <c r="AO62" s="2332"/>
      <c r="AP62" s="2332"/>
      <c r="AQ62" s="2332"/>
      <c r="AR62" s="2332"/>
      <c r="AS62" s="2332"/>
      <c r="AT62" s="2332"/>
      <c r="AU62" s="2332"/>
      <c r="AV62" s="2332"/>
      <c r="AW62" s="2332"/>
      <c r="AX62" s="2332"/>
      <c r="AY62" s="2333"/>
    </row>
    <row r="63" spans="1:51" ht="24.6">
      <c r="A63" s="1076"/>
      <c r="B63" s="1165"/>
      <c r="C63" s="1167"/>
      <c r="D63" s="1207"/>
      <c r="E63" s="1207"/>
      <c r="F63" s="1207"/>
      <c r="G63" s="1207"/>
      <c r="H63" s="1207"/>
      <c r="I63" s="1207"/>
      <c r="J63" s="1210"/>
      <c r="K63" s="2358" t="s">
        <v>95</v>
      </c>
      <c r="L63" s="2284"/>
      <c r="M63" s="2284"/>
      <c r="N63" s="2284"/>
      <c r="O63" s="2284"/>
      <c r="P63" s="2284"/>
      <c r="Q63" s="2284"/>
      <c r="R63" s="2285">
        <f>L63+O63</f>
        <v>0</v>
      </c>
      <c r="S63" s="2285"/>
      <c r="T63" s="2285"/>
      <c r="U63" s="2347"/>
      <c r="X63" s="2381" t="s">
        <v>95</v>
      </c>
      <c r="Y63" s="2382"/>
      <c r="Z63" s="2383"/>
      <c r="AA63" s="2303"/>
      <c r="AB63" s="2304"/>
      <c r="AC63" s="2304"/>
      <c r="AD63" s="2304"/>
      <c r="AE63" s="2305"/>
      <c r="AF63" s="2303"/>
      <c r="AG63" s="2304"/>
      <c r="AH63" s="2304"/>
      <c r="AI63" s="2304"/>
      <c r="AJ63" s="2304"/>
      <c r="AK63" s="2304"/>
      <c r="AL63" s="2304"/>
      <c r="AM63" s="2304"/>
      <c r="AN63" s="2305"/>
      <c r="AO63" s="2340">
        <f>AA63+AF63</f>
        <v>0</v>
      </c>
      <c r="AP63" s="2341"/>
      <c r="AQ63" s="2341"/>
      <c r="AR63" s="2341"/>
      <c r="AS63" s="2341"/>
      <c r="AT63" s="2341"/>
      <c r="AU63" s="2341"/>
      <c r="AV63" s="2341"/>
      <c r="AW63" s="2341"/>
      <c r="AX63" s="2341"/>
      <c r="AY63" s="2342"/>
    </row>
    <row r="64" spans="1:51" s="1206" customFormat="1" ht="24.6">
      <c r="A64" s="1203"/>
      <c r="B64" s="1204"/>
      <c r="C64" s="1205"/>
      <c r="D64" s="1205"/>
      <c r="E64" s="1178" t="s">
        <v>283</v>
      </c>
      <c r="F64" s="1197"/>
      <c r="G64" s="1178" t="s">
        <v>284</v>
      </c>
      <c r="H64" s="1178"/>
      <c r="I64" s="1205"/>
      <c r="J64" s="1211"/>
      <c r="K64" s="2334"/>
      <c r="L64" s="2284"/>
      <c r="M64" s="2284"/>
      <c r="N64" s="2284"/>
      <c r="O64" s="2284"/>
      <c r="P64" s="2284"/>
      <c r="Q64" s="2284"/>
      <c r="R64" s="2285"/>
      <c r="S64" s="2285"/>
      <c r="T64" s="2285"/>
      <c r="U64" s="2347"/>
      <c r="X64" s="2297"/>
      <c r="Y64" s="2296"/>
      <c r="Z64" s="2293"/>
      <c r="AA64" s="2306"/>
      <c r="AB64" s="2307"/>
      <c r="AC64" s="2307"/>
      <c r="AD64" s="2307"/>
      <c r="AE64" s="2308"/>
      <c r="AF64" s="2306"/>
      <c r="AG64" s="2307"/>
      <c r="AH64" s="2307"/>
      <c r="AI64" s="2307"/>
      <c r="AJ64" s="2307"/>
      <c r="AK64" s="2307"/>
      <c r="AL64" s="2307"/>
      <c r="AM64" s="2307"/>
      <c r="AN64" s="2308"/>
      <c r="AO64" s="2343"/>
      <c r="AP64" s="2323"/>
      <c r="AQ64" s="2323"/>
      <c r="AR64" s="2323"/>
      <c r="AS64" s="2323"/>
      <c r="AT64" s="2323"/>
      <c r="AU64" s="2323"/>
      <c r="AV64" s="2323"/>
      <c r="AW64" s="2323"/>
      <c r="AX64" s="2323"/>
      <c r="AY64" s="2344"/>
    </row>
    <row r="65" spans="1:51" ht="25.2">
      <c r="A65" s="1076"/>
      <c r="B65" s="1165"/>
      <c r="C65" s="1166"/>
      <c r="D65" s="1167"/>
      <c r="E65" s="1166"/>
      <c r="F65" s="1166"/>
      <c r="G65" s="1180" t="s">
        <v>285</v>
      </c>
      <c r="H65" s="1181"/>
      <c r="I65" s="1167"/>
      <c r="J65" s="1179"/>
      <c r="K65" s="2334"/>
      <c r="L65" s="2284"/>
      <c r="M65" s="2284"/>
      <c r="N65" s="2284"/>
      <c r="O65" s="2284"/>
      <c r="P65" s="2284"/>
      <c r="Q65" s="2284"/>
      <c r="R65" s="2285"/>
      <c r="S65" s="2285"/>
      <c r="T65" s="2285"/>
      <c r="U65" s="2347"/>
      <c r="X65" s="2297"/>
      <c r="Y65" s="2296"/>
      <c r="Z65" s="2293"/>
      <c r="AA65" s="2306"/>
      <c r="AB65" s="2307"/>
      <c r="AC65" s="2307"/>
      <c r="AD65" s="2307"/>
      <c r="AE65" s="2308"/>
      <c r="AF65" s="2306"/>
      <c r="AG65" s="2307"/>
      <c r="AH65" s="2307"/>
      <c r="AI65" s="2307"/>
      <c r="AJ65" s="2307"/>
      <c r="AK65" s="2307"/>
      <c r="AL65" s="2307"/>
      <c r="AM65" s="2307"/>
      <c r="AN65" s="2308"/>
      <c r="AO65" s="2343"/>
      <c r="AP65" s="2323"/>
      <c r="AQ65" s="2323"/>
      <c r="AR65" s="2323"/>
      <c r="AS65" s="2323"/>
      <c r="AT65" s="2323"/>
      <c r="AU65" s="2323"/>
      <c r="AV65" s="2323"/>
      <c r="AW65" s="2323"/>
      <c r="AX65" s="2323"/>
      <c r="AY65" s="2344"/>
    </row>
    <row r="66" spans="1:51" ht="24.6">
      <c r="A66" s="1076"/>
      <c r="B66" s="1165"/>
      <c r="C66" s="1166"/>
      <c r="D66" s="1212"/>
      <c r="E66" s="1212"/>
      <c r="F66" s="1212"/>
      <c r="G66" s="1212"/>
      <c r="H66" s="1212"/>
      <c r="I66" s="1212"/>
      <c r="J66" s="1213"/>
      <c r="K66" s="2359"/>
      <c r="L66" s="2284"/>
      <c r="M66" s="2284"/>
      <c r="N66" s="2284"/>
      <c r="O66" s="2284"/>
      <c r="P66" s="2284"/>
      <c r="Q66" s="2284"/>
      <c r="R66" s="2285"/>
      <c r="S66" s="2285"/>
      <c r="T66" s="2285"/>
      <c r="U66" s="2347"/>
      <c r="X66" s="2298"/>
      <c r="Y66" s="2299"/>
      <c r="Z66" s="2300"/>
      <c r="AA66" s="2309"/>
      <c r="AB66" s="2310"/>
      <c r="AC66" s="2310"/>
      <c r="AD66" s="2310"/>
      <c r="AE66" s="2311"/>
      <c r="AF66" s="2309"/>
      <c r="AG66" s="2310"/>
      <c r="AH66" s="2310"/>
      <c r="AI66" s="2310"/>
      <c r="AJ66" s="2310"/>
      <c r="AK66" s="2310"/>
      <c r="AL66" s="2310"/>
      <c r="AM66" s="2310"/>
      <c r="AN66" s="2311"/>
      <c r="AO66" s="2345"/>
      <c r="AP66" s="2327"/>
      <c r="AQ66" s="2327"/>
      <c r="AR66" s="2327"/>
      <c r="AS66" s="2327"/>
      <c r="AT66" s="2327"/>
      <c r="AU66" s="2327"/>
      <c r="AV66" s="2327"/>
      <c r="AW66" s="2327"/>
      <c r="AX66" s="2327"/>
      <c r="AY66" s="2346"/>
    </row>
    <row r="67" spans="1:51" s="1206" customFormat="1" ht="24.6">
      <c r="A67" s="1203"/>
      <c r="B67" s="1204"/>
      <c r="C67" s="1197"/>
      <c r="D67" s="1197"/>
      <c r="E67" s="1214"/>
      <c r="F67" s="1197"/>
      <c r="G67" s="1214"/>
      <c r="H67" s="1201"/>
      <c r="I67" s="1201"/>
      <c r="J67" s="1202"/>
      <c r="K67" s="2358" t="s">
        <v>2215</v>
      </c>
      <c r="L67" s="2285">
        <f>L28+L32+L38+L42+L46+L50+L54+L58+L63</f>
        <v>0</v>
      </c>
      <c r="M67" s="2285"/>
      <c r="N67" s="2285"/>
      <c r="O67" s="2285">
        <f>O28+O32+O38+O42+O46+O50+O54+O58+O63</f>
        <v>0</v>
      </c>
      <c r="P67" s="2285"/>
      <c r="Q67" s="2285"/>
      <c r="R67" s="2285">
        <f>L67+O67</f>
        <v>0</v>
      </c>
      <c r="S67" s="2285"/>
      <c r="T67" s="2285"/>
      <c r="U67" s="2384">
        <f>U28+U32+U38+U42+U46+U50+U54+U58+U63</f>
        <v>0</v>
      </c>
      <c r="X67" s="2381" t="s">
        <v>2215</v>
      </c>
      <c r="Y67" s="2382"/>
      <c r="Z67" s="2383"/>
      <c r="AA67" s="2332">
        <f>AA28+AA32+AA38+AA42+AA46+AA50+AA54+AA58+AA63</f>
        <v>0</v>
      </c>
      <c r="AB67" s="2332"/>
      <c r="AC67" s="2332"/>
      <c r="AD67" s="2332"/>
      <c r="AE67" s="2332"/>
      <c r="AF67" s="2332">
        <f>AF28+AF32+AF38+AF42+AF46+AF50+AF54+AF58+AF63</f>
        <v>0</v>
      </c>
      <c r="AG67" s="2332"/>
      <c r="AH67" s="2332"/>
      <c r="AI67" s="2332"/>
      <c r="AJ67" s="2332"/>
      <c r="AK67" s="2332"/>
      <c r="AL67" s="2332"/>
      <c r="AM67" s="2332"/>
      <c r="AN67" s="2332"/>
      <c r="AO67" s="2332">
        <f>AA67+AF67</f>
        <v>0</v>
      </c>
      <c r="AP67" s="2332"/>
      <c r="AQ67" s="2332"/>
      <c r="AR67" s="2332"/>
      <c r="AS67" s="2332"/>
      <c r="AT67" s="2332"/>
      <c r="AU67" s="2332"/>
      <c r="AV67" s="2332"/>
      <c r="AW67" s="2332"/>
      <c r="AX67" s="2332"/>
      <c r="AY67" s="2333"/>
    </row>
    <row r="68" spans="1:51" ht="24.6">
      <c r="A68" s="1076"/>
      <c r="B68" s="1165"/>
      <c r="C68" s="1167"/>
      <c r="D68" s="1212"/>
      <c r="E68" s="1215" t="s">
        <v>290</v>
      </c>
      <c r="F68" s="1212"/>
      <c r="G68" s="2337" t="s">
        <v>2216</v>
      </c>
      <c r="H68" s="2337"/>
      <c r="I68" s="2337"/>
      <c r="J68" s="2338"/>
      <c r="K68" s="2334"/>
      <c r="L68" s="2285"/>
      <c r="M68" s="2285"/>
      <c r="N68" s="2285"/>
      <c r="O68" s="2285"/>
      <c r="P68" s="2285"/>
      <c r="Q68" s="2285"/>
      <c r="R68" s="2285"/>
      <c r="S68" s="2285"/>
      <c r="T68" s="2285"/>
      <c r="U68" s="2384"/>
      <c r="X68" s="2297"/>
      <c r="Y68" s="2296"/>
      <c r="Z68" s="2293"/>
      <c r="AA68" s="2332"/>
      <c r="AB68" s="2332"/>
      <c r="AC68" s="2332"/>
      <c r="AD68" s="2332"/>
      <c r="AE68" s="2332"/>
      <c r="AF68" s="2332"/>
      <c r="AG68" s="2332"/>
      <c r="AH68" s="2332"/>
      <c r="AI68" s="2332"/>
      <c r="AJ68" s="2332"/>
      <c r="AK68" s="2332"/>
      <c r="AL68" s="2332"/>
      <c r="AM68" s="2332"/>
      <c r="AN68" s="2332"/>
      <c r="AO68" s="2332"/>
      <c r="AP68" s="2332"/>
      <c r="AQ68" s="2332"/>
      <c r="AR68" s="2332"/>
      <c r="AS68" s="2332"/>
      <c r="AT68" s="2332"/>
      <c r="AU68" s="2332"/>
      <c r="AV68" s="2332"/>
      <c r="AW68" s="2332"/>
      <c r="AX68" s="2332"/>
      <c r="AY68" s="2333"/>
    </row>
    <row r="69" spans="1:51" ht="24.6">
      <c r="A69" s="1076"/>
      <c r="B69" s="1165"/>
      <c r="C69" s="1167"/>
      <c r="D69" s="1167"/>
      <c r="E69" s="1178"/>
      <c r="F69" s="1197"/>
      <c r="G69" s="2337"/>
      <c r="H69" s="2337"/>
      <c r="I69" s="2337"/>
      <c r="J69" s="2338"/>
      <c r="K69" s="2334"/>
      <c r="L69" s="2285"/>
      <c r="M69" s="2285"/>
      <c r="N69" s="2285"/>
      <c r="O69" s="2285"/>
      <c r="P69" s="2285"/>
      <c r="Q69" s="2285"/>
      <c r="R69" s="2285"/>
      <c r="S69" s="2285"/>
      <c r="T69" s="2285"/>
      <c r="U69" s="2384"/>
      <c r="X69" s="2297"/>
      <c r="Y69" s="2296"/>
      <c r="Z69" s="2293"/>
      <c r="AA69" s="2332"/>
      <c r="AB69" s="2332"/>
      <c r="AC69" s="2332"/>
      <c r="AD69" s="2332"/>
      <c r="AE69" s="2332"/>
      <c r="AF69" s="2332"/>
      <c r="AG69" s="2332"/>
      <c r="AH69" s="2332"/>
      <c r="AI69" s="2332"/>
      <c r="AJ69" s="2332"/>
      <c r="AK69" s="2332"/>
      <c r="AL69" s="2332"/>
      <c r="AM69" s="2332"/>
      <c r="AN69" s="2332"/>
      <c r="AO69" s="2332"/>
      <c r="AP69" s="2332"/>
      <c r="AQ69" s="2332"/>
      <c r="AR69" s="2332"/>
      <c r="AS69" s="2332"/>
      <c r="AT69" s="2332"/>
      <c r="AU69" s="2332"/>
      <c r="AV69" s="2332"/>
      <c r="AW69" s="2332"/>
      <c r="AX69" s="2332"/>
      <c r="AY69" s="2333"/>
    </row>
    <row r="70" spans="1:51" ht="25.5" customHeight="1">
      <c r="A70" s="1076"/>
      <c r="B70" s="1165"/>
      <c r="C70" s="1167"/>
      <c r="D70" s="1167"/>
      <c r="E70" s="1167"/>
      <c r="F70" s="1167"/>
      <c r="G70" s="1180" t="s">
        <v>2217</v>
      </c>
      <c r="H70" s="1216"/>
      <c r="I70" s="1216"/>
      <c r="J70" s="1217"/>
      <c r="K70" s="2334"/>
      <c r="L70" s="2285"/>
      <c r="M70" s="2285"/>
      <c r="N70" s="2285"/>
      <c r="O70" s="2285"/>
      <c r="P70" s="2285"/>
      <c r="Q70" s="2285"/>
      <c r="R70" s="2285"/>
      <c r="S70" s="2285"/>
      <c r="T70" s="2285"/>
      <c r="U70" s="2384"/>
      <c r="X70" s="2297"/>
      <c r="Y70" s="2296"/>
      <c r="Z70" s="2293"/>
      <c r="AA70" s="2332"/>
      <c r="AB70" s="2332"/>
      <c r="AC70" s="2332"/>
      <c r="AD70" s="2332"/>
      <c r="AE70" s="2332"/>
      <c r="AF70" s="2332"/>
      <c r="AG70" s="2332"/>
      <c r="AH70" s="2332"/>
      <c r="AI70" s="2332"/>
      <c r="AJ70" s="2332"/>
      <c r="AK70" s="2332"/>
      <c r="AL70" s="2332"/>
      <c r="AM70" s="2332"/>
      <c r="AN70" s="2332"/>
      <c r="AO70" s="2332"/>
      <c r="AP70" s="2332"/>
      <c r="AQ70" s="2332"/>
      <c r="AR70" s="2332"/>
      <c r="AS70" s="2332"/>
      <c r="AT70" s="2332"/>
      <c r="AU70" s="2332"/>
      <c r="AV70" s="2332"/>
      <c r="AW70" s="2332"/>
      <c r="AX70" s="2332"/>
      <c r="AY70" s="2333"/>
    </row>
    <row r="71" spans="1:51" ht="25.5" customHeight="1">
      <c r="A71" s="1076"/>
      <c r="B71" s="1165"/>
      <c r="C71" s="1167"/>
      <c r="D71" s="1167"/>
      <c r="E71" s="1167"/>
      <c r="F71" s="1167"/>
      <c r="G71" s="1180" t="s">
        <v>1143</v>
      </c>
      <c r="H71" s="1216"/>
      <c r="I71" s="1216"/>
      <c r="J71" s="1217"/>
      <c r="K71" s="2359"/>
      <c r="L71" s="2285"/>
      <c r="M71" s="2285"/>
      <c r="N71" s="2285"/>
      <c r="O71" s="2285"/>
      <c r="P71" s="2285"/>
      <c r="Q71" s="2285"/>
      <c r="R71" s="2285"/>
      <c r="S71" s="2285"/>
      <c r="T71" s="2285"/>
      <c r="U71" s="2384"/>
      <c r="X71" s="2298"/>
      <c r="Y71" s="2299"/>
      <c r="Z71" s="2300"/>
      <c r="AA71" s="2332"/>
      <c r="AB71" s="2332"/>
      <c r="AC71" s="2332"/>
      <c r="AD71" s="2332"/>
      <c r="AE71" s="2332"/>
      <c r="AF71" s="2332"/>
      <c r="AG71" s="2332"/>
      <c r="AH71" s="2332"/>
      <c r="AI71" s="2332"/>
      <c r="AJ71" s="2332"/>
      <c r="AK71" s="2332"/>
      <c r="AL71" s="2332"/>
      <c r="AM71" s="2332"/>
      <c r="AN71" s="2332"/>
      <c r="AO71" s="2332"/>
      <c r="AP71" s="2332"/>
      <c r="AQ71" s="2332"/>
      <c r="AR71" s="2332"/>
      <c r="AS71" s="2332"/>
      <c r="AT71" s="2332"/>
      <c r="AU71" s="2332"/>
      <c r="AV71" s="2332"/>
      <c r="AW71" s="2332"/>
      <c r="AX71" s="2332"/>
      <c r="AY71" s="2333"/>
    </row>
    <row r="72" spans="1:51" ht="28.2">
      <c r="A72" s="1076"/>
      <c r="B72" s="1165"/>
      <c r="C72" s="1167"/>
      <c r="D72" s="1167"/>
      <c r="E72" s="1167"/>
      <c r="F72" s="1167"/>
      <c r="G72" s="1180"/>
      <c r="H72" s="1216"/>
      <c r="I72" s="1216"/>
      <c r="J72" s="1217"/>
      <c r="K72" s="1218"/>
      <c r="L72" s="2284"/>
      <c r="M72" s="2284"/>
      <c r="N72" s="2284"/>
      <c r="O72" s="2284"/>
      <c r="P72" s="2284"/>
      <c r="Q72" s="2284"/>
      <c r="R72" s="2285">
        <f>L72+O72</f>
        <v>0</v>
      </c>
      <c r="S72" s="2285"/>
      <c r="T72" s="2285"/>
      <c r="U72" s="2413"/>
      <c r="X72" s="1169"/>
      <c r="Y72" s="1170"/>
      <c r="Z72" s="1171"/>
      <c r="AA72" s="2303"/>
      <c r="AB72" s="2304"/>
      <c r="AC72" s="2304"/>
      <c r="AD72" s="2304"/>
      <c r="AE72" s="2305"/>
      <c r="AF72" s="2303"/>
      <c r="AG72" s="2304"/>
      <c r="AH72" s="2304"/>
      <c r="AI72" s="2304"/>
      <c r="AJ72" s="2304"/>
      <c r="AK72" s="2304"/>
      <c r="AL72" s="2304"/>
      <c r="AM72" s="2304"/>
      <c r="AN72" s="2305"/>
      <c r="AO72" s="2340">
        <f>AA72+AF72</f>
        <v>0</v>
      </c>
      <c r="AP72" s="2341"/>
      <c r="AQ72" s="2341"/>
      <c r="AR72" s="2341"/>
      <c r="AS72" s="2341"/>
      <c r="AT72" s="2341"/>
      <c r="AU72" s="2341"/>
      <c r="AV72" s="2341"/>
      <c r="AW72" s="2341"/>
      <c r="AX72" s="2341"/>
      <c r="AY72" s="2342"/>
    </row>
    <row r="73" spans="1:51" ht="28.2">
      <c r="A73" s="1076"/>
      <c r="B73" s="1165"/>
      <c r="C73" s="1167"/>
      <c r="D73" s="1167"/>
      <c r="E73" s="1167"/>
      <c r="F73" s="1167"/>
      <c r="G73" s="1216"/>
      <c r="H73" s="1216"/>
      <c r="I73" s="1216"/>
      <c r="J73" s="1217"/>
      <c r="K73" s="1219"/>
      <c r="L73" s="2284"/>
      <c r="M73" s="2284"/>
      <c r="N73" s="2284"/>
      <c r="O73" s="2284"/>
      <c r="P73" s="2284"/>
      <c r="Q73" s="2284"/>
      <c r="R73" s="2285"/>
      <c r="S73" s="2285"/>
      <c r="T73" s="2285"/>
      <c r="U73" s="2413"/>
      <c r="X73" s="1173"/>
      <c r="Y73" s="1174"/>
      <c r="Z73" s="1175"/>
      <c r="AA73" s="2306"/>
      <c r="AB73" s="2307"/>
      <c r="AC73" s="2307"/>
      <c r="AD73" s="2307"/>
      <c r="AE73" s="2308"/>
      <c r="AF73" s="2306"/>
      <c r="AG73" s="2307"/>
      <c r="AH73" s="2307"/>
      <c r="AI73" s="2307"/>
      <c r="AJ73" s="2307"/>
      <c r="AK73" s="2307"/>
      <c r="AL73" s="2307"/>
      <c r="AM73" s="2307"/>
      <c r="AN73" s="2308"/>
      <c r="AO73" s="2343"/>
      <c r="AP73" s="2323"/>
      <c r="AQ73" s="2323"/>
      <c r="AR73" s="2323"/>
      <c r="AS73" s="2323"/>
      <c r="AT73" s="2323"/>
      <c r="AU73" s="2323"/>
      <c r="AV73" s="2323"/>
      <c r="AW73" s="2323"/>
      <c r="AX73" s="2323"/>
      <c r="AY73" s="2344"/>
    </row>
    <row r="74" spans="1:51" s="1206" customFormat="1" ht="24.6">
      <c r="A74" s="1203"/>
      <c r="B74" s="1204"/>
      <c r="C74" s="1177" t="s">
        <v>287</v>
      </c>
      <c r="D74" s="1205"/>
      <c r="E74" s="1197" t="s">
        <v>2218</v>
      </c>
      <c r="F74" s="1205"/>
      <c r="G74" s="1205"/>
      <c r="H74" s="1205"/>
      <c r="I74" s="1205"/>
      <c r="J74" s="1211"/>
      <c r="K74" s="2403" t="s">
        <v>98</v>
      </c>
      <c r="L74" s="2284"/>
      <c r="M74" s="2284"/>
      <c r="N74" s="2284"/>
      <c r="O74" s="2284"/>
      <c r="P74" s="2284"/>
      <c r="Q74" s="2284"/>
      <c r="R74" s="2285"/>
      <c r="S74" s="2285"/>
      <c r="T74" s="2285"/>
      <c r="U74" s="2413"/>
      <c r="X74" s="2405" t="s">
        <v>98</v>
      </c>
      <c r="Y74" s="2406"/>
      <c r="Z74" s="2407"/>
      <c r="AA74" s="2306"/>
      <c r="AB74" s="2307"/>
      <c r="AC74" s="2307"/>
      <c r="AD74" s="2307"/>
      <c r="AE74" s="2308"/>
      <c r="AF74" s="2306"/>
      <c r="AG74" s="2307"/>
      <c r="AH74" s="2307"/>
      <c r="AI74" s="2307"/>
      <c r="AJ74" s="2307"/>
      <c r="AK74" s="2307"/>
      <c r="AL74" s="2307"/>
      <c r="AM74" s="2307"/>
      <c r="AN74" s="2308"/>
      <c r="AO74" s="2343"/>
      <c r="AP74" s="2323"/>
      <c r="AQ74" s="2323"/>
      <c r="AR74" s="2323"/>
      <c r="AS74" s="2323"/>
      <c r="AT74" s="2323"/>
      <c r="AU74" s="2323"/>
      <c r="AV74" s="2323"/>
      <c r="AW74" s="2323"/>
      <c r="AX74" s="2323"/>
      <c r="AY74" s="2344"/>
    </row>
    <row r="75" spans="1:51" ht="25.2">
      <c r="A75" s="1076"/>
      <c r="B75" s="1165"/>
      <c r="C75" s="1167"/>
      <c r="D75" s="1167"/>
      <c r="E75" s="1220" t="s">
        <v>2219</v>
      </c>
      <c r="F75" s="1167"/>
      <c r="G75" s="1167"/>
      <c r="H75" s="1167"/>
      <c r="I75" s="1167"/>
      <c r="J75" s="1179"/>
      <c r="K75" s="2404"/>
      <c r="L75" s="2284"/>
      <c r="M75" s="2284"/>
      <c r="N75" s="2284"/>
      <c r="O75" s="2284"/>
      <c r="P75" s="2284"/>
      <c r="Q75" s="2284"/>
      <c r="R75" s="2285"/>
      <c r="S75" s="2285"/>
      <c r="T75" s="2285"/>
      <c r="U75" s="2413"/>
      <c r="X75" s="2408"/>
      <c r="Y75" s="2409"/>
      <c r="Z75" s="2404"/>
      <c r="AA75" s="2309"/>
      <c r="AB75" s="2310"/>
      <c r="AC75" s="2310"/>
      <c r="AD75" s="2310"/>
      <c r="AE75" s="2311"/>
      <c r="AF75" s="2309"/>
      <c r="AG75" s="2310"/>
      <c r="AH75" s="2310"/>
      <c r="AI75" s="2310"/>
      <c r="AJ75" s="2310"/>
      <c r="AK75" s="2310"/>
      <c r="AL75" s="2310"/>
      <c r="AM75" s="2310"/>
      <c r="AN75" s="2311"/>
      <c r="AO75" s="2345"/>
      <c r="AP75" s="2327"/>
      <c r="AQ75" s="2327"/>
      <c r="AR75" s="2327"/>
      <c r="AS75" s="2327"/>
      <c r="AT75" s="2327"/>
      <c r="AU75" s="2327"/>
      <c r="AV75" s="2327"/>
      <c r="AW75" s="2327"/>
      <c r="AX75" s="2327"/>
      <c r="AY75" s="2346"/>
    </row>
    <row r="76" spans="1:51" ht="28.2">
      <c r="A76" s="1076"/>
      <c r="B76" s="1165"/>
      <c r="C76" s="1167"/>
      <c r="D76" s="1167"/>
      <c r="E76" s="1220"/>
      <c r="F76" s="1167"/>
      <c r="G76" s="1167"/>
      <c r="H76" s="1167"/>
      <c r="I76" s="1167"/>
      <c r="J76" s="1167"/>
      <c r="K76" s="1221"/>
      <c r="L76" s="2285">
        <f>L18+L22+L67+L72</f>
        <v>0</v>
      </c>
      <c r="M76" s="2285"/>
      <c r="N76" s="2285"/>
      <c r="O76" s="2285">
        <f>O18+O22+O67+O72</f>
        <v>0</v>
      </c>
      <c r="P76" s="2285"/>
      <c r="Q76" s="2285"/>
      <c r="R76" s="2285">
        <f>L76+O76</f>
        <v>0</v>
      </c>
      <c r="S76" s="2285"/>
      <c r="T76" s="2285"/>
      <c r="U76" s="2411">
        <f>U67</f>
        <v>0</v>
      </c>
      <c r="X76" s="1169"/>
      <c r="Y76" s="1170"/>
      <c r="Z76" s="1171"/>
      <c r="AA76" s="2340">
        <f>AA72+AA67</f>
        <v>0</v>
      </c>
      <c r="AB76" s="2341"/>
      <c r="AC76" s="2341"/>
      <c r="AD76" s="2341"/>
      <c r="AE76" s="2390"/>
      <c r="AF76" s="2340">
        <f>AF72+AF67</f>
        <v>0</v>
      </c>
      <c r="AG76" s="2341"/>
      <c r="AH76" s="2341"/>
      <c r="AI76" s="2341"/>
      <c r="AJ76" s="2341"/>
      <c r="AK76" s="2341"/>
      <c r="AL76" s="2341"/>
      <c r="AM76" s="2341"/>
      <c r="AN76" s="2390"/>
      <c r="AO76" s="2340">
        <f>AA76+AF76</f>
        <v>0</v>
      </c>
      <c r="AP76" s="2341"/>
      <c r="AQ76" s="2341"/>
      <c r="AR76" s="2341"/>
      <c r="AS76" s="2341"/>
      <c r="AT76" s="2341"/>
      <c r="AU76" s="2341"/>
      <c r="AV76" s="2341"/>
      <c r="AW76" s="2341"/>
      <c r="AX76" s="2341"/>
      <c r="AY76" s="2342"/>
    </row>
    <row r="77" spans="1:51" s="1206" customFormat="1" ht="24.6">
      <c r="A77" s="1203"/>
      <c r="B77" s="1204"/>
      <c r="C77" s="1177" t="s">
        <v>288</v>
      </c>
      <c r="D77" s="1205"/>
      <c r="E77" s="1197" t="s">
        <v>289</v>
      </c>
      <c r="F77" s="1205"/>
      <c r="G77" s="1205"/>
      <c r="H77" s="1205"/>
      <c r="I77" s="1205"/>
      <c r="J77" s="1205"/>
      <c r="K77" s="2395" t="s">
        <v>85</v>
      </c>
      <c r="L77" s="2285"/>
      <c r="M77" s="2285"/>
      <c r="N77" s="2285"/>
      <c r="O77" s="2285"/>
      <c r="P77" s="2285"/>
      <c r="Q77" s="2285"/>
      <c r="R77" s="2285"/>
      <c r="S77" s="2285"/>
      <c r="T77" s="2285"/>
      <c r="U77" s="2411"/>
      <c r="X77" s="2295" t="s">
        <v>85</v>
      </c>
      <c r="Y77" s="2296"/>
      <c r="Z77" s="2293"/>
      <c r="AA77" s="2343"/>
      <c r="AB77" s="2323"/>
      <c r="AC77" s="2323"/>
      <c r="AD77" s="2323"/>
      <c r="AE77" s="2324"/>
      <c r="AF77" s="2343"/>
      <c r="AG77" s="2323"/>
      <c r="AH77" s="2323"/>
      <c r="AI77" s="2323"/>
      <c r="AJ77" s="2323"/>
      <c r="AK77" s="2323"/>
      <c r="AL77" s="2323"/>
      <c r="AM77" s="2323"/>
      <c r="AN77" s="2324"/>
      <c r="AO77" s="2343"/>
      <c r="AP77" s="2323"/>
      <c r="AQ77" s="2323"/>
      <c r="AR77" s="2323"/>
      <c r="AS77" s="2323"/>
      <c r="AT77" s="2323"/>
      <c r="AU77" s="2323"/>
      <c r="AV77" s="2323"/>
      <c r="AW77" s="2323"/>
      <c r="AX77" s="2323"/>
      <c r="AY77" s="2344"/>
    </row>
    <row r="78" spans="1:51" ht="25.2">
      <c r="A78" s="1076"/>
      <c r="B78" s="1165"/>
      <c r="C78" s="1176"/>
      <c r="D78" s="1167"/>
      <c r="E78" s="1222" t="s">
        <v>291</v>
      </c>
      <c r="F78" s="1167"/>
      <c r="G78" s="1167"/>
      <c r="H78" s="1167"/>
      <c r="I78" s="1167"/>
      <c r="J78" s="1167"/>
      <c r="K78" s="2396"/>
      <c r="L78" s="2285"/>
      <c r="M78" s="2285"/>
      <c r="N78" s="2285"/>
      <c r="O78" s="2285"/>
      <c r="P78" s="2285"/>
      <c r="Q78" s="2285"/>
      <c r="R78" s="2285"/>
      <c r="S78" s="2285"/>
      <c r="T78" s="2285"/>
      <c r="U78" s="2411"/>
      <c r="X78" s="2297"/>
      <c r="Y78" s="2296"/>
      <c r="Z78" s="2293"/>
      <c r="AA78" s="2343"/>
      <c r="AB78" s="2323"/>
      <c r="AC78" s="2323"/>
      <c r="AD78" s="2323"/>
      <c r="AE78" s="2324"/>
      <c r="AF78" s="2343"/>
      <c r="AG78" s="2323"/>
      <c r="AH78" s="2323"/>
      <c r="AI78" s="2323"/>
      <c r="AJ78" s="2323"/>
      <c r="AK78" s="2323"/>
      <c r="AL78" s="2323"/>
      <c r="AM78" s="2323"/>
      <c r="AN78" s="2324"/>
      <c r="AO78" s="2343"/>
      <c r="AP78" s="2323"/>
      <c r="AQ78" s="2323"/>
      <c r="AR78" s="2323"/>
      <c r="AS78" s="2323"/>
      <c r="AT78" s="2323"/>
      <c r="AU78" s="2323"/>
      <c r="AV78" s="2323"/>
      <c r="AW78" s="2323"/>
      <c r="AX78" s="2323"/>
      <c r="AY78" s="2344"/>
    </row>
    <row r="79" spans="1:51" ht="25.8" thickBot="1">
      <c r="A79" s="1076"/>
      <c r="B79" s="1223"/>
      <c r="C79" s="1224"/>
      <c r="D79" s="1225"/>
      <c r="E79" s="1226"/>
      <c r="F79" s="1225"/>
      <c r="G79" s="1225"/>
      <c r="H79" s="1225"/>
      <c r="I79" s="1225"/>
      <c r="J79" s="1225"/>
      <c r="K79" s="2397"/>
      <c r="L79" s="2410"/>
      <c r="M79" s="2410"/>
      <c r="N79" s="2410"/>
      <c r="O79" s="2410"/>
      <c r="P79" s="2410"/>
      <c r="Q79" s="2410"/>
      <c r="R79" s="2410"/>
      <c r="S79" s="2410"/>
      <c r="T79" s="2410"/>
      <c r="U79" s="2412"/>
      <c r="X79" s="2398"/>
      <c r="Y79" s="2399"/>
      <c r="Z79" s="2400"/>
      <c r="AA79" s="2391"/>
      <c r="AB79" s="2392"/>
      <c r="AC79" s="2392"/>
      <c r="AD79" s="2392"/>
      <c r="AE79" s="2393"/>
      <c r="AF79" s="2391"/>
      <c r="AG79" s="2392"/>
      <c r="AH79" s="2392"/>
      <c r="AI79" s="2392"/>
      <c r="AJ79" s="2392"/>
      <c r="AK79" s="2392"/>
      <c r="AL79" s="2392"/>
      <c r="AM79" s="2392"/>
      <c r="AN79" s="2393"/>
      <c r="AO79" s="2391"/>
      <c r="AP79" s="2392"/>
      <c r="AQ79" s="2392"/>
      <c r="AR79" s="2392"/>
      <c r="AS79" s="2392"/>
      <c r="AT79" s="2392"/>
      <c r="AU79" s="2392"/>
      <c r="AV79" s="2392"/>
      <c r="AW79" s="2392"/>
      <c r="AX79" s="2392"/>
      <c r="AY79" s="2394"/>
    </row>
    <row r="80" spans="1:51" s="1230" customFormat="1" ht="18" customHeight="1">
      <c r="A80" s="1227"/>
      <c r="B80" s="1138"/>
      <c r="C80" s="1138"/>
      <c r="D80" s="1138"/>
      <c r="E80" s="1138"/>
      <c r="F80" s="1138"/>
      <c r="G80" s="1138"/>
      <c r="H80" s="1138"/>
      <c r="I80" s="1138"/>
      <c r="J80" s="1138"/>
      <c r="K80" s="1152"/>
      <c r="L80" s="1228"/>
      <c r="M80" s="1228"/>
      <c r="N80" s="1228"/>
      <c r="O80" s="1228"/>
      <c r="P80" s="1228"/>
      <c r="Q80" s="1228"/>
      <c r="R80" s="1228"/>
      <c r="S80" s="1228"/>
      <c r="T80" s="1228"/>
      <c r="U80" s="1229"/>
      <c r="X80" s="1138"/>
      <c r="Y80" s="1138"/>
      <c r="Z80" s="1138"/>
      <c r="AA80" s="1138"/>
      <c r="AB80" s="1138"/>
      <c r="AC80" s="1138"/>
      <c r="AD80" s="1138"/>
      <c r="AE80" s="1138"/>
      <c r="AF80" s="1138"/>
      <c r="AG80" s="1152"/>
      <c r="AH80" s="1228"/>
      <c r="AI80" s="1228"/>
      <c r="AJ80" s="1228"/>
      <c r="AK80" s="1228"/>
      <c r="AL80" s="1228"/>
      <c r="AM80" s="1228"/>
      <c r="AN80" s="1228"/>
      <c r="AO80" s="1228"/>
      <c r="AP80" s="1228"/>
      <c r="AQ80" s="1228"/>
      <c r="AR80" s="1228"/>
      <c r="AS80" s="1228"/>
      <c r="AT80" s="1228"/>
      <c r="AU80" s="1228"/>
      <c r="AV80" s="1228"/>
      <c r="AW80" s="1228"/>
      <c r="AX80" s="1228"/>
      <c r="AY80" s="1228"/>
    </row>
    <row r="81" spans="1:51" ht="30" customHeight="1">
      <c r="A81" s="1076"/>
      <c r="B81" s="1166"/>
      <c r="C81" s="2401" t="s">
        <v>2127</v>
      </c>
      <c r="D81" s="2402"/>
      <c r="E81" s="2402"/>
      <c r="F81" s="2402"/>
      <c r="G81" s="2402"/>
      <c r="H81" s="2402"/>
      <c r="I81" s="2402"/>
      <c r="J81" s="2402"/>
      <c r="K81" s="1231"/>
      <c r="L81" s="1232"/>
      <c r="M81" s="1232"/>
      <c r="N81" s="1232"/>
      <c r="O81" s="1232"/>
      <c r="P81" s="1232"/>
      <c r="Q81" s="1232"/>
      <c r="R81" s="1232"/>
      <c r="S81" s="1232"/>
      <c r="T81" s="1232"/>
      <c r="U81" s="1167"/>
      <c r="X81" s="1166"/>
      <c r="Y81" s="2401" t="s">
        <v>2127</v>
      </c>
      <c r="Z81" s="2402"/>
      <c r="AA81" s="2402"/>
      <c r="AB81" s="2402"/>
      <c r="AC81" s="2402"/>
      <c r="AD81" s="2402"/>
      <c r="AE81" s="2402"/>
      <c r="AF81" s="2402"/>
      <c r="AG81" s="1231"/>
      <c r="AH81" s="1232"/>
      <c r="AI81" s="1232"/>
      <c r="AJ81" s="1232"/>
      <c r="AK81" s="1232"/>
      <c r="AL81" s="1232"/>
      <c r="AM81" s="1232"/>
      <c r="AN81" s="1232"/>
      <c r="AO81" s="1232"/>
      <c r="AP81" s="1232"/>
      <c r="AQ81" s="1232"/>
      <c r="AR81" s="1232"/>
      <c r="AS81" s="1232"/>
      <c r="AT81" s="1232"/>
      <c r="AU81" s="1232"/>
      <c r="AV81" s="1232"/>
      <c r="AW81" s="1232"/>
      <c r="AX81" s="1167"/>
      <c r="AY81" s="1232"/>
    </row>
    <row r="82" spans="1:51" ht="30" customHeight="1">
      <c r="A82" s="1076"/>
      <c r="B82" s="1233"/>
      <c r="C82" s="2402"/>
      <c r="D82" s="2402"/>
      <c r="E82" s="2402"/>
      <c r="F82" s="2402"/>
      <c r="G82" s="2402"/>
      <c r="H82" s="2402"/>
      <c r="I82" s="2402"/>
      <c r="J82" s="2402"/>
      <c r="K82" s="1231"/>
      <c r="L82" s="1232"/>
      <c r="M82" s="1232"/>
      <c r="N82" s="1232"/>
      <c r="O82" s="1232"/>
      <c r="P82" s="1232"/>
      <c r="Q82" s="1232"/>
      <c r="R82" s="1232"/>
      <c r="S82" s="1232"/>
      <c r="T82" s="1232"/>
      <c r="U82" s="1232"/>
      <c r="X82" s="1233"/>
      <c r="Y82" s="2402"/>
      <c r="Z82" s="2402"/>
      <c r="AA82" s="2402"/>
      <c r="AB82" s="2402"/>
      <c r="AC82" s="2402"/>
      <c r="AD82" s="2402"/>
      <c r="AE82" s="2402"/>
      <c r="AF82" s="2402"/>
      <c r="AG82" s="1231"/>
      <c r="AH82" s="1232"/>
      <c r="AI82" s="1232"/>
      <c r="AJ82" s="1232"/>
      <c r="AK82" s="1232"/>
      <c r="AL82" s="1232"/>
      <c r="AM82" s="1232"/>
      <c r="AN82" s="1232"/>
      <c r="AO82" s="1232"/>
      <c r="AP82" s="1232"/>
      <c r="AQ82" s="1232"/>
      <c r="AR82" s="1232"/>
      <c r="AS82" s="1232"/>
      <c r="AT82" s="1232"/>
      <c r="AU82" s="1232"/>
      <c r="AV82" s="1232"/>
      <c r="AW82" s="1232"/>
      <c r="AX82" s="1232"/>
      <c r="AY82" s="1232"/>
    </row>
    <row r="83" spans="1:51" s="1230" customFormat="1">
      <c r="A83" s="1227"/>
      <c r="B83" s="1138"/>
      <c r="C83" s="1138"/>
      <c r="K83" s="1234"/>
      <c r="X83" s="1235" t="s">
        <v>42</v>
      </c>
      <c r="Y83" s="2385" t="s">
        <v>2221</v>
      </c>
      <c r="Z83" s="2385"/>
      <c r="AA83" s="2385"/>
      <c r="AB83" s="2385"/>
      <c r="AC83" s="2385"/>
      <c r="AD83" s="2385"/>
      <c r="AE83" s="2385"/>
      <c r="AF83" s="2385"/>
      <c r="AG83" s="2385"/>
      <c r="AH83" s="2385"/>
      <c r="AI83" s="2385"/>
      <c r="AJ83" s="2385"/>
      <c r="AK83" s="2385"/>
      <c r="AL83" s="2385"/>
      <c r="AM83" s="2385"/>
      <c r="AN83" s="2385"/>
      <c r="AO83" s="2385"/>
      <c r="AP83" s="2385"/>
      <c r="AQ83" s="2385"/>
      <c r="AR83" s="2385"/>
      <c r="AS83" s="2385"/>
      <c r="AT83" s="2385"/>
      <c r="AU83" s="2385"/>
      <c r="AV83" s="2385"/>
      <c r="AW83" s="2385"/>
      <c r="AX83" s="2385"/>
      <c r="AY83" s="2385"/>
    </row>
    <row r="84" spans="1:51">
      <c r="A84" s="1076"/>
      <c r="B84" s="1138"/>
      <c r="C84" s="1138"/>
      <c r="Y84" s="2385"/>
      <c r="Z84" s="2385"/>
      <c r="AA84" s="2385"/>
      <c r="AB84" s="2385"/>
      <c r="AC84" s="2385"/>
      <c r="AD84" s="2385"/>
      <c r="AE84" s="2385"/>
      <c r="AF84" s="2385"/>
      <c r="AG84" s="2385"/>
      <c r="AH84" s="2385"/>
      <c r="AI84" s="2385"/>
      <c r="AJ84" s="2385"/>
      <c r="AK84" s="2385"/>
      <c r="AL84" s="2385"/>
      <c r="AM84" s="2385"/>
      <c r="AN84" s="2385"/>
      <c r="AO84" s="2385"/>
      <c r="AP84" s="2385"/>
      <c r="AQ84" s="2385"/>
      <c r="AR84" s="2385"/>
      <c r="AS84" s="2385"/>
      <c r="AT84" s="2385"/>
      <c r="AU84" s="2385"/>
      <c r="AV84" s="2385"/>
      <c r="AW84" s="2385"/>
      <c r="AX84" s="2385"/>
      <c r="AY84" s="2385"/>
    </row>
    <row r="85" spans="1:51" ht="24.6">
      <c r="A85" s="1076"/>
      <c r="B85" s="1143"/>
      <c r="C85" s="1143"/>
      <c r="D85" s="1143"/>
      <c r="E85" s="1143"/>
      <c r="F85" s="1143"/>
      <c r="G85" s="1143"/>
      <c r="H85" s="1143"/>
      <c r="I85" s="1143"/>
      <c r="J85" s="1143"/>
      <c r="K85" s="1143"/>
      <c r="Y85" s="2385"/>
      <c r="Z85" s="2385"/>
      <c r="AA85" s="2385"/>
      <c r="AB85" s="2385"/>
      <c r="AC85" s="2385"/>
      <c r="AD85" s="2385"/>
      <c r="AE85" s="2385"/>
      <c r="AF85" s="2385"/>
      <c r="AG85" s="2385"/>
      <c r="AH85" s="2385"/>
      <c r="AI85" s="2385"/>
      <c r="AJ85" s="2385"/>
      <c r="AK85" s="2385"/>
      <c r="AL85" s="2385"/>
      <c r="AM85" s="2385"/>
      <c r="AN85" s="2385"/>
      <c r="AO85" s="2385"/>
      <c r="AP85" s="2385"/>
      <c r="AQ85" s="2385"/>
      <c r="AR85" s="2385"/>
      <c r="AS85" s="2385"/>
      <c r="AT85" s="2385"/>
      <c r="AU85" s="2385"/>
      <c r="AV85" s="2385"/>
      <c r="AW85" s="2385"/>
      <c r="AX85" s="2385"/>
      <c r="AY85" s="2385"/>
    </row>
    <row r="86" spans="1:51" ht="39" customHeight="1">
      <c r="A86" s="1076"/>
      <c r="B86" s="1138"/>
      <c r="Y86" s="2385"/>
      <c r="Z86" s="2385"/>
      <c r="AA86" s="2385"/>
      <c r="AB86" s="2385"/>
      <c r="AC86" s="2385"/>
      <c r="AD86" s="2385"/>
      <c r="AE86" s="2385"/>
      <c r="AF86" s="2385"/>
      <c r="AG86" s="2385"/>
      <c r="AH86" s="2385"/>
      <c r="AI86" s="2385"/>
      <c r="AJ86" s="2385"/>
      <c r="AK86" s="2385"/>
      <c r="AL86" s="2385"/>
      <c r="AM86" s="2385"/>
      <c r="AN86" s="2385"/>
      <c r="AO86" s="2385"/>
      <c r="AP86" s="2385"/>
      <c r="AQ86" s="2385"/>
      <c r="AR86" s="2385"/>
      <c r="AS86" s="2385"/>
      <c r="AT86" s="2385"/>
      <c r="AU86" s="2385"/>
      <c r="AV86" s="2385"/>
      <c r="AW86" s="2385"/>
      <c r="AX86" s="2385"/>
      <c r="AY86" s="2385"/>
    </row>
    <row r="87" spans="1:51" ht="28.2">
      <c r="A87" s="1076"/>
      <c r="B87" s="2386">
        <v>12</v>
      </c>
      <c r="C87" s="2386"/>
      <c r="D87" s="2386"/>
      <c r="E87" s="2386"/>
      <c r="F87" s="2386"/>
      <c r="G87" s="2386"/>
      <c r="H87" s="2386"/>
      <c r="I87" s="2386"/>
      <c r="J87" s="2386"/>
      <c r="K87" s="2386"/>
      <c r="L87" s="2386"/>
      <c r="M87" s="2386"/>
      <c r="N87" s="2386"/>
      <c r="O87" s="2386"/>
      <c r="P87" s="2386"/>
      <c r="Q87" s="2386"/>
      <c r="R87" s="2386"/>
      <c r="S87" s="2386"/>
      <c r="T87" s="2386"/>
      <c r="U87" s="2386"/>
      <c r="X87" s="2386">
        <v>13</v>
      </c>
      <c r="Y87" s="2386"/>
      <c r="Z87" s="2386"/>
      <c r="AA87" s="2386"/>
      <c r="AB87" s="2386"/>
      <c r="AC87" s="2386"/>
      <c r="AD87" s="2386"/>
      <c r="AE87" s="2386"/>
      <c r="AF87" s="2386"/>
      <c r="AG87" s="2386"/>
      <c r="AH87" s="2386"/>
      <c r="AI87" s="2386"/>
      <c r="AJ87" s="2386"/>
      <c r="AK87" s="2386"/>
      <c r="AL87" s="2386"/>
      <c r="AM87" s="2386"/>
      <c r="AN87" s="2386"/>
      <c r="AO87" s="2386"/>
      <c r="AP87" s="2386"/>
      <c r="AQ87" s="2386"/>
      <c r="AR87" s="2386"/>
      <c r="AS87" s="2386"/>
      <c r="AT87" s="2386"/>
      <c r="AU87" s="2386"/>
      <c r="AV87" s="2386"/>
      <c r="AW87" s="2386"/>
      <c r="AX87" s="2386"/>
      <c r="AY87" s="2386"/>
    </row>
    <row r="88" spans="1:51">
      <c r="A88" s="1076"/>
      <c r="B88" s="1138"/>
    </row>
    <row r="89" spans="1:51">
      <c r="A89" s="1076"/>
      <c r="B89" s="1138"/>
    </row>
    <row r="90" spans="1:51">
      <c r="A90" s="1076"/>
      <c r="B90" s="1138"/>
    </row>
    <row r="91" spans="1:51">
      <c r="A91" s="1154"/>
      <c r="B91" s="1138"/>
    </row>
    <row r="92" spans="1:51">
      <c r="A92" s="1154"/>
      <c r="B92" s="1138"/>
    </row>
    <row r="93" spans="1:51">
      <c r="A93" s="1154"/>
      <c r="B93" s="1138"/>
    </row>
    <row r="94" spans="1:51">
      <c r="A94" s="1154"/>
      <c r="B94" s="1138"/>
    </row>
    <row r="95" spans="1:51">
      <c r="A95" s="1154"/>
      <c r="B95" s="1138"/>
    </row>
    <row r="96" spans="1:51">
      <c r="A96" s="1154"/>
      <c r="B96" s="1138"/>
    </row>
    <row r="97" spans="1:61">
      <c r="A97" s="1154"/>
      <c r="B97" s="1138"/>
    </row>
    <row r="98" spans="1:61" s="1230" customFormat="1">
      <c r="A98" s="1154"/>
      <c r="B98" s="1138"/>
      <c r="K98" s="1236"/>
      <c r="L98" s="1143"/>
      <c r="M98" s="1143"/>
      <c r="N98" s="1143"/>
      <c r="O98" s="1143"/>
      <c r="P98" s="1143"/>
      <c r="Q98" s="1143"/>
      <c r="R98" s="1143"/>
      <c r="S98" s="1143"/>
      <c r="T98" s="1143"/>
      <c r="U98" s="1143"/>
      <c r="V98" s="1143"/>
      <c r="W98" s="1143"/>
      <c r="X98" s="1143"/>
      <c r="Y98" s="1143"/>
      <c r="Z98" s="1143"/>
      <c r="AA98" s="1143"/>
      <c r="AB98" s="1143"/>
      <c r="AC98" s="1143"/>
      <c r="AD98" s="1143"/>
      <c r="AE98" s="1143"/>
      <c r="AF98" s="1143"/>
      <c r="AG98" s="1143"/>
      <c r="AH98" s="1143"/>
      <c r="AI98" s="1143"/>
      <c r="AJ98" s="1143"/>
      <c r="AK98" s="1143"/>
      <c r="AL98" s="1143"/>
      <c r="AM98" s="1143"/>
      <c r="AN98" s="1143"/>
      <c r="AO98" s="1143"/>
      <c r="AP98" s="1143"/>
      <c r="AQ98" s="1143"/>
      <c r="AR98" s="1143"/>
      <c r="AS98" s="1143"/>
      <c r="AT98" s="1143"/>
      <c r="AU98" s="1143"/>
      <c r="AV98" s="1143"/>
      <c r="AW98" s="1143"/>
      <c r="AX98" s="1143"/>
      <c r="AY98" s="1143"/>
      <c r="AZ98" s="1143"/>
      <c r="BA98" s="1143"/>
      <c r="BB98" s="1143"/>
      <c r="BC98" s="1143"/>
      <c r="BD98" s="1143"/>
      <c r="BE98" s="1143"/>
      <c r="BF98" s="1143"/>
      <c r="BG98" s="1143"/>
      <c r="BH98" s="1143"/>
      <c r="BI98" s="1143"/>
    </row>
    <row r="99" spans="1:61" s="1230" customFormat="1">
      <c r="A99" s="1154"/>
      <c r="B99" s="1138"/>
      <c r="K99" s="1236"/>
      <c r="L99" s="1143"/>
      <c r="M99" s="1143"/>
      <c r="N99" s="1143"/>
      <c r="O99" s="1143"/>
      <c r="P99" s="1143"/>
      <c r="Q99" s="1143"/>
      <c r="R99" s="1143"/>
      <c r="S99" s="1143"/>
      <c r="T99" s="1143"/>
      <c r="U99" s="1143"/>
      <c r="V99" s="1143"/>
      <c r="W99" s="1143"/>
      <c r="X99" s="1143"/>
      <c r="Y99" s="1143"/>
      <c r="Z99" s="1143"/>
      <c r="AA99" s="1143"/>
      <c r="AB99" s="1143"/>
      <c r="AC99" s="1143"/>
      <c r="AD99" s="1143"/>
      <c r="AE99" s="1143"/>
      <c r="AF99" s="1143"/>
      <c r="AG99" s="1143"/>
      <c r="AH99" s="1143"/>
      <c r="AI99" s="1143"/>
      <c r="AJ99" s="1143"/>
      <c r="AK99" s="1143"/>
      <c r="AL99" s="1143"/>
      <c r="AM99" s="1143"/>
      <c r="AN99" s="1143"/>
      <c r="AO99" s="1143"/>
      <c r="AP99" s="1143"/>
      <c r="AQ99" s="1143"/>
      <c r="AR99" s="1143"/>
      <c r="AS99" s="1143"/>
      <c r="AT99" s="1143"/>
      <c r="AU99" s="1143"/>
      <c r="AV99" s="1143"/>
      <c r="AW99" s="1143"/>
      <c r="AX99" s="1143"/>
      <c r="AY99" s="1143"/>
      <c r="AZ99" s="1143"/>
      <c r="BA99" s="1143"/>
      <c r="BB99" s="1143"/>
      <c r="BC99" s="1143"/>
      <c r="BD99" s="1143"/>
      <c r="BE99" s="1143"/>
      <c r="BF99" s="1143"/>
      <c r="BG99" s="1143"/>
      <c r="BH99" s="1143"/>
      <c r="BI99" s="1143"/>
    </row>
    <row r="100" spans="1:61" s="1230" customFormat="1">
      <c r="A100" s="1154"/>
      <c r="B100" s="1138"/>
      <c r="K100" s="1236"/>
      <c r="L100" s="1143"/>
      <c r="M100" s="1143"/>
      <c r="N100" s="1143"/>
      <c r="O100" s="1143"/>
      <c r="P100" s="1143"/>
      <c r="Q100" s="1143"/>
      <c r="R100" s="1143"/>
      <c r="S100" s="1143"/>
      <c r="T100" s="1143"/>
      <c r="U100" s="1143"/>
      <c r="V100" s="1143"/>
      <c r="W100" s="1143"/>
      <c r="X100" s="1143"/>
      <c r="Y100" s="1143"/>
      <c r="Z100" s="1143"/>
      <c r="AA100" s="1143"/>
      <c r="AB100" s="1143"/>
      <c r="AC100" s="1143"/>
      <c r="AD100" s="1143"/>
      <c r="AE100" s="1143"/>
      <c r="AF100" s="1143"/>
      <c r="AG100" s="1143"/>
      <c r="AH100" s="1143"/>
      <c r="AI100" s="1143"/>
      <c r="AJ100" s="1143"/>
      <c r="AK100" s="1143"/>
      <c r="AL100" s="1143"/>
      <c r="AM100" s="1143"/>
      <c r="AN100" s="1143"/>
      <c r="AO100" s="1143"/>
      <c r="AP100" s="1143"/>
      <c r="AQ100" s="1143"/>
      <c r="AR100" s="1143"/>
      <c r="AS100" s="1143"/>
      <c r="AT100" s="1143"/>
      <c r="AU100" s="1143"/>
      <c r="AV100" s="1143"/>
      <c r="AW100" s="1143"/>
      <c r="AX100" s="1143"/>
      <c r="AY100" s="1143"/>
      <c r="AZ100" s="1143"/>
      <c r="BA100" s="1143"/>
      <c r="BB100" s="1143"/>
      <c r="BC100" s="1143"/>
      <c r="BD100" s="1143"/>
      <c r="BE100" s="1143"/>
      <c r="BF100" s="1143"/>
      <c r="BG100" s="1143"/>
      <c r="BH100" s="1143"/>
      <c r="BI100" s="1143"/>
    </row>
    <row r="101" spans="1:61" s="1230" customFormat="1">
      <c r="A101" s="1154"/>
      <c r="B101" s="1138"/>
      <c r="K101" s="1236"/>
      <c r="L101" s="1143"/>
      <c r="M101" s="1143"/>
      <c r="N101" s="1143"/>
      <c r="O101" s="1143"/>
      <c r="P101" s="1143"/>
      <c r="Q101" s="1143"/>
      <c r="R101" s="1143"/>
      <c r="S101" s="1143"/>
      <c r="T101" s="1143"/>
      <c r="U101" s="1143"/>
      <c r="V101" s="1143"/>
      <c r="W101" s="1143"/>
      <c r="X101" s="1143"/>
      <c r="Y101" s="1143"/>
      <c r="Z101" s="1143"/>
      <c r="AA101" s="1143"/>
      <c r="AB101" s="1143"/>
      <c r="AC101" s="1143"/>
      <c r="AD101" s="1143"/>
      <c r="AE101" s="1143"/>
      <c r="AF101" s="1143"/>
      <c r="AG101" s="1143"/>
      <c r="AH101" s="1143"/>
      <c r="AI101" s="1143"/>
      <c r="AJ101" s="1143"/>
      <c r="AK101" s="1143"/>
      <c r="AL101" s="1143"/>
      <c r="AM101" s="1143"/>
      <c r="AN101" s="1143"/>
      <c r="AO101" s="1143"/>
      <c r="AP101" s="1143"/>
      <c r="AQ101" s="1143"/>
      <c r="AR101" s="1143"/>
      <c r="AS101" s="1143"/>
      <c r="AT101" s="1143"/>
      <c r="AU101" s="1143"/>
      <c r="AV101" s="1143"/>
      <c r="AW101" s="1143"/>
      <c r="AX101" s="1143"/>
      <c r="AY101" s="1143"/>
      <c r="AZ101" s="1143"/>
      <c r="BA101" s="1143"/>
      <c r="BB101" s="1143"/>
      <c r="BC101" s="1143"/>
      <c r="BD101" s="1143"/>
      <c r="BE101" s="1143"/>
      <c r="BF101" s="1143"/>
      <c r="BG101" s="1143"/>
      <c r="BH101" s="1143"/>
      <c r="BI101" s="1143"/>
    </row>
    <row r="102" spans="1:61" s="1230" customFormat="1">
      <c r="A102" s="1154"/>
      <c r="B102" s="1138"/>
      <c r="K102" s="1236"/>
      <c r="L102" s="1143"/>
      <c r="M102" s="1143"/>
      <c r="N102" s="1143"/>
      <c r="O102" s="1143"/>
      <c r="P102" s="1143"/>
      <c r="Q102" s="1143"/>
      <c r="R102" s="1143"/>
      <c r="S102" s="1143"/>
      <c r="T102" s="1143"/>
      <c r="U102" s="1143"/>
      <c r="V102" s="1143"/>
      <c r="W102" s="1143"/>
      <c r="X102" s="1143"/>
      <c r="Y102" s="1143"/>
      <c r="Z102" s="1143"/>
      <c r="AA102" s="1143"/>
      <c r="AB102" s="1143"/>
      <c r="AC102" s="1143"/>
      <c r="AD102" s="1143"/>
      <c r="AE102" s="1143"/>
      <c r="AF102" s="1143"/>
      <c r="AG102" s="1143"/>
      <c r="AH102" s="1143"/>
      <c r="AI102" s="1143"/>
      <c r="AJ102" s="1143"/>
      <c r="AK102" s="1143"/>
      <c r="AL102" s="1143"/>
      <c r="AM102" s="1143"/>
      <c r="AN102" s="1143"/>
      <c r="AO102" s="1143"/>
      <c r="AP102" s="1143"/>
      <c r="AQ102" s="1143"/>
      <c r="AR102" s="1143"/>
      <c r="AS102" s="1143"/>
      <c r="AT102" s="1143"/>
      <c r="AU102" s="1143"/>
      <c r="AV102" s="1143"/>
      <c r="AW102" s="1143"/>
      <c r="AX102" s="1143"/>
      <c r="AY102" s="1143"/>
      <c r="AZ102" s="1143"/>
      <c r="BA102" s="1143"/>
      <c r="BB102" s="1143"/>
      <c r="BC102" s="1143"/>
      <c r="BD102" s="1143"/>
      <c r="BE102" s="1143"/>
      <c r="BF102" s="1143"/>
      <c r="BG102" s="1143"/>
      <c r="BH102" s="1143"/>
      <c r="BI102" s="1143"/>
    </row>
    <row r="103" spans="1:61" s="1230" customFormat="1">
      <c r="A103" s="1154"/>
      <c r="B103" s="1138"/>
      <c r="K103" s="1236"/>
      <c r="L103" s="1143"/>
      <c r="M103" s="1143"/>
      <c r="N103" s="1143"/>
      <c r="O103" s="1143"/>
      <c r="P103" s="1143"/>
      <c r="Q103" s="1143"/>
      <c r="R103" s="1143"/>
      <c r="S103" s="1143"/>
      <c r="T103" s="1143"/>
      <c r="U103" s="1143"/>
      <c r="V103" s="1143"/>
      <c r="W103" s="1143"/>
      <c r="X103" s="1143"/>
      <c r="Y103" s="1143"/>
      <c r="Z103" s="1143"/>
      <c r="AA103" s="1143"/>
      <c r="AB103" s="1143"/>
      <c r="AC103" s="1143"/>
      <c r="AD103" s="1143"/>
      <c r="AE103" s="1143"/>
      <c r="AF103" s="1143"/>
      <c r="AG103" s="1143"/>
      <c r="AH103" s="1143"/>
      <c r="AI103" s="1143"/>
      <c r="AJ103" s="1143"/>
      <c r="AK103" s="1143"/>
      <c r="AL103" s="1143"/>
      <c r="AM103" s="1143"/>
      <c r="AN103" s="1143"/>
      <c r="AO103" s="1143"/>
      <c r="AP103" s="1143"/>
      <c r="AQ103" s="1143"/>
      <c r="AR103" s="1143"/>
      <c r="AS103" s="1143"/>
      <c r="AT103" s="1143"/>
      <c r="AU103" s="1143"/>
      <c r="AV103" s="1143"/>
      <c r="AW103" s="1143"/>
      <c r="AX103" s="1143"/>
      <c r="AY103" s="1143"/>
      <c r="AZ103" s="1143"/>
      <c r="BA103" s="1143"/>
      <c r="BB103" s="1143"/>
      <c r="BC103" s="1143"/>
      <c r="BD103" s="1143"/>
      <c r="BE103" s="1143"/>
      <c r="BF103" s="1143"/>
      <c r="BG103" s="1143"/>
      <c r="BH103" s="1143"/>
      <c r="BI103" s="1143"/>
    </row>
    <row r="104" spans="1:61" s="1230" customFormat="1">
      <c r="A104" s="1154"/>
      <c r="B104" s="1138"/>
      <c r="K104" s="1236"/>
      <c r="L104" s="1143"/>
      <c r="M104" s="1143"/>
      <c r="N104" s="1143"/>
      <c r="O104" s="1143"/>
      <c r="P104" s="1143"/>
      <c r="Q104" s="1143"/>
      <c r="R104" s="1143"/>
      <c r="S104" s="1143"/>
      <c r="T104" s="1143"/>
      <c r="U104" s="1143"/>
      <c r="V104" s="1143"/>
      <c r="W104" s="1143"/>
      <c r="X104" s="1143"/>
      <c r="Y104" s="1143"/>
      <c r="Z104" s="1143"/>
      <c r="AA104" s="1143"/>
      <c r="AB104" s="1143"/>
      <c r="AC104" s="1143"/>
      <c r="AD104" s="1143"/>
      <c r="AE104" s="1143"/>
      <c r="AF104" s="1143"/>
      <c r="AG104" s="1143"/>
      <c r="AH104" s="1143"/>
      <c r="AI104" s="1143"/>
      <c r="AJ104" s="1143"/>
      <c r="AK104" s="1143"/>
      <c r="AL104" s="1143"/>
      <c r="AM104" s="1143"/>
      <c r="AN104" s="1143"/>
      <c r="AO104" s="1143"/>
      <c r="AP104" s="1143"/>
      <c r="AQ104" s="1143"/>
      <c r="AR104" s="1143"/>
      <c r="AS104" s="1143"/>
      <c r="AT104" s="1143"/>
      <c r="AU104" s="1143"/>
      <c r="AV104" s="1143"/>
      <c r="AW104" s="1143"/>
      <c r="AX104" s="1143"/>
      <c r="AY104" s="1143"/>
      <c r="AZ104" s="1143"/>
      <c r="BA104" s="1143"/>
      <c r="BB104" s="1143"/>
      <c r="BC104" s="1143"/>
      <c r="BD104" s="1143"/>
      <c r="BE104" s="1143"/>
      <c r="BF104" s="1143"/>
      <c r="BG104" s="1143"/>
      <c r="BH104" s="1143"/>
      <c r="BI104" s="1143"/>
    </row>
    <row r="105" spans="1:61" s="1230" customFormat="1">
      <c r="A105" s="1154"/>
      <c r="B105" s="1138"/>
      <c r="K105" s="1236"/>
      <c r="L105" s="1143"/>
      <c r="M105" s="1143"/>
      <c r="N105" s="1143"/>
      <c r="O105" s="1143"/>
      <c r="P105" s="1143"/>
      <c r="Q105" s="1143"/>
      <c r="R105" s="1143"/>
      <c r="S105" s="1143"/>
      <c r="T105" s="1143"/>
      <c r="U105" s="1143"/>
      <c r="V105" s="1143"/>
      <c r="W105" s="1143"/>
      <c r="X105" s="1143"/>
      <c r="Y105" s="1143"/>
      <c r="Z105" s="1143"/>
      <c r="AA105" s="1143"/>
      <c r="AB105" s="1143"/>
      <c r="AC105" s="1143"/>
      <c r="AD105" s="1143"/>
      <c r="AE105" s="1143"/>
      <c r="AF105" s="1143"/>
      <c r="AG105" s="1143"/>
      <c r="AH105" s="1143"/>
      <c r="AI105" s="1143"/>
      <c r="AJ105" s="1143"/>
      <c r="AK105" s="1143"/>
      <c r="AL105" s="1143"/>
      <c r="AM105" s="1143"/>
      <c r="AN105" s="1143"/>
      <c r="AO105" s="1143"/>
      <c r="AP105" s="1143"/>
      <c r="AQ105" s="1143"/>
      <c r="AR105" s="1143"/>
      <c r="AS105" s="1143"/>
      <c r="AT105" s="1143"/>
      <c r="AU105" s="1143"/>
      <c r="AV105" s="1143"/>
      <c r="AW105" s="1143"/>
      <c r="AX105" s="1143"/>
      <c r="AY105" s="1143"/>
      <c r="AZ105" s="1143"/>
      <c r="BA105" s="1143"/>
      <c r="BB105" s="1143"/>
      <c r="BC105" s="1143"/>
      <c r="BD105" s="1143"/>
      <c r="BE105" s="1143"/>
      <c r="BF105" s="1143"/>
      <c r="BG105" s="1143"/>
      <c r="BH105" s="1143"/>
      <c r="BI105" s="1143"/>
    </row>
    <row r="106" spans="1:61" s="1230" customFormat="1">
      <c r="A106" s="1154"/>
      <c r="B106" s="1138"/>
      <c r="K106" s="1236"/>
      <c r="L106" s="1143"/>
      <c r="M106" s="1143"/>
      <c r="N106" s="1143"/>
      <c r="O106" s="1143"/>
      <c r="P106" s="1143"/>
      <c r="Q106" s="1143"/>
      <c r="R106" s="1143"/>
      <c r="S106" s="1143"/>
      <c r="T106" s="1143"/>
      <c r="U106" s="1143"/>
      <c r="V106" s="1143"/>
      <c r="W106" s="1143"/>
      <c r="X106" s="1143"/>
      <c r="Y106" s="1143"/>
      <c r="Z106" s="1143"/>
      <c r="AA106" s="1143"/>
      <c r="AB106" s="1143"/>
      <c r="AC106" s="1143"/>
      <c r="AD106" s="1143"/>
      <c r="AE106" s="1143"/>
      <c r="AF106" s="1143"/>
      <c r="AG106" s="1143"/>
      <c r="AH106" s="1143"/>
      <c r="AI106" s="1143"/>
      <c r="AJ106" s="1143"/>
      <c r="AK106" s="1143"/>
      <c r="AL106" s="1143"/>
      <c r="AM106" s="1143"/>
      <c r="AN106" s="1143"/>
      <c r="AO106" s="1143"/>
      <c r="AP106" s="1143"/>
      <c r="AQ106" s="1143"/>
      <c r="AR106" s="1143"/>
      <c r="AS106" s="1143"/>
      <c r="AT106" s="1143"/>
      <c r="AU106" s="1143"/>
      <c r="AV106" s="1143"/>
      <c r="AW106" s="1143"/>
      <c r="AX106" s="1143"/>
      <c r="AY106" s="1143"/>
      <c r="AZ106" s="1143"/>
      <c r="BA106" s="1143"/>
      <c r="BB106" s="1143"/>
      <c r="BC106" s="1143"/>
      <c r="BD106" s="1143"/>
      <c r="BE106" s="1143"/>
      <c r="BF106" s="1143"/>
      <c r="BG106" s="1143"/>
      <c r="BH106" s="1143"/>
      <c r="BI106" s="1143"/>
    </row>
    <row r="107" spans="1:61" s="1230" customFormat="1">
      <c r="A107" s="1154"/>
      <c r="B107" s="1138"/>
      <c r="K107" s="1236"/>
      <c r="L107" s="1143"/>
      <c r="M107" s="1143"/>
      <c r="N107" s="1143"/>
      <c r="O107" s="1143"/>
      <c r="P107" s="1143"/>
      <c r="Q107" s="1143"/>
      <c r="R107" s="1143"/>
      <c r="S107" s="1143"/>
      <c r="T107" s="1143"/>
      <c r="U107" s="1143"/>
      <c r="V107" s="1143"/>
      <c r="W107" s="1143"/>
      <c r="X107" s="1143"/>
      <c r="Y107" s="1143"/>
      <c r="Z107" s="1143"/>
      <c r="AA107" s="1143"/>
      <c r="AB107" s="1143"/>
      <c r="AC107" s="1143"/>
      <c r="AD107" s="1143"/>
      <c r="AE107" s="1143"/>
      <c r="AF107" s="1143"/>
      <c r="AG107" s="1143"/>
      <c r="AH107" s="1143"/>
      <c r="AI107" s="1143"/>
      <c r="AJ107" s="1143"/>
      <c r="AK107" s="1143"/>
      <c r="AL107" s="1143"/>
      <c r="AM107" s="1143"/>
      <c r="AN107" s="1143"/>
      <c r="AO107" s="1143"/>
      <c r="AP107" s="1143"/>
      <c r="AQ107" s="1143"/>
      <c r="AR107" s="1143"/>
      <c r="AS107" s="1143"/>
      <c r="AT107" s="1143"/>
      <c r="AU107" s="1143"/>
      <c r="AV107" s="1143"/>
      <c r="AW107" s="1143"/>
      <c r="AX107" s="1143"/>
      <c r="AY107" s="1143"/>
      <c r="AZ107" s="1143"/>
      <c r="BA107" s="1143"/>
      <c r="BB107" s="1143"/>
      <c r="BC107" s="1143"/>
      <c r="BD107" s="1143"/>
      <c r="BE107" s="1143"/>
      <c r="BF107" s="1143"/>
      <c r="BG107" s="1143"/>
      <c r="BH107" s="1143"/>
      <c r="BI107" s="1143"/>
    </row>
    <row r="108" spans="1:61" s="1230" customFormat="1">
      <c r="A108" s="1154"/>
      <c r="B108" s="1138"/>
      <c r="K108" s="1236"/>
      <c r="L108" s="1143"/>
      <c r="M108" s="1143"/>
      <c r="N108" s="1143"/>
      <c r="O108" s="1143"/>
      <c r="P108" s="1143"/>
      <c r="Q108" s="1143"/>
      <c r="R108" s="1143"/>
      <c r="S108" s="1143"/>
      <c r="T108" s="1143"/>
      <c r="U108" s="1143"/>
      <c r="V108" s="1143"/>
      <c r="W108" s="1143"/>
      <c r="X108" s="1143"/>
      <c r="Y108" s="1143"/>
      <c r="Z108" s="1143"/>
      <c r="AA108" s="1143"/>
      <c r="AB108" s="1143"/>
      <c r="AC108" s="1143"/>
      <c r="AD108" s="1143"/>
      <c r="AE108" s="1143"/>
      <c r="AF108" s="1143"/>
      <c r="AG108" s="1143"/>
      <c r="AH108" s="1143"/>
      <c r="AI108" s="1143"/>
      <c r="AJ108" s="1143"/>
      <c r="AK108" s="1143"/>
      <c r="AL108" s="1143"/>
      <c r="AM108" s="1143"/>
      <c r="AN108" s="1143"/>
      <c r="AO108" s="1143"/>
      <c r="AP108" s="1143"/>
      <c r="AQ108" s="1143"/>
      <c r="AR108" s="1143"/>
      <c r="AS108" s="1143"/>
      <c r="AT108" s="1143"/>
      <c r="AU108" s="1143"/>
      <c r="AV108" s="1143"/>
      <c r="AW108" s="1143"/>
      <c r="AX108" s="1143"/>
      <c r="AY108" s="1143"/>
      <c r="AZ108" s="1143"/>
      <c r="BA108" s="1143"/>
      <c r="BB108" s="1143"/>
      <c r="BC108" s="1143"/>
      <c r="BD108" s="1143"/>
      <c r="BE108" s="1143"/>
      <c r="BF108" s="1143"/>
      <c r="BG108" s="1143"/>
      <c r="BH108" s="1143"/>
      <c r="BI108" s="1143"/>
    </row>
    <row r="109" spans="1:61" s="1230" customFormat="1">
      <c r="A109" s="1154"/>
      <c r="B109" s="1138"/>
      <c r="K109" s="1236"/>
      <c r="L109" s="1143"/>
      <c r="M109" s="1143"/>
      <c r="N109" s="1143"/>
      <c r="O109" s="1143"/>
      <c r="P109" s="1143"/>
      <c r="Q109" s="1143"/>
      <c r="R109" s="1143"/>
      <c r="S109" s="1143"/>
      <c r="T109" s="1143"/>
      <c r="U109" s="1143"/>
      <c r="V109" s="1143"/>
      <c r="W109" s="1143"/>
      <c r="X109" s="1143"/>
      <c r="Y109" s="1143"/>
      <c r="Z109" s="1143"/>
      <c r="AA109" s="1143"/>
      <c r="AB109" s="1143"/>
      <c r="AC109" s="1143"/>
      <c r="AD109" s="1143"/>
      <c r="AE109" s="1143"/>
      <c r="AF109" s="1143"/>
      <c r="AG109" s="1143"/>
      <c r="AH109" s="1143"/>
      <c r="AI109" s="1143"/>
      <c r="AJ109" s="1143"/>
      <c r="AK109" s="1143"/>
      <c r="AL109" s="1143"/>
      <c r="AM109" s="1143"/>
      <c r="AN109" s="1143"/>
      <c r="AO109" s="1143"/>
      <c r="AP109" s="1143"/>
      <c r="AQ109" s="1143"/>
      <c r="AR109" s="1143"/>
      <c r="AS109" s="1143"/>
      <c r="AT109" s="1143"/>
      <c r="AU109" s="1143"/>
      <c r="AV109" s="1143"/>
      <c r="AW109" s="1143"/>
      <c r="AX109" s="1143"/>
      <c r="AY109" s="1143"/>
      <c r="AZ109" s="1143"/>
      <c r="BA109" s="1143"/>
      <c r="BB109" s="1143"/>
      <c r="BC109" s="1143"/>
      <c r="BD109" s="1143"/>
      <c r="BE109" s="1143"/>
      <c r="BF109" s="1143"/>
      <c r="BG109" s="1143"/>
      <c r="BH109" s="1143"/>
      <c r="BI109" s="1143"/>
    </row>
    <row r="110" spans="1:61" s="1230" customFormat="1">
      <c r="A110" s="1154"/>
      <c r="B110" s="1138"/>
      <c r="K110" s="1236"/>
      <c r="L110" s="1143"/>
      <c r="M110" s="1143"/>
      <c r="N110" s="1143"/>
      <c r="O110" s="1143"/>
      <c r="P110" s="1143"/>
      <c r="Q110" s="1143"/>
      <c r="R110" s="1143"/>
      <c r="S110" s="1143"/>
      <c r="T110" s="1143"/>
      <c r="U110" s="1143"/>
      <c r="V110" s="1143"/>
      <c r="W110" s="1143"/>
      <c r="X110" s="1143"/>
      <c r="Y110" s="1143"/>
      <c r="Z110" s="1143"/>
      <c r="AA110" s="1143"/>
      <c r="AB110" s="1143"/>
      <c r="AC110" s="1143"/>
      <c r="AD110" s="1143"/>
      <c r="AE110" s="1143"/>
      <c r="AF110" s="1143"/>
      <c r="AG110" s="1143"/>
      <c r="AH110" s="1143"/>
      <c r="AI110" s="1143"/>
      <c r="AJ110" s="1143"/>
      <c r="AK110" s="1143"/>
      <c r="AL110" s="1143"/>
      <c r="AM110" s="1143"/>
      <c r="AN110" s="1143"/>
      <c r="AO110" s="1143"/>
      <c r="AP110" s="1143"/>
      <c r="AQ110" s="1143"/>
      <c r="AR110" s="1143"/>
      <c r="AS110" s="1143"/>
      <c r="AT110" s="1143"/>
      <c r="AU110" s="1143"/>
      <c r="AV110" s="1143"/>
      <c r="AW110" s="1143"/>
      <c r="AX110" s="1143"/>
      <c r="AY110" s="1143"/>
      <c r="AZ110" s="1143"/>
      <c r="BA110" s="1143"/>
      <c r="BB110" s="1143"/>
      <c r="BC110" s="1143"/>
      <c r="BD110" s="1143"/>
      <c r="BE110" s="1143"/>
      <c r="BF110" s="1143"/>
      <c r="BG110" s="1143"/>
      <c r="BH110" s="1143"/>
      <c r="BI110" s="1143"/>
    </row>
    <row r="111" spans="1:61" s="1230" customFormat="1">
      <c r="A111" s="1154"/>
      <c r="B111" s="1138"/>
      <c r="K111" s="1236"/>
      <c r="L111" s="1143"/>
      <c r="M111" s="1143"/>
      <c r="N111" s="1143"/>
      <c r="O111" s="1143"/>
      <c r="P111" s="1143"/>
      <c r="Q111" s="1143"/>
      <c r="R111" s="1143"/>
      <c r="S111" s="1143"/>
      <c r="T111" s="1143"/>
      <c r="U111" s="1143"/>
      <c r="V111" s="1143"/>
      <c r="W111" s="1143"/>
      <c r="X111" s="1143"/>
      <c r="Y111" s="1143"/>
      <c r="Z111" s="1143"/>
      <c r="AA111" s="1143"/>
      <c r="AB111" s="1143"/>
      <c r="AC111" s="1143"/>
      <c r="AD111" s="1143"/>
      <c r="AE111" s="1143"/>
      <c r="AF111" s="1143"/>
      <c r="AG111" s="1143"/>
      <c r="AH111" s="1143"/>
      <c r="AI111" s="1143"/>
      <c r="AJ111" s="1143"/>
      <c r="AK111" s="1143"/>
      <c r="AL111" s="1143"/>
      <c r="AM111" s="1143"/>
      <c r="AN111" s="1143"/>
      <c r="AO111" s="1143"/>
      <c r="AP111" s="1143"/>
      <c r="AQ111" s="1143"/>
      <c r="AR111" s="1143"/>
      <c r="AS111" s="1143"/>
      <c r="AT111" s="1143"/>
      <c r="AU111" s="1143"/>
      <c r="AV111" s="1143"/>
      <c r="AW111" s="1143"/>
      <c r="AX111" s="1143"/>
      <c r="AY111" s="1143"/>
      <c r="AZ111" s="1143"/>
      <c r="BA111" s="1143"/>
      <c r="BB111" s="1143"/>
      <c r="BC111" s="1143"/>
      <c r="BD111" s="1143"/>
      <c r="BE111" s="1143"/>
      <c r="BF111" s="1143"/>
      <c r="BG111" s="1143"/>
      <c r="BH111" s="1143"/>
      <c r="BI111" s="1143"/>
    </row>
    <row r="112" spans="1:61" s="1230" customFormat="1">
      <c r="A112" s="1154"/>
      <c r="B112" s="1138"/>
      <c r="K112" s="1236"/>
      <c r="L112" s="1143"/>
      <c r="M112" s="1143"/>
      <c r="N112" s="1143"/>
      <c r="O112" s="1143"/>
      <c r="P112" s="1143"/>
      <c r="Q112" s="1143"/>
      <c r="R112" s="1143"/>
      <c r="S112" s="1143"/>
      <c r="T112" s="1143"/>
      <c r="U112" s="1143"/>
      <c r="V112" s="1143"/>
      <c r="W112" s="1143"/>
      <c r="X112" s="1143"/>
      <c r="Y112" s="1143"/>
      <c r="Z112" s="1143"/>
      <c r="AA112" s="1143"/>
      <c r="AB112" s="1143"/>
      <c r="AC112" s="1143"/>
      <c r="AD112" s="1143"/>
      <c r="AE112" s="1143"/>
      <c r="AF112" s="1143"/>
      <c r="AG112" s="1143"/>
      <c r="AH112" s="1143"/>
      <c r="AI112" s="1143"/>
      <c r="AJ112" s="1143"/>
      <c r="AK112" s="1143"/>
      <c r="AL112" s="1143"/>
      <c r="AM112" s="1143"/>
      <c r="AN112" s="1143"/>
      <c r="AO112" s="1143"/>
      <c r="AP112" s="1143"/>
      <c r="AQ112" s="1143"/>
      <c r="AR112" s="1143"/>
      <c r="AS112" s="1143"/>
      <c r="AT112" s="1143"/>
      <c r="AU112" s="1143"/>
      <c r="AV112" s="1143"/>
      <c r="AW112" s="1143"/>
      <c r="AX112" s="1143"/>
      <c r="AY112" s="1143"/>
      <c r="AZ112" s="1143"/>
      <c r="BA112" s="1143"/>
      <c r="BB112" s="1143"/>
      <c r="BC112" s="1143"/>
      <c r="BD112" s="1143"/>
      <c r="BE112" s="1143"/>
      <c r="BF112" s="1143"/>
      <c r="BG112" s="1143"/>
      <c r="BH112" s="1143"/>
      <c r="BI112" s="1143"/>
    </row>
    <row r="113" spans="1:61" s="1230" customFormat="1">
      <c r="A113" s="1154"/>
      <c r="B113" s="1138"/>
      <c r="K113" s="1236"/>
      <c r="L113" s="1143"/>
      <c r="M113" s="1143"/>
      <c r="N113" s="1143"/>
      <c r="O113" s="1143"/>
      <c r="P113" s="1143"/>
      <c r="Q113" s="1143"/>
      <c r="R113" s="1143"/>
      <c r="S113" s="1143"/>
      <c r="T113" s="1143"/>
      <c r="U113" s="1143"/>
      <c r="V113" s="1143"/>
      <c r="W113" s="1143"/>
      <c r="X113" s="1143"/>
      <c r="Y113" s="1143"/>
      <c r="Z113" s="1143"/>
      <c r="AA113" s="1143"/>
      <c r="AB113" s="1143"/>
      <c r="AC113" s="1143"/>
      <c r="AD113" s="1143"/>
      <c r="AE113" s="1143"/>
      <c r="AF113" s="1143"/>
      <c r="AG113" s="1143"/>
      <c r="AH113" s="1143"/>
      <c r="AI113" s="1143"/>
      <c r="AJ113" s="1143"/>
      <c r="AK113" s="1143"/>
      <c r="AL113" s="1143"/>
      <c r="AM113" s="1143"/>
      <c r="AN113" s="1143"/>
      <c r="AO113" s="1143"/>
      <c r="AP113" s="1143"/>
      <c r="AQ113" s="1143"/>
      <c r="AR113" s="1143"/>
      <c r="AS113" s="1143"/>
      <c r="AT113" s="1143"/>
      <c r="AU113" s="1143"/>
      <c r="AV113" s="1143"/>
      <c r="AW113" s="1143"/>
      <c r="AX113" s="1143"/>
      <c r="AY113" s="1143"/>
      <c r="AZ113" s="1143"/>
      <c r="BA113" s="1143"/>
      <c r="BB113" s="1143"/>
      <c r="BC113" s="1143"/>
      <c r="BD113" s="1143"/>
      <c r="BE113" s="1143"/>
      <c r="BF113" s="1143"/>
      <c r="BG113" s="1143"/>
      <c r="BH113" s="1143"/>
      <c r="BI113" s="1143"/>
    </row>
    <row r="114" spans="1:61" s="1230" customFormat="1">
      <c r="A114" s="1154"/>
      <c r="B114" s="1138"/>
      <c r="K114" s="1236"/>
      <c r="L114" s="1143"/>
      <c r="M114" s="1143"/>
      <c r="N114" s="1143"/>
      <c r="O114" s="1143"/>
      <c r="P114" s="1143"/>
      <c r="Q114" s="1143"/>
      <c r="R114" s="1143"/>
      <c r="S114" s="1143"/>
      <c r="T114" s="1143"/>
      <c r="U114" s="1143"/>
      <c r="V114" s="1143"/>
      <c r="W114" s="1143"/>
      <c r="X114" s="1143"/>
      <c r="Y114" s="1143"/>
      <c r="Z114" s="1143"/>
      <c r="AA114" s="1143"/>
      <c r="AB114" s="1143"/>
      <c r="AC114" s="1143"/>
      <c r="AD114" s="1143"/>
      <c r="AE114" s="1143"/>
      <c r="AF114" s="1143"/>
      <c r="AG114" s="1143"/>
      <c r="AH114" s="1143"/>
      <c r="AI114" s="1143"/>
      <c r="AJ114" s="1143"/>
      <c r="AK114" s="1143"/>
      <c r="AL114" s="1143"/>
      <c r="AM114" s="1143"/>
      <c r="AN114" s="1143"/>
      <c r="AO114" s="1143"/>
      <c r="AP114" s="1143"/>
      <c r="AQ114" s="1143"/>
      <c r="AR114" s="1143"/>
      <c r="AS114" s="1143"/>
      <c r="AT114" s="1143"/>
      <c r="AU114" s="1143"/>
      <c r="AV114" s="1143"/>
      <c r="AW114" s="1143"/>
      <c r="AX114" s="1143"/>
      <c r="AY114" s="1143"/>
      <c r="AZ114" s="1143"/>
      <c r="BA114" s="1143"/>
      <c r="BB114" s="1143"/>
      <c r="BC114" s="1143"/>
      <c r="BD114" s="1143"/>
      <c r="BE114" s="1143"/>
      <c r="BF114" s="1143"/>
      <c r="BG114" s="1143"/>
      <c r="BH114" s="1143"/>
      <c r="BI114" s="1143"/>
    </row>
    <row r="115" spans="1:61" s="1230" customFormat="1">
      <c r="A115" s="1154"/>
      <c r="B115" s="1138"/>
      <c r="K115" s="1236"/>
      <c r="L115" s="1143"/>
      <c r="M115" s="1143"/>
      <c r="N115" s="1143"/>
      <c r="O115" s="1143"/>
      <c r="P115" s="1143"/>
      <c r="Q115" s="1143"/>
      <c r="R115" s="1143"/>
      <c r="S115" s="1143"/>
      <c r="T115" s="1143"/>
      <c r="U115" s="1143"/>
      <c r="V115" s="1143"/>
      <c r="W115" s="1143"/>
      <c r="X115" s="1143"/>
      <c r="Y115" s="1143"/>
      <c r="Z115" s="1143"/>
      <c r="AA115" s="1143"/>
      <c r="AB115" s="1143"/>
      <c r="AC115" s="1143"/>
      <c r="AD115" s="1143"/>
      <c r="AE115" s="1143"/>
      <c r="AF115" s="1143"/>
      <c r="AG115" s="1143"/>
      <c r="AH115" s="1143"/>
      <c r="AI115" s="1143"/>
      <c r="AJ115" s="1143"/>
      <c r="AK115" s="1143"/>
      <c r="AL115" s="1143"/>
      <c r="AM115" s="1143"/>
      <c r="AN115" s="1143"/>
      <c r="AO115" s="1143"/>
      <c r="AP115" s="1143"/>
      <c r="AQ115" s="1143"/>
      <c r="AR115" s="1143"/>
      <c r="AS115" s="1143"/>
      <c r="AT115" s="1143"/>
      <c r="AU115" s="1143"/>
      <c r="AV115" s="1143"/>
      <c r="AW115" s="1143"/>
      <c r="AX115" s="1143"/>
      <c r="AY115" s="1143"/>
      <c r="AZ115" s="1143"/>
      <c r="BA115" s="1143"/>
      <c r="BB115" s="1143"/>
      <c r="BC115" s="1143"/>
      <c r="BD115" s="1143"/>
      <c r="BE115" s="1143"/>
      <c r="BF115" s="1143"/>
      <c r="BG115" s="1143"/>
      <c r="BH115" s="1143"/>
      <c r="BI115" s="1143"/>
    </row>
    <row r="116" spans="1:61" s="1230" customFormat="1">
      <c r="A116" s="1154"/>
      <c r="B116" s="1138"/>
      <c r="K116" s="1236"/>
      <c r="L116" s="1143"/>
      <c r="M116" s="1143"/>
      <c r="N116" s="1143"/>
      <c r="O116" s="1143"/>
      <c r="P116" s="1143"/>
      <c r="Q116" s="1143"/>
      <c r="R116" s="1143"/>
      <c r="S116" s="1143"/>
      <c r="T116" s="1143"/>
      <c r="U116" s="1143"/>
      <c r="V116" s="1143"/>
      <c r="W116" s="1143"/>
      <c r="X116" s="1143"/>
      <c r="Y116" s="1143"/>
      <c r="Z116" s="1143"/>
      <c r="AA116" s="1143"/>
      <c r="AB116" s="1143"/>
      <c r="AC116" s="1143"/>
      <c r="AD116" s="1143"/>
      <c r="AE116" s="1143"/>
      <c r="AF116" s="1143"/>
      <c r="AG116" s="1143"/>
      <c r="AH116" s="1143"/>
      <c r="AI116" s="1143"/>
      <c r="AJ116" s="1143"/>
      <c r="AK116" s="1143"/>
      <c r="AL116" s="1143"/>
      <c r="AM116" s="1143"/>
      <c r="AN116" s="1143"/>
      <c r="AO116" s="1143"/>
      <c r="AP116" s="1143"/>
      <c r="AQ116" s="1143"/>
      <c r="AR116" s="1143"/>
      <c r="AS116" s="1143"/>
      <c r="AT116" s="1143"/>
      <c r="AU116" s="1143"/>
      <c r="AV116" s="1143"/>
      <c r="AW116" s="1143"/>
      <c r="AX116" s="1143"/>
      <c r="AY116" s="1143"/>
      <c r="AZ116" s="1143"/>
      <c r="BA116" s="1143"/>
      <c r="BB116" s="1143"/>
      <c r="BC116" s="1143"/>
      <c r="BD116" s="1143"/>
      <c r="BE116" s="1143"/>
      <c r="BF116" s="1143"/>
      <c r="BG116" s="1143"/>
      <c r="BH116" s="1143"/>
      <c r="BI116" s="1143"/>
    </row>
    <row r="117" spans="1:61" s="1230" customFormat="1">
      <c r="A117" s="1154"/>
      <c r="B117" s="1138"/>
      <c r="K117" s="1236"/>
      <c r="L117" s="1143"/>
      <c r="M117" s="1143"/>
      <c r="N117" s="1143"/>
      <c r="O117" s="1143"/>
      <c r="P117" s="1143"/>
      <c r="Q117" s="1143"/>
      <c r="R117" s="1143"/>
      <c r="S117" s="1143"/>
      <c r="T117" s="1143"/>
      <c r="U117" s="1143"/>
      <c r="V117" s="1143"/>
      <c r="W117" s="1143"/>
      <c r="X117" s="1143"/>
      <c r="Y117" s="1143"/>
      <c r="Z117" s="1143"/>
      <c r="AA117" s="1143"/>
      <c r="AB117" s="1143"/>
      <c r="AC117" s="1143"/>
      <c r="AD117" s="1143"/>
      <c r="AE117" s="1143"/>
      <c r="AF117" s="1143"/>
      <c r="AG117" s="1143"/>
      <c r="AH117" s="1143"/>
      <c r="AI117" s="1143"/>
      <c r="AJ117" s="1143"/>
      <c r="AK117" s="1143"/>
      <c r="AL117" s="1143"/>
      <c r="AM117" s="1143"/>
      <c r="AN117" s="1143"/>
      <c r="AO117" s="1143"/>
      <c r="AP117" s="1143"/>
      <c r="AQ117" s="1143"/>
      <c r="AR117" s="1143"/>
      <c r="AS117" s="1143"/>
      <c r="AT117" s="1143"/>
      <c r="AU117" s="1143"/>
      <c r="AV117" s="1143"/>
      <c r="AW117" s="1143"/>
      <c r="AX117" s="1143"/>
      <c r="AY117" s="1143"/>
      <c r="AZ117" s="1143"/>
      <c r="BA117" s="1143"/>
      <c r="BB117" s="1143"/>
      <c r="BC117" s="1143"/>
      <c r="BD117" s="1143"/>
      <c r="BE117" s="1143"/>
      <c r="BF117" s="1143"/>
      <c r="BG117" s="1143"/>
      <c r="BH117" s="1143"/>
      <c r="BI117" s="1143"/>
    </row>
    <row r="118" spans="1:61" s="1230" customFormat="1">
      <c r="A118" s="1154"/>
      <c r="B118" s="1138"/>
      <c r="K118" s="1236"/>
      <c r="L118" s="1143"/>
      <c r="M118" s="1143"/>
      <c r="N118" s="1143"/>
      <c r="O118" s="1143"/>
      <c r="P118" s="1143"/>
      <c r="Q118" s="1143"/>
      <c r="R118" s="1143"/>
      <c r="S118" s="1143"/>
      <c r="T118" s="1143"/>
      <c r="U118" s="1143"/>
      <c r="V118" s="1143"/>
      <c r="W118" s="1143"/>
      <c r="X118" s="1143"/>
      <c r="Y118" s="1143"/>
      <c r="Z118" s="1143"/>
      <c r="AA118" s="1143"/>
      <c r="AB118" s="1143"/>
      <c r="AC118" s="1143"/>
      <c r="AD118" s="1143"/>
      <c r="AE118" s="1143"/>
      <c r="AF118" s="1143"/>
      <c r="AG118" s="1143"/>
      <c r="AH118" s="1143"/>
      <c r="AI118" s="1143"/>
      <c r="AJ118" s="1143"/>
      <c r="AK118" s="1143"/>
      <c r="AL118" s="1143"/>
      <c r="AM118" s="1143"/>
      <c r="AN118" s="1143"/>
      <c r="AO118" s="1143"/>
      <c r="AP118" s="1143"/>
      <c r="AQ118" s="1143"/>
      <c r="AR118" s="1143"/>
      <c r="AS118" s="1143"/>
      <c r="AT118" s="1143"/>
      <c r="AU118" s="1143"/>
      <c r="AV118" s="1143"/>
      <c r="AW118" s="1143"/>
      <c r="AX118" s="1143"/>
      <c r="AY118" s="1143"/>
      <c r="AZ118" s="1143"/>
      <c r="BA118" s="1143"/>
      <c r="BB118" s="1143"/>
      <c r="BC118" s="1143"/>
      <c r="BD118" s="1143"/>
      <c r="BE118" s="1143"/>
      <c r="BF118" s="1143"/>
      <c r="BG118" s="1143"/>
      <c r="BH118" s="1143"/>
      <c r="BI118" s="1143"/>
    </row>
    <row r="119" spans="1:61" s="1230" customFormat="1">
      <c r="A119" s="1154"/>
      <c r="B119" s="1138"/>
      <c r="K119" s="1236"/>
      <c r="L119" s="1143"/>
      <c r="M119" s="1143"/>
      <c r="N119" s="1143"/>
      <c r="O119" s="1143"/>
      <c r="P119" s="1143"/>
      <c r="Q119" s="1143"/>
      <c r="R119" s="1143"/>
      <c r="S119" s="1143"/>
      <c r="T119" s="1143"/>
      <c r="U119" s="1143"/>
      <c r="V119" s="1143"/>
      <c r="W119" s="1143"/>
      <c r="X119" s="1143"/>
      <c r="Y119" s="1143"/>
      <c r="Z119" s="1143"/>
      <c r="AA119" s="1143"/>
      <c r="AB119" s="1143"/>
      <c r="AC119" s="1143"/>
      <c r="AD119" s="1143"/>
      <c r="AE119" s="1143"/>
      <c r="AF119" s="1143"/>
      <c r="AG119" s="1143"/>
      <c r="AH119" s="1143"/>
      <c r="AI119" s="1143"/>
      <c r="AJ119" s="1143"/>
      <c r="AK119" s="1143"/>
      <c r="AL119" s="1143"/>
      <c r="AM119" s="1143"/>
      <c r="AN119" s="1143"/>
      <c r="AO119" s="1143"/>
      <c r="AP119" s="1143"/>
      <c r="AQ119" s="1143"/>
      <c r="AR119" s="1143"/>
      <c r="AS119" s="1143"/>
      <c r="AT119" s="1143"/>
      <c r="AU119" s="1143"/>
      <c r="AV119" s="1143"/>
      <c r="AW119" s="1143"/>
      <c r="AX119" s="1143"/>
      <c r="AY119" s="1143"/>
      <c r="AZ119" s="1143"/>
      <c r="BA119" s="1143"/>
      <c r="BB119" s="1143"/>
      <c r="BC119" s="1143"/>
      <c r="BD119" s="1143"/>
      <c r="BE119" s="1143"/>
      <c r="BF119" s="1143"/>
      <c r="BG119" s="1143"/>
      <c r="BH119" s="1143"/>
      <c r="BI119" s="1143"/>
    </row>
    <row r="120" spans="1:61" s="1230" customFormat="1">
      <c r="A120" s="1154"/>
      <c r="B120" s="1138"/>
      <c r="K120" s="1236"/>
      <c r="L120" s="1143"/>
      <c r="M120" s="1143"/>
      <c r="N120" s="1143"/>
      <c r="O120" s="1143"/>
      <c r="P120" s="1143"/>
      <c r="Q120" s="1143"/>
      <c r="R120" s="1143"/>
      <c r="S120" s="1143"/>
      <c r="T120" s="1143"/>
      <c r="U120" s="1143"/>
      <c r="V120" s="1143"/>
      <c r="W120" s="1143"/>
      <c r="X120" s="1143"/>
      <c r="Y120" s="1143"/>
      <c r="Z120" s="1143"/>
      <c r="AA120" s="1143"/>
      <c r="AB120" s="1143"/>
      <c r="AC120" s="1143"/>
      <c r="AD120" s="1143"/>
      <c r="AE120" s="1143"/>
      <c r="AF120" s="1143"/>
      <c r="AG120" s="1143"/>
      <c r="AH120" s="1143"/>
      <c r="AI120" s="1143"/>
      <c r="AJ120" s="1143"/>
      <c r="AK120" s="1143"/>
      <c r="AL120" s="1143"/>
      <c r="AM120" s="1143"/>
      <c r="AN120" s="1143"/>
      <c r="AO120" s="1143"/>
      <c r="AP120" s="1143"/>
      <c r="AQ120" s="1143"/>
      <c r="AR120" s="1143"/>
      <c r="AS120" s="1143"/>
      <c r="AT120" s="1143"/>
      <c r="AU120" s="1143"/>
      <c r="AV120" s="1143"/>
      <c r="AW120" s="1143"/>
      <c r="AX120" s="1143"/>
      <c r="AY120" s="1143"/>
      <c r="AZ120" s="1143"/>
      <c r="BA120" s="1143"/>
      <c r="BB120" s="1143"/>
      <c r="BC120" s="1143"/>
      <c r="BD120" s="1143"/>
      <c r="BE120" s="1143"/>
      <c r="BF120" s="1143"/>
      <c r="BG120" s="1143"/>
      <c r="BH120" s="1143"/>
      <c r="BI120" s="1143"/>
    </row>
    <row r="121" spans="1:61" s="1230" customFormat="1">
      <c r="A121" s="1154"/>
      <c r="B121" s="1138"/>
      <c r="K121" s="1236"/>
      <c r="L121" s="1143"/>
      <c r="M121" s="1143"/>
      <c r="N121" s="1143"/>
      <c r="O121" s="1143"/>
      <c r="P121" s="1143"/>
      <c r="Q121" s="1143"/>
      <c r="R121" s="1143"/>
      <c r="S121" s="1143"/>
      <c r="T121" s="1143"/>
      <c r="U121" s="1143"/>
      <c r="V121" s="1143"/>
      <c r="W121" s="1143"/>
      <c r="X121" s="1143"/>
      <c r="Y121" s="1143"/>
      <c r="Z121" s="1143"/>
      <c r="AA121" s="1143"/>
      <c r="AB121" s="1143"/>
      <c r="AC121" s="1143"/>
      <c r="AD121" s="1143"/>
      <c r="AE121" s="1143"/>
      <c r="AF121" s="1143"/>
      <c r="AG121" s="1143"/>
      <c r="AH121" s="1143"/>
      <c r="AI121" s="1143"/>
      <c r="AJ121" s="1143"/>
      <c r="AK121" s="1143"/>
      <c r="AL121" s="1143"/>
      <c r="AM121" s="1143"/>
      <c r="AN121" s="1143"/>
      <c r="AO121" s="1143"/>
      <c r="AP121" s="1143"/>
      <c r="AQ121" s="1143"/>
      <c r="AR121" s="1143"/>
      <c r="AS121" s="1143"/>
      <c r="AT121" s="1143"/>
      <c r="AU121" s="1143"/>
      <c r="AV121" s="1143"/>
      <c r="AW121" s="1143"/>
      <c r="AX121" s="1143"/>
      <c r="AY121" s="1143"/>
      <c r="AZ121" s="1143"/>
      <c r="BA121" s="1143"/>
      <c r="BB121" s="1143"/>
      <c r="BC121" s="1143"/>
      <c r="BD121" s="1143"/>
      <c r="BE121" s="1143"/>
      <c r="BF121" s="1143"/>
      <c r="BG121" s="1143"/>
      <c r="BH121" s="1143"/>
      <c r="BI121" s="1143"/>
    </row>
    <row r="122" spans="1:61" s="1230" customFormat="1">
      <c r="A122" s="1154"/>
      <c r="B122" s="1138"/>
      <c r="K122" s="1236"/>
      <c r="L122" s="1143"/>
      <c r="M122" s="1143"/>
      <c r="N122" s="1143"/>
      <c r="O122" s="1143"/>
      <c r="P122" s="1143"/>
      <c r="Q122" s="1143"/>
      <c r="R122" s="1143"/>
      <c r="S122" s="1143"/>
      <c r="T122" s="1143"/>
      <c r="U122" s="1143"/>
      <c r="V122" s="1143"/>
      <c r="W122" s="1143"/>
      <c r="X122" s="1143"/>
      <c r="Y122" s="1143"/>
      <c r="Z122" s="1143"/>
      <c r="AA122" s="1143"/>
      <c r="AB122" s="1143"/>
      <c r="AC122" s="1143"/>
      <c r="AD122" s="1143"/>
      <c r="AE122" s="1143"/>
      <c r="AF122" s="1143"/>
      <c r="AG122" s="1143"/>
      <c r="AH122" s="1143"/>
      <c r="AI122" s="1143"/>
      <c r="AJ122" s="1143"/>
      <c r="AK122" s="1143"/>
      <c r="AL122" s="1143"/>
      <c r="AM122" s="1143"/>
      <c r="AN122" s="1143"/>
      <c r="AO122" s="1143"/>
      <c r="AP122" s="1143"/>
      <c r="AQ122" s="1143"/>
      <c r="AR122" s="1143"/>
      <c r="AS122" s="1143"/>
      <c r="AT122" s="1143"/>
      <c r="AU122" s="1143"/>
      <c r="AV122" s="1143"/>
      <c r="AW122" s="1143"/>
      <c r="AX122" s="1143"/>
      <c r="AY122" s="1143"/>
      <c r="AZ122" s="1143"/>
      <c r="BA122" s="1143"/>
      <c r="BB122" s="1143"/>
      <c r="BC122" s="1143"/>
      <c r="BD122" s="1143"/>
      <c r="BE122" s="1143"/>
      <c r="BF122" s="1143"/>
      <c r="BG122" s="1143"/>
      <c r="BH122" s="1143"/>
      <c r="BI122" s="1143"/>
    </row>
    <row r="123" spans="1:61" s="1230" customFormat="1">
      <c r="A123" s="1154"/>
      <c r="B123" s="1138"/>
      <c r="K123" s="1236"/>
      <c r="L123" s="1143"/>
      <c r="M123" s="1143"/>
      <c r="N123" s="1143"/>
      <c r="O123" s="1143"/>
      <c r="P123" s="1143"/>
      <c r="Q123" s="1143"/>
      <c r="R123" s="1143"/>
      <c r="S123" s="1143"/>
      <c r="T123" s="1143"/>
      <c r="U123" s="1143"/>
      <c r="V123" s="1143"/>
      <c r="W123" s="1143"/>
      <c r="X123" s="1143"/>
      <c r="Y123" s="1143"/>
      <c r="Z123" s="1143"/>
      <c r="AA123" s="1143"/>
      <c r="AB123" s="1143"/>
      <c r="AC123" s="1143"/>
      <c r="AD123" s="1143"/>
      <c r="AE123" s="1143"/>
      <c r="AF123" s="1143"/>
      <c r="AG123" s="1143"/>
      <c r="AH123" s="1143"/>
      <c r="AI123" s="1143"/>
      <c r="AJ123" s="1143"/>
      <c r="AK123" s="1143"/>
      <c r="AL123" s="1143"/>
      <c r="AM123" s="1143"/>
      <c r="AN123" s="1143"/>
      <c r="AO123" s="1143"/>
      <c r="AP123" s="1143"/>
      <c r="AQ123" s="1143"/>
      <c r="AR123" s="1143"/>
      <c r="AS123" s="1143"/>
      <c r="AT123" s="1143"/>
      <c r="AU123" s="1143"/>
      <c r="AV123" s="1143"/>
      <c r="AW123" s="1143"/>
      <c r="AX123" s="1143"/>
      <c r="AY123" s="1143"/>
      <c r="AZ123" s="1143"/>
      <c r="BA123" s="1143"/>
      <c r="BB123" s="1143"/>
      <c r="BC123" s="1143"/>
      <c r="BD123" s="1143"/>
      <c r="BE123" s="1143"/>
      <c r="BF123" s="1143"/>
      <c r="BG123" s="1143"/>
      <c r="BH123" s="1143"/>
      <c r="BI123" s="1143"/>
    </row>
    <row r="124" spans="1:61" s="1230" customFormat="1">
      <c r="A124" s="1154"/>
      <c r="B124" s="1138"/>
      <c r="K124" s="1236"/>
      <c r="L124" s="1143"/>
      <c r="M124" s="1143"/>
      <c r="N124" s="1143"/>
      <c r="O124" s="1143"/>
      <c r="P124" s="1143"/>
      <c r="Q124" s="1143"/>
      <c r="R124" s="1143"/>
      <c r="S124" s="1143"/>
      <c r="T124" s="1143"/>
      <c r="U124" s="1143"/>
      <c r="V124" s="1143"/>
      <c r="W124" s="1143"/>
      <c r="X124" s="1143"/>
      <c r="Y124" s="1143"/>
      <c r="Z124" s="1143"/>
      <c r="AA124" s="1143"/>
      <c r="AB124" s="1143"/>
      <c r="AC124" s="1143"/>
      <c r="AD124" s="1143"/>
      <c r="AE124" s="1143"/>
      <c r="AF124" s="1143"/>
      <c r="AG124" s="1143"/>
      <c r="AH124" s="1143"/>
      <c r="AI124" s="1143"/>
      <c r="AJ124" s="1143"/>
      <c r="AK124" s="1143"/>
      <c r="AL124" s="1143"/>
      <c r="AM124" s="1143"/>
      <c r="AN124" s="1143"/>
      <c r="AO124" s="1143"/>
      <c r="AP124" s="1143"/>
      <c r="AQ124" s="1143"/>
      <c r="AR124" s="1143"/>
      <c r="AS124" s="1143"/>
      <c r="AT124" s="1143"/>
      <c r="AU124" s="1143"/>
      <c r="AV124" s="1143"/>
      <c r="AW124" s="1143"/>
      <c r="AX124" s="1143"/>
      <c r="AY124" s="1143"/>
      <c r="AZ124" s="1143"/>
      <c r="BA124" s="1143"/>
      <c r="BB124" s="1143"/>
      <c r="BC124" s="1143"/>
      <c r="BD124" s="1143"/>
      <c r="BE124" s="1143"/>
      <c r="BF124" s="1143"/>
      <c r="BG124" s="1143"/>
      <c r="BH124" s="1143"/>
      <c r="BI124" s="1143"/>
    </row>
    <row r="125" spans="1:61" s="1230" customFormat="1">
      <c r="A125" s="1154"/>
      <c r="B125" s="1138"/>
      <c r="K125" s="1236"/>
      <c r="L125" s="1143"/>
      <c r="M125" s="1143"/>
      <c r="N125" s="1143"/>
      <c r="O125" s="1143"/>
      <c r="P125" s="1143"/>
      <c r="Q125" s="1143"/>
      <c r="R125" s="1143"/>
      <c r="S125" s="1143"/>
      <c r="T125" s="1143"/>
      <c r="U125" s="1143"/>
      <c r="V125" s="1143"/>
      <c r="W125" s="1143"/>
      <c r="X125" s="1143"/>
      <c r="Y125" s="1143"/>
      <c r="Z125" s="1143"/>
      <c r="AA125" s="1143"/>
      <c r="AB125" s="1143"/>
      <c r="AC125" s="1143"/>
      <c r="AD125" s="1143"/>
      <c r="AE125" s="1143"/>
      <c r="AF125" s="1143"/>
      <c r="AG125" s="1143"/>
      <c r="AH125" s="1143"/>
      <c r="AI125" s="1143"/>
      <c r="AJ125" s="1143"/>
      <c r="AK125" s="1143"/>
      <c r="AL125" s="1143"/>
      <c r="AM125" s="1143"/>
      <c r="AN125" s="1143"/>
      <c r="AO125" s="1143"/>
      <c r="AP125" s="1143"/>
      <c r="AQ125" s="1143"/>
      <c r="AR125" s="1143"/>
      <c r="AS125" s="1143"/>
      <c r="AT125" s="1143"/>
      <c r="AU125" s="1143"/>
      <c r="AV125" s="1143"/>
      <c r="AW125" s="1143"/>
      <c r="AX125" s="1143"/>
      <c r="AY125" s="1143"/>
      <c r="AZ125" s="1143"/>
      <c r="BA125" s="1143"/>
      <c r="BB125" s="1143"/>
      <c r="BC125" s="1143"/>
      <c r="BD125" s="1143"/>
      <c r="BE125" s="1143"/>
      <c r="BF125" s="1143"/>
      <c r="BG125" s="1143"/>
      <c r="BH125" s="1143"/>
      <c r="BI125" s="1143"/>
    </row>
    <row r="126" spans="1:61" s="1230" customFormat="1">
      <c r="A126" s="1154"/>
      <c r="B126" s="1138"/>
      <c r="K126" s="1236"/>
      <c r="L126" s="1143"/>
      <c r="M126" s="1143"/>
      <c r="N126" s="1143"/>
      <c r="O126" s="1143"/>
      <c r="P126" s="1143"/>
      <c r="Q126" s="1143"/>
      <c r="R126" s="1143"/>
      <c r="S126" s="1143"/>
      <c r="T126" s="1143"/>
      <c r="U126" s="1143"/>
      <c r="V126" s="1143"/>
      <c r="W126" s="1143"/>
      <c r="X126" s="1143"/>
      <c r="Y126" s="1143"/>
      <c r="Z126" s="1143"/>
      <c r="AA126" s="1143"/>
      <c r="AB126" s="1143"/>
      <c r="AC126" s="1143"/>
      <c r="AD126" s="1143"/>
      <c r="AE126" s="1143"/>
      <c r="AF126" s="1143"/>
      <c r="AG126" s="1143"/>
      <c r="AH126" s="1143"/>
      <c r="AI126" s="1143"/>
      <c r="AJ126" s="1143"/>
      <c r="AK126" s="1143"/>
      <c r="AL126" s="1143"/>
      <c r="AM126" s="1143"/>
      <c r="AN126" s="1143"/>
      <c r="AO126" s="1143"/>
      <c r="AP126" s="1143"/>
      <c r="AQ126" s="1143"/>
      <c r="AR126" s="1143"/>
      <c r="AS126" s="1143"/>
      <c r="AT126" s="1143"/>
      <c r="AU126" s="1143"/>
      <c r="AV126" s="1143"/>
      <c r="AW126" s="1143"/>
      <c r="AX126" s="1143"/>
      <c r="AY126" s="1143"/>
      <c r="AZ126" s="1143"/>
      <c r="BA126" s="1143"/>
      <c r="BB126" s="1143"/>
      <c r="BC126" s="1143"/>
      <c r="BD126" s="1143"/>
      <c r="BE126" s="1143"/>
      <c r="BF126" s="1143"/>
      <c r="BG126" s="1143"/>
      <c r="BH126" s="1143"/>
      <c r="BI126" s="1143"/>
    </row>
    <row r="127" spans="1:61" s="1230" customFormat="1">
      <c r="A127" s="1154"/>
      <c r="B127" s="1138"/>
      <c r="K127" s="1236"/>
      <c r="L127" s="1143"/>
      <c r="M127" s="1143"/>
      <c r="N127" s="1143"/>
      <c r="O127" s="1143"/>
      <c r="P127" s="1143"/>
      <c r="Q127" s="1143"/>
      <c r="R127" s="1143"/>
      <c r="S127" s="1143"/>
      <c r="T127" s="1143"/>
      <c r="U127" s="1143"/>
      <c r="V127" s="1143"/>
      <c r="W127" s="1143"/>
      <c r="X127" s="1143"/>
      <c r="Y127" s="1143"/>
      <c r="Z127" s="1143"/>
      <c r="AA127" s="1143"/>
      <c r="AB127" s="1143"/>
      <c r="AC127" s="1143"/>
      <c r="AD127" s="1143"/>
      <c r="AE127" s="1143"/>
      <c r="AF127" s="1143"/>
      <c r="AG127" s="1143"/>
      <c r="AH127" s="1143"/>
      <c r="AI127" s="1143"/>
      <c r="AJ127" s="1143"/>
      <c r="AK127" s="1143"/>
      <c r="AL127" s="1143"/>
      <c r="AM127" s="1143"/>
      <c r="AN127" s="1143"/>
      <c r="AO127" s="1143"/>
      <c r="AP127" s="1143"/>
      <c r="AQ127" s="1143"/>
      <c r="AR127" s="1143"/>
      <c r="AS127" s="1143"/>
      <c r="AT127" s="1143"/>
      <c r="AU127" s="1143"/>
      <c r="AV127" s="1143"/>
      <c r="AW127" s="1143"/>
      <c r="AX127" s="1143"/>
      <c r="AY127" s="1143"/>
      <c r="AZ127" s="1143"/>
      <c r="BA127" s="1143"/>
      <c r="BB127" s="1143"/>
      <c r="BC127" s="1143"/>
      <c r="BD127" s="1143"/>
      <c r="BE127" s="1143"/>
      <c r="BF127" s="1143"/>
      <c r="BG127" s="1143"/>
      <c r="BH127" s="1143"/>
      <c r="BI127" s="1143"/>
    </row>
    <row r="128" spans="1:61" s="1230" customFormat="1">
      <c r="A128" s="1154"/>
      <c r="B128" s="1138"/>
      <c r="K128" s="1236"/>
      <c r="L128" s="1143"/>
      <c r="M128" s="1143"/>
      <c r="N128" s="1143"/>
      <c r="O128" s="1143"/>
      <c r="P128" s="1143"/>
      <c r="Q128" s="1143"/>
      <c r="R128" s="1143"/>
      <c r="S128" s="1143"/>
      <c r="T128" s="1143"/>
      <c r="U128" s="1143"/>
      <c r="V128" s="1143"/>
      <c r="W128" s="1143"/>
      <c r="X128" s="1143"/>
      <c r="Y128" s="1143"/>
      <c r="Z128" s="1143"/>
      <c r="AA128" s="1143"/>
      <c r="AB128" s="1143"/>
      <c r="AC128" s="1143"/>
      <c r="AD128" s="1143"/>
      <c r="AE128" s="1143"/>
      <c r="AF128" s="1143"/>
      <c r="AG128" s="1143"/>
      <c r="AH128" s="1143"/>
      <c r="AI128" s="1143"/>
      <c r="AJ128" s="1143"/>
      <c r="AK128" s="1143"/>
      <c r="AL128" s="1143"/>
      <c r="AM128" s="1143"/>
      <c r="AN128" s="1143"/>
      <c r="AO128" s="1143"/>
      <c r="AP128" s="1143"/>
      <c r="AQ128" s="1143"/>
      <c r="AR128" s="1143"/>
      <c r="AS128" s="1143"/>
      <c r="AT128" s="1143"/>
      <c r="AU128" s="1143"/>
      <c r="AV128" s="1143"/>
      <c r="AW128" s="1143"/>
      <c r="AX128" s="1143"/>
      <c r="AY128" s="1143"/>
      <c r="AZ128" s="1143"/>
      <c r="BA128" s="1143"/>
      <c r="BB128" s="1143"/>
      <c r="BC128" s="1143"/>
      <c r="BD128" s="1143"/>
      <c r="BE128" s="1143"/>
      <c r="BF128" s="1143"/>
      <c r="BG128" s="1143"/>
      <c r="BH128" s="1143"/>
      <c r="BI128" s="1143"/>
    </row>
    <row r="129" spans="1:61" s="1230" customFormat="1">
      <c r="A129" s="1154"/>
      <c r="B129" s="1138"/>
      <c r="K129" s="1236"/>
      <c r="L129" s="1143"/>
      <c r="M129" s="1143"/>
      <c r="N129" s="1143"/>
      <c r="O129" s="1143"/>
      <c r="P129" s="1143"/>
      <c r="Q129" s="1143"/>
      <c r="R129" s="1143"/>
      <c r="S129" s="1143"/>
      <c r="T129" s="1143"/>
      <c r="U129" s="1143"/>
      <c r="V129" s="1143"/>
      <c r="W129" s="1143"/>
      <c r="X129" s="1143"/>
      <c r="Y129" s="1143"/>
      <c r="Z129" s="1143"/>
      <c r="AA129" s="1143"/>
      <c r="AB129" s="1143"/>
      <c r="AC129" s="1143"/>
      <c r="AD129" s="1143"/>
      <c r="AE129" s="1143"/>
      <c r="AF129" s="1143"/>
      <c r="AG129" s="1143"/>
      <c r="AH129" s="1143"/>
      <c r="AI129" s="1143"/>
      <c r="AJ129" s="1143"/>
      <c r="AK129" s="1143"/>
      <c r="AL129" s="1143"/>
      <c r="AM129" s="1143"/>
      <c r="AN129" s="1143"/>
      <c r="AO129" s="1143"/>
      <c r="AP129" s="1143"/>
      <c r="AQ129" s="1143"/>
      <c r="AR129" s="1143"/>
      <c r="AS129" s="1143"/>
      <c r="AT129" s="1143"/>
      <c r="AU129" s="1143"/>
      <c r="AV129" s="1143"/>
      <c r="AW129" s="1143"/>
      <c r="AX129" s="1143"/>
      <c r="AY129" s="1143"/>
      <c r="AZ129" s="1143"/>
      <c r="BA129" s="1143"/>
      <c r="BB129" s="1143"/>
      <c r="BC129" s="1143"/>
      <c r="BD129" s="1143"/>
      <c r="BE129" s="1143"/>
      <c r="BF129" s="1143"/>
      <c r="BG129" s="1143"/>
      <c r="BH129" s="1143"/>
      <c r="BI129" s="1143"/>
    </row>
    <row r="130" spans="1:61" s="1230" customFormat="1">
      <c r="A130" s="1154"/>
      <c r="B130" s="1138"/>
      <c r="K130" s="1236"/>
      <c r="L130" s="1143"/>
      <c r="M130" s="1143"/>
      <c r="N130" s="1143"/>
      <c r="O130" s="1143"/>
      <c r="P130" s="1143"/>
      <c r="Q130" s="1143"/>
      <c r="R130" s="1143"/>
      <c r="S130" s="1143"/>
      <c r="T130" s="1143"/>
      <c r="U130" s="1143"/>
      <c r="V130" s="1143"/>
      <c r="W130" s="1143"/>
      <c r="X130" s="1143"/>
      <c r="Y130" s="1143"/>
      <c r="Z130" s="1143"/>
      <c r="AA130" s="1143"/>
      <c r="AB130" s="1143"/>
      <c r="AC130" s="1143"/>
      <c r="AD130" s="1143"/>
      <c r="AE130" s="1143"/>
      <c r="AF130" s="1143"/>
      <c r="AG130" s="1143"/>
      <c r="AH130" s="1143"/>
      <c r="AI130" s="1143"/>
      <c r="AJ130" s="1143"/>
      <c r="AK130" s="1143"/>
      <c r="AL130" s="1143"/>
      <c r="AM130" s="1143"/>
      <c r="AN130" s="1143"/>
      <c r="AO130" s="1143"/>
      <c r="AP130" s="1143"/>
      <c r="AQ130" s="1143"/>
      <c r="AR130" s="1143"/>
      <c r="AS130" s="1143"/>
      <c r="AT130" s="1143"/>
      <c r="AU130" s="1143"/>
      <c r="AV130" s="1143"/>
      <c r="AW130" s="1143"/>
      <c r="AX130" s="1143"/>
      <c r="AY130" s="1143"/>
      <c r="AZ130" s="1143"/>
      <c r="BA130" s="1143"/>
      <c r="BB130" s="1143"/>
      <c r="BC130" s="1143"/>
      <c r="BD130" s="1143"/>
      <c r="BE130" s="1143"/>
      <c r="BF130" s="1143"/>
      <c r="BG130" s="1143"/>
      <c r="BH130" s="1143"/>
      <c r="BI130" s="1143"/>
    </row>
    <row r="131" spans="1:61" s="1230" customFormat="1">
      <c r="A131" s="1154"/>
      <c r="B131" s="1138"/>
      <c r="K131" s="1236"/>
      <c r="L131" s="1143"/>
      <c r="M131" s="1143"/>
      <c r="N131" s="1143"/>
      <c r="O131" s="1143"/>
      <c r="P131" s="1143"/>
      <c r="Q131" s="1143"/>
      <c r="R131" s="1143"/>
      <c r="S131" s="1143"/>
      <c r="T131" s="1143"/>
      <c r="U131" s="1143"/>
      <c r="V131" s="1143"/>
      <c r="W131" s="1143"/>
      <c r="X131" s="1143"/>
      <c r="Y131" s="1143"/>
      <c r="Z131" s="1143"/>
      <c r="AA131" s="1143"/>
      <c r="AB131" s="1143"/>
      <c r="AC131" s="1143"/>
      <c r="AD131" s="1143"/>
      <c r="AE131" s="1143"/>
      <c r="AF131" s="1143"/>
      <c r="AG131" s="1143"/>
      <c r="AH131" s="1143"/>
      <c r="AI131" s="1143"/>
      <c r="AJ131" s="1143"/>
      <c r="AK131" s="1143"/>
      <c r="AL131" s="1143"/>
      <c r="AM131" s="1143"/>
      <c r="AN131" s="1143"/>
      <c r="AO131" s="1143"/>
      <c r="AP131" s="1143"/>
      <c r="AQ131" s="1143"/>
      <c r="AR131" s="1143"/>
      <c r="AS131" s="1143"/>
      <c r="AT131" s="1143"/>
      <c r="AU131" s="1143"/>
      <c r="AV131" s="1143"/>
      <c r="AW131" s="1143"/>
      <c r="AX131" s="1143"/>
      <c r="AY131" s="1143"/>
      <c r="AZ131" s="1143"/>
      <c r="BA131" s="1143"/>
      <c r="BB131" s="1143"/>
      <c r="BC131" s="1143"/>
      <c r="BD131" s="1143"/>
      <c r="BE131" s="1143"/>
      <c r="BF131" s="1143"/>
      <c r="BG131" s="1143"/>
      <c r="BH131" s="1143"/>
      <c r="BI131" s="1143"/>
    </row>
    <row r="132" spans="1:61" s="1230" customFormat="1">
      <c r="A132" s="1154"/>
      <c r="B132" s="1138"/>
      <c r="K132" s="1236"/>
      <c r="L132" s="1143"/>
      <c r="M132" s="1143"/>
      <c r="N132" s="1143"/>
      <c r="O132" s="1143"/>
      <c r="P132" s="1143"/>
      <c r="Q132" s="1143"/>
      <c r="R132" s="1143"/>
      <c r="S132" s="1143"/>
      <c r="T132" s="1143"/>
      <c r="U132" s="1143"/>
      <c r="V132" s="1143"/>
      <c r="W132" s="1143"/>
      <c r="X132" s="1143"/>
      <c r="Y132" s="1143"/>
      <c r="Z132" s="1143"/>
      <c r="AA132" s="1143"/>
      <c r="AB132" s="1143"/>
      <c r="AC132" s="1143"/>
      <c r="AD132" s="1143"/>
      <c r="AE132" s="1143"/>
      <c r="AF132" s="1143"/>
      <c r="AG132" s="1143"/>
      <c r="AH132" s="1143"/>
      <c r="AI132" s="1143"/>
      <c r="AJ132" s="1143"/>
      <c r="AK132" s="1143"/>
      <c r="AL132" s="1143"/>
      <c r="AM132" s="1143"/>
      <c r="AN132" s="1143"/>
      <c r="AO132" s="1143"/>
      <c r="AP132" s="1143"/>
      <c r="AQ132" s="1143"/>
      <c r="AR132" s="1143"/>
      <c r="AS132" s="1143"/>
      <c r="AT132" s="1143"/>
      <c r="AU132" s="1143"/>
      <c r="AV132" s="1143"/>
      <c r="AW132" s="1143"/>
      <c r="AX132" s="1143"/>
      <c r="AY132" s="1143"/>
      <c r="AZ132" s="1143"/>
      <c r="BA132" s="1143"/>
      <c r="BB132" s="1143"/>
      <c r="BC132" s="1143"/>
      <c r="BD132" s="1143"/>
      <c r="BE132" s="1143"/>
      <c r="BF132" s="1143"/>
      <c r="BG132" s="1143"/>
      <c r="BH132" s="1143"/>
      <c r="BI132" s="1143"/>
    </row>
    <row r="133" spans="1:61" s="1230" customFormat="1">
      <c r="A133" s="1154"/>
      <c r="B133" s="1138"/>
      <c r="K133" s="1236"/>
      <c r="L133" s="1143"/>
      <c r="M133" s="1143"/>
      <c r="N133" s="1143"/>
      <c r="O133" s="1143"/>
      <c r="P133" s="1143"/>
      <c r="Q133" s="1143"/>
      <c r="R133" s="1143"/>
      <c r="S133" s="1143"/>
      <c r="T133" s="1143"/>
      <c r="U133" s="1143"/>
      <c r="V133" s="1143"/>
      <c r="W133" s="1143"/>
      <c r="X133" s="1143"/>
      <c r="Y133" s="1143"/>
      <c r="Z133" s="1143"/>
      <c r="AA133" s="1143"/>
      <c r="AB133" s="1143"/>
      <c r="AC133" s="1143"/>
      <c r="AD133" s="1143"/>
      <c r="AE133" s="1143"/>
      <c r="AF133" s="1143"/>
      <c r="AG133" s="1143"/>
      <c r="AH133" s="1143"/>
      <c r="AI133" s="1143"/>
      <c r="AJ133" s="1143"/>
      <c r="AK133" s="1143"/>
      <c r="AL133" s="1143"/>
      <c r="AM133" s="1143"/>
      <c r="AN133" s="1143"/>
      <c r="AO133" s="1143"/>
      <c r="AP133" s="1143"/>
      <c r="AQ133" s="1143"/>
      <c r="AR133" s="1143"/>
      <c r="AS133" s="1143"/>
      <c r="AT133" s="1143"/>
      <c r="AU133" s="1143"/>
      <c r="AV133" s="1143"/>
      <c r="AW133" s="1143"/>
      <c r="AX133" s="1143"/>
      <c r="AY133" s="1143"/>
      <c r="AZ133" s="1143"/>
      <c r="BA133" s="1143"/>
      <c r="BB133" s="1143"/>
      <c r="BC133" s="1143"/>
      <c r="BD133" s="1143"/>
      <c r="BE133" s="1143"/>
      <c r="BF133" s="1143"/>
      <c r="BG133" s="1143"/>
      <c r="BH133" s="1143"/>
      <c r="BI133" s="1143"/>
    </row>
    <row r="134" spans="1:61" s="1230" customFormat="1">
      <c r="A134" s="1154"/>
      <c r="B134" s="1138"/>
      <c r="K134" s="1236"/>
      <c r="L134" s="1143"/>
      <c r="M134" s="1143"/>
      <c r="N134" s="1143"/>
      <c r="O134" s="1143"/>
      <c r="P134" s="1143"/>
      <c r="Q134" s="1143"/>
      <c r="R134" s="1143"/>
      <c r="S134" s="1143"/>
      <c r="T134" s="1143"/>
      <c r="U134" s="1143"/>
      <c r="V134" s="1143"/>
      <c r="W134" s="1143"/>
      <c r="X134" s="1143"/>
      <c r="Y134" s="1143"/>
      <c r="Z134" s="1143"/>
      <c r="AA134" s="1143"/>
      <c r="AB134" s="1143"/>
      <c r="AC134" s="1143"/>
      <c r="AD134" s="1143"/>
      <c r="AE134" s="1143"/>
      <c r="AF134" s="1143"/>
      <c r="AG134" s="1143"/>
      <c r="AH134" s="1143"/>
      <c r="AI134" s="1143"/>
      <c r="AJ134" s="1143"/>
      <c r="AK134" s="1143"/>
      <c r="AL134" s="1143"/>
      <c r="AM134" s="1143"/>
      <c r="AN134" s="1143"/>
      <c r="AO134" s="1143"/>
      <c r="AP134" s="1143"/>
      <c r="AQ134" s="1143"/>
      <c r="AR134" s="1143"/>
      <c r="AS134" s="1143"/>
      <c r="AT134" s="1143"/>
      <c r="AU134" s="1143"/>
      <c r="AV134" s="1143"/>
      <c r="AW134" s="1143"/>
      <c r="AX134" s="1143"/>
      <c r="AY134" s="1143"/>
      <c r="AZ134" s="1143"/>
      <c r="BA134" s="1143"/>
      <c r="BB134" s="1143"/>
      <c r="BC134" s="1143"/>
      <c r="BD134" s="1143"/>
      <c r="BE134" s="1143"/>
      <c r="BF134" s="1143"/>
      <c r="BG134" s="1143"/>
      <c r="BH134" s="1143"/>
      <c r="BI134" s="1143"/>
    </row>
    <row r="135" spans="1:61" s="1230" customFormat="1">
      <c r="A135" s="1154"/>
      <c r="B135" s="1138"/>
      <c r="K135" s="1236"/>
      <c r="L135" s="1143"/>
      <c r="M135" s="1143"/>
      <c r="N135" s="1143"/>
      <c r="O135" s="1143"/>
      <c r="P135" s="1143"/>
      <c r="Q135" s="1143"/>
      <c r="R135" s="1143"/>
      <c r="S135" s="1143"/>
      <c r="T135" s="1143"/>
      <c r="U135" s="1143"/>
      <c r="V135" s="1143"/>
      <c r="W135" s="1143"/>
      <c r="X135" s="1143"/>
      <c r="Y135" s="1143"/>
      <c r="Z135" s="1143"/>
      <c r="AA135" s="1143"/>
      <c r="AB135" s="1143"/>
      <c r="AC135" s="1143"/>
      <c r="AD135" s="1143"/>
      <c r="AE135" s="1143"/>
      <c r="AF135" s="1143"/>
      <c r="AG135" s="1143"/>
      <c r="AH135" s="1143"/>
      <c r="AI135" s="1143"/>
      <c r="AJ135" s="1143"/>
      <c r="AK135" s="1143"/>
      <c r="AL135" s="1143"/>
      <c r="AM135" s="1143"/>
      <c r="AN135" s="1143"/>
      <c r="AO135" s="1143"/>
      <c r="AP135" s="1143"/>
      <c r="AQ135" s="1143"/>
      <c r="AR135" s="1143"/>
      <c r="AS135" s="1143"/>
      <c r="AT135" s="1143"/>
      <c r="AU135" s="1143"/>
      <c r="AV135" s="1143"/>
      <c r="AW135" s="1143"/>
      <c r="AX135" s="1143"/>
      <c r="AY135" s="1143"/>
      <c r="AZ135" s="1143"/>
      <c r="BA135" s="1143"/>
      <c r="BB135" s="1143"/>
      <c r="BC135" s="1143"/>
      <c r="BD135" s="1143"/>
      <c r="BE135" s="1143"/>
      <c r="BF135" s="1143"/>
      <c r="BG135" s="1143"/>
      <c r="BH135" s="1143"/>
      <c r="BI135" s="1143"/>
    </row>
    <row r="136" spans="1:61" s="1230" customFormat="1">
      <c r="A136" s="1154"/>
      <c r="B136" s="1138"/>
      <c r="K136" s="1236"/>
      <c r="L136" s="1143"/>
      <c r="M136" s="1143"/>
      <c r="N136" s="1143"/>
      <c r="O136" s="1143"/>
      <c r="P136" s="1143"/>
      <c r="Q136" s="1143"/>
      <c r="R136" s="1143"/>
      <c r="S136" s="1143"/>
      <c r="T136" s="1143"/>
      <c r="U136" s="1143"/>
      <c r="V136" s="1143"/>
      <c r="W136" s="1143"/>
      <c r="X136" s="1143"/>
      <c r="Y136" s="1143"/>
      <c r="Z136" s="1143"/>
      <c r="AA136" s="1143"/>
      <c r="AB136" s="1143"/>
      <c r="AC136" s="1143"/>
      <c r="AD136" s="1143"/>
      <c r="AE136" s="1143"/>
      <c r="AF136" s="1143"/>
      <c r="AG136" s="1143"/>
      <c r="AH136" s="1143"/>
      <c r="AI136" s="1143"/>
      <c r="AJ136" s="1143"/>
      <c r="AK136" s="1143"/>
      <c r="AL136" s="1143"/>
      <c r="AM136" s="1143"/>
      <c r="AN136" s="1143"/>
      <c r="AO136" s="1143"/>
      <c r="AP136" s="1143"/>
      <c r="AQ136" s="1143"/>
      <c r="AR136" s="1143"/>
      <c r="AS136" s="1143"/>
      <c r="AT136" s="1143"/>
      <c r="AU136" s="1143"/>
      <c r="AV136" s="1143"/>
      <c r="AW136" s="1143"/>
      <c r="AX136" s="1143"/>
      <c r="AY136" s="1143"/>
      <c r="AZ136" s="1143"/>
      <c r="BA136" s="1143"/>
      <c r="BB136" s="1143"/>
      <c r="BC136" s="1143"/>
      <c r="BD136" s="1143"/>
      <c r="BE136" s="1143"/>
      <c r="BF136" s="1143"/>
      <c r="BG136" s="1143"/>
      <c r="BH136" s="1143"/>
      <c r="BI136" s="1143"/>
    </row>
    <row r="137" spans="1:61" s="1230" customFormat="1">
      <c r="A137" s="1154"/>
      <c r="B137" s="1138"/>
      <c r="K137" s="1236"/>
      <c r="L137" s="1143"/>
      <c r="M137" s="1143"/>
      <c r="N137" s="1143"/>
      <c r="O137" s="1143"/>
      <c r="P137" s="1143"/>
      <c r="Q137" s="1143"/>
      <c r="R137" s="1143"/>
      <c r="S137" s="1143"/>
      <c r="T137" s="1143"/>
      <c r="U137" s="1143"/>
      <c r="V137" s="1143"/>
      <c r="W137" s="1143"/>
      <c r="X137" s="1143"/>
      <c r="Y137" s="1143"/>
      <c r="Z137" s="1143"/>
      <c r="AA137" s="1143"/>
      <c r="AB137" s="1143"/>
      <c r="AC137" s="1143"/>
      <c r="AD137" s="1143"/>
      <c r="AE137" s="1143"/>
      <c r="AF137" s="1143"/>
      <c r="AG137" s="1143"/>
      <c r="AH137" s="1143"/>
      <c r="AI137" s="1143"/>
      <c r="AJ137" s="1143"/>
      <c r="AK137" s="1143"/>
      <c r="AL137" s="1143"/>
      <c r="AM137" s="1143"/>
      <c r="AN137" s="1143"/>
      <c r="AO137" s="1143"/>
      <c r="AP137" s="1143"/>
      <c r="AQ137" s="1143"/>
      <c r="AR137" s="1143"/>
      <c r="AS137" s="1143"/>
      <c r="AT137" s="1143"/>
      <c r="AU137" s="1143"/>
      <c r="AV137" s="1143"/>
      <c r="AW137" s="1143"/>
      <c r="AX137" s="1143"/>
      <c r="AY137" s="1143"/>
      <c r="AZ137" s="1143"/>
      <c r="BA137" s="1143"/>
      <c r="BB137" s="1143"/>
      <c r="BC137" s="1143"/>
      <c r="BD137" s="1143"/>
      <c r="BE137" s="1143"/>
      <c r="BF137" s="1143"/>
      <c r="BG137" s="1143"/>
      <c r="BH137" s="1143"/>
      <c r="BI137" s="1143"/>
    </row>
    <row r="138" spans="1:61" s="1230" customFormat="1">
      <c r="A138" s="1154"/>
      <c r="B138" s="1138"/>
      <c r="K138" s="1236"/>
      <c r="L138" s="1143"/>
      <c r="M138" s="1143"/>
      <c r="N138" s="1143"/>
      <c r="O138" s="1143"/>
      <c r="P138" s="1143"/>
      <c r="Q138" s="1143"/>
      <c r="R138" s="1143"/>
      <c r="S138" s="1143"/>
      <c r="T138" s="1143"/>
      <c r="U138" s="1143"/>
      <c r="V138" s="1143"/>
      <c r="W138" s="1143"/>
      <c r="X138" s="1143"/>
      <c r="Y138" s="1143"/>
      <c r="Z138" s="1143"/>
      <c r="AA138" s="1143"/>
      <c r="AB138" s="1143"/>
      <c r="AC138" s="1143"/>
      <c r="AD138" s="1143"/>
      <c r="AE138" s="1143"/>
      <c r="AF138" s="1143"/>
      <c r="AG138" s="1143"/>
      <c r="AH138" s="1143"/>
      <c r="AI138" s="1143"/>
      <c r="AJ138" s="1143"/>
      <c r="AK138" s="1143"/>
      <c r="AL138" s="1143"/>
      <c r="AM138" s="1143"/>
      <c r="AN138" s="1143"/>
      <c r="AO138" s="1143"/>
      <c r="AP138" s="1143"/>
      <c r="AQ138" s="1143"/>
      <c r="AR138" s="1143"/>
      <c r="AS138" s="1143"/>
      <c r="AT138" s="1143"/>
      <c r="AU138" s="1143"/>
      <c r="AV138" s="1143"/>
      <c r="AW138" s="1143"/>
      <c r="AX138" s="1143"/>
      <c r="AY138" s="1143"/>
      <c r="AZ138" s="1143"/>
      <c r="BA138" s="1143"/>
      <c r="BB138" s="1143"/>
      <c r="BC138" s="1143"/>
      <c r="BD138" s="1143"/>
      <c r="BE138" s="1143"/>
      <c r="BF138" s="1143"/>
      <c r="BG138" s="1143"/>
      <c r="BH138" s="1143"/>
      <c r="BI138" s="1143"/>
    </row>
    <row r="139" spans="1:61" s="1230" customFormat="1">
      <c r="A139" s="1154"/>
      <c r="B139" s="1138"/>
      <c r="K139" s="1236"/>
      <c r="L139" s="1143"/>
      <c r="M139" s="1143"/>
      <c r="N139" s="1143"/>
      <c r="O139" s="1143"/>
      <c r="P139" s="1143"/>
      <c r="Q139" s="1143"/>
      <c r="R139" s="1143"/>
      <c r="S139" s="1143"/>
      <c r="T139" s="1143"/>
      <c r="U139" s="1143"/>
      <c r="V139" s="1143"/>
      <c r="W139" s="1143"/>
      <c r="X139" s="1143"/>
      <c r="Y139" s="1143"/>
      <c r="Z139" s="1143"/>
      <c r="AA139" s="1143"/>
      <c r="AB139" s="1143"/>
      <c r="AC139" s="1143"/>
      <c r="AD139" s="1143"/>
      <c r="AE139" s="1143"/>
      <c r="AF139" s="1143"/>
      <c r="AG139" s="1143"/>
      <c r="AH139" s="1143"/>
      <c r="AI139" s="1143"/>
      <c r="AJ139" s="1143"/>
      <c r="AK139" s="1143"/>
      <c r="AL139" s="1143"/>
      <c r="AM139" s="1143"/>
      <c r="AN139" s="1143"/>
      <c r="AO139" s="1143"/>
      <c r="AP139" s="1143"/>
      <c r="AQ139" s="1143"/>
      <c r="AR139" s="1143"/>
      <c r="AS139" s="1143"/>
      <c r="AT139" s="1143"/>
      <c r="AU139" s="1143"/>
      <c r="AV139" s="1143"/>
      <c r="AW139" s="1143"/>
      <c r="AX139" s="1143"/>
      <c r="AY139" s="1143"/>
      <c r="AZ139" s="1143"/>
      <c r="BA139" s="1143"/>
      <c r="BB139" s="1143"/>
      <c r="BC139" s="1143"/>
      <c r="BD139" s="1143"/>
      <c r="BE139" s="1143"/>
      <c r="BF139" s="1143"/>
      <c r="BG139" s="1143"/>
      <c r="BH139" s="1143"/>
      <c r="BI139" s="1143"/>
    </row>
    <row r="140" spans="1:61" s="1230" customFormat="1">
      <c r="A140" s="1154"/>
      <c r="B140" s="1138"/>
      <c r="K140" s="1236"/>
      <c r="L140" s="1143"/>
      <c r="M140" s="1143"/>
      <c r="N140" s="1143"/>
      <c r="O140" s="1143"/>
      <c r="P140" s="1143"/>
      <c r="Q140" s="1143"/>
      <c r="R140" s="1143"/>
      <c r="S140" s="1143"/>
      <c r="T140" s="1143"/>
      <c r="U140" s="1143"/>
      <c r="V140" s="1143"/>
      <c r="W140" s="1143"/>
      <c r="X140" s="1143"/>
      <c r="Y140" s="1143"/>
      <c r="Z140" s="1143"/>
      <c r="AA140" s="1143"/>
      <c r="AB140" s="1143"/>
      <c r="AC140" s="1143"/>
      <c r="AD140" s="1143"/>
      <c r="AE140" s="1143"/>
      <c r="AF140" s="1143"/>
      <c r="AG140" s="1143"/>
      <c r="AH140" s="1143"/>
      <c r="AI140" s="1143"/>
      <c r="AJ140" s="1143"/>
      <c r="AK140" s="1143"/>
      <c r="AL140" s="1143"/>
      <c r="AM140" s="1143"/>
      <c r="AN140" s="1143"/>
      <c r="AO140" s="1143"/>
      <c r="AP140" s="1143"/>
      <c r="AQ140" s="1143"/>
      <c r="AR140" s="1143"/>
      <c r="AS140" s="1143"/>
      <c r="AT140" s="1143"/>
      <c r="AU140" s="1143"/>
      <c r="AV140" s="1143"/>
      <c r="AW140" s="1143"/>
      <c r="AX140" s="1143"/>
      <c r="AY140" s="1143"/>
      <c r="AZ140" s="1143"/>
      <c r="BA140" s="1143"/>
      <c r="BB140" s="1143"/>
      <c r="BC140" s="1143"/>
      <c r="BD140" s="1143"/>
      <c r="BE140" s="1143"/>
      <c r="BF140" s="1143"/>
      <c r="BG140" s="1143"/>
      <c r="BH140" s="1143"/>
      <c r="BI140" s="1143"/>
    </row>
    <row r="141" spans="1:61" s="1230" customFormat="1">
      <c r="A141" s="1154"/>
      <c r="B141" s="1138"/>
      <c r="K141" s="1236"/>
      <c r="L141" s="1143"/>
      <c r="M141" s="1143"/>
      <c r="N141" s="1143"/>
      <c r="O141" s="1143"/>
      <c r="P141" s="1143"/>
      <c r="Q141" s="1143"/>
      <c r="R141" s="1143"/>
      <c r="S141" s="1143"/>
      <c r="T141" s="1143"/>
      <c r="U141" s="1143"/>
      <c r="V141" s="1143"/>
      <c r="W141" s="1143"/>
      <c r="X141" s="1143"/>
      <c r="Y141" s="1143"/>
      <c r="Z141" s="1143"/>
      <c r="AA141" s="1143"/>
      <c r="AB141" s="1143"/>
      <c r="AC141" s="1143"/>
      <c r="AD141" s="1143"/>
      <c r="AE141" s="1143"/>
      <c r="AF141" s="1143"/>
      <c r="AG141" s="1143"/>
      <c r="AH141" s="1143"/>
      <c r="AI141" s="1143"/>
      <c r="AJ141" s="1143"/>
      <c r="AK141" s="1143"/>
      <c r="AL141" s="1143"/>
      <c r="AM141" s="1143"/>
      <c r="AN141" s="1143"/>
      <c r="AO141" s="1143"/>
      <c r="AP141" s="1143"/>
      <c r="AQ141" s="1143"/>
      <c r="AR141" s="1143"/>
      <c r="AS141" s="1143"/>
      <c r="AT141" s="1143"/>
      <c r="AU141" s="1143"/>
      <c r="AV141" s="1143"/>
      <c r="AW141" s="1143"/>
      <c r="AX141" s="1143"/>
      <c r="AY141" s="1143"/>
      <c r="AZ141" s="1143"/>
      <c r="BA141" s="1143"/>
      <c r="BB141" s="1143"/>
      <c r="BC141" s="1143"/>
      <c r="BD141" s="1143"/>
      <c r="BE141" s="1143"/>
      <c r="BF141" s="1143"/>
      <c r="BG141" s="1143"/>
      <c r="BH141" s="1143"/>
      <c r="BI141" s="1143"/>
    </row>
    <row r="142" spans="1:61" s="1230" customFormat="1">
      <c r="A142" s="1154"/>
      <c r="B142" s="1138"/>
      <c r="K142" s="1236"/>
      <c r="L142" s="1143"/>
      <c r="M142" s="1143"/>
      <c r="N142" s="1143"/>
      <c r="O142" s="1143"/>
      <c r="P142" s="1143"/>
      <c r="Q142" s="1143"/>
      <c r="R142" s="1143"/>
      <c r="S142" s="1143"/>
      <c r="T142" s="1143"/>
      <c r="U142" s="1143"/>
      <c r="V142" s="1143"/>
      <c r="W142" s="1143"/>
      <c r="X142" s="1143"/>
      <c r="Y142" s="1143"/>
      <c r="Z142" s="1143"/>
      <c r="AA142" s="1143"/>
      <c r="AB142" s="1143"/>
      <c r="AC142" s="1143"/>
      <c r="AD142" s="1143"/>
      <c r="AE142" s="1143"/>
      <c r="AF142" s="1143"/>
      <c r="AG142" s="1143"/>
      <c r="AH142" s="1143"/>
      <c r="AI142" s="1143"/>
      <c r="AJ142" s="1143"/>
      <c r="AK142" s="1143"/>
      <c r="AL142" s="1143"/>
      <c r="AM142" s="1143"/>
      <c r="AN142" s="1143"/>
      <c r="AO142" s="1143"/>
      <c r="AP142" s="1143"/>
      <c r="AQ142" s="1143"/>
      <c r="AR142" s="1143"/>
      <c r="AS142" s="1143"/>
      <c r="AT142" s="1143"/>
      <c r="AU142" s="1143"/>
      <c r="AV142" s="1143"/>
      <c r="AW142" s="1143"/>
      <c r="AX142" s="1143"/>
      <c r="AY142" s="1143"/>
      <c r="AZ142" s="1143"/>
      <c r="BA142" s="1143"/>
      <c r="BB142" s="1143"/>
      <c r="BC142" s="1143"/>
      <c r="BD142" s="1143"/>
      <c r="BE142" s="1143"/>
      <c r="BF142" s="1143"/>
      <c r="BG142" s="1143"/>
      <c r="BH142" s="1143"/>
      <c r="BI142" s="1143"/>
    </row>
    <row r="143" spans="1:61" s="1230" customFormat="1">
      <c r="A143" s="1154"/>
      <c r="B143" s="1138"/>
      <c r="K143" s="1236"/>
      <c r="L143" s="1143"/>
      <c r="M143" s="1143"/>
      <c r="N143" s="1143"/>
      <c r="O143" s="1143"/>
      <c r="P143" s="1143"/>
      <c r="Q143" s="1143"/>
      <c r="R143" s="1143"/>
      <c r="S143" s="1143"/>
      <c r="T143" s="1143"/>
      <c r="U143" s="1143"/>
      <c r="V143" s="1143"/>
      <c r="W143" s="1143"/>
      <c r="X143" s="1143"/>
      <c r="Y143" s="1143"/>
      <c r="Z143" s="1143"/>
      <c r="AA143" s="1143"/>
      <c r="AB143" s="1143"/>
      <c r="AC143" s="1143"/>
      <c r="AD143" s="1143"/>
      <c r="AE143" s="1143"/>
      <c r="AF143" s="1143"/>
      <c r="AG143" s="1143"/>
      <c r="AH143" s="1143"/>
      <c r="AI143" s="1143"/>
      <c r="AJ143" s="1143"/>
      <c r="AK143" s="1143"/>
      <c r="AL143" s="1143"/>
      <c r="AM143" s="1143"/>
      <c r="AN143" s="1143"/>
      <c r="AO143" s="1143"/>
      <c r="AP143" s="1143"/>
      <c r="AQ143" s="1143"/>
      <c r="AR143" s="1143"/>
      <c r="AS143" s="1143"/>
      <c r="AT143" s="1143"/>
      <c r="AU143" s="1143"/>
      <c r="AV143" s="1143"/>
      <c r="AW143" s="1143"/>
      <c r="AX143" s="1143"/>
      <c r="AY143" s="1143"/>
      <c r="AZ143" s="1143"/>
      <c r="BA143" s="1143"/>
      <c r="BB143" s="1143"/>
      <c r="BC143" s="1143"/>
      <c r="BD143" s="1143"/>
      <c r="BE143" s="1143"/>
      <c r="BF143" s="1143"/>
      <c r="BG143" s="1143"/>
      <c r="BH143" s="1143"/>
      <c r="BI143" s="1143"/>
    </row>
    <row r="144" spans="1:61" s="1230" customFormat="1">
      <c r="A144" s="1154"/>
      <c r="B144" s="1138"/>
      <c r="K144" s="1236"/>
      <c r="L144" s="1143"/>
      <c r="M144" s="1143"/>
      <c r="N144" s="1143"/>
      <c r="O144" s="1143"/>
      <c r="P144" s="1143"/>
      <c r="Q144" s="1143"/>
      <c r="R144" s="1143"/>
      <c r="S144" s="1143"/>
      <c r="T144" s="1143"/>
      <c r="U144" s="1143"/>
      <c r="V144" s="1143"/>
      <c r="W144" s="1143"/>
      <c r="X144" s="1143"/>
      <c r="Y144" s="1143"/>
      <c r="Z144" s="1143"/>
      <c r="AA144" s="1143"/>
      <c r="AB144" s="1143"/>
      <c r="AC144" s="1143"/>
      <c r="AD144" s="1143"/>
      <c r="AE144" s="1143"/>
      <c r="AF144" s="1143"/>
      <c r="AG144" s="1143"/>
      <c r="AH144" s="1143"/>
      <c r="AI144" s="1143"/>
      <c r="AJ144" s="1143"/>
      <c r="AK144" s="1143"/>
      <c r="AL144" s="1143"/>
      <c r="AM144" s="1143"/>
      <c r="AN144" s="1143"/>
      <c r="AO144" s="1143"/>
      <c r="AP144" s="1143"/>
      <c r="AQ144" s="1143"/>
      <c r="AR144" s="1143"/>
      <c r="AS144" s="1143"/>
      <c r="AT144" s="1143"/>
      <c r="AU144" s="1143"/>
      <c r="AV144" s="1143"/>
      <c r="AW144" s="1143"/>
      <c r="AX144" s="1143"/>
      <c r="AY144" s="1143"/>
      <c r="AZ144" s="1143"/>
      <c r="BA144" s="1143"/>
      <c r="BB144" s="1143"/>
      <c r="BC144" s="1143"/>
      <c r="BD144" s="1143"/>
      <c r="BE144" s="1143"/>
      <c r="BF144" s="1143"/>
      <c r="BG144" s="1143"/>
      <c r="BH144" s="1143"/>
      <c r="BI144" s="1143"/>
    </row>
    <row r="145" spans="1:61" s="1230" customFormat="1">
      <c r="A145" s="1154"/>
      <c r="B145" s="1138"/>
      <c r="K145" s="1236"/>
      <c r="L145" s="1143"/>
      <c r="M145" s="1143"/>
      <c r="N145" s="1143"/>
      <c r="O145" s="1143"/>
      <c r="P145" s="1143"/>
      <c r="Q145" s="1143"/>
      <c r="R145" s="1143"/>
      <c r="S145" s="1143"/>
      <c r="T145" s="1143"/>
      <c r="U145" s="1143"/>
      <c r="V145" s="1143"/>
      <c r="W145" s="1143"/>
      <c r="X145" s="1143"/>
      <c r="Y145" s="1143"/>
      <c r="Z145" s="1143"/>
      <c r="AA145" s="1143"/>
      <c r="AB145" s="1143"/>
      <c r="AC145" s="1143"/>
      <c r="AD145" s="1143"/>
      <c r="AE145" s="1143"/>
      <c r="AF145" s="1143"/>
      <c r="AG145" s="1143"/>
      <c r="AH145" s="1143"/>
      <c r="AI145" s="1143"/>
      <c r="AJ145" s="1143"/>
      <c r="AK145" s="1143"/>
      <c r="AL145" s="1143"/>
      <c r="AM145" s="1143"/>
      <c r="AN145" s="1143"/>
      <c r="AO145" s="1143"/>
      <c r="AP145" s="1143"/>
      <c r="AQ145" s="1143"/>
      <c r="AR145" s="1143"/>
      <c r="AS145" s="1143"/>
      <c r="AT145" s="1143"/>
      <c r="AU145" s="1143"/>
      <c r="AV145" s="1143"/>
      <c r="AW145" s="1143"/>
      <c r="AX145" s="1143"/>
      <c r="AY145" s="1143"/>
      <c r="AZ145" s="1143"/>
      <c r="BA145" s="1143"/>
      <c r="BB145" s="1143"/>
      <c r="BC145" s="1143"/>
      <c r="BD145" s="1143"/>
      <c r="BE145" s="1143"/>
      <c r="BF145" s="1143"/>
      <c r="BG145" s="1143"/>
      <c r="BH145" s="1143"/>
      <c r="BI145" s="1143"/>
    </row>
    <row r="146" spans="1:61" s="1230" customFormat="1">
      <c r="A146" s="1154"/>
      <c r="B146" s="1138"/>
      <c r="K146" s="1236"/>
      <c r="L146" s="1143"/>
      <c r="M146" s="1143"/>
      <c r="N146" s="1143"/>
      <c r="O146" s="1143"/>
      <c r="P146" s="1143"/>
      <c r="Q146" s="1143"/>
      <c r="R146" s="1143"/>
      <c r="S146" s="1143"/>
      <c r="T146" s="1143"/>
      <c r="U146" s="1143"/>
      <c r="V146" s="1143"/>
      <c r="W146" s="1143"/>
      <c r="X146" s="1143"/>
      <c r="Y146" s="1143"/>
      <c r="Z146" s="1143"/>
      <c r="AA146" s="1143"/>
      <c r="AB146" s="1143"/>
      <c r="AC146" s="1143"/>
      <c r="AD146" s="1143"/>
      <c r="AE146" s="1143"/>
      <c r="AF146" s="1143"/>
      <c r="AG146" s="1143"/>
      <c r="AH146" s="1143"/>
      <c r="AI146" s="1143"/>
      <c r="AJ146" s="1143"/>
      <c r="AK146" s="1143"/>
      <c r="AL146" s="1143"/>
      <c r="AM146" s="1143"/>
      <c r="AN146" s="1143"/>
      <c r="AO146" s="1143"/>
      <c r="AP146" s="1143"/>
      <c r="AQ146" s="1143"/>
      <c r="AR146" s="1143"/>
      <c r="AS146" s="1143"/>
      <c r="AT146" s="1143"/>
      <c r="AU146" s="1143"/>
      <c r="AV146" s="1143"/>
      <c r="AW146" s="1143"/>
      <c r="AX146" s="1143"/>
      <c r="AY146" s="1143"/>
      <c r="AZ146" s="1143"/>
      <c r="BA146" s="1143"/>
      <c r="BB146" s="1143"/>
      <c r="BC146" s="1143"/>
      <c r="BD146" s="1143"/>
      <c r="BE146" s="1143"/>
      <c r="BF146" s="1143"/>
      <c r="BG146" s="1143"/>
      <c r="BH146" s="1143"/>
      <c r="BI146" s="1143"/>
    </row>
    <row r="147" spans="1:61" s="1230" customFormat="1">
      <c r="A147" s="1154"/>
      <c r="B147" s="1138"/>
      <c r="K147" s="1236"/>
      <c r="L147" s="1143"/>
      <c r="M147" s="1143"/>
      <c r="N147" s="1143"/>
      <c r="O147" s="1143"/>
      <c r="P147" s="1143"/>
      <c r="Q147" s="1143"/>
      <c r="R147" s="1143"/>
      <c r="S147" s="1143"/>
      <c r="T147" s="1143"/>
      <c r="U147" s="1143"/>
      <c r="V147" s="1143"/>
      <c r="W147" s="1143"/>
      <c r="X147" s="1143"/>
      <c r="Y147" s="1143"/>
      <c r="Z147" s="1143"/>
      <c r="AA147" s="1143"/>
      <c r="AB147" s="1143"/>
      <c r="AC147" s="1143"/>
      <c r="AD147" s="1143"/>
      <c r="AE147" s="1143"/>
      <c r="AF147" s="1143"/>
      <c r="AG147" s="1143"/>
      <c r="AH147" s="1143"/>
      <c r="AI147" s="1143"/>
      <c r="AJ147" s="1143"/>
      <c r="AK147" s="1143"/>
      <c r="AL147" s="1143"/>
      <c r="AM147" s="1143"/>
      <c r="AN147" s="1143"/>
      <c r="AO147" s="1143"/>
      <c r="AP147" s="1143"/>
      <c r="AQ147" s="1143"/>
      <c r="AR147" s="1143"/>
      <c r="AS147" s="1143"/>
      <c r="AT147" s="1143"/>
      <c r="AU147" s="1143"/>
      <c r="AV147" s="1143"/>
      <c r="AW147" s="1143"/>
      <c r="AX147" s="1143"/>
      <c r="AY147" s="1143"/>
      <c r="AZ147" s="1143"/>
      <c r="BA147" s="1143"/>
      <c r="BB147" s="1143"/>
      <c r="BC147" s="1143"/>
      <c r="BD147" s="1143"/>
      <c r="BE147" s="1143"/>
      <c r="BF147" s="1143"/>
      <c r="BG147" s="1143"/>
      <c r="BH147" s="1143"/>
      <c r="BI147" s="1143"/>
    </row>
    <row r="148" spans="1:61" s="1230" customFormat="1">
      <c r="A148" s="1154"/>
      <c r="B148" s="1138"/>
      <c r="K148" s="1236"/>
      <c r="L148" s="1143"/>
      <c r="M148" s="1143"/>
      <c r="N148" s="1143"/>
      <c r="O148" s="1143"/>
      <c r="P148" s="1143"/>
      <c r="Q148" s="1143"/>
      <c r="R148" s="1143"/>
      <c r="S148" s="1143"/>
      <c r="T148" s="1143"/>
      <c r="U148" s="1143"/>
      <c r="V148" s="1143"/>
      <c r="W148" s="1143"/>
      <c r="X148" s="1143"/>
      <c r="Y148" s="1143"/>
      <c r="Z148" s="1143"/>
      <c r="AA148" s="1143"/>
      <c r="AB148" s="1143"/>
      <c r="AC148" s="1143"/>
      <c r="AD148" s="1143"/>
      <c r="AE148" s="1143"/>
      <c r="AF148" s="1143"/>
      <c r="AG148" s="1143"/>
      <c r="AH148" s="1143"/>
      <c r="AI148" s="1143"/>
      <c r="AJ148" s="1143"/>
      <c r="AK148" s="1143"/>
      <c r="AL148" s="1143"/>
      <c r="AM148" s="1143"/>
      <c r="AN148" s="1143"/>
      <c r="AO148" s="1143"/>
      <c r="AP148" s="1143"/>
      <c r="AQ148" s="1143"/>
      <c r="AR148" s="1143"/>
      <c r="AS148" s="1143"/>
      <c r="AT148" s="1143"/>
      <c r="AU148" s="1143"/>
      <c r="AV148" s="1143"/>
      <c r="AW148" s="1143"/>
      <c r="AX148" s="1143"/>
      <c r="AY148" s="1143"/>
      <c r="AZ148" s="1143"/>
      <c r="BA148" s="1143"/>
      <c r="BB148" s="1143"/>
      <c r="BC148" s="1143"/>
      <c r="BD148" s="1143"/>
      <c r="BE148" s="1143"/>
      <c r="BF148" s="1143"/>
      <c r="BG148" s="1143"/>
      <c r="BH148" s="1143"/>
      <c r="BI148" s="1143"/>
    </row>
    <row r="149" spans="1:61" s="1230" customFormat="1">
      <c r="A149" s="1154"/>
      <c r="B149" s="1138"/>
      <c r="K149" s="1236"/>
      <c r="L149" s="1143"/>
      <c r="M149" s="1143"/>
      <c r="N149" s="1143"/>
      <c r="O149" s="1143"/>
      <c r="P149" s="1143"/>
      <c r="Q149" s="1143"/>
      <c r="R149" s="1143"/>
      <c r="S149" s="1143"/>
      <c r="T149" s="1143"/>
      <c r="U149" s="1143"/>
      <c r="V149" s="1143"/>
      <c r="W149" s="1143"/>
      <c r="X149" s="1143"/>
      <c r="Y149" s="1143"/>
      <c r="Z149" s="1143"/>
      <c r="AA149" s="1143"/>
      <c r="AB149" s="1143"/>
      <c r="AC149" s="1143"/>
      <c r="AD149" s="1143"/>
      <c r="AE149" s="1143"/>
      <c r="AF149" s="1143"/>
      <c r="AG149" s="1143"/>
      <c r="AH149" s="1143"/>
      <c r="AI149" s="1143"/>
      <c r="AJ149" s="1143"/>
      <c r="AK149" s="1143"/>
      <c r="AL149" s="1143"/>
      <c r="AM149" s="1143"/>
      <c r="AN149" s="1143"/>
      <c r="AO149" s="1143"/>
      <c r="AP149" s="1143"/>
      <c r="AQ149" s="1143"/>
      <c r="AR149" s="1143"/>
      <c r="AS149" s="1143"/>
      <c r="AT149" s="1143"/>
      <c r="AU149" s="1143"/>
      <c r="AV149" s="1143"/>
      <c r="AW149" s="1143"/>
      <c r="AX149" s="1143"/>
      <c r="AY149" s="1143"/>
      <c r="AZ149" s="1143"/>
      <c r="BA149" s="1143"/>
      <c r="BB149" s="1143"/>
      <c r="BC149" s="1143"/>
      <c r="BD149" s="1143"/>
      <c r="BE149" s="1143"/>
      <c r="BF149" s="1143"/>
      <c r="BG149" s="1143"/>
      <c r="BH149" s="1143"/>
      <c r="BI149" s="1143"/>
    </row>
    <row r="150" spans="1:61" s="1230" customFormat="1">
      <c r="A150" s="1154"/>
      <c r="B150" s="1138"/>
      <c r="K150" s="1236"/>
      <c r="L150" s="1143"/>
      <c r="M150" s="1143"/>
      <c r="N150" s="1143"/>
      <c r="O150" s="1143"/>
      <c r="P150" s="1143"/>
      <c r="Q150" s="1143"/>
      <c r="R150" s="1143"/>
      <c r="S150" s="1143"/>
      <c r="T150" s="1143"/>
      <c r="U150" s="1143"/>
      <c r="V150" s="1143"/>
      <c r="W150" s="1143"/>
      <c r="X150" s="1143"/>
      <c r="Y150" s="1143"/>
      <c r="Z150" s="1143"/>
      <c r="AA150" s="1143"/>
      <c r="AB150" s="1143"/>
      <c r="AC150" s="1143"/>
      <c r="AD150" s="1143"/>
      <c r="AE150" s="1143"/>
      <c r="AF150" s="1143"/>
      <c r="AG150" s="1143"/>
      <c r="AH150" s="1143"/>
      <c r="AI150" s="1143"/>
      <c r="AJ150" s="1143"/>
      <c r="AK150" s="1143"/>
      <c r="AL150" s="1143"/>
      <c r="AM150" s="1143"/>
      <c r="AN150" s="1143"/>
      <c r="AO150" s="1143"/>
      <c r="AP150" s="1143"/>
      <c r="AQ150" s="1143"/>
      <c r="AR150" s="1143"/>
      <c r="AS150" s="1143"/>
      <c r="AT150" s="1143"/>
      <c r="AU150" s="1143"/>
      <c r="AV150" s="1143"/>
      <c r="AW150" s="1143"/>
      <c r="AX150" s="1143"/>
      <c r="AY150" s="1143"/>
      <c r="AZ150" s="1143"/>
      <c r="BA150" s="1143"/>
      <c r="BB150" s="1143"/>
      <c r="BC150" s="1143"/>
      <c r="BD150" s="1143"/>
      <c r="BE150" s="1143"/>
      <c r="BF150" s="1143"/>
      <c r="BG150" s="1143"/>
      <c r="BH150" s="1143"/>
      <c r="BI150" s="1143"/>
    </row>
    <row r="151" spans="1:61" s="1230" customFormat="1">
      <c r="A151" s="1154"/>
      <c r="B151" s="1138"/>
      <c r="K151" s="1236"/>
      <c r="L151" s="1143"/>
      <c r="M151" s="1143"/>
      <c r="N151" s="1143"/>
      <c r="O151" s="1143"/>
      <c r="P151" s="1143"/>
      <c r="Q151" s="1143"/>
      <c r="R151" s="1143"/>
      <c r="S151" s="1143"/>
      <c r="T151" s="1143"/>
      <c r="U151" s="1143"/>
      <c r="V151" s="1143"/>
      <c r="W151" s="1143"/>
      <c r="X151" s="1143"/>
      <c r="Y151" s="1143"/>
      <c r="Z151" s="1143"/>
      <c r="AA151" s="1143"/>
      <c r="AB151" s="1143"/>
      <c r="AC151" s="1143"/>
      <c r="AD151" s="1143"/>
      <c r="AE151" s="1143"/>
      <c r="AF151" s="1143"/>
      <c r="AG151" s="1143"/>
      <c r="AH151" s="1143"/>
      <c r="AI151" s="1143"/>
      <c r="AJ151" s="1143"/>
      <c r="AK151" s="1143"/>
      <c r="AL151" s="1143"/>
      <c r="AM151" s="1143"/>
      <c r="AN151" s="1143"/>
      <c r="AO151" s="1143"/>
      <c r="AP151" s="1143"/>
      <c r="AQ151" s="1143"/>
      <c r="AR151" s="1143"/>
      <c r="AS151" s="1143"/>
      <c r="AT151" s="1143"/>
      <c r="AU151" s="1143"/>
      <c r="AV151" s="1143"/>
      <c r="AW151" s="1143"/>
      <c r="AX151" s="1143"/>
      <c r="AY151" s="1143"/>
      <c r="AZ151" s="1143"/>
      <c r="BA151" s="1143"/>
      <c r="BB151" s="1143"/>
      <c r="BC151" s="1143"/>
      <c r="BD151" s="1143"/>
      <c r="BE151" s="1143"/>
      <c r="BF151" s="1143"/>
      <c r="BG151" s="1143"/>
      <c r="BH151" s="1143"/>
      <c r="BI151" s="1143"/>
    </row>
    <row r="152" spans="1:61" s="1230" customFormat="1">
      <c r="A152" s="1154"/>
      <c r="B152" s="1138"/>
      <c r="K152" s="1236"/>
      <c r="L152" s="1143"/>
      <c r="M152" s="1143"/>
      <c r="N152" s="1143"/>
      <c r="O152" s="1143"/>
      <c r="P152" s="1143"/>
      <c r="Q152" s="1143"/>
      <c r="R152" s="1143"/>
      <c r="S152" s="1143"/>
      <c r="T152" s="1143"/>
      <c r="U152" s="1143"/>
      <c r="V152" s="1143"/>
      <c r="W152" s="1143"/>
      <c r="X152" s="1143"/>
      <c r="Y152" s="1143"/>
      <c r="Z152" s="1143"/>
      <c r="AA152" s="1143"/>
      <c r="AB152" s="1143"/>
      <c r="AC152" s="1143"/>
      <c r="AD152" s="1143"/>
      <c r="AE152" s="1143"/>
      <c r="AF152" s="1143"/>
      <c r="AG152" s="1143"/>
      <c r="AH152" s="1143"/>
      <c r="AI152" s="1143"/>
      <c r="AJ152" s="1143"/>
      <c r="AK152" s="1143"/>
      <c r="AL152" s="1143"/>
      <c r="AM152" s="1143"/>
      <c r="AN152" s="1143"/>
      <c r="AO152" s="1143"/>
      <c r="AP152" s="1143"/>
      <c r="AQ152" s="1143"/>
      <c r="AR152" s="1143"/>
      <c r="AS152" s="1143"/>
      <c r="AT152" s="1143"/>
      <c r="AU152" s="1143"/>
      <c r="AV152" s="1143"/>
      <c r="AW152" s="1143"/>
      <c r="AX152" s="1143"/>
      <c r="AY152" s="1143"/>
      <c r="AZ152" s="1143"/>
      <c r="BA152" s="1143"/>
      <c r="BB152" s="1143"/>
      <c r="BC152" s="1143"/>
      <c r="BD152" s="1143"/>
      <c r="BE152" s="1143"/>
      <c r="BF152" s="1143"/>
      <c r="BG152" s="1143"/>
      <c r="BH152" s="1143"/>
      <c r="BI152" s="1143"/>
    </row>
    <row r="153" spans="1:61" s="1230" customFormat="1">
      <c r="A153" s="1154"/>
      <c r="B153" s="1138"/>
      <c r="K153" s="1236"/>
      <c r="L153" s="1143"/>
      <c r="M153" s="1143"/>
      <c r="N153" s="1143"/>
      <c r="O153" s="1143"/>
      <c r="P153" s="1143"/>
      <c r="Q153" s="1143"/>
      <c r="R153" s="1143"/>
      <c r="S153" s="1143"/>
      <c r="T153" s="1143"/>
      <c r="U153" s="1143"/>
      <c r="V153" s="1143"/>
      <c r="W153" s="1143"/>
      <c r="X153" s="1143"/>
      <c r="Y153" s="1143"/>
      <c r="Z153" s="1143"/>
      <c r="AA153" s="1143"/>
      <c r="AB153" s="1143"/>
      <c r="AC153" s="1143"/>
      <c r="AD153" s="1143"/>
      <c r="AE153" s="1143"/>
      <c r="AF153" s="1143"/>
      <c r="AG153" s="1143"/>
      <c r="AH153" s="1143"/>
      <c r="AI153" s="1143"/>
      <c r="AJ153" s="1143"/>
      <c r="AK153" s="1143"/>
      <c r="AL153" s="1143"/>
      <c r="AM153" s="1143"/>
      <c r="AN153" s="1143"/>
      <c r="AO153" s="1143"/>
      <c r="AP153" s="1143"/>
      <c r="AQ153" s="1143"/>
      <c r="AR153" s="1143"/>
      <c r="AS153" s="1143"/>
      <c r="AT153" s="1143"/>
      <c r="AU153" s="1143"/>
      <c r="AV153" s="1143"/>
      <c r="AW153" s="1143"/>
      <c r="AX153" s="1143"/>
      <c r="AY153" s="1143"/>
      <c r="AZ153" s="1143"/>
      <c r="BA153" s="1143"/>
      <c r="BB153" s="1143"/>
      <c r="BC153" s="1143"/>
      <c r="BD153" s="1143"/>
      <c r="BE153" s="1143"/>
      <c r="BF153" s="1143"/>
      <c r="BG153" s="1143"/>
      <c r="BH153" s="1143"/>
      <c r="BI153" s="1143"/>
    </row>
    <row r="154" spans="1:61" s="1230" customFormat="1">
      <c r="A154" s="1154"/>
      <c r="B154" s="1138"/>
      <c r="K154" s="1236"/>
      <c r="L154" s="1143"/>
      <c r="M154" s="1143"/>
      <c r="N154" s="1143"/>
      <c r="O154" s="1143"/>
      <c r="P154" s="1143"/>
      <c r="Q154" s="1143"/>
      <c r="R154" s="1143"/>
      <c r="S154" s="1143"/>
      <c r="T154" s="1143"/>
      <c r="U154" s="1143"/>
      <c r="V154" s="1143"/>
      <c r="W154" s="1143"/>
      <c r="X154" s="1143"/>
      <c r="Y154" s="1143"/>
      <c r="Z154" s="1143"/>
      <c r="AA154" s="1143"/>
      <c r="AB154" s="1143"/>
      <c r="AC154" s="1143"/>
      <c r="AD154" s="1143"/>
      <c r="AE154" s="1143"/>
      <c r="AF154" s="1143"/>
      <c r="AG154" s="1143"/>
      <c r="AH154" s="1143"/>
      <c r="AI154" s="1143"/>
      <c r="AJ154" s="1143"/>
      <c r="AK154" s="1143"/>
      <c r="AL154" s="1143"/>
      <c r="AM154" s="1143"/>
      <c r="AN154" s="1143"/>
      <c r="AO154" s="1143"/>
      <c r="AP154" s="1143"/>
      <c r="AQ154" s="1143"/>
      <c r="AR154" s="1143"/>
      <c r="AS154" s="1143"/>
      <c r="AT154" s="1143"/>
      <c r="AU154" s="1143"/>
      <c r="AV154" s="1143"/>
      <c r="AW154" s="1143"/>
      <c r="AX154" s="1143"/>
      <c r="AY154" s="1143"/>
      <c r="AZ154" s="1143"/>
      <c r="BA154" s="1143"/>
      <c r="BB154" s="1143"/>
      <c r="BC154" s="1143"/>
      <c r="BD154" s="1143"/>
      <c r="BE154" s="1143"/>
      <c r="BF154" s="1143"/>
      <c r="BG154" s="1143"/>
      <c r="BH154" s="1143"/>
      <c r="BI154" s="1143"/>
    </row>
    <row r="155" spans="1:61" s="1230" customFormat="1">
      <c r="A155" s="1154"/>
      <c r="B155" s="1138"/>
      <c r="K155" s="1236"/>
      <c r="L155" s="1143"/>
      <c r="M155" s="1143"/>
      <c r="N155" s="1143"/>
      <c r="O155" s="1143"/>
      <c r="P155" s="1143"/>
      <c r="Q155" s="1143"/>
      <c r="R155" s="1143"/>
      <c r="S155" s="1143"/>
      <c r="T155" s="1143"/>
      <c r="U155" s="1143"/>
      <c r="V155" s="1143"/>
      <c r="W155" s="1143"/>
      <c r="X155" s="1143"/>
      <c r="Y155" s="1143"/>
      <c r="Z155" s="1143"/>
      <c r="AA155" s="1143"/>
      <c r="AB155" s="1143"/>
      <c r="AC155" s="1143"/>
      <c r="AD155" s="1143"/>
      <c r="AE155" s="1143"/>
      <c r="AF155" s="1143"/>
      <c r="AG155" s="1143"/>
      <c r="AH155" s="1143"/>
      <c r="AI155" s="1143"/>
      <c r="AJ155" s="1143"/>
      <c r="AK155" s="1143"/>
      <c r="AL155" s="1143"/>
      <c r="AM155" s="1143"/>
      <c r="AN155" s="1143"/>
      <c r="AO155" s="1143"/>
      <c r="AP155" s="1143"/>
      <c r="AQ155" s="1143"/>
      <c r="AR155" s="1143"/>
      <c r="AS155" s="1143"/>
      <c r="AT155" s="1143"/>
      <c r="AU155" s="1143"/>
      <c r="AV155" s="1143"/>
      <c r="AW155" s="1143"/>
      <c r="AX155" s="1143"/>
      <c r="AY155" s="1143"/>
      <c r="AZ155" s="1143"/>
      <c r="BA155" s="1143"/>
      <c r="BB155" s="1143"/>
      <c r="BC155" s="1143"/>
      <c r="BD155" s="1143"/>
      <c r="BE155" s="1143"/>
      <c r="BF155" s="1143"/>
      <c r="BG155" s="1143"/>
      <c r="BH155" s="1143"/>
      <c r="BI155" s="1143"/>
    </row>
    <row r="156" spans="1:61" s="1230" customFormat="1">
      <c r="A156" s="1154"/>
      <c r="B156" s="1138"/>
      <c r="K156" s="1236"/>
      <c r="L156" s="1143"/>
      <c r="M156" s="1143"/>
      <c r="N156" s="1143"/>
      <c r="O156" s="1143"/>
      <c r="P156" s="1143"/>
      <c r="Q156" s="1143"/>
      <c r="R156" s="1143"/>
      <c r="S156" s="1143"/>
      <c r="T156" s="1143"/>
      <c r="U156" s="1143"/>
      <c r="V156" s="1143"/>
      <c r="W156" s="1143"/>
      <c r="X156" s="1143"/>
      <c r="Y156" s="1143"/>
      <c r="Z156" s="1143"/>
      <c r="AA156" s="1143"/>
      <c r="AB156" s="1143"/>
      <c r="AC156" s="1143"/>
      <c r="AD156" s="1143"/>
      <c r="AE156" s="1143"/>
      <c r="AF156" s="1143"/>
      <c r="AG156" s="1143"/>
      <c r="AH156" s="1143"/>
      <c r="AI156" s="1143"/>
      <c r="AJ156" s="1143"/>
      <c r="AK156" s="1143"/>
      <c r="AL156" s="1143"/>
      <c r="AM156" s="1143"/>
      <c r="AN156" s="1143"/>
      <c r="AO156" s="1143"/>
      <c r="AP156" s="1143"/>
      <c r="AQ156" s="1143"/>
      <c r="AR156" s="1143"/>
      <c r="AS156" s="1143"/>
      <c r="AT156" s="1143"/>
      <c r="AU156" s="1143"/>
      <c r="AV156" s="1143"/>
      <c r="AW156" s="1143"/>
      <c r="AX156" s="1143"/>
      <c r="AY156" s="1143"/>
      <c r="AZ156" s="1143"/>
      <c r="BA156" s="1143"/>
      <c r="BB156" s="1143"/>
      <c r="BC156" s="1143"/>
      <c r="BD156" s="1143"/>
      <c r="BE156" s="1143"/>
      <c r="BF156" s="1143"/>
      <c r="BG156" s="1143"/>
      <c r="BH156" s="1143"/>
      <c r="BI156" s="1143"/>
    </row>
    <row r="157" spans="1:61" s="1230" customFormat="1">
      <c r="A157" s="1154"/>
      <c r="B157" s="1138"/>
      <c r="K157" s="1236"/>
      <c r="L157" s="1143"/>
      <c r="M157" s="1143"/>
      <c r="N157" s="1143"/>
      <c r="O157" s="1143"/>
      <c r="P157" s="1143"/>
      <c r="Q157" s="1143"/>
      <c r="R157" s="1143"/>
      <c r="S157" s="1143"/>
      <c r="T157" s="1143"/>
      <c r="U157" s="1143"/>
      <c r="V157" s="1143"/>
      <c r="W157" s="1143"/>
      <c r="X157" s="1143"/>
      <c r="Y157" s="1143"/>
      <c r="Z157" s="1143"/>
      <c r="AA157" s="1143"/>
      <c r="AB157" s="1143"/>
      <c r="AC157" s="1143"/>
      <c r="AD157" s="1143"/>
      <c r="AE157" s="1143"/>
      <c r="AF157" s="1143"/>
      <c r="AG157" s="1143"/>
      <c r="AH157" s="1143"/>
      <c r="AI157" s="1143"/>
      <c r="AJ157" s="1143"/>
      <c r="AK157" s="1143"/>
      <c r="AL157" s="1143"/>
      <c r="AM157" s="1143"/>
      <c r="AN157" s="1143"/>
      <c r="AO157" s="1143"/>
      <c r="AP157" s="1143"/>
      <c r="AQ157" s="1143"/>
      <c r="AR157" s="1143"/>
      <c r="AS157" s="1143"/>
      <c r="AT157" s="1143"/>
      <c r="AU157" s="1143"/>
      <c r="AV157" s="1143"/>
      <c r="AW157" s="1143"/>
      <c r="AX157" s="1143"/>
      <c r="AY157" s="1143"/>
      <c r="AZ157" s="1143"/>
      <c r="BA157" s="1143"/>
      <c r="BB157" s="1143"/>
      <c r="BC157" s="1143"/>
      <c r="BD157" s="1143"/>
      <c r="BE157" s="1143"/>
      <c r="BF157" s="1143"/>
      <c r="BG157" s="1143"/>
      <c r="BH157" s="1143"/>
      <c r="BI157" s="1143"/>
    </row>
    <row r="158" spans="1:61" s="1230" customFormat="1">
      <c r="A158" s="1154"/>
      <c r="B158" s="1138"/>
      <c r="K158" s="1236"/>
      <c r="L158" s="1143"/>
      <c r="M158" s="1143"/>
      <c r="N158" s="1143"/>
      <c r="O158" s="1143"/>
      <c r="P158" s="1143"/>
      <c r="Q158" s="1143"/>
      <c r="R158" s="1143"/>
      <c r="S158" s="1143"/>
      <c r="T158" s="1143"/>
      <c r="U158" s="1143"/>
      <c r="V158" s="1143"/>
      <c r="W158" s="1143"/>
      <c r="X158" s="1143"/>
      <c r="Y158" s="1143"/>
      <c r="Z158" s="1143"/>
      <c r="AA158" s="1143"/>
      <c r="AB158" s="1143"/>
      <c r="AC158" s="1143"/>
      <c r="AD158" s="1143"/>
      <c r="AE158" s="1143"/>
      <c r="AF158" s="1143"/>
      <c r="AG158" s="1143"/>
      <c r="AH158" s="1143"/>
      <c r="AI158" s="1143"/>
      <c r="AJ158" s="1143"/>
      <c r="AK158" s="1143"/>
      <c r="AL158" s="1143"/>
      <c r="AM158" s="1143"/>
      <c r="AN158" s="1143"/>
      <c r="AO158" s="1143"/>
      <c r="AP158" s="1143"/>
      <c r="AQ158" s="1143"/>
      <c r="AR158" s="1143"/>
      <c r="AS158" s="1143"/>
      <c r="AT158" s="1143"/>
      <c r="AU158" s="1143"/>
      <c r="AV158" s="1143"/>
      <c r="AW158" s="1143"/>
      <c r="AX158" s="1143"/>
      <c r="AY158" s="1143"/>
      <c r="AZ158" s="1143"/>
      <c r="BA158" s="1143"/>
      <c r="BB158" s="1143"/>
      <c r="BC158" s="1143"/>
      <c r="BD158" s="1143"/>
      <c r="BE158" s="1143"/>
      <c r="BF158" s="1143"/>
      <c r="BG158" s="1143"/>
      <c r="BH158" s="1143"/>
      <c r="BI158" s="1143"/>
    </row>
    <row r="159" spans="1:61" s="1230" customFormat="1">
      <c r="A159" s="1154"/>
      <c r="B159" s="1138"/>
      <c r="K159" s="1236"/>
      <c r="L159" s="1143"/>
      <c r="M159" s="1143"/>
      <c r="N159" s="1143"/>
      <c r="O159" s="1143"/>
      <c r="P159" s="1143"/>
      <c r="Q159" s="1143"/>
      <c r="R159" s="1143"/>
      <c r="S159" s="1143"/>
      <c r="T159" s="1143"/>
      <c r="U159" s="1143"/>
      <c r="V159" s="1143"/>
      <c r="W159" s="1143"/>
      <c r="X159" s="1143"/>
      <c r="Y159" s="1143"/>
      <c r="Z159" s="1143"/>
      <c r="AA159" s="1143"/>
      <c r="AB159" s="1143"/>
      <c r="AC159" s="1143"/>
      <c r="AD159" s="1143"/>
      <c r="AE159" s="1143"/>
      <c r="AF159" s="1143"/>
      <c r="AG159" s="1143"/>
      <c r="AH159" s="1143"/>
      <c r="AI159" s="1143"/>
      <c r="AJ159" s="1143"/>
      <c r="AK159" s="1143"/>
      <c r="AL159" s="1143"/>
      <c r="AM159" s="1143"/>
      <c r="AN159" s="1143"/>
      <c r="AO159" s="1143"/>
      <c r="AP159" s="1143"/>
      <c r="AQ159" s="1143"/>
      <c r="AR159" s="1143"/>
      <c r="AS159" s="1143"/>
      <c r="AT159" s="1143"/>
      <c r="AU159" s="1143"/>
      <c r="AV159" s="1143"/>
      <c r="AW159" s="1143"/>
      <c r="AX159" s="1143"/>
      <c r="AY159" s="1143"/>
      <c r="AZ159" s="1143"/>
      <c r="BA159" s="1143"/>
      <c r="BB159" s="1143"/>
      <c r="BC159" s="1143"/>
      <c r="BD159" s="1143"/>
      <c r="BE159" s="1143"/>
      <c r="BF159" s="1143"/>
      <c r="BG159" s="1143"/>
      <c r="BH159" s="1143"/>
      <c r="BI159" s="1143"/>
    </row>
    <row r="160" spans="1:61" s="1230" customFormat="1">
      <c r="A160" s="1154"/>
      <c r="B160" s="1138"/>
      <c r="K160" s="1236"/>
      <c r="L160" s="1143"/>
      <c r="M160" s="1143"/>
      <c r="N160" s="1143"/>
      <c r="O160" s="1143"/>
      <c r="P160" s="1143"/>
      <c r="Q160" s="1143"/>
      <c r="R160" s="1143"/>
      <c r="S160" s="1143"/>
      <c r="T160" s="1143"/>
      <c r="U160" s="1143"/>
      <c r="V160" s="1143"/>
      <c r="W160" s="1143"/>
      <c r="X160" s="1143"/>
      <c r="Y160" s="1143"/>
      <c r="Z160" s="1143"/>
      <c r="AA160" s="1143"/>
      <c r="AB160" s="1143"/>
      <c r="AC160" s="1143"/>
      <c r="AD160" s="1143"/>
      <c r="AE160" s="1143"/>
      <c r="AF160" s="1143"/>
      <c r="AG160" s="1143"/>
      <c r="AH160" s="1143"/>
      <c r="AI160" s="1143"/>
      <c r="AJ160" s="1143"/>
      <c r="AK160" s="1143"/>
      <c r="AL160" s="1143"/>
      <c r="AM160" s="1143"/>
      <c r="AN160" s="1143"/>
      <c r="AO160" s="1143"/>
      <c r="AP160" s="1143"/>
      <c r="AQ160" s="1143"/>
      <c r="AR160" s="1143"/>
      <c r="AS160" s="1143"/>
      <c r="AT160" s="1143"/>
      <c r="AU160" s="1143"/>
      <c r="AV160" s="1143"/>
      <c r="AW160" s="1143"/>
      <c r="AX160" s="1143"/>
      <c r="AY160" s="1143"/>
      <c r="AZ160" s="1143"/>
      <c r="BA160" s="1143"/>
      <c r="BB160" s="1143"/>
      <c r="BC160" s="1143"/>
      <c r="BD160" s="1143"/>
      <c r="BE160" s="1143"/>
      <c r="BF160" s="1143"/>
      <c r="BG160" s="1143"/>
      <c r="BH160" s="1143"/>
      <c r="BI160" s="1143"/>
    </row>
    <row r="161" spans="1:61" s="1230" customFormat="1">
      <c r="A161" s="1154"/>
      <c r="B161" s="1138"/>
      <c r="K161" s="1236"/>
      <c r="L161" s="1143"/>
      <c r="M161" s="1143"/>
      <c r="N161" s="1143"/>
      <c r="O161" s="1143"/>
      <c r="P161" s="1143"/>
      <c r="Q161" s="1143"/>
      <c r="R161" s="1143"/>
      <c r="S161" s="1143"/>
      <c r="T161" s="1143"/>
      <c r="U161" s="1143"/>
      <c r="V161" s="1143"/>
      <c r="W161" s="1143"/>
      <c r="X161" s="1143"/>
      <c r="Y161" s="1143"/>
      <c r="Z161" s="1143"/>
      <c r="AA161" s="1143"/>
      <c r="AB161" s="1143"/>
      <c r="AC161" s="1143"/>
      <c r="AD161" s="1143"/>
      <c r="AE161" s="1143"/>
      <c r="AF161" s="1143"/>
      <c r="AG161" s="1143"/>
      <c r="AH161" s="1143"/>
      <c r="AI161" s="1143"/>
      <c r="AJ161" s="1143"/>
      <c r="AK161" s="1143"/>
      <c r="AL161" s="1143"/>
      <c r="AM161" s="1143"/>
      <c r="AN161" s="1143"/>
      <c r="AO161" s="1143"/>
      <c r="AP161" s="1143"/>
      <c r="AQ161" s="1143"/>
      <c r="AR161" s="1143"/>
      <c r="AS161" s="1143"/>
      <c r="AT161" s="1143"/>
      <c r="AU161" s="1143"/>
      <c r="AV161" s="1143"/>
      <c r="AW161" s="1143"/>
      <c r="AX161" s="1143"/>
      <c r="AY161" s="1143"/>
      <c r="AZ161" s="1143"/>
      <c r="BA161" s="1143"/>
      <c r="BB161" s="1143"/>
      <c r="BC161" s="1143"/>
      <c r="BD161" s="1143"/>
      <c r="BE161" s="1143"/>
      <c r="BF161" s="1143"/>
      <c r="BG161" s="1143"/>
      <c r="BH161" s="1143"/>
      <c r="BI161" s="1143"/>
    </row>
    <row r="162" spans="1:61" s="1230" customFormat="1">
      <c r="A162" s="1154"/>
      <c r="B162" s="1138"/>
      <c r="K162" s="1236"/>
      <c r="L162" s="1143"/>
      <c r="M162" s="1143"/>
      <c r="N162" s="1143"/>
      <c r="O162" s="1143"/>
      <c r="P162" s="1143"/>
      <c r="Q162" s="1143"/>
      <c r="R162" s="1143"/>
      <c r="S162" s="1143"/>
      <c r="T162" s="1143"/>
      <c r="U162" s="1143"/>
      <c r="V162" s="1143"/>
      <c r="W162" s="1143"/>
      <c r="X162" s="1143"/>
      <c r="Y162" s="1143"/>
      <c r="Z162" s="1143"/>
      <c r="AA162" s="1143"/>
      <c r="AB162" s="1143"/>
      <c r="AC162" s="1143"/>
      <c r="AD162" s="1143"/>
      <c r="AE162" s="1143"/>
      <c r="AF162" s="1143"/>
      <c r="AG162" s="1143"/>
      <c r="AH162" s="1143"/>
      <c r="AI162" s="1143"/>
      <c r="AJ162" s="1143"/>
      <c r="AK162" s="1143"/>
      <c r="AL162" s="1143"/>
      <c r="AM162" s="1143"/>
      <c r="AN162" s="1143"/>
      <c r="AO162" s="1143"/>
      <c r="AP162" s="1143"/>
      <c r="AQ162" s="1143"/>
      <c r="AR162" s="1143"/>
      <c r="AS162" s="1143"/>
      <c r="AT162" s="1143"/>
      <c r="AU162" s="1143"/>
      <c r="AV162" s="1143"/>
      <c r="AW162" s="1143"/>
      <c r="AX162" s="1143"/>
      <c r="AY162" s="1143"/>
      <c r="AZ162" s="1143"/>
      <c r="BA162" s="1143"/>
      <c r="BB162" s="1143"/>
      <c r="BC162" s="1143"/>
      <c r="BD162" s="1143"/>
      <c r="BE162" s="1143"/>
      <c r="BF162" s="1143"/>
      <c r="BG162" s="1143"/>
      <c r="BH162" s="1143"/>
      <c r="BI162" s="1143"/>
    </row>
    <row r="163" spans="1:61" s="1230" customFormat="1">
      <c r="A163" s="1154"/>
      <c r="B163" s="1138"/>
      <c r="K163" s="1236"/>
      <c r="L163" s="1143"/>
      <c r="M163" s="1143"/>
      <c r="N163" s="1143"/>
      <c r="O163" s="1143"/>
      <c r="P163" s="1143"/>
      <c r="Q163" s="1143"/>
      <c r="R163" s="1143"/>
      <c r="S163" s="1143"/>
      <c r="T163" s="1143"/>
      <c r="U163" s="1143"/>
      <c r="V163" s="1143"/>
      <c r="W163" s="1143"/>
      <c r="X163" s="1143"/>
      <c r="Y163" s="1143"/>
      <c r="Z163" s="1143"/>
      <c r="AA163" s="1143"/>
      <c r="AB163" s="1143"/>
      <c r="AC163" s="1143"/>
      <c r="AD163" s="1143"/>
      <c r="AE163" s="1143"/>
      <c r="AF163" s="1143"/>
      <c r="AG163" s="1143"/>
      <c r="AH163" s="1143"/>
      <c r="AI163" s="1143"/>
      <c r="AJ163" s="1143"/>
      <c r="AK163" s="1143"/>
      <c r="AL163" s="1143"/>
      <c r="AM163" s="1143"/>
      <c r="AN163" s="1143"/>
      <c r="AO163" s="1143"/>
      <c r="AP163" s="1143"/>
      <c r="AQ163" s="1143"/>
      <c r="AR163" s="1143"/>
      <c r="AS163" s="1143"/>
      <c r="AT163" s="1143"/>
      <c r="AU163" s="1143"/>
      <c r="AV163" s="1143"/>
      <c r="AW163" s="1143"/>
      <c r="AX163" s="1143"/>
      <c r="AY163" s="1143"/>
      <c r="AZ163" s="1143"/>
      <c r="BA163" s="1143"/>
      <c r="BB163" s="1143"/>
      <c r="BC163" s="1143"/>
      <c r="BD163" s="1143"/>
      <c r="BE163" s="1143"/>
      <c r="BF163" s="1143"/>
      <c r="BG163" s="1143"/>
      <c r="BH163" s="1143"/>
      <c r="BI163" s="1143"/>
    </row>
    <row r="164" spans="1:61" s="1230" customFormat="1">
      <c r="A164" s="1154"/>
      <c r="B164" s="1138"/>
      <c r="K164" s="1236"/>
      <c r="L164" s="1143"/>
      <c r="M164" s="1143"/>
      <c r="N164" s="1143"/>
      <c r="O164" s="1143"/>
      <c r="P164" s="1143"/>
      <c r="Q164" s="1143"/>
      <c r="R164" s="1143"/>
      <c r="S164" s="1143"/>
      <c r="T164" s="1143"/>
      <c r="U164" s="1143"/>
      <c r="V164" s="1143"/>
      <c r="W164" s="1143"/>
      <c r="X164" s="1143"/>
      <c r="Y164" s="1143"/>
      <c r="Z164" s="1143"/>
      <c r="AA164" s="1143"/>
      <c r="AB164" s="1143"/>
      <c r="AC164" s="1143"/>
      <c r="AD164" s="1143"/>
      <c r="AE164" s="1143"/>
      <c r="AF164" s="1143"/>
      <c r="AG164" s="1143"/>
      <c r="AH164" s="1143"/>
      <c r="AI164" s="1143"/>
      <c r="AJ164" s="1143"/>
      <c r="AK164" s="1143"/>
      <c r="AL164" s="1143"/>
      <c r="AM164" s="1143"/>
      <c r="AN164" s="1143"/>
      <c r="AO164" s="1143"/>
      <c r="AP164" s="1143"/>
      <c r="AQ164" s="1143"/>
      <c r="AR164" s="1143"/>
      <c r="AS164" s="1143"/>
      <c r="AT164" s="1143"/>
      <c r="AU164" s="1143"/>
      <c r="AV164" s="1143"/>
      <c r="AW164" s="1143"/>
      <c r="AX164" s="1143"/>
      <c r="AY164" s="1143"/>
      <c r="AZ164" s="1143"/>
      <c r="BA164" s="1143"/>
      <c r="BB164" s="1143"/>
      <c r="BC164" s="1143"/>
      <c r="BD164" s="1143"/>
      <c r="BE164" s="1143"/>
      <c r="BF164" s="1143"/>
      <c r="BG164" s="1143"/>
      <c r="BH164" s="1143"/>
      <c r="BI164" s="1143"/>
    </row>
    <row r="165" spans="1:61" s="1230" customFormat="1">
      <c r="A165" s="1154"/>
      <c r="B165" s="1138"/>
      <c r="K165" s="1236"/>
      <c r="L165" s="1143"/>
      <c r="M165" s="1143"/>
      <c r="N165" s="1143"/>
      <c r="O165" s="1143"/>
      <c r="P165" s="1143"/>
      <c r="Q165" s="1143"/>
      <c r="R165" s="1143"/>
      <c r="S165" s="1143"/>
      <c r="T165" s="1143"/>
      <c r="U165" s="1143"/>
      <c r="V165" s="1143"/>
      <c r="W165" s="1143"/>
      <c r="X165" s="1143"/>
      <c r="Y165" s="1143"/>
      <c r="Z165" s="1143"/>
      <c r="AA165" s="1143"/>
      <c r="AB165" s="1143"/>
      <c r="AC165" s="1143"/>
      <c r="AD165" s="1143"/>
      <c r="AE165" s="1143"/>
      <c r="AF165" s="1143"/>
      <c r="AG165" s="1143"/>
      <c r="AH165" s="1143"/>
      <c r="AI165" s="1143"/>
      <c r="AJ165" s="1143"/>
      <c r="AK165" s="1143"/>
      <c r="AL165" s="1143"/>
      <c r="AM165" s="1143"/>
      <c r="AN165" s="1143"/>
      <c r="AO165" s="1143"/>
      <c r="AP165" s="1143"/>
      <c r="AQ165" s="1143"/>
      <c r="AR165" s="1143"/>
      <c r="AS165" s="1143"/>
      <c r="AT165" s="1143"/>
      <c r="AU165" s="1143"/>
      <c r="AV165" s="1143"/>
      <c r="AW165" s="1143"/>
      <c r="AX165" s="1143"/>
      <c r="AY165" s="1143"/>
      <c r="AZ165" s="1143"/>
      <c r="BA165" s="1143"/>
      <c r="BB165" s="1143"/>
      <c r="BC165" s="1143"/>
      <c r="BD165" s="1143"/>
      <c r="BE165" s="1143"/>
      <c r="BF165" s="1143"/>
      <c r="BG165" s="1143"/>
      <c r="BH165" s="1143"/>
      <c r="BI165" s="1143"/>
    </row>
    <row r="166" spans="1:61" s="1230" customFormat="1">
      <c r="A166" s="1154"/>
      <c r="B166" s="1138"/>
      <c r="K166" s="1236"/>
      <c r="L166" s="1143"/>
      <c r="M166" s="1143"/>
      <c r="N166" s="1143"/>
      <c r="O166" s="1143"/>
      <c r="P166" s="1143"/>
      <c r="Q166" s="1143"/>
      <c r="R166" s="1143"/>
      <c r="S166" s="1143"/>
      <c r="T166" s="1143"/>
      <c r="U166" s="1143"/>
      <c r="V166" s="1143"/>
      <c r="W166" s="1143"/>
      <c r="X166" s="1143"/>
      <c r="Y166" s="1143"/>
      <c r="Z166" s="1143"/>
      <c r="AA166" s="1143"/>
      <c r="AB166" s="1143"/>
      <c r="AC166" s="1143"/>
      <c r="AD166" s="1143"/>
      <c r="AE166" s="1143"/>
      <c r="AF166" s="1143"/>
      <c r="AG166" s="1143"/>
      <c r="AH166" s="1143"/>
      <c r="AI166" s="1143"/>
      <c r="AJ166" s="1143"/>
      <c r="AK166" s="1143"/>
      <c r="AL166" s="1143"/>
      <c r="AM166" s="1143"/>
      <c r="AN166" s="1143"/>
      <c r="AO166" s="1143"/>
      <c r="AP166" s="1143"/>
      <c r="AQ166" s="1143"/>
      <c r="AR166" s="1143"/>
      <c r="AS166" s="1143"/>
      <c r="AT166" s="1143"/>
      <c r="AU166" s="1143"/>
      <c r="AV166" s="1143"/>
      <c r="AW166" s="1143"/>
      <c r="AX166" s="1143"/>
      <c r="AY166" s="1143"/>
      <c r="AZ166" s="1143"/>
      <c r="BA166" s="1143"/>
      <c r="BB166" s="1143"/>
      <c r="BC166" s="1143"/>
      <c r="BD166" s="1143"/>
      <c r="BE166" s="1143"/>
      <c r="BF166" s="1143"/>
      <c r="BG166" s="1143"/>
      <c r="BH166" s="1143"/>
      <c r="BI166" s="1143"/>
    </row>
    <row r="167" spans="1:61" s="1230" customFormat="1">
      <c r="A167" s="1154"/>
      <c r="B167" s="1138"/>
      <c r="K167" s="1236"/>
      <c r="L167" s="1143"/>
      <c r="M167" s="1143"/>
      <c r="N167" s="1143"/>
      <c r="O167" s="1143"/>
      <c r="P167" s="1143"/>
      <c r="Q167" s="1143"/>
      <c r="R167" s="1143"/>
      <c r="S167" s="1143"/>
      <c r="T167" s="1143"/>
      <c r="U167" s="1143"/>
      <c r="V167" s="1143"/>
      <c r="W167" s="1143"/>
      <c r="X167" s="1143"/>
      <c r="Y167" s="1143"/>
      <c r="Z167" s="1143"/>
      <c r="AA167" s="1143"/>
      <c r="AB167" s="1143"/>
      <c r="AC167" s="1143"/>
      <c r="AD167" s="1143"/>
      <c r="AE167" s="1143"/>
      <c r="AF167" s="1143"/>
      <c r="AG167" s="1143"/>
      <c r="AH167" s="1143"/>
      <c r="AI167" s="1143"/>
      <c r="AJ167" s="1143"/>
      <c r="AK167" s="1143"/>
      <c r="AL167" s="1143"/>
      <c r="AM167" s="1143"/>
      <c r="AN167" s="1143"/>
      <c r="AO167" s="1143"/>
      <c r="AP167" s="1143"/>
      <c r="AQ167" s="1143"/>
      <c r="AR167" s="1143"/>
      <c r="AS167" s="1143"/>
      <c r="AT167" s="1143"/>
      <c r="AU167" s="1143"/>
      <c r="AV167" s="1143"/>
      <c r="AW167" s="1143"/>
      <c r="AX167" s="1143"/>
      <c r="AY167" s="1143"/>
      <c r="AZ167" s="1143"/>
      <c r="BA167" s="1143"/>
      <c r="BB167" s="1143"/>
      <c r="BC167" s="1143"/>
      <c r="BD167" s="1143"/>
      <c r="BE167" s="1143"/>
      <c r="BF167" s="1143"/>
      <c r="BG167" s="1143"/>
      <c r="BH167" s="1143"/>
      <c r="BI167" s="1143"/>
    </row>
    <row r="168" spans="1:61" s="1230" customFormat="1">
      <c r="A168" s="1154"/>
      <c r="B168" s="1138"/>
      <c r="K168" s="1236"/>
      <c r="L168" s="1143"/>
      <c r="M168" s="1143"/>
      <c r="N168" s="1143"/>
      <c r="O168" s="1143"/>
      <c r="P168" s="1143"/>
      <c r="Q168" s="1143"/>
      <c r="R168" s="1143"/>
      <c r="S168" s="1143"/>
      <c r="T168" s="1143"/>
      <c r="U168" s="1143"/>
      <c r="V168" s="1143"/>
      <c r="W168" s="1143"/>
      <c r="X168" s="1143"/>
      <c r="Y168" s="1143"/>
      <c r="Z168" s="1143"/>
      <c r="AA168" s="1143"/>
      <c r="AB168" s="1143"/>
      <c r="AC168" s="1143"/>
      <c r="AD168" s="1143"/>
      <c r="AE168" s="1143"/>
      <c r="AF168" s="1143"/>
      <c r="AG168" s="1143"/>
      <c r="AH168" s="1143"/>
      <c r="AI168" s="1143"/>
      <c r="AJ168" s="1143"/>
      <c r="AK168" s="1143"/>
      <c r="AL168" s="1143"/>
      <c r="AM168" s="1143"/>
      <c r="AN168" s="1143"/>
      <c r="AO168" s="1143"/>
      <c r="AP168" s="1143"/>
      <c r="AQ168" s="1143"/>
      <c r="AR168" s="1143"/>
      <c r="AS168" s="1143"/>
      <c r="AT168" s="1143"/>
      <c r="AU168" s="1143"/>
      <c r="AV168" s="1143"/>
      <c r="AW168" s="1143"/>
      <c r="AX168" s="1143"/>
      <c r="AY168" s="1143"/>
      <c r="AZ168" s="1143"/>
      <c r="BA168" s="1143"/>
      <c r="BB168" s="1143"/>
      <c r="BC168" s="1143"/>
      <c r="BD168" s="1143"/>
      <c r="BE168" s="1143"/>
      <c r="BF168" s="1143"/>
      <c r="BG168" s="1143"/>
      <c r="BH168" s="1143"/>
      <c r="BI168" s="1143"/>
    </row>
    <row r="169" spans="1:61" s="1230" customFormat="1">
      <c r="A169" s="1154"/>
      <c r="B169" s="1138"/>
      <c r="K169" s="1236"/>
      <c r="L169" s="1143"/>
      <c r="M169" s="1143"/>
      <c r="N169" s="1143"/>
      <c r="O169" s="1143"/>
      <c r="P169" s="1143"/>
      <c r="Q169" s="1143"/>
      <c r="R169" s="1143"/>
      <c r="S169" s="1143"/>
      <c r="T169" s="1143"/>
      <c r="U169" s="1143"/>
      <c r="V169" s="1143"/>
      <c r="W169" s="1143"/>
      <c r="X169" s="1143"/>
      <c r="Y169" s="1143"/>
      <c r="Z169" s="1143"/>
      <c r="AA169" s="1143"/>
      <c r="AB169" s="1143"/>
      <c r="AC169" s="1143"/>
      <c r="AD169" s="1143"/>
      <c r="AE169" s="1143"/>
      <c r="AF169" s="1143"/>
      <c r="AG169" s="1143"/>
      <c r="AH169" s="1143"/>
      <c r="AI169" s="1143"/>
      <c r="AJ169" s="1143"/>
      <c r="AK169" s="1143"/>
      <c r="AL169" s="1143"/>
      <c r="AM169" s="1143"/>
      <c r="AN169" s="1143"/>
      <c r="AO169" s="1143"/>
      <c r="AP169" s="1143"/>
      <c r="AQ169" s="1143"/>
      <c r="AR169" s="1143"/>
      <c r="AS169" s="1143"/>
      <c r="AT169" s="1143"/>
      <c r="AU169" s="1143"/>
      <c r="AV169" s="1143"/>
      <c r="AW169" s="1143"/>
      <c r="AX169" s="1143"/>
      <c r="AY169" s="1143"/>
      <c r="AZ169" s="1143"/>
      <c r="BA169" s="1143"/>
      <c r="BB169" s="1143"/>
      <c r="BC169" s="1143"/>
      <c r="BD169" s="1143"/>
      <c r="BE169" s="1143"/>
      <c r="BF169" s="1143"/>
      <c r="BG169" s="1143"/>
      <c r="BH169" s="1143"/>
      <c r="BI169" s="1143"/>
    </row>
    <row r="170" spans="1:61" s="1230" customFormat="1">
      <c r="A170" s="1154"/>
      <c r="B170" s="1138"/>
      <c r="K170" s="1236"/>
      <c r="L170" s="1143"/>
      <c r="M170" s="1143"/>
      <c r="N170" s="1143"/>
      <c r="O170" s="1143"/>
      <c r="P170" s="1143"/>
      <c r="Q170" s="1143"/>
      <c r="R170" s="1143"/>
      <c r="S170" s="1143"/>
      <c r="T170" s="1143"/>
      <c r="U170" s="1143"/>
      <c r="V170" s="1143"/>
      <c r="W170" s="1143"/>
      <c r="X170" s="1143"/>
      <c r="Y170" s="1143"/>
      <c r="Z170" s="1143"/>
      <c r="AA170" s="1143"/>
      <c r="AB170" s="1143"/>
      <c r="AC170" s="1143"/>
      <c r="AD170" s="1143"/>
      <c r="AE170" s="1143"/>
      <c r="AF170" s="1143"/>
      <c r="AG170" s="1143"/>
      <c r="AH170" s="1143"/>
      <c r="AI170" s="1143"/>
      <c r="AJ170" s="1143"/>
      <c r="AK170" s="1143"/>
      <c r="AL170" s="1143"/>
      <c r="AM170" s="1143"/>
      <c r="AN170" s="1143"/>
      <c r="AO170" s="1143"/>
      <c r="AP170" s="1143"/>
      <c r="AQ170" s="1143"/>
      <c r="AR170" s="1143"/>
      <c r="AS170" s="1143"/>
      <c r="AT170" s="1143"/>
      <c r="AU170" s="1143"/>
      <c r="AV170" s="1143"/>
      <c r="AW170" s="1143"/>
      <c r="AX170" s="1143"/>
      <c r="AY170" s="1143"/>
      <c r="AZ170" s="1143"/>
      <c r="BA170" s="1143"/>
      <c r="BB170" s="1143"/>
      <c r="BC170" s="1143"/>
      <c r="BD170" s="1143"/>
      <c r="BE170" s="1143"/>
      <c r="BF170" s="1143"/>
      <c r="BG170" s="1143"/>
      <c r="BH170" s="1143"/>
      <c r="BI170" s="1143"/>
    </row>
    <row r="171" spans="1:61" s="1230" customFormat="1">
      <c r="A171" s="1154"/>
      <c r="B171" s="1138"/>
      <c r="K171" s="1236"/>
      <c r="L171" s="1143"/>
      <c r="M171" s="1143"/>
      <c r="N171" s="1143"/>
      <c r="O171" s="1143"/>
      <c r="P171" s="1143"/>
      <c r="Q171" s="1143"/>
      <c r="R171" s="1143"/>
      <c r="S171" s="1143"/>
      <c r="T171" s="1143"/>
      <c r="U171" s="1143"/>
      <c r="V171" s="1143"/>
      <c r="W171" s="1143"/>
      <c r="X171" s="1143"/>
      <c r="Y171" s="1143"/>
      <c r="Z171" s="1143"/>
      <c r="AA171" s="1143"/>
      <c r="AB171" s="1143"/>
      <c r="AC171" s="1143"/>
      <c r="AD171" s="1143"/>
      <c r="AE171" s="1143"/>
      <c r="AF171" s="1143"/>
      <c r="AG171" s="1143"/>
      <c r="AH171" s="1143"/>
      <c r="AI171" s="1143"/>
      <c r="AJ171" s="1143"/>
      <c r="AK171" s="1143"/>
      <c r="AL171" s="1143"/>
      <c r="AM171" s="1143"/>
      <c r="AN171" s="1143"/>
      <c r="AO171" s="1143"/>
      <c r="AP171" s="1143"/>
      <c r="AQ171" s="1143"/>
      <c r="AR171" s="1143"/>
      <c r="AS171" s="1143"/>
      <c r="AT171" s="1143"/>
      <c r="AU171" s="1143"/>
      <c r="AV171" s="1143"/>
      <c r="AW171" s="1143"/>
      <c r="AX171" s="1143"/>
      <c r="AY171" s="1143"/>
      <c r="AZ171" s="1143"/>
      <c r="BA171" s="1143"/>
      <c r="BB171" s="1143"/>
      <c r="BC171" s="1143"/>
      <c r="BD171" s="1143"/>
      <c r="BE171" s="1143"/>
      <c r="BF171" s="1143"/>
      <c r="BG171" s="1143"/>
      <c r="BH171" s="1143"/>
      <c r="BI171" s="1143"/>
    </row>
    <row r="172" spans="1:61" s="1230" customFormat="1">
      <c r="A172" s="1154"/>
      <c r="B172" s="1138"/>
      <c r="K172" s="1236"/>
      <c r="L172" s="1143"/>
      <c r="M172" s="1143"/>
      <c r="N172" s="1143"/>
      <c r="O172" s="1143"/>
      <c r="P172" s="1143"/>
      <c r="Q172" s="1143"/>
      <c r="R172" s="1143"/>
      <c r="S172" s="1143"/>
      <c r="T172" s="1143"/>
      <c r="U172" s="1143"/>
      <c r="V172" s="1143"/>
      <c r="W172" s="1143"/>
      <c r="X172" s="1143"/>
      <c r="Y172" s="1143"/>
      <c r="Z172" s="1143"/>
      <c r="AA172" s="1143"/>
      <c r="AB172" s="1143"/>
      <c r="AC172" s="1143"/>
      <c r="AD172" s="1143"/>
      <c r="AE172" s="1143"/>
      <c r="AF172" s="1143"/>
      <c r="AG172" s="1143"/>
      <c r="AH172" s="1143"/>
      <c r="AI172" s="1143"/>
      <c r="AJ172" s="1143"/>
      <c r="AK172" s="1143"/>
      <c r="AL172" s="1143"/>
      <c r="AM172" s="1143"/>
      <c r="AN172" s="1143"/>
      <c r="AO172" s="1143"/>
      <c r="AP172" s="1143"/>
      <c r="AQ172" s="1143"/>
      <c r="AR172" s="1143"/>
      <c r="AS172" s="1143"/>
      <c r="AT172" s="1143"/>
      <c r="AU172" s="1143"/>
      <c r="AV172" s="1143"/>
      <c r="AW172" s="1143"/>
      <c r="AX172" s="1143"/>
      <c r="AY172" s="1143"/>
      <c r="AZ172" s="1143"/>
      <c r="BA172" s="1143"/>
      <c r="BB172" s="1143"/>
      <c r="BC172" s="1143"/>
      <c r="BD172" s="1143"/>
      <c r="BE172" s="1143"/>
      <c r="BF172" s="1143"/>
      <c r="BG172" s="1143"/>
      <c r="BH172" s="1143"/>
      <c r="BI172" s="1143"/>
    </row>
    <row r="173" spans="1:61" s="1230" customFormat="1">
      <c r="A173" s="1154"/>
      <c r="B173" s="1138"/>
      <c r="K173" s="1236"/>
      <c r="L173" s="1143"/>
      <c r="M173" s="1143"/>
      <c r="N173" s="1143"/>
      <c r="O173" s="1143"/>
      <c r="P173" s="1143"/>
      <c r="Q173" s="1143"/>
      <c r="R173" s="1143"/>
      <c r="S173" s="1143"/>
      <c r="T173" s="1143"/>
      <c r="U173" s="1143"/>
      <c r="V173" s="1143"/>
      <c r="W173" s="1143"/>
      <c r="X173" s="1143"/>
      <c r="Y173" s="1143"/>
      <c r="Z173" s="1143"/>
      <c r="AA173" s="1143"/>
      <c r="AB173" s="1143"/>
      <c r="AC173" s="1143"/>
      <c r="AD173" s="1143"/>
      <c r="AE173" s="1143"/>
      <c r="AF173" s="1143"/>
      <c r="AG173" s="1143"/>
      <c r="AH173" s="1143"/>
      <c r="AI173" s="1143"/>
      <c r="AJ173" s="1143"/>
      <c r="AK173" s="1143"/>
      <c r="AL173" s="1143"/>
      <c r="AM173" s="1143"/>
      <c r="AN173" s="1143"/>
      <c r="AO173" s="1143"/>
      <c r="AP173" s="1143"/>
      <c r="AQ173" s="1143"/>
      <c r="AR173" s="1143"/>
      <c r="AS173" s="1143"/>
      <c r="AT173" s="1143"/>
      <c r="AU173" s="1143"/>
      <c r="AV173" s="1143"/>
      <c r="AW173" s="1143"/>
      <c r="AX173" s="1143"/>
      <c r="AY173" s="1143"/>
      <c r="AZ173" s="1143"/>
      <c r="BA173" s="1143"/>
      <c r="BB173" s="1143"/>
      <c r="BC173" s="1143"/>
      <c r="BD173" s="1143"/>
      <c r="BE173" s="1143"/>
      <c r="BF173" s="1143"/>
      <c r="BG173" s="1143"/>
      <c r="BH173" s="1143"/>
      <c r="BI173" s="1143"/>
    </row>
    <row r="174" spans="1:61" s="1230" customFormat="1">
      <c r="A174" s="1154"/>
      <c r="B174" s="1138"/>
      <c r="K174" s="1236"/>
      <c r="L174" s="1143"/>
      <c r="M174" s="1143"/>
      <c r="N174" s="1143"/>
      <c r="O174" s="1143"/>
      <c r="P174" s="1143"/>
      <c r="Q174" s="1143"/>
      <c r="R174" s="1143"/>
      <c r="S174" s="1143"/>
      <c r="T174" s="1143"/>
      <c r="U174" s="1143"/>
      <c r="V174" s="1143"/>
      <c r="W174" s="1143"/>
      <c r="X174" s="1143"/>
      <c r="Y174" s="1143"/>
      <c r="Z174" s="1143"/>
      <c r="AA174" s="1143"/>
      <c r="AB174" s="1143"/>
      <c r="AC174" s="1143"/>
      <c r="AD174" s="1143"/>
      <c r="AE174" s="1143"/>
      <c r="AF174" s="1143"/>
      <c r="AG174" s="1143"/>
      <c r="AH174" s="1143"/>
      <c r="AI174" s="1143"/>
      <c r="AJ174" s="1143"/>
      <c r="AK174" s="1143"/>
      <c r="AL174" s="1143"/>
      <c r="AM174" s="1143"/>
      <c r="AN174" s="1143"/>
      <c r="AO174" s="1143"/>
      <c r="AP174" s="1143"/>
      <c r="AQ174" s="1143"/>
      <c r="AR174" s="1143"/>
      <c r="AS174" s="1143"/>
      <c r="AT174" s="1143"/>
      <c r="AU174" s="1143"/>
      <c r="AV174" s="1143"/>
      <c r="AW174" s="1143"/>
      <c r="AX174" s="1143"/>
      <c r="AY174" s="1143"/>
      <c r="AZ174" s="1143"/>
      <c r="BA174" s="1143"/>
      <c r="BB174" s="1143"/>
      <c r="BC174" s="1143"/>
      <c r="BD174" s="1143"/>
      <c r="BE174" s="1143"/>
      <c r="BF174" s="1143"/>
      <c r="BG174" s="1143"/>
      <c r="BH174" s="1143"/>
      <c r="BI174" s="1143"/>
    </row>
    <row r="175" spans="1:61" s="1230" customFormat="1">
      <c r="A175" s="1154"/>
      <c r="B175" s="1138"/>
      <c r="K175" s="1236"/>
      <c r="L175" s="1143"/>
      <c r="M175" s="1143"/>
      <c r="N175" s="1143"/>
      <c r="O175" s="1143"/>
      <c r="P175" s="1143"/>
      <c r="Q175" s="1143"/>
      <c r="R175" s="1143"/>
      <c r="S175" s="1143"/>
      <c r="T175" s="1143"/>
      <c r="U175" s="1143"/>
      <c r="V175" s="1143"/>
      <c r="W175" s="1143"/>
      <c r="X175" s="1143"/>
      <c r="Y175" s="1143"/>
      <c r="Z175" s="1143"/>
      <c r="AA175" s="1143"/>
      <c r="AB175" s="1143"/>
      <c r="AC175" s="1143"/>
      <c r="AD175" s="1143"/>
      <c r="AE175" s="1143"/>
      <c r="AF175" s="1143"/>
      <c r="AG175" s="1143"/>
      <c r="AH175" s="1143"/>
      <c r="AI175" s="1143"/>
      <c r="AJ175" s="1143"/>
      <c r="AK175" s="1143"/>
      <c r="AL175" s="1143"/>
      <c r="AM175" s="1143"/>
      <c r="AN175" s="1143"/>
      <c r="AO175" s="1143"/>
      <c r="AP175" s="1143"/>
      <c r="AQ175" s="1143"/>
      <c r="AR175" s="1143"/>
      <c r="AS175" s="1143"/>
      <c r="AT175" s="1143"/>
      <c r="AU175" s="1143"/>
      <c r="AV175" s="1143"/>
      <c r="AW175" s="1143"/>
      <c r="AX175" s="1143"/>
      <c r="AY175" s="1143"/>
      <c r="AZ175" s="1143"/>
      <c r="BA175" s="1143"/>
      <c r="BB175" s="1143"/>
      <c r="BC175" s="1143"/>
      <c r="BD175" s="1143"/>
      <c r="BE175" s="1143"/>
      <c r="BF175" s="1143"/>
      <c r="BG175" s="1143"/>
      <c r="BH175" s="1143"/>
      <c r="BI175" s="1143"/>
    </row>
    <row r="176" spans="1:61" s="1230" customFormat="1">
      <c r="A176" s="1154"/>
      <c r="B176" s="1138"/>
      <c r="K176" s="1236"/>
      <c r="L176" s="1143"/>
      <c r="M176" s="1143"/>
      <c r="N176" s="1143"/>
      <c r="O176" s="1143"/>
      <c r="P176" s="1143"/>
      <c r="Q176" s="1143"/>
      <c r="R176" s="1143"/>
      <c r="S176" s="1143"/>
      <c r="T176" s="1143"/>
      <c r="U176" s="1143"/>
      <c r="V176" s="1143"/>
      <c r="W176" s="1143"/>
      <c r="X176" s="1143"/>
      <c r="Y176" s="1143"/>
      <c r="Z176" s="1143"/>
      <c r="AA176" s="1143"/>
      <c r="AB176" s="1143"/>
      <c r="AC176" s="1143"/>
      <c r="AD176" s="1143"/>
      <c r="AE176" s="1143"/>
      <c r="AF176" s="1143"/>
      <c r="AG176" s="1143"/>
      <c r="AH176" s="1143"/>
      <c r="AI176" s="1143"/>
      <c r="AJ176" s="1143"/>
      <c r="AK176" s="1143"/>
      <c r="AL176" s="1143"/>
      <c r="AM176" s="1143"/>
      <c r="AN176" s="1143"/>
      <c r="AO176" s="1143"/>
      <c r="AP176" s="1143"/>
      <c r="AQ176" s="1143"/>
      <c r="AR176" s="1143"/>
      <c r="AS176" s="1143"/>
      <c r="AT176" s="1143"/>
      <c r="AU176" s="1143"/>
      <c r="AV176" s="1143"/>
      <c r="AW176" s="1143"/>
      <c r="AX176" s="1143"/>
      <c r="AY176" s="1143"/>
      <c r="AZ176" s="1143"/>
      <c r="BA176" s="1143"/>
      <c r="BB176" s="1143"/>
      <c r="BC176" s="1143"/>
      <c r="BD176" s="1143"/>
      <c r="BE176" s="1143"/>
      <c r="BF176" s="1143"/>
      <c r="BG176" s="1143"/>
      <c r="BH176" s="1143"/>
      <c r="BI176" s="1143"/>
    </row>
    <row r="177" spans="1:61" s="1230" customFormat="1">
      <c r="A177" s="1154"/>
      <c r="B177" s="1138"/>
      <c r="K177" s="1236"/>
      <c r="L177" s="1143"/>
      <c r="M177" s="1143"/>
      <c r="N177" s="1143"/>
      <c r="O177" s="1143"/>
      <c r="P177" s="1143"/>
      <c r="Q177" s="1143"/>
      <c r="R177" s="1143"/>
      <c r="S177" s="1143"/>
      <c r="T177" s="1143"/>
      <c r="U177" s="1143"/>
      <c r="V177" s="1143"/>
      <c r="W177" s="1143"/>
      <c r="X177" s="1143"/>
      <c r="Y177" s="1143"/>
      <c r="Z177" s="1143"/>
      <c r="AA177" s="1143"/>
      <c r="AB177" s="1143"/>
      <c r="AC177" s="1143"/>
      <c r="AD177" s="1143"/>
      <c r="AE177" s="1143"/>
      <c r="AF177" s="1143"/>
      <c r="AG177" s="1143"/>
      <c r="AH177" s="1143"/>
      <c r="AI177" s="1143"/>
      <c r="AJ177" s="1143"/>
      <c r="AK177" s="1143"/>
      <c r="AL177" s="1143"/>
      <c r="AM177" s="1143"/>
      <c r="AN177" s="1143"/>
      <c r="AO177" s="1143"/>
      <c r="AP177" s="1143"/>
      <c r="AQ177" s="1143"/>
      <c r="AR177" s="1143"/>
      <c r="AS177" s="1143"/>
      <c r="AT177" s="1143"/>
      <c r="AU177" s="1143"/>
      <c r="AV177" s="1143"/>
      <c r="AW177" s="1143"/>
      <c r="AX177" s="1143"/>
      <c r="AY177" s="1143"/>
      <c r="AZ177" s="1143"/>
      <c r="BA177" s="1143"/>
      <c r="BB177" s="1143"/>
      <c r="BC177" s="1143"/>
      <c r="BD177" s="1143"/>
      <c r="BE177" s="1143"/>
      <c r="BF177" s="1143"/>
      <c r="BG177" s="1143"/>
      <c r="BH177" s="1143"/>
      <c r="BI177" s="1143"/>
    </row>
    <row r="178" spans="1:61" s="1230" customFormat="1">
      <c r="A178" s="1154"/>
      <c r="B178" s="1138"/>
      <c r="K178" s="1236"/>
      <c r="L178" s="1143"/>
      <c r="M178" s="1143"/>
      <c r="N178" s="1143"/>
      <c r="O178" s="1143"/>
      <c r="P178" s="1143"/>
      <c r="Q178" s="1143"/>
      <c r="R178" s="1143"/>
      <c r="S178" s="1143"/>
      <c r="T178" s="1143"/>
      <c r="U178" s="1143"/>
      <c r="V178" s="1143"/>
      <c r="W178" s="1143"/>
      <c r="X178" s="1143"/>
      <c r="Y178" s="1143"/>
      <c r="Z178" s="1143"/>
      <c r="AA178" s="1143"/>
      <c r="AB178" s="1143"/>
      <c r="AC178" s="1143"/>
      <c r="AD178" s="1143"/>
      <c r="AE178" s="1143"/>
      <c r="AF178" s="1143"/>
      <c r="AG178" s="1143"/>
      <c r="AH178" s="1143"/>
      <c r="AI178" s="1143"/>
      <c r="AJ178" s="1143"/>
      <c r="AK178" s="1143"/>
      <c r="AL178" s="1143"/>
      <c r="AM178" s="1143"/>
      <c r="AN178" s="1143"/>
      <c r="AO178" s="1143"/>
      <c r="AP178" s="1143"/>
      <c r="AQ178" s="1143"/>
      <c r="AR178" s="1143"/>
      <c r="AS178" s="1143"/>
      <c r="AT178" s="1143"/>
      <c r="AU178" s="1143"/>
      <c r="AV178" s="1143"/>
      <c r="AW178" s="1143"/>
      <c r="AX178" s="1143"/>
      <c r="AY178" s="1143"/>
      <c r="AZ178" s="1143"/>
      <c r="BA178" s="1143"/>
      <c r="BB178" s="1143"/>
      <c r="BC178" s="1143"/>
      <c r="BD178" s="1143"/>
      <c r="BE178" s="1143"/>
      <c r="BF178" s="1143"/>
      <c r="BG178" s="1143"/>
      <c r="BH178" s="1143"/>
      <c r="BI178" s="1143"/>
    </row>
    <row r="179" spans="1:61" s="1230" customFormat="1">
      <c r="A179" s="1154"/>
      <c r="B179" s="1138"/>
      <c r="K179" s="1236"/>
      <c r="L179" s="1143"/>
      <c r="M179" s="1143"/>
      <c r="N179" s="1143"/>
      <c r="O179" s="1143"/>
      <c r="P179" s="1143"/>
      <c r="Q179" s="1143"/>
      <c r="R179" s="1143"/>
      <c r="S179" s="1143"/>
      <c r="T179" s="1143"/>
      <c r="U179" s="1143"/>
      <c r="V179" s="1143"/>
      <c r="W179" s="1143"/>
      <c r="X179" s="1143"/>
      <c r="Y179" s="1143"/>
      <c r="Z179" s="1143"/>
      <c r="AA179" s="1143"/>
      <c r="AB179" s="1143"/>
      <c r="AC179" s="1143"/>
      <c r="AD179" s="1143"/>
      <c r="AE179" s="1143"/>
      <c r="AF179" s="1143"/>
      <c r="AG179" s="1143"/>
      <c r="AH179" s="1143"/>
      <c r="AI179" s="1143"/>
      <c r="AJ179" s="1143"/>
      <c r="AK179" s="1143"/>
      <c r="AL179" s="1143"/>
      <c r="AM179" s="1143"/>
      <c r="AN179" s="1143"/>
      <c r="AO179" s="1143"/>
      <c r="AP179" s="1143"/>
      <c r="AQ179" s="1143"/>
      <c r="AR179" s="1143"/>
      <c r="AS179" s="1143"/>
      <c r="AT179" s="1143"/>
      <c r="AU179" s="1143"/>
      <c r="AV179" s="1143"/>
      <c r="AW179" s="1143"/>
      <c r="AX179" s="1143"/>
      <c r="AY179" s="1143"/>
      <c r="AZ179" s="1143"/>
      <c r="BA179" s="1143"/>
      <c r="BB179" s="1143"/>
      <c r="BC179" s="1143"/>
      <c r="BD179" s="1143"/>
      <c r="BE179" s="1143"/>
      <c r="BF179" s="1143"/>
      <c r="BG179" s="1143"/>
      <c r="BH179" s="1143"/>
      <c r="BI179" s="1143"/>
    </row>
    <row r="180" spans="1:61" s="1230" customFormat="1">
      <c r="A180" s="1154"/>
      <c r="B180" s="1138"/>
      <c r="K180" s="1236"/>
      <c r="L180" s="1143"/>
      <c r="M180" s="1143"/>
      <c r="N180" s="1143"/>
      <c r="O180" s="1143"/>
      <c r="P180" s="1143"/>
      <c r="Q180" s="1143"/>
      <c r="R180" s="1143"/>
      <c r="S180" s="1143"/>
      <c r="T180" s="1143"/>
      <c r="U180" s="1143"/>
      <c r="V180" s="1143"/>
      <c r="W180" s="1143"/>
      <c r="X180" s="1143"/>
      <c r="Y180" s="1143"/>
      <c r="Z180" s="1143"/>
      <c r="AA180" s="1143"/>
      <c r="AB180" s="1143"/>
      <c r="AC180" s="1143"/>
      <c r="AD180" s="1143"/>
      <c r="AE180" s="1143"/>
      <c r="AF180" s="1143"/>
      <c r="AG180" s="1143"/>
      <c r="AH180" s="1143"/>
      <c r="AI180" s="1143"/>
      <c r="AJ180" s="1143"/>
      <c r="AK180" s="1143"/>
      <c r="AL180" s="1143"/>
      <c r="AM180" s="1143"/>
      <c r="AN180" s="1143"/>
      <c r="AO180" s="1143"/>
      <c r="AP180" s="1143"/>
      <c r="AQ180" s="1143"/>
      <c r="AR180" s="1143"/>
      <c r="AS180" s="1143"/>
      <c r="AT180" s="1143"/>
      <c r="AU180" s="1143"/>
      <c r="AV180" s="1143"/>
      <c r="AW180" s="1143"/>
      <c r="AX180" s="1143"/>
      <c r="AY180" s="1143"/>
      <c r="AZ180" s="1143"/>
      <c r="BA180" s="1143"/>
      <c r="BB180" s="1143"/>
      <c r="BC180" s="1143"/>
      <c r="BD180" s="1143"/>
      <c r="BE180" s="1143"/>
      <c r="BF180" s="1143"/>
      <c r="BG180" s="1143"/>
      <c r="BH180" s="1143"/>
      <c r="BI180" s="1143"/>
    </row>
    <row r="181" spans="1:61" s="1230" customFormat="1">
      <c r="A181" s="1154"/>
      <c r="B181" s="1138"/>
      <c r="K181" s="1236"/>
      <c r="L181" s="1143"/>
      <c r="M181" s="1143"/>
      <c r="N181" s="1143"/>
      <c r="O181" s="1143"/>
      <c r="P181" s="1143"/>
      <c r="Q181" s="1143"/>
      <c r="R181" s="1143"/>
      <c r="S181" s="1143"/>
      <c r="T181" s="1143"/>
      <c r="U181" s="1143"/>
      <c r="V181" s="1143"/>
      <c r="W181" s="1143"/>
      <c r="X181" s="1143"/>
      <c r="Y181" s="1143"/>
      <c r="Z181" s="1143"/>
      <c r="AA181" s="1143"/>
      <c r="AB181" s="1143"/>
      <c r="AC181" s="1143"/>
      <c r="AD181" s="1143"/>
      <c r="AE181" s="1143"/>
      <c r="AF181" s="1143"/>
      <c r="AG181" s="1143"/>
      <c r="AH181" s="1143"/>
      <c r="AI181" s="1143"/>
      <c r="AJ181" s="1143"/>
      <c r="AK181" s="1143"/>
      <c r="AL181" s="1143"/>
      <c r="AM181" s="1143"/>
      <c r="AN181" s="1143"/>
      <c r="AO181" s="1143"/>
      <c r="AP181" s="1143"/>
      <c r="AQ181" s="1143"/>
      <c r="AR181" s="1143"/>
      <c r="AS181" s="1143"/>
      <c r="AT181" s="1143"/>
      <c r="AU181" s="1143"/>
      <c r="AV181" s="1143"/>
      <c r="AW181" s="1143"/>
      <c r="AX181" s="1143"/>
      <c r="AY181" s="1143"/>
      <c r="AZ181" s="1143"/>
      <c r="BA181" s="1143"/>
      <c r="BB181" s="1143"/>
      <c r="BC181" s="1143"/>
      <c r="BD181" s="1143"/>
      <c r="BE181" s="1143"/>
      <c r="BF181" s="1143"/>
      <c r="BG181" s="1143"/>
      <c r="BH181" s="1143"/>
      <c r="BI181" s="1143"/>
    </row>
    <row r="182" spans="1:61" s="1230" customFormat="1">
      <c r="A182" s="1154"/>
      <c r="B182" s="1138"/>
      <c r="K182" s="1236"/>
      <c r="L182" s="1143"/>
      <c r="M182" s="1143"/>
      <c r="N182" s="1143"/>
      <c r="O182" s="1143"/>
      <c r="P182" s="1143"/>
      <c r="Q182" s="1143"/>
      <c r="R182" s="1143"/>
      <c r="S182" s="1143"/>
      <c r="T182" s="1143"/>
      <c r="U182" s="1143"/>
      <c r="V182" s="1143"/>
      <c r="W182" s="1143"/>
      <c r="X182" s="1143"/>
      <c r="Y182" s="1143"/>
      <c r="Z182" s="1143"/>
      <c r="AA182" s="1143"/>
      <c r="AB182" s="1143"/>
      <c r="AC182" s="1143"/>
      <c r="AD182" s="1143"/>
      <c r="AE182" s="1143"/>
      <c r="AF182" s="1143"/>
      <c r="AG182" s="1143"/>
      <c r="AH182" s="1143"/>
      <c r="AI182" s="1143"/>
      <c r="AJ182" s="1143"/>
      <c r="AK182" s="1143"/>
      <c r="AL182" s="1143"/>
      <c r="AM182" s="1143"/>
      <c r="AN182" s="1143"/>
      <c r="AO182" s="1143"/>
      <c r="AP182" s="1143"/>
      <c r="AQ182" s="1143"/>
      <c r="AR182" s="1143"/>
      <c r="AS182" s="1143"/>
      <c r="AT182" s="1143"/>
      <c r="AU182" s="1143"/>
      <c r="AV182" s="1143"/>
      <c r="AW182" s="1143"/>
      <c r="AX182" s="1143"/>
      <c r="AY182" s="1143"/>
      <c r="AZ182" s="1143"/>
      <c r="BA182" s="1143"/>
      <c r="BB182" s="1143"/>
      <c r="BC182" s="1143"/>
      <c r="BD182" s="1143"/>
      <c r="BE182" s="1143"/>
      <c r="BF182" s="1143"/>
      <c r="BG182" s="1143"/>
      <c r="BH182" s="1143"/>
      <c r="BI182" s="1143"/>
    </row>
    <row r="183" spans="1:61" s="1230" customFormat="1">
      <c r="A183" s="1154"/>
      <c r="B183" s="1138"/>
      <c r="K183" s="1236"/>
      <c r="L183" s="1143"/>
      <c r="M183" s="1143"/>
      <c r="N183" s="1143"/>
      <c r="O183" s="1143"/>
      <c r="P183" s="1143"/>
      <c r="Q183" s="1143"/>
      <c r="R183" s="1143"/>
      <c r="S183" s="1143"/>
      <c r="T183" s="1143"/>
      <c r="U183" s="1143"/>
      <c r="V183" s="1143"/>
      <c r="W183" s="1143"/>
      <c r="X183" s="1143"/>
      <c r="Y183" s="1143"/>
      <c r="Z183" s="1143"/>
      <c r="AA183" s="1143"/>
      <c r="AB183" s="1143"/>
      <c r="AC183" s="1143"/>
      <c r="AD183" s="1143"/>
      <c r="AE183" s="1143"/>
      <c r="AF183" s="1143"/>
      <c r="AG183" s="1143"/>
      <c r="AH183" s="1143"/>
      <c r="AI183" s="1143"/>
      <c r="AJ183" s="1143"/>
      <c r="AK183" s="1143"/>
      <c r="AL183" s="1143"/>
      <c r="AM183" s="1143"/>
      <c r="AN183" s="1143"/>
      <c r="AO183" s="1143"/>
      <c r="AP183" s="1143"/>
      <c r="AQ183" s="1143"/>
      <c r="AR183" s="1143"/>
      <c r="AS183" s="1143"/>
      <c r="AT183" s="1143"/>
      <c r="AU183" s="1143"/>
      <c r="AV183" s="1143"/>
      <c r="AW183" s="1143"/>
      <c r="AX183" s="1143"/>
      <c r="AY183" s="1143"/>
      <c r="AZ183" s="1143"/>
      <c r="BA183" s="1143"/>
      <c r="BB183" s="1143"/>
      <c r="BC183" s="1143"/>
      <c r="BD183" s="1143"/>
      <c r="BE183" s="1143"/>
      <c r="BF183" s="1143"/>
      <c r="BG183" s="1143"/>
      <c r="BH183" s="1143"/>
      <c r="BI183" s="1143"/>
    </row>
    <row r="184" spans="1:61" s="1230" customFormat="1">
      <c r="A184" s="1154"/>
      <c r="B184" s="1138"/>
      <c r="K184" s="1236"/>
      <c r="L184" s="1143"/>
      <c r="M184" s="1143"/>
      <c r="N184" s="1143"/>
      <c r="O184" s="1143"/>
      <c r="P184" s="1143"/>
      <c r="Q184" s="1143"/>
      <c r="R184" s="1143"/>
      <c r="S184" s="1143"/>
      <c r="T184" s="1143"/>
      <c r="U184" s="1143"/>
      <c r="V184" s="1143"/>
      <c r="W184" s="1143"/>
      <c r="X184" s="1143"/>
      <c r="Y184" s="1143"/>
      <c r="Z184" s="1143"/>
      <c r="AA184" s="1143"/>
      <c r="AB184" s="1143"/>
      <c r="AC184" s="1143"/>
      <c r="AD184" s="1143"/>
      <c r="AE184" s="1143"/>
      <c r="AF184" s="1143"/>
      <c r="AG184" s="1143"/>
      <c r="AH184" s="1143"/>
      <c r="AI184" s="1143"/>
      <c r="AJ184" s="1143"/>
      <c r="AK184" s="1143"/>
      <c r="AL184" s="1143"/>
      <c r="AM184" s="1143"/>
      <c r="AN184" s="1143"/>
      <c r="AO184" s="1143"/>
      <c r="AP184" s="1143"/>
      <c r="AQ184" s="1143"/>
      <c r="AR184" s="1143"/>
      <c r="AS184" s="1143"/>
      <c r="AT184" s="1143"/>
      <c r="AU184" s="1143"/>
      <c r="AV184" s="1143"/>
      <c r="AW184" s="1143"/>
      <c r="AX184" s="1143"/>
      <c r="AY184" s="1143"/>
      <c r="AZ184" s="1143"/>
      <c r="BA184" s="1143"/>
      <c r="BB184" s="1143"/>
      <c r="BC184" s="1143"/>
      <c r="BD184" s="1143"/>
      <c r="BE184" s="1143"/>
      <c r="BF184" s="1143"/>
      <c r="BG184" s="1143"/>
      <c r="BH184" s="1143"/>
      <c r="BI184" s="1143"/>
    </row>
    <row r="185" spans="1:61" s="1230" customFormat="1">
      <c r="A185" s="1154"/>
      <c r="B185" s="1138"/>
      <c r="K185" s="1236"/>
      <c r="L185" s="1143"/>
      <c r="M185" s="1143"/>
      <c r="N185" s="1143"/>
      <c r="O185" s="1143"/>
      <c r="P185" s="1143"/>
      <c r="Q185" s="1143"/>
      <c r="R185" s="1143"/>
      <c r="S185" s="1143"/>
      <c r="T185" s="1143"/>
      <c r="U185" s="1143"/>
      <c r="V185" s="1143"/>
      <c r="W185" s="1143"/>
      <c r="X185" s="1143"/>
      <c r="Y185" s="1143"/>
      <c r="Z185" s="1143"/>
      <c r="AA185" s="1143"/>
      <c r="AB185" s="1143"/>
      <c r="AC185" s="1143"/>
      <c r="AD185" s="1143"/>
      <c r="AE185" s="1143"/>
      <c r="AF185" s="1143"/>
      <c r="AG185" s="1143"/>
      <c r="AH185" s="1143"/>
      <c r="AI185" s="1143"/>
      <c r="AJ185" s="1143"/>
      <c r="AK185" s="1143"/>
      <c r="AL185" s="1143"/>
      <c r="AM185" s="1143"/>
      <c r="AN185" s="1143"/>
      <c r="AO185" s="1143"/>
      <c r="AP185" s="1143"/>
      <c r="AQ185" s="1143"/>
      <c r="AR185" s="1143"/>
      <c r="AS185" s="1143"/>
      <c r="AT185" s="1143"/>
      <c r="AU185" s="1143"/>
      <c r="AV185" s="1143"/>
      <c r="AW185" s="1143"/>
      <c r="AX185" s="1143"/>
      <c r="AY185" s="1143"/>
      <c r="AZ185" s="1143"/>
      <c r="BA185" s="1143"/>
      <c r="BB185" s="1143"/>
      <c r="BC185" s="1143"/>
      <c r="BD185" s="1143"/>
      <c r="BE185" s="1143"/>
      <c r="BF185" s="1143"/>
      <c r="BG185" s="1143"/>
      <c r="BH185" s="1143"/>
      <c r="BI185" s="1143"/>
    </row>
    <row r="186" spans="1:61" s="1230" customFormat="1">
      <c r="A186" s="1154"/>
      <c r="B186" s="1138"/>
      <c r="K186" s="1236"/>
      <c r="L186" s="1143"/>
      <c r="M186" s="1143"/>
      <c r="N186" s="1143"/>
      <c r="O186" s="1143"/>
      <c r="P186" s="1143"/>
      <c r="Q186" s="1143"/>
      <c r="R186" s="1143"/>
      <c r="S186" s="1143"/>
      <c r="T186" s="1143"/>
      <c r="U186" s="1143"/>
      <c r="V186" s="1143"/>
      <c r="W186" s="1143"/>
      <c r="X186" s="1143"/>
      <c r="Y186" s="1143"/>
      <c r="Z186" s="1143"/>
      <c r="AA186" s="1143"/>
      <c r="AB186" s="1143"/>
      <c r="AC186" s="1143"/>
      <c r="AD186" s="1143"/>
      <c r="AE186" s="1143"/>
      <c r="AF186" s="1143"/>
      <c r="AG186" s="1143"/>
      <c r="AH186" s="1143"/>
      <c r="AI186" s="1143"/>
      <c r="AJ186" s="1143"/>
      <c r="AK186" s="1143"/>
      <c r="AL186" s="1143"/>
      <c r="AM186" s="1143"/>
      <c r="AN186" s="1143"/>
      <c r="AO186" s="1143"/>
      <c r="AP186" s="1143"/>
      <c r="AQ186" s="1143"/>
      <c r="AR186" s="1143"/>
      <c r="AS186" s="1143"/>
      <c r="AT186" s="1143"/>
      <c r="AU186" s="1143"/>
      <c r="AV186" s="1143"/>
      <c r="AW186" s="1143"/>
      <c r="AX186" s="1143"/>
      <c r="AY186" s="1143"/>
      <c r="AZ186" s="1143"/>
      <c r="BA186" s="1143"/>
      <c r="BB186" s="1143"/>
      <c r="BC186" s="1143"/>
      <c r="BD186" s="1143"/>
      <c r="BE186" s="1143"/>
      <c r="BF186" s="1143"/>
      <c r="BG186" s="1143"/>
      <c r="BH186" s="1143"/>
      <c r="BI186" s="1143"/>
    </row>
    <row r="187" spans="1:61" s="1230" customFormat="1">
      <c r="A187" s="1154"/>
      <c r="B187" s="1138"/>
      <c r="K187" s="1236"/>
      <c r="L187" s="1143"/>
      <c r="M187" s="1143"/>
      <c r="N187" s="1143"/>
      <c r="O187" s="1143"/>
      <c r="P187" s="1143"/>
      <c r="Q187" s="1143"/>
      <c r="R187" s="1143"/>
      <c r="S187" s="1143"/>
      <c r="T187" s="1143"/>
      <c r="U187" s="1143"/>
      <c r="V187" s="1143"/>
      <c r="W187" s="1143"/>
      <c r="X187" s="1143"/>
      <c r="Y187" s="1143"/>
      <c r="Z187" s="1143"/>
      <c r="AA187" s="1143"/>
      <c r="AB187" s="1143"/>
      <c r="AC187" s="1143"/>
      <c r="AD187" s="1143"/>
      <c r="AE187" s="1143"/>
      <c r="AF187" s="1143"/>
      <c r="AG187" s="1143"/>
      <c r="AH187" s="1143"/>
      <c r="AI187" s="1143"/>
      <c r="AJ187" s="1143"/>
      <c r="AK187" s="1143"/>
      <c r="AL187" s="1143"/>
      <c r="AM187" s="1143"/>
      <c r="AN187" s="1143"/>
      <c r="AO187" s="1143"/>
      <c r="AP187" s="1143"/>
      <c r="AQ187" s="1143"/>
      <c r="AR187" s="1143"/>
      <c r="AS187" s="1143"/>
      <c r="AT187" s="1143"/>
      <c r="AU187" s="1143"/>
      <c r="AV187" s="1143"/>
      <c r="AW187" s="1143"/>
      <c r="AX187" s="1143"/>
      <c r="AY187" s="1143"/>
      <c r="AZ187" s="1143"/>
      <c r="BA187" s="1143"/>
      <c r="BB187" s="1143"/>
      <c r="BC187" s="1143"/>
      <c r="BD187" s="1143"/>
      <c r="BE187" s="1143"/>
      <c r="BF187" s="1143"/>
      <c r="BG187" s="1143"/>
      <c r="BH187" s="1143"/>
      <c r="BI187" s="1143"/>
    </row>
    <row r="188" spans="1:61" s="1230" customFormat="1">
      <c r="A188" s="1154"/>
      <c r="B188" s="1138"/>
      <c r="K188" s="1236"/>
      <c r="L188" s="1143"/>
      <c r="M188" s="1143"/>
      <c r="N188" s="1143"/>
      <c r="O188" s="1143"/>
      <c r="P188" s="1143"/>
      <c r="Q188" s="1143"/>
      <c r="R188" s="1143"/>
      <c r="S188" s="1143"/>
      <c r="T188" s="1143"/>
      <c r="U188" s="1143"/>
      <c r="V188" s="1143"/>
      <c r="W188" s="1143"/>
      <c r="X188" s="1143"/>
      <c r="Y188" s="1143"/>
      <c r="Z188" s="1143"/>
      <c r="AA188" s="1143"/>
      <c r="AB188" s="1143"/>
      <c r="AC188" s="1143"/>
      <c r="AD188" s="1143"/>
      <c r="AE188" s="1143"/>
      <c r="AF188" s="1143"/>
      <c r="AG188" s="1143"/>
      <c r="AH188" s="1143"/>
      <c r="AI188" s="1143"/>
      <c r="AJ188" s="1143"/>
      <c r="AK188" s="1143"/>
      <c r="AL188" s="1143"/>
      <c r="AM188" s="1143"/>
      <c r="AN188" s="1143"/>
      <c r="AO188" s="1143"/>
      <c r="AP188" s="1143"/>
      <c r="AQ188" s="1143"/>
      <c r="AR188" s="1143"/>
      <c r="AS188" s="1143"/>
      <c r="AT188" s="1143"/>
      <c r="AU188" s="1143"/>
      <c r="AV188" s="1143"/>
      <c r="AW188" s="1143"/>
      <c r="AX188" s="1143"/>
      <c r="AY188" s="1143"/>
      <c r="AZ188" s="1143"/>
      <c r="BA188" s="1143"/>
      <c r="BB188" s="1143"/>
      <c r="BC188" s="1143"/>
      <c r="BD188" s="1143"/>
      <c r="BE188" s="1143"/>
      <c r="BF188" s="1143"/>
      <c r="BG188" s="1143"/>
      <c r="BH188" s="1143"/>
      <c r="BI188" s="1143"/>
    </row>
    <row r="189" spans="1:61" s="1230" customFormat="1">
      <c r="A189" s="1154"/>
      <c r="B189" s="1138"/>
      <c r="K189" s="1236"/>
      <c r="L189" s="1143"/>
      <c r="M189" s="1143"/>
      <c r="N189" s="1143"/>
      <c r="O189" s="1143"/>
      <c r="P189" s="1143"/>
      <c r="Q189" s="1143"/>
      <c r="R189" s="1143"/>
      <c r="S189" s="1143"/>
      <c r="T189" s="1143"/>
      <c r="U189" s="1143"/>
      <c r="V189" s="1143"/>
      <c r="W189" s="1143"/>
      <c r="X189" s="1143"/>
      <c r="Y189" s="1143"/>
      <c r="Z189" s="1143"/>
      <c r="AA189" s="1143"/>
      <c r="AB189" s="1143"/>
      <c r="AC189" s="1143"/>
      <c r="AD189" s="1143"/>
      <c r="AE189" s="1143"/>
      <c r="AF189" s="1143"/>
      <c r="AG189" s="1143"/>
      <c r="AH189" s="1143"/>
      <c r="AI189" s="1143"/>
      <c r="AJ189" s="1143"/>
      <c r="AK189" s="1143"/>
      <c r="AL189" s="1143"/>
      <c r="AM189" s="1143"/>
      <c r="AN189" s="1143"/>
      <c r="AO189" s="1143"/>
      <c r="AP189" s="1143"/>
      <c r="AQ189" s="1143"/>
      <c r="AR189" s="1143"/>
      <c r="AS189" s="1143"/>
      <c r="AT189" s="1143"/>
      <c r="AU189" s="1143"/>
      <c r="AV189" s="1143"/>
      <c r="AW189" s="1143"/>
      <c r="AX189" s="1143"/>
      <c r="AY189" s="1143"/>
      <c r="AZ189" s="1143"/>
      <c r="BA189" s="1143"/>
      <c r="BB189" s="1143"/>
      <c r="BC189" s="1143"/>
      <c r="BD189" s="1143"/>
      <c r="BE189" s="1143"/>
      <c r="BF189" s="1143"/>
      <c r="BG189" s="1143"/>
      <c r="BH189" s="1143"/>
      <c r="BI189" s="1143"/>
    </row>
    <row r="190" spans="1:61" s="1230" customFormat="1">
      <c r="A190" s="1154"/>
      <c r="B190" s="1138"/>
      <c r="K190" s="1236"/>
      <c r="L190" s="1143"/>
      <c r="M190" s="1143"/>
      <c r="N190" s="1143"/>
      <c r="O190" s="1143"/>
      <c r="P190" s="1143"/>
      <c r="Q190" s="1143"/>
      <c r="R190" s="1143"/>
      <c r="S190" s="1143"/>
      <c r="T190" s="1143"/>
      <c r="U190" s="1143"/>
      <c r="V190" s="1143"/>
      <c r="W190" s="1143"/>
      <c r="X190" s="1143"/>
      <c r="Y190" s="1143"/>
      <c r="Z190" s="1143"/>
      <c r="AA190" s="1143"/>
      <c r="AB190" s="1143"/>
      <c r="AC190" s="1143"/>
      <c r="AD190" s="1143"/>
      <c r="AE190" s="1143"/>
      <c r="AF190" s="1143"/>
      <c r="AG190" s="1143"/>
      <c r="AH190" s="1143"/>
      <c r="AI190" s="1143"/>
      <c r="AJ190" s="1143"/>
      <c r="AK190" s="1143"/>
      <c r="AL190" s="1143"/>
      <c r="AM190" s="1143"/>
      <c r="AN190" s="1143"/>
      <c r="AO190" s="1143"/>
      <c r="AP190" s="1143"/>
      <c r="AQ190" s="1143"/>
      <c r="AR190" s="1143"/>
      <c r="AS190" s="1143"/>
      <c r="AT190" s="1143"/>
      <c r="AU190" s="1143"/>
      <c r="AV190" s="1143"/>
      <c r="AW190" s="1143"/>
      <c r="AX190" s="1143"/>
      <c r="AY190" s="1143"/>
      <c r="AZ190" s="1143"/>
      <c r="BA190" s="1143"/>
      <c r="BB190" s="1143"/>
      <c r="BC190" s="1143"/>
      <c r="BD190" s="1143"/>
      <c r="BE190" s="1143"/>
      <c r="BF190" s="1143"/>
      <c r="BG190" s="1143"/>
      <c r="BH190" s="1143"/>
      <c r="BI190" s="1143"/>
    </row>
    <row r="191" spans="1:61" s="1230" customFormat="1">
      <c r="A191" s="1154"/>
      <c r="B191" s="1138"/>
      <c r="K191" s="1236"/>
      <c r="L191" s="1143"/>
      <c r="M191" s="1143"/>
      <c r="N191" s="1143"/>
      <c r="O191" s="1143"/>
      <c r="P191" s="1143"/>
      <c r="Q191" s="1143"/>
      <c r="R191" s="1143"/>
      <c r="S191" s="1143"/>
      <c r="T191" s="1143"/>
      <c r="U191" s="1143"/>
      <c r="V191" s="1143"/>
      <c r="W191" s="1143"/>
      <c r="X191" s="1143"/>
      <c r="Y191" s="1143"/>
      <c r="Z191" s="1143"/>
      <c r="AA191" s="1143"/>
      <c r="AB191" s="1143"/>
      <c r="AC191" s="1143"/>
      <c r="AD191" s="1143"/>
      <c r="AE191" s="1143"/>
      <c r="AF191" s="1143"/>
      <c r="AG191" s="1143"/>
      <c r="AH191" s="1143"/>
      <c r="AI191" s="1143"/>
      <c r="AJ191" s="1143"/>
      <c r="AK191" s="1143"/>
      <c r="AL191" s="1143"/>
      <c r="AM191" s="1143"/>
      <c r="AN191" s="1143"/>
      <c r="AO191" s="1143"/>
      <c r="AP191" s="1143"/>
      <c r="AQ191" s="1143"/>
      <c r="AR191" s="1143"/>
      <c r="AS191" s="1143"/>
      <c r="AT191" s="1143"/>
      <c r="AU191" s="1143"/>
      <c r="AV191" s="1143"/>
      <c r="AW191" s="1143"/>
      <c r="AX191" s="1143"/>
      <c r="AY191" s="1143"/>
      <c r="AZ191" s="1143"/>
      <c r="BA191" s="1143"/>
      <c r="BB191" s="1143"/>
      <c r="BC191" s="1143"/>
      <c r="BD191" s="1143"/>
      <c r="BE191" s="1143"/>
      <c r="BF191" s="1143"/>
      <c r="BG191" s="1143"/>
      <c r="BH191" s="1143"/>
      <c r="BI191" s="1143"/>
    </row>
    <row r="192" spans="1:61" s="1230" customFormat="1">
      <c r="A192" s="1154"/>
      <c r="B192" s="1138"/>
      <c r="K192" s="1236"/>
      <c r="L192" s="1143"/>
      <c r="M192" s="1143"/>
      <c r="N192" s="1143"/>
      <c r="O192" s="1143"/>
      <c r="P192" s="1143"/>
      <c r="Q192" s="1143"/>
      <c r="R192" s="1143"/>
      <c r="S192" s="1143"/>
      <c r="T192" s="1143"/>
      <c r="U192" s="1143"/>
      <c r="V192" s="1143"/>
      <c r="W192" s="1143"/>
      <c r="X192" s="1143"/>
      <c r="Y192" s="1143"/>
      <c r="Z192" s="1143"/>
      <c r="AA192" s="1143"/>
      <c r="AB192" s="1143"/>
      <c r="AC192" s="1143"/>
      <c r="AD192" s="1143"/>
      <c r="AE192" s="1143"/>
      <c r="AF192" s="1143"/>
      <c r="AG192" s="1143"/>
      <c r="AH192" s="1143"/>
      <c r="AI192" s="1143"/>
      <c r="AJ192" s="1143"/>
      <c r="AK192" s="1143"/>
      <c r="AL192" s="1143"/>
      <c r="AM192" s="1143"/>
      <c r="AN192" s="1143"/>
      <c r="AO192" s="1143"/>
      <c r="AP192" s="1143"/>
      <c r="AQ192" s="1143"/>
      <c r="AR192" s="1143"/>
      <c r="AS192" s="1143"/>
      <c r="AT192" s="1143"/>
      <c r="AU192" s="1143"/>
      <c r="AV192" s="1143"/>
      <c r="AW192" s="1143"/>
      <c r="AX192" s="1143"/>
      <c r="AY192" s="1143"/>
      <c r="AZ192" s="1143"/>
      <c r="BA192" s="1143"/>
      <c r="BB192" s="1143"/>
      <c r="BC192" s="1143"/>
      <c r="BD192" s="1143"/>
      <c r="BE192" s="1143"/>
      <c r="BF192" s="1143"/>
      <c r="BG192" s="1143"/>
      <c r="BH192" s="1143"/>
      <c r="BI192" s="1143"/>
    </row>
    <row r="193" spans="1:61" s="1230" customFormat="1">
      <c r="A193" s="1154"/>
      <c r="B193" s="1138"/>
      <c r="K193" s="1236"/>
      <c r="L193" s="1143"/>
      <c r="M193" s="1143"/>
      <c r="N193" s="1143"/>
      <c r="O193" s="1143"/>
      <c r="P193" s="1143"/>
      <c r="Q193" s="1143"/>
      <c r="R193" s="1143"/>
      <c r="S193" s="1143"/>
      <c r="T193" s="1143"/>
      <c r="U193" s="1143"/>
      <c r="V193" s="1143"/>
      <c r="W193" s="1143"/>
      <c r="X193" s="1143"/>
      <c r="Y193" s="1143"/>
      <c r="Z193" s="1143"/>
      <c r="AA193" s="1143"/>
      <c r="AB193" s="1143"/>
      <c r="AC193" s="1143"/>
      <c r="AD193" s="1143"/>
      <c r="AE193" s="1143"/>
      <c r="AF193" s="1143"/>
      <c r="AG193" s="1143"/>
      <c r="AH193" s="1143"/>
      <c r="AI193" s="1143"/>
      <c r="AJ193" s="1143"/>
      <c r="AK193" s="1143"/>
      <c r="AL193" s="1143"/>
      <c r="AM193" s="1143"/>
      <c r="AN193" s="1143"/>
      <c r="AO193" s="1143"/>
      <c r="AP193" s="1143"/>
      <c r="AQ193" s="1143"/>
      <c r="AR193" s="1143"/>
      <c r="AS193" s="1143"/>
      <c r="AT193" s="1143"/>
      <c r="AU193" s="1143"/>
      <c r="AV193" s="1143"/>
      <c r="AW193" s="1143"/>
      <c r="AX193" s="1143"/>
      <c r="AY193" s="1143"/>
      <c r="AZ193" s="1143"/>
      <c r="BA193" s="1143"/>
      <c r="BB193" s="1143"/>
      <c r="BC193" s="1143"/>
      <c r="BD193" s="1143"/>
      <c r="BE193" s="1143"/>
      <c r="BF193" s="1143"/>
      <c r="BG193" s="1143"/>
      <c r="BH193" s="1143"/>
      <c r="BI193" s="1143"/>
    </row>
    <row r="194" spans="1:61" s="1230" customFormat="1">
      <c r="A194" s="1154"/>
      <c r="B194" s="1138"/>
      <c r="K194" s="1236"/>
      <c r="L194" s="1143"/>
      <c r="M194" s="1143"/>
      <c r="N194" s="1143"/>
      <c r="O194" s="1143"/>
      <c r="P194" s="1143"/>
      <c r="Q194" s="1143"/>
      <c r="R194" s="1143"/>
      <c r="S194" s="1143"/>
      <c r="T194" s="1143"/>
      <c r="U194" s="1143"/>
      <c r="V194" s="1143"/>
      <c r="W194" s="1143"/>
      <c r="X194" s="1143"/>
      <c r="Y194" s="1143"/>
      <c r="Z194" s="1143"/>
      <c r="AA194" s="1143"/>
      <c r="AB194" s="1143"/>
      <c r="AC194" s="1143"/>
      <c r="AD194" s="1143"/>
      <c r="AE194" s="1143"/>
      <c r="AF194" s="1143"/>
      <c r="AG194" s="1143"/>
      <c r="AH194" s="1143"/>
      <c r="AI194" s="1143"/>
      <c r="AJ194" s="1143"/>
      <c r="AK194" s="1143"/>
      <c r="AL194" s="1143"/>
      <c r="AM194" s="1143"/>
      <c r="AN194" s="1143"/>
      <c r="AO194" s="1143"/>
      <c r="AP194" s="1143"/>
      <c r="AQ194" s="1143"/>
      <c r="AR194" s="1143"/>
      <c r="AS194" s="1143"/>
      <c r="AT194" s="1143"/>
      <c r="AU194" s="1143"/>
      <c r="AV194" s="1143"/>
      <c r="AW194" s="1143"/>
      <c r="AX194" s="1143"/>
      <c r="AY194" s="1143"/>
      <c r="AZ194" s="1143"/>
      <c r="BA194" s="1143"/>
      <c r="BB194" s="1143"/>
      <c r="BC194" s="1143"/>
      <c r="BD194" s="1143"/>
      <c r="BE194" s="1143"/>
      <c r="BF194" s="1143"/>
      <c r="BG194" s="1143"/>
      <c r="BH194" s="1143"/>
      <c r="BI194" s="1143"/>
    </row>
    <row r="195" spans="1:61" s="1230" customFormat="1">
      <c r="A195" s="1154"/>
      <c r="B195" s="1138"/>
      <c r="K195" s="1236"/>
      <c r="L195" s="1143"/>
      <c r="M195" s="1143"/>
      <c r="N195" s="1143"/>
      <c r="O195" s="1143"/>
      <c r="P195" s="1143"/>
      <c r="Q195" s="1143"/>
      <c r="R195" s="1143"/>
      <c r="S195" s="1143"/>
      <c r="T195" s="1143"/>
      <c r="U195" s="1143"/>
      <c r="V195" s="1143"/>
      <c r="W195" s="1143"/>
      <c r="X195" s="1143"/>
      <c r="Y195" s="1143"/>
      <c r="Z195" s="1143"/>
      <c r="AA195" s="1143"/>
      <c r="AB195" s="1143"/>
      <c r="AC195" s="1143"/>
      <c r="AD195" s="1143"/>
      <c r="AE195" s="1143"/>
      <c r="AF195" s="1143"/>
      <c r="AG195" s="1143"/>
      <c r="AH195" s="1143"/>
      <c r="AI195" s="1143"/>
      <c r="AJ195" s="1143"/>
      <c r="AK195" s="1143"/>
      <c r="AL195" s="1143"/>
      <c r="AM195" s="1143"/>
      <c r="AN195" s="1143"/>
      <c r="AO195" s="1143"/>
      <c r="AP195" s="1143"/>
      <c r="AQ195" s="1143"/>
      <c r="AR195" s="1143"/>
      <c r="AS195" s="1143"/>
      <c r="AT195" s="1143"/>
      <c r="AU195" s="1143"/>
      <c r="AV195" s="1143"/>
      <c r="AW195" s="1143"/>
      <c r="AX195" s="1143"/>
      <c r="AY195" s="1143"/>
      <c r="AZ195" s="1143"/>
      <c r="BA195" s="1143"/>
      <c r="BB195" s="1143"/>
      <c r="BC195" s="1143"/>
      <c r="BD195" s="1143"/>
      <c r="BE195" s="1143"/>
      <c r="BF195" s="1143"/>
      <c r="BG195" s="1143"/>
      <c r="BH195" s="1143"/>
      <c r="BI195" s="1143"/>
    </row>
    <row r="196" spans="1:61" s="1230" customFormat="1">
      <c r="A196" s="1154"/>
      <c r="B196" s="1138"/>
      <c r="K196" s="1236"/>
      <c r="L196" s="1143"/>
      <c r="M196" s="1143"/>
      <c r="N196" s="1143"/>
      <c r="O196" s="1143"/>
      <c r="P196" s="1143"/>
      <c r="Q196" s="1143"/>
      <c r="R196" s="1143"/>
      <c r="S196" s="1143"/>
      <c r="T196" s="1143"/>
      <c r="U196" s="1143"/>
      <c r="V196" s="1143"/>
      <c r="W196" s="1143"/>
      <c r="X196" s="1143"/>
      <c r="Y196" s="1143"/>
      <c r="Z196" s="1143"/>
      <c r="AA196" s="1143"/>
      <c r="AB196" s="1143"/>
      <c r="AC196" s="1143"/>
      <c r="AD196" s="1143"/>
      <c r="AE196" s="1143"/>
      <c r="AF196" s="1143"/>
      <c r="AG196" s="1143"/>
      <c r="AH196" s="1143"/>
      <c r="AI196" s="1143"/>
      <c r="AJ196" s="1143"/>
      <c r="AK196" s="1143"/>
      <c r="AL196" s="1143"/>
      <c r="AM196" s="1143"/>
      <c r="AN196" s="1143"/>
      <c r="AO196" s="1143"/>
      <c r="AP196" s="1143"/>
      <c r="AQ196" s="1143"/>
      <c r="AR196" s="1143"/>
      <c r="AS196" s="1143"/>
      <c r="AT196" s="1143"/>
      <c r="AU196" s="1143"/>
      <c r="AV196" s="1143"/>
      <c r="AW196" s="1143"/>
      <c r="AX196" s="1143"/>
      <c r="AY196" s="1143"/>
      <c r="AZ196" s="1143"/>
      <c r="BA196" s="1143"/>
      <c r="BB196" s="1143"/>
      <c r="BC196" s="1143"/>
      <c r="BD196" s="1143"/>
      <c r="BE196" s="1143"/>
      <c r="BF196" s="1143"/>
      <c r="BG196" s="1143"/>
      <c r="BH196" s="1143"/>
      <c r="BI196" s="1143"/>
    </row>
    <row r="197" spans="1:61" s="1230" customFormat="1">
      <c r="A197" s="1154"/>
      <c r="B197" s="1138"/>
      <c r="K197" s="1236"/>
      <c r="L197" s="1143"/>
      <c r="M197" s="1143"/>
      <c r="N197" s="1143"/>
      <c r="O197" s="1143"/>
      <c r="P197" s="1143"/>
      <c r="Q197" s="1143"/>
      <c r="R197" s="1143"/>
      <c r="S197" s="1143"/>
      <c r="T197" s="1143"/>
      <c r="U197" s="1143"/>
      <c r="V197" s="1143"/>
      <c r="W197" s="1143"/>
      <c r="X197" s="1143"/>
      <c r="Y197" s="1143"/>
      <c r="Z197" s="1143"/>
      <c r="AA197" s="1143"/>
      <c r="AB197" s="1143"/>
      <c r="AC197" s="1143"/>
      <c r="AD197" s="1143"/>
      <c r="AE197" s="1143"/>
      <c r="AF197" s="1143"/>
      <c r="AG197" s="1143"/>
      <c r="AH197" s="1143"/>
      <c r="AI197" s="1143"/>
      <c r="AJ197" s="1143"/>
      <c r="AK197" s="1143"/>
      <c r="AL197" s="1143"/>
      <c r="AM197" s="1143"/>
      <c r="AN197" s="1143"/>
      <c r="AO197" s="1143"/>
      <c r="AP197" s="1143"/>
      <c r="AQ197" s="1143"/>
      <c r="AR197" s="1143"/>
      <c r="AS197" s="1143"/>
      <c r="AT197" s="1143"/>
      <c r="AU197" s="1143"/>
      <c r="AV197" s="1143"/>
      <c r="AW197" s="1143"/>
      <c r="AX197" s="1143"/>
      <c r="AY197" s="1143"/>
      <c r="AZ197" s="1143"/>
      <c r="BA197" s="1143"/>
      <c r="BB197" s="1143"/>
      <c r="BC197" s="1143"/>
      <c r="BD197" s="1143"/>
      <c r="BE197" s="1143"/>
      <c r="BF197" s="1143"/>
      <c r="BG197" s="1143"/>
      <c r="BH197" s="1143"/>
      <c r="BI197" s="1143"/>
    </row>
    <row r="198" spans="1:61" s="1230" customFormat="1">
      <c r="A198" s="1154"/>
      <c r="B198" s="1138"/>
      <c r="K198" s="1236"/>
      <c r="L198" s="1143"/>
      <c r="M198" s="1143"/>
      <c r="N198" s="1143"/>
      <c r="O198" s="1143"/>
      <c r="P198" s="1143"/>
      <c r="Q198" s="1143"/>
      <c r="R198" s="1143"/>
      <c r="S198" s="1143"/>
      <c r="T198" s="1143"/>
      <c r="U198" s="1143"/>
      <c r="V198" s="1143"/>
      <c r="W198" s="1143"/>
      <c r="X198" s="1143"/>
      <c r="Y198" s="1143"/>
      <c r="Z198" s="1143"/>
      <c r="AA198" s="1143"/>
      <c r="AB198" s="1143"/>
      <c r="AC198" s="1143"/>
      <c r="AD198" s="1143"/>
      <c r="AE198" s="1143"/>
      <c r="AF198" s="1143"/>
      <c r="AG198" s="1143"/>
      <c r="AH198" s="1143"/>
      <c r="AI198" s="1143"/>
      <c r="AJ198" s="1143"/>
      <c r="AK198" s="1143"/>
      <c r="AL198" s="1143"/>
      <c r="AM198" s="1143"/>
      <c r="AN198" s="1143"/>
      <c r="AO198" s="1143"/>
      <c r="AP198" s="1143"/>
      <c r="AQ198" s="1143"/>
      <c r="AR198" s="1143"/>
      <c r="AS198" s="1143"/>
      <c r="AT198" s="1143"/>
      <c r="AU198" s="1143"/>
      <c r="AV198" s="1143"/>
      <c r="AW198" s="1143"/>
      <c r="AX198" s="1143"/>
      <c r="AY198" s="1143"/>
      <c r="AZ198" s="1143"/>
      <c r="BA198" s="1143"/>
      <c r="BB198" s="1143"/>
      <c r="BC198" s="1143"/>
      <c r="BD198" s="1143"/>
      <c r="BE198" s="1143"/>
      <c r="BF198" s="1143"/>
      <c r="BG198" s="1143"/>
      <c r="BH198" s="1143"/>
      <c r="BI198" s="1143"/>
    </row>
    <row r="199" spans="1:61" s="1230" customFormat="1">
      <c r="A199" s="1154"/>
      <c r="B199" s="1138"/>
      <c r="K199" s="1236"/>
      <c r="L199" s="1143"/>
      <c r="M199" s="1143"/>
      <c r="N199" s="1143"/>
      <c r="O199" s="1143"/>
      <c r="P199" s="1143"/>
      <c r="Q199" s="1143"/>
      <c r="R199" s="1143"/>
      <c r="S199" s="1143"/>
      <c r="T199" s="1143"/>
      <c r="U199" s="1143"/>
      <c r="V199" s="1143"/>
      <c r="W199" s="1143"/>
      <c r="X199" s="1143"/>
      <c r="Y199" s="1143"/>
      <c r="Z199" s="1143"/>
      <c r="AA199" s="1143"/>
      <c r="AB199" s="1143"/>
      <c r="AC199" s="1143"/>
      <c r="AD199" s="1143"/>
      <c r="AE199" s="1143"/>
      <c r="AF199" s="1143"/>
      <c r="AG199" s="1143"/>
      <c r="AH199" s="1143"/>
      <c r="AI199" s="1143"/>
      <c r="AJ199" s="1143"/>
      <c r="AK199" s="1143"/>
      <c r="AL199" s="1143"/>
      <c r="AM199" s="1143"/>
      <c r="AN199" s="1143"/>
      <c r="AO199" s="1143"/>
      <c r="AP199" s="1143"/>
      <c r="AQ199" s="1143"/>
      <c r="AR199" s="1143"/>
      <c r="AS199" s="1143"/>
      <c r="AT199" s="1143"/>
      <c r="AU199" s="1143"/>
      <c r="AV199" s="1143"/>
      <c r="AW199" s="1143"/>
      <c r="AX199" s="1143"/>
      <c r="AY199" s="1143"/>
      <c r="AZ199" s="1143"/>
      <c r="BA199" s="1143"/>
      <c r="BB199" s="1143"/>
      <c r="BC199" s="1143"/>
      <c r="BD199" s="1143"/>
      <c r="BE199" s="1143"/>
      <c r="BF199" s="1143"/>
      <c r="BG199" s="1143"/>
      <c r="BH199" s="1143"/>
      <c r="BI199" s="1143"/>
    </row>
    <row r="200" spans="1:61" s="1230" customFormat="1">
      <c r="A200" s="1154"/>
      <c r="B200" s="1138"/>
      <c r="K200" s="1236"/>
      <c r="L200" s="1143"/>
      <c r="M200" s="1143"/>
      <c r="N200" s="1143"/>
      <c r="O200" s="1143"/>
      <c r="P200" s="1143"/>
      <c r="Q200" s="1143"/>
      <c r="R200" s="1143"/>
      <c r="S200" s="1143"/>
      <c r="T200" s="1143"/>
      <c r="U200" s="1143"/>
      <c r="V200" s="1143"/>
      <c r="W200" s="1143"/>
      <c r="X200" s="1143"/>
      <c r="Y200" s="1143"/>
      <c r="Z200" s="1143"/>
      <c r="AA200" s="1143"/>
      <c r="AB200" s="1143"/>
      <c r="AC200" s="1143"/>
      <c r="AD200" s="1143"/>
      <c r="AE200" s="1143"/>
      <c r="AF200" s="1143"/>
      <c r="AG200" s="1143"/>
      <c r="AH200" s="1143"/>
      <c r="AI200" s="1143"/>
      <c r="AJ200" s="1143"/>
      <c r="AK200" s="1143"/>
      <c r="AL200" s="1143"/>
      <c r="AM200" s="1143"/>
      <c r="AN200" s="1143"/>
      <c r="AO200" s="1143"/>
      <c r="AP200" s="1143"/>
      <c r="AQ200" s="1143"/>
      <c r="AR200" s="1143"/>
      <c r="AS200" s="1143"/>
      <c r="AT200" s="1143"/>
      <c r="AU200" s="1143"/>
      <c r="AV200" s="1143"/>
      <c r="AW200" s="1143"/>
      <c r="AX200" s="1143"/>
      <c r="AY200" s="1143"/>
      <c r="AZ200" s="1143"/>
      <c r="BA200" s="1143"/>
      <c r="BB200" s="1143"/>
      <c r="BC200" s="1143"/>
      <c r="BD200" s="1143"/>
      <c r="BE200" s="1143"/>
      <c r="BF200" s="1143"/>
      <c r="BG200" s="1143"/>
      <c r="BH200" s="1143"/>
      <c r="BI200" s="1143"/>
    </row>
    <row r="201" spans="1:61" s="1230" customFormat="1">
      <c r="A201" s="1154"/>
      <c r="B201" s="1138"/>
      <c r="K201" s="1236"/>
      <c r="L201" s="1143"/>
      <c r="M201" s="1143"/>
      <c r="N201" s="1143"/>
      <c r="O201" s="1143"/>
      <c r="P201" s="1143"/>
      <c r="Q201" s="1143"/>
      <c r="R201" s="1143"/>
      <c r="S201" s="1143"/>
      <c r="T201" s="1143"/>
      <c r="U201" s="1143"/>
      <c r="V201" s="1143"/>
      <c r="W201" s="1143"/>
      <c r="X201" s="1143"/>
      <c r="Y201" s="1143"/>
      <c r="Z201" s="1143"/>
      <c r="AA201" s="1143"/>
      <c r="AB201" s="1143"/>
      <c r="AC201" s="1143"/>
      <c r="AD201" s="1143"/>
      <c r="AE201" s="1143"/>
      <c r="AF201" s="1143"/>
      <c r="AG201" s="1143"/>
      <c r="AH201" s="1143"/>
      <c r="AI201" s="1143"/>
      <c r="AJ201" s="1143"/>
      <c r="AK201" s="1143"/>
      <c r="AL201" s="1143"/>
      <c r="AM201" s="1143"/>
      <c r="AN201" s="1143"/>
      <c r="AO201" s="1143"/>
      <c r="AP201" s="1143"/>
      <c r="AQ201" s="1143"/>
      <c r="AR201" s="1143"/>
      <c r="AS201" s="1143"/>
      <c r="AT201" s="1143"/>
      <c r="AU201" s="1143"/>
      <c r="AV201" s="1143"/>
      <c r="AW201" s="1143"/>
      <c r="AX201" s="1143"/>
      <c r="AY201" s="1143"/>
      <c r="AZ201" s="1143"/>
      <c r="BA201" s="1143"/>
      <c r="BB201" s="1143"/>
      <c r="BC201" s="1143"/>
      <c r="BD201" s="1143"/>
      <c r="BE201" s="1143"/>
      <c r="BF201" s="1143"/>
      <c r="BG201" s="1143"/>
      <c r="BH201" s="1143"/>
      <c r="BI201" s="1143"/>
    </row>
    <row r="202" spans="1:61" s="1230" customFormat="1">
      <c r="A202" s="1154"/>
      <c r="B202" s="1138"/>
      <c r="K202" s="1236"/>
      <c r="L202" s="1143"/>
      <c r="M202" s="1143"/>
      <c r="N202" s="1143"/>
      <c r="O202" s="1143"/>
      <c r="P202" s="1143"/>
      <c r="Q202" s="1143"/>
      <c r="R202" s="1143"/>
      <c r="S202" s="1143"/>
      <c r="T202" s="1143"/>
      <c r="U202" s="1143"/>
      <c r="V202" s="1143"/>
      <c r="W202" s="1143"/>
      <c r="X202" s="1143"/>
      <c r="Y202" s="1143"/>
      <c r="Z202" s="1143"/>
      <c r="AA202" s="1143"/>
      <c r="AB202" s="1143"/>
      <c r="AC202" s="1143"/>
      <c r="AD202" s="1143"/>
      <c r="AE202" s="1143"/>
      <c r="AF202" s="1143"/>
      <c r="AG202" s="1143"/>
      <c r="AH202" s="1143"/>
      <c r="AI202" s="1143"/>
      <c r="AJ202" s="1143"/>
      <c r="AK202" s="1143"/>
      <c r="AL202" s="1143"/>
      <c r="AM202" s="1143"/>
      <c r="AN202" s="1143"/>
      <c r="AO202" s="1143"/>
      <c r="AP202" s="1143"/>
      <c r="AQ202" s="1143"/>
      <c r="AR202" s="1143"/>
      <c r="AS202" s="1143"/>
      <c r="AT202" s="1143"/>
      <c r="AU202" s="1143"/>
      <c r="AV202" s="1143"/>
      <c r="AW202" s="1143"/>
      <c r="AX202" s="1143"/>
      <c r="AY202" s="1143"/>
      <c r="AZ202" s="1143"/>
      <c r="BA202" s="1143"/>
      <c r="BB202" s="1143"/>
      <c r="BC202" s="1143"/>
      <c r="BD202" s="1143"/>
      <c r="BE202" s="1143"/>
      <c r="BF202" s="1143"/>
      <c r="BG202" s="1143"/>
      <c r="BH202" s="1143"/>
      <c r="BI202" s="1143"/>
    </row>
    <row r="203" spans="1:61" s="1230" customFormat="1">
      <c r="A203" s="1154"/>
      <c r="B203" s="1138"/>
      <c r="K203" s="1236"/>
      <c r="L203" s="1143"/>
      <c r="M203" s="1143"/>
      <c r="N203" s="1143"/>
      <c r="O203" s="1143"/>
      <c r="P203" s="1143"/>
      <c r="Q203" s="1143"/>
      <c r="R203" s="1143"/>
      <c r="S203" s="1143"/>
      <c r="T203" s="1143"/>
      <c r="U203" s="1143"/>
      <c r="V203" s="1143"/>
      <c r="W203" s="1143"/>
      <c r="X203" s="1143"/>
      <c r="Y203" s="1143"/>
      <c r="Z203" s="1143"/>
      <c r="AA203" s="1143"/>
      <c r="AB203" s="1143"/>
      <c r="AC203" s="1143"/>
      <c r="AD203" s="1143"/>
      <c r="AE203" s="1143"/>
      <c r="AF203" s="1143"/>
      <c r="AG203" s="1143"/>
      <c r="AH203" s="1143"/>
      <c r="AI203" s="1143"/>
      <c r="AJ203" s="1143"/>
      <c r="AK203" s="1143"/>
      <c r="AL203" s="1143"/>
      <c r="AM203" s="1143"/>
      <c r="AN203" s="1143"/>
      <c r="AO203" s="1143"/>
      <c r="AP203" s="1143"/>
      <c r="AQ203" s="1143"/>
      <c r="AR203" s="1143"/>
      <c r="AS203" s="1143"/>
      <c r="AT203" s="1143"/>
      <c r="AU203" s="1143"/>
      <c r="AV203" s="1143"/>
      <c r="AW203" s="1143"/>
      <c r="AX203" s="1143"/>
      <c r="AY203" s="1143"/>
      <c r="AZ203" s="1143"/>
      <c r="BA203" s="1143"/>
      <c r="BB203" s="1143"/>
      <c r="BC203" s="1143"/>
      <c r="BD203" s="1143"/>
      <c r="BE203" s="1143"/>
      <c r="BF203" s="1143"/>
      <c r="BG203" s="1143"/>
      <c r="BH203" s="1143"/>
      <c r="BI203" s="1143"/>
    </row>
    <row r="204" spans="1:61" s="1230" customFormat="1">
      <c r="A204" s="1154"/>
      <c r="B204" s="1138"/>
      <c r="K204" s="1236"/>
      <c r="L204" s="1143"/>
      <c r="M204" s="1143"/>
      <c r="N204" s="1143"/>
      <c r="O204" s="1143"/>
      <c r="P204" s="1143"/>
      <c r="Q204" s="1143"/>
      <c r="R204" s="1143"/>
      <c r="S204" s="1143"/>
      <c r="T204" s="1143"/>
      <c r="U204" s="1143"/>
      <c r="V204" s="1143"/>
      <c r="W204" s="1143"/>
      <c r="X204" s="1143"/>
      <c r="Y204" s="1143"/>
      <c r="Z204" s="1143"/>
      <c r="AA204" s="1143"/>
      <c r="AB204" s="1143"/>
      <c r="AC204" s="1143"/>
      <c r="AD204" s="1143"/>
      <c r="AE204" s="1143"/>
      <c r="AF204" s="1143"/>
      <c r="AG204" s="1143"/>
      <c r="AH204" s="1143"/>
      <c r="AI204" s="1143"/>
      <c r="AJ204" s="1143"/>
      <c r="AK204" s="1143"/>
      <c r="AL204" s="1143"/>
      <c r="AM204" s="1143"/>
      <c r="AN204" s="1143"/>
      <c r="AO204" s="1143"/>
      <c r="AP204" s="1143"/>
      <c r="AQ204" s="1143"/>
      <c r="AR204" s="1143"/>
      <c r="AS204" s="1143"/>
      <c r="AT204" s="1143"/>
      <c r="AU204" s="1143"/>
      <c r="AV204" s="1143"/>
      <c r="AW204" s="1143"/>
      <c r="AX204" s="1143"/>
      <c r="AY204" s="1143"/>
      <c r="AZ204" s="1143"/>
      <c r="BA204" s="1143"/>
      <c r="BB204" s="1143"/>
      <c r="BC204" s="1143"/>
      <c r="BD204" s="1143"/>
      <c r="BE204" s="1143"/>
      <c r="BF204" s="1143"/>
      <c r="BG204" s="1143"/>
      <c r="BH204" s="1143"/>
      <c r="BI204" s="1143"/>
    </row>
    <row r="205" spans="1:61" s="1230" customFormat="1">
      <c r="A205" s="1154"/>
      <c r="B205" s="1138"/>
      <c r="K205" s="1236"/>
      <c r="L205" s="1143"/>
      <c r="M205" s="1143"/>
      <c r="N205" s="1143"/>
      <c r="O205" s="1143"/>
      <c r="P205" s="1143"/>
      <c r="Q205" s="1143"/>
      <c r="R205" s="1143"/>
      <c r="S205" s="1143"/>
      <c r="T205" s="1143"/>
      <c r="U205" s="1143"/>
      <c r="V205" s="1143"/>
      <c r="W205" s="1143"/>
      <c r="X205" s="1143"/>
      <c r="Y205" s="1143"/>
      <c r="Z205" s="1143"/>
      <c r="AA205" s="1143"/>
      <c r="AB205" s="1143"/>
      <c r="AC205" s="1143"/>
      <c r="AD205" s="1143"/>
      <c r="AE205" s="1143"/>
      <c r="AF205" s="1143"/>
      <c r="AG205" s="1143"/>
      <c r="AH205" s="1143"/>
      <c r="AI205" s="1143"/>
      <c r="AJ205" s="1143"/>
      <c r="AK205" s="1143"/>
      <c r="AL205" s="1143"/>
      <c r="AM205" s="1143"/>
      <c r="AN205" s="1143"/>
      <c r="AO205" s="1143"/>
      <c r="AP205" s="1143"/>
      <c r="AQ205" s="1143"/>
      <c r="AR205" s="1143"/>
      <c r="AS205" s="1143"/>
      <c r="AT205" s="1143"/>
      <c r="AU205" s="1143"/>
      <c r="AV205" s="1143"/>
      <c r="AW205" s="1143"/>
      <c r="AX205" s="1143"/>
      <c r="AY205" s="1143"/>
      <c r="AZ205" s="1143"/>
      <c r="BA205" s="1143"/>
      <c r="BB205" s="1143"/>
      <c r="BC205" s="1143"/>
      <c r="BD205" s="1143"/>
      <c r="BE205" s="1143"/>
      <c r="BF205" s="1143"/>
      <c r="BG205" s="1143"/>
      <c r="BH205" s="1143"/>
      <c r="BI205" s="1143"/>
    </row>
    <row r="206" spans="1:61" s="1230" customFormat="1">
      <c r="A206" s="1154"/>
      <c r="B206" s="1138"/>
      <c r="K206" s="1236"/>
      <c r="L206" s="1143"/>
      <c r="M206" s="1143"/>
      <c r="N206" s="1143"/>
      <c r="O206" s="1143"/>
      <c r="P206" s="1143"/>
      <c r="Q206" s="1143"/>
      <c r="R206" s="1143"/>
      <c r="S206" s="1143"/>
      <c r="T206" s="1143"/>
      <c r="U206" s="1143"/>
      <c r="V206" s="1143"/>
      <c r="W206" s="1143"/>
      <c r="X206" s="1143"/>
      <c r="Y206" s="1143"/>
      <c r="Z206" s="1143"/>
      <c r="AA206" s="1143"/>
      <c r="AB206" s="1143"/>
      <c r="AC206" s="1143"/>
      <c r="AD206" s="1143"/>
      <c r="AE206" s="1143"/>
      <c r="AF206" s="1143"/>
      <c r="AG206" s="1143"/>
      <c r="AH206" s="1143"/>
      <c r="AI206" s="1143"/>
      <c r="AJ206" s="1143"/>
      <c r="AK206" s="1143"/>
      <c r="AL206" s="1143"/>
      <c r="AM206" s="1143"/>
      <c r="AN206" s="1143"/>
      <c r="AO206" s="1143"/>
      <c r="AP206" s="1143"/>
      <c r="AQ206" s="1143"/>
      <c r="AR206" s="1143"/>
      <c r="AS206" s="1143"/>
      <c r="AT206" s="1143"/>
      <c r="AU206" s="1143"/>
      <c r="AV206" s="1143"/>
      <c r="AW206" s="1143"/>
      <c r="AX206" s="1143"/>
      <c r="AY206" s="1143"/>
      <c r="AZ206" s="1143"/>
      <c r="BA206" s="1143"/>
      <c r="BB206" s="1143"/>
      <c r="BC206" s="1143"/>
      <c r="BD206" s="1143"/>
      <c r="BE206" s="1143"/>
      <c r="BF206" s="1143"/>
      <c r="BG206" s="1143"/>
      <c r="BH206" s="1143"/>
      <c r="BI206" s="1143"/>
    </row>
    <row r="207" spans="1:61" s="1230" customFormat="1">
      <c r="A207" s="1154"/>
      <c r="B207" s="1138"/>
      <c r="K207" s="1236"/>
      <c r="L207" s="1143"/>
      <c r="M207" s="1143"/>
      <c r="N207" s="1143"/>
      <c r="O207" s="1143"/>
      <c r="P207" s="1143"/>
      <c r="Q207" s="1143"/>
      <c r="R207" s="1143"/>
      <c r="S207" s="1143"/>
      <c r="T207" s="1143"/>
      <c r="U207" s="1143"/>
      <c r="V207" s="1143"/>
      <c r="W207" s="1143"/>
      <c r="X207" s="1143"/>
      <c r="Y207" s="1143"/>
      <c r="Z207" s="1143"/>
      <c r="AA207" s="1143"/>
      <c r="AB207" s="1143"/>
      <c r="AC207" s="1143"/>
      <c r="AD207" s="1143"/>
      <c r="AE207" s="1143"/>
      <c r="AF207" s="1143"/>
      <c r="AG207" s="1143"/>
      <c r="AH207" s="1143"/>
      <c r="AI207" s="1143"/>
      <c r="AJ207" s="1143"/>
      <c r="AK207" s="1143"/>
      <c r="AL207" s="1143"/>
      <c r="AM207" s="1143"/>
      <c r="AN207" s="1143"/>
      <c r="AO207" s="1143"/>
      <c r="AP207" s="1143"/>
      <c r="AQ207" s="1143"/>
      <c r="AR207" s="1143"/>
      <c r="AS207" s="1143"/>
      <c r="AT207" s="1143"/>
      <c r="AU207" s="1143"/>
      <c r="AV207" s="1143"/>
      <c r="AW207" s="1143"/>
      <c r="AX207" s="1143"/>
      <c r="AY207" s="1143"/>
      <c r="AZ207" s="1143"/>
      <c r="BA207" s="1143"/>
      <c r="BB207" s="1143"/>
      <c r="BC207" s="1143"/>
      <c r="BD207" s="1143"/>
      <c r="BE207" s="1143"/>
      <c r="BF207" s="1143"/>
      <c r="BG207" s="1143"/>
      <c r="BH207" s="1143"/>
      <c r="BI207" s="1143"/>
    </row>
  </sheetData>
  <mergeCells count="165">
    <mergeCell ref="Y83:AY86"/>
    <mergeCell ref="B87:U87"/>
    <mergeCell ref="X87:AY87"/>
    <mergeCell ref="B6:J17"/>
    <mergeCell ref="AA76:AE79"/>
    <mergeCell ref="AF76:AN79"/>
    <mergeCell ref="AO76:AY79"/>
    <mergeCell ref="K77:K79"/>
    <mergeCell ref="X77:Z79"/>
    <mergeCell ref="C81:J82"/>
    <mergeCell ref="Y81:AF82"/>
    <mergeCell ref="K74:K75"/>
    <mergeCell ref="X74:Z75"/>
    <mergeCell ref="L76:N79"/>
    <mergeCell ref="O76:Q79"/>
    <mergeCell ref="R76:T79"/>
    <mergeCell ref="U76:U79"/>
    <mergeCell ref="AF67:AN71"/>
    <mergeCell ref="AO67:AY71"/>
    <mergeCell ref="G68:J69"/>
    <mergeCell ref="L72:N75"/>
    <mergeCell ref="O72:Q75"/>
    <mergeCell ref="R72:T75"/>
    <mergeCell ref="U72:U75"/>
    <mergeCell ref="AA72:AE75"/>
    <mergeCell ref="AF72:AN75"/>
    <mergeCell ref="AO72:AY75"/>
    <mergeCell ref="AA63:AE66"/>
    <mergeCell ref="AF63:AN66"/>
    <mergeCell ref="AO63:AY66"/>
    <mergeCell ref="K67:K71"/>
    <mergeCell ref="L67:N71"/>
    <mergeCell ref="O67:Q71"/>
    <mergeCell ref="R67:T71"/>
    <mergeCell ref="U67:U71"/>
    <mergeCell ref="X67:Z71"/>
    <mergeCell ref="AA67:AE71"/>
    <mergeCell ref="K63:K66"/>
    <mergeCell ref="L63:N66"/>
    <mergeCell ref="O63:Q66"/>
    <mergeCell ref="R63:T66"/>
    <mergeCell ref="U63:U66"/>
    <mergeCell ref="X63:Z66"/>
    <mergeCell ref="AA58:AE62"/>
    <mergeCell ref="AF58:AN62"/>
    <mergeCell ref="AO58:AY62"/>
    <mergeCell ref="G59:J59"/>
    <mergeCell ref="G60:J60"/>
    <mergeCell ref="G61:J61"/>
    <mergeCell ref="G62:J62"/>
    <mergeCell ref="K58:K62"/>
    <mergeCell ref="L58:N62"/>
    <mergeCell ref="O58:Q62"/>
    <mergeCell ref="R58:T62"/>
    <mergeCell ref="U58:U62"/>
    <mergeCell ref="X58:Z62"/>
    <mergeCell ref="L50:N53"/>
    <mergeCell ref="O50:Q53"/>
    <mergeCell ref="R50:T53"/>
    <mergeCell ref="U50:U53"/>
    <mergeCell ref="AA50:AE53"/>
    <mergeCell ref="AF50:AN53"/>
    <mergeCell ref="AF54:AN57"/>
    <mergeCell ref="AO54:AY57"/>
    <mergeCell ref="G55:J55"/>
    <mergeCell ref="K55:K56"/>
    <mergeCell ref="X55:Z56"/>
    <mergeCell ref="G56:J56"/>
    <mergeCell ref="G57:J57"/>
    <mergeCell ref="AO50:AY53"/>
    <mergeCell ref="G51:J51"/>
    <mergeCell ref="K51:K52"/>
    <mergeCell ref="X51:Z52"/>
    <mergeCell ref="G52:J53"/>
    <mergeCell ref="L54:N57"/>
    <mergeCell ref="O54:Q57"/>
    <mergeCell ref="R54:T57"/>
    <mergeCell ref="U54:U57"/>
    <mergeCell ref="AA54:AE57"/>
    <mergeCell ref="L46:N49"/>
    <mergeCell ref="O46:Q49"/>
    <mergeCell ref="R46:T49"/>
    <mergeCell ref="U46:U49"/>
    <mergeCell ref="AA46:AE49"/>
    <mergeCell ref="AF46:AN49"/>
    <mergeCell ref="AO46:AY49"/>
    <mergeCell ref="K47:K48"/>
    <mergeCell ref="X47:Z48"/>
    <mergeCell ref="AO38:AY41"/>
    <mergeCell ref="H39:J39"/>
    <mergeCell ref="K39:K40"/>
    <mergeCell ref="X39:Z40"/>
    <mergeCell ref="L42:N45"/>
    <mergeCell ref="O42:Q45"/>
    <mergeCell ref="R42:T45"/>
    <mergeCell ref="U42:U45"/>
    <mergeCell ref="AA42:AE45"/>
    <mergeCell ref="AF42:AN45"/>
    <mergeCell ref="L38:N41"/>
    <mergeCell ref="O38:Q41"/>
    <mergeCell ref="R38:T41"/>
    <mergeCell ref="U38:U41"/>
    <mergeCell ref="AA38:AE41"/>
    <mergeCell ref="AF38:AN41"/>
    <mergeCell ref="AO42:AY45"/>
    <mergeCell ref="G43:J43"/>
    <mergeCell ref="K43:K44"/>
    <mergeCell ref="X43:Z44"/>
    <mergeCell ref="G44:J45"/>
    <mergeCell ref="AO32:AY37"/>
    <mergeCell ref="K34:K36"/>
    <mergeCell ref="X34:Z36"/>
    <mergeCell ref="G35:G36"/>
    <mergeCell ref="H35:J35"/>
    <mergeCell ref="H36:J36"/>
    <mergeCell ref="AF28:AN31"/>
    <mergeCell ref="AO28:AY31"/>
    <mergeCell ref="K30:K31"/>
    <mergeCell ref="X30:Z31"/>
    <mergeCell ref="L32:N37"/>
    <mergeCell ref="O32:Q37"/>
    <mergeCell ref="R32:T37"/>
    <mergeCell ref="U32:U37"/>
    <mergeCell ref="AA32:AE37"/>
    <mergeCell ref="AF32:AN37"/>
    <mergeCell ref="X25:Z27"/>
    <mergeCell ref="L28:N31"/>
    <mergeCell ref="O28:Q31"/>
    <mergeCell ref="R28:T31"/>
    <mergeCell ref="U28:U31"/>
    <mergeCell ref="AA28:AE31"/>
    <mergeCell ref="AA18:AY27"/>
    <mergeCell ref="K19:K21"/>
    <mergeCell ref="X19:Z21"/>
    <mergeCell ref="U18:U27"/>
    <mergeCell ref="E20:J21"/>
    <mergeCell ref="C22:D23"/>
    <mergeCell ref="E22:J24"/>
    <mergeCell ref="L22:N27"/>
    <mergeCell ref="O22:Q27"/>
    <mergeCell ref="R22:T27"/>
    <mergeCell ref="E25:J27"/>
    <mergeCell ref="C18:D19"/>
    <mergeCell ref="E18:J19"/>
    <mergeCell ref="L18:N21"/>
    <mergeCell ref="O18:Q21"/>
    <mergeCell ref="R18:T21"/>
    <mergeCell ref="K25:K27"/>
    <mergeCell ref="AF12:AN16"/>
    <mergeCell ref="AO12:AY16"/>
    <mergeCell ref="L17:N17"/>
    <mergeCell ref="O17:Q17"/>
    <mergeCell ref="R17:T17"/>
    <mergeCell ref="AA17:AE17"/>
    <mergeCell ref="AF17:AN17"/>
    <mergeCell ref="AO17:AY17"/>
    <mergeCell ref="I2:U5"/>
    <mergeCell ref="AE3:AY5"/>
    <mergeCell ref="L6:T11"/>
    <mergeCell ref="U6:U16"/>
    <mergeCell ref="AA7:AY11"/>
    <mergeCell ref="L12:N16"/>
    <mergeCell ref="O12:Q16"/>
    <mergeCell ref="R12:T16"/>
    <mergeCell ref="AA12:AE16"/>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ax="87"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rgb="FFFFC000"/>
    <pageSetUpPr fitToPage="1"/>
  </sheetPr>
  <dimension ref="B1:X113"/>
  <sheetViews>
    <sheetView showGridLines="0" view="pageBreakPreview" zoomScale="40" zoomScaleNormal="50" zoomScaleSheetLayoutView="40" workbookViewId="0">
      <selection activeCell="B2" sqref="B2"/>
    </sheetView>
  </sheetViews>
  <sheetFormatPr defaultRowHeight="18.600000000000001"/>
  <cols>
    <col min="1" max="1" width="1.69140625" style="63" customWidth="1"/>
    <col min="2" max="2" width="2" style="63" customWidth="1"/>
    <col min="3" max="3" width="7" style="63" customWidth="1"/>
    <col min="4" max="4" width="6.23046875" style="63" customWidth="1"/>
    <col min="5" max="5" width="8.23046875" style="63" customWidth="1"/>
    <col min="6" max="6" width="4.765625" style="63" customWidth="1"/>
    <col min="7" max="7" width="18.69140625" style="63" customWidth="1"/>
    <col min="8" max="8" width="23.69140625" style="63" customWidth="1"/>
    <col min="9" max="9" width="24.07421875" style="63" customWidth="1"/>
    <col min="10" max="10" width="9.69140625" style="63" customWidth="1"/>
    <col min="11" max="11" width="7" style="68" customWidth="1"/>
    <col min="12" max="15" width="5.69140625" style="63" customWidth="1"/>
    <col min="16" max="16" width="7.69140625" style="63" customWidth="1"/>
    <col min="17" max="17" width="12.3046875" style="63" customWidth="1"/>
    <col min="18" max="18" width="5.69140625" style="63" customWidth="1"/>
    <col min="19" max="19" width="7.4609375" style="63" customWidth="1"/>
    <col min="20" max="24" width="5.69140625" style="63" customWidth="1"/>
    <col min="25" max="25" width="1.69140625" style="63" customWidth="1"/>
    <col min="26" max="257" width="8.765625" style="63"/>
    <col min="258" max="258" width="4" style="63" customWidth="1"/>
    <col min="259" max="259" width="7" style="63" customWidth="1"/>
    <col min="260" max="260" width="4.69140625" style="63" customWidth="1"/>
    <col min="261" max="261" width="15" style="63" customWidth="1"/>
    <col min="262" max="262" width="14.765625" style="63" customWidth="1"/>
    <col min="263" max="263" width="18.69140625" style="63" customWidth="1"/>
    <col min="264" max="264" width="0" style="63" hidden="1" customWidth="1"/>
    <col min="265" max="265" width="23.69140625" style="63" customWidth="1"/>
    <col min="266" max="266" width="32.07421875" style="63" customWidth="1"/>
    <col min="267" max="280" width="5.69140625" style="63" customWidth="1"/>
    <col min="281" max="513" width="8.765625" style="63"/>
    <col min="514" max="514" width="4" style="63" customWidth="1"/>
    <col min="515" max="515" width="7" style="63" customWidth="1"/>
    <col min="516" max="516" width="4.69140625" style="63" customWidth="1"/>
    <col min="517" max="517" width="15" style="63" customWidth="1"/>
    <col min="518" max="518" width="14.765625" style="63" customWidth="1"/>
    <col min="519" max="519" width="18.69140625" style="63" customWidth="1"/>
    <col min="520" max="520" width="0" style="63" hidden="1" customWidth="1"/>
    <col min="521" max="521" width="23.69140625" style="63" customWidth="1"/>
    <col min="522" max="522" width="32.07421875" style="63" customWidth="1"/>
    <col min="523" max="536" width="5.69140625" style="63" customWidth="1"/>
    <col min="537" max="769" width="8.765625" style="63"/>
    <col min="770" max="770" width="4" style="63" customWidth="1"/>
    <col min="771" max="771" width="7" style="63" customWidth="1"/>
    <col min="772" max="772" width="4.69140625" style="63" customWidth="1"/>
    <col min="773" max="773" width="15" style="63" customWidth="1"/>
    <col min="774" max="774" width="14.765625" style="63" customWidth="1"/>
    <col min="775" max="775" width="18.69140625" style="63" customWidth="1"/>
    <col min="776" max="776" width="0" style="63" hidden="1" customWidth="1"/>
    <col min="777" max="777" width="23.69140625" style="63" customWidth="1"/>
    <col min="778" max="778" width="32.07421875" style="63" customWidth="1"/>
    <col min="779" max="792" width="5.69140625" style="63" customWidth="1"/>
    <col min="793" max="1025" width="8.765625" style="63"/>
    <col min="1026" max="1026" width="4" style="63" customWidth="1"/>
    <col min="1027" max="1027" width="7" style="63" customWidth="1"/>
    <col min="1028" max="1028" width="4.69140625" style="63" customWidth="1"/>
    <col min="1029" max="1029" width="15" style="63" customWidth="1"/>
    <col min="1030" max="1030" width="14.765625" style="63" customWidth="1"/>
    <col min="1031" max="1031" width="18.69140625" style="63" customWidth="1"/>
    <col min="1032" max="1032" width="0" style="63" hidden="1" customWidth="1"/>
    <col min="1033" max="1033" width="23.69140625" style="63" customWidth="1"/>
    <col min="1034" max="1034" width="32.07421875" style="63" customWidth="1"/>
    <col min="1035" max="1048" width="5.69140625" style="63" customWidth="1"/>
    <col min="1049" max="1281" width="8.765625" style="63"/>
    <col min="1282" max="1282" width="4" style="63" customWidth="1"/>
    <col min="1283" max="1283" width="7" style="63" customWidth="1"/>
    <col min="1284" max="1284" width="4.69140625" style="63" customWidth="1"/>
    <col min="1285" max="1285" width="15" style="63" customWidth="1"/>
    <col min="1286" max="1286" width="14.765625" style="63" customWidth="1"/>
    <col min="1287" max="1287" width="18.69140625" style="63" customWidth="1"/>
    <col min="1288" max="1288" width="0" style="63" hidden="1" customWidth="1"/>
    <col min="1289" max="1289" width="23.69140625" style="63" customWidth="1"/>
    <col min="1290" max="1290" width="32.07421875" style="63" customWidth="1"/>
    <col min="1291" max="1304" width="5.69140625" style="63" customWidth="1"/>
    <col min="1305" max="1537" width="8.765625" style="63"/>
    <col min="1538" max="1538" width="4" style="63" customWidth="1"/>
    <col min="1539" max="1539" width="7" style="63" customWidth="1"/>
    <col min="1540" max="1540" width="4.69140625" style="63" customWidth="1"/>
    <col min="1541" max="1541" width="15" style="63" customWidth="1"/>
    <col min="1542" max="1542" width="14.765625" style="63" customWidth="1"/>
    <col min="1543" max="1543" width="18.69140625" style="63" customWidth="1"/>
    <col min="1544" max="1544" width="0" style="63" hidden="1" customWidth="1"/>
    <col min="1545" max="1545" width="23.69140625" style="63" customWidth="1"/>
    <col min="1546" max="1546" width="32.07421875" style="63" customWidth="1"/>
    <col min="1547" max="1560" width="5.69140625" style="63" customWidth="1"/>
    <col min="1561" max="1793" width="8.765625" style="63"/>
    <col min="1794" max="1794" width="4" style="63" customWidth="1"/>
    <col min="1795" max="1795" width="7" style="63" customWidth="1"/>
    <col min="1796" max="1796" width="4.69140625" style="63" customWidth="1"/>
    <col min="1797" max="1797" width="15" style="63" customWidth="1"/>
    <col min="1798" max="1798" width="14.765625" style="63" customWidth="1"/>
    <col min="1799" max="1799" width="18.69140625" style="63" customWidth="1"/>
    <col min="1800" max="1800" width="0" style="63" hidden="1" customWidth="1"/>
    <col min="1801" max="1801" width="23.69140625" style="63" customWidth="1"/>
    <col min="1802" max="1802" width="32.07421875" style="63" customWidth="1"/>
    <col min="1803" max="1816" width="5.69140625" style="63" customWidth="1"/>
    <col min="1817" max="2049" width="8.765625" style="63"/>
    <col min="2050" max="2050" width="4" style="63" customWidth="1"/>
    <col min="2051" max="2051" width="7" style="63" customWidth="1"/>
    <col min="2052" max="2052" width="4.69140625" style="63" customWidth="1"/>
    <col min="2053" max="2053" width="15" style="63" customWidth="1"/>
    <col min="2054" max="2054" width="14.765625" style="63" customWidth="1"/>
    <col min="2055" max="2055" width="18.69140625" style="63" customWidth="1"/>
    <col min="2056" max="2056" width="0" style="63" hidden="1" customWidth="1"/>
    <col min="2057" max="2057" width="23.69140625" style="63" customWidth="1"/>
    <col min="2058" max="2058" width="32.07421875" style="63" customWidth="1"/>
    <col min="2059" max="2072" width="5.69140625" style="63" customWidth="1"/>
    <col min="2073" max="2305" width="8.765625" style="63"/>
    <col min="2306" max="2306" width="4" style="63" customWidth="1"/>
    <col min="2307" max="2307" width="7" style="63" customWidth="1"/>
    <col min="2308" max="2308" width="4.69140625" style="63" customWidth="1"/>
    <col min="2309" max="2309" width="15" style="63" customWidth="1"/>
    <col min="2310" max="2310" width="14.765625" style="63" customWidth="1"/>
    <col min="2311" max="2311" width="18.69140625" style="63" customWidth="1"/>
    <col min="2312" max="2312" width="0" style="63" hidden="1" customWidth="1"/>
    <col min="2313" max="2313" width="23.69140625" style="63" customWidth="1"/>
    <col min="2314" max="2314" width="32.07421875" style="63" customWidth="1"/>
    <col min="2315" max="2328" width="5.69140625" style="63" customWidth="1"/>
    <col min="2329" max="2561" width="8.765625" style="63"/>
    <col min="2562" max="2562" width="4" style="63" customWidth="1"/>
    <col min="2563" max="2563" width="7" style="63" customWidth="1"/>
    <col min="2564" max="2564" width="4.69140625" style="63" customWidth="1"/>
    <col min="2565" max="2565" width="15" style="63" customWidth="1"/>
    <col min="2566" max="2566" width="14.765625" style="63" customWidth="1"/>
    <col min="2567" max="2567" width="18.69140625" style="63" customWidth="1"/>
    <col min="2568" max="2568" width="0" style="63" hidden="1" customWidth="1"/>
    <col min="2569" max="2569" width="23.69140625" style="63" customWidth="1"/>
    <col min="2570" max="2570" width="32.07421875" style="63" customWidth="1"/>
    <col min="2571" max="2584" width="5.69140625" style="63" customWidth="1"/>
    <col min="2585" max="2817" width="8.765625" style="63"/>
    <col min="2818" max="2818" width="4" style="63" customWidth="1"/>
    <col min="2819" max="2819" width="7" style="63" customWidth="1"/>
    <col min="2820" max="2820" width="4.69140625" style="63" customWidth="1"/>
    <col min="2821" max="2821" width="15" style="63" customWidth="1"/>
    <col min="2822" max="2822" width="14.765625" style="63" customWidth="1"/>
    <col min="2823" max="2823" width="18.69140625" style="63" customWidth="1"/>
    <col min="2824" max="2824" width="0" style="63" hidden="1" customWidth="1"/>
    <col min="2825" max="2825" width="23.69140625" style="63" customWidth="1"/>
    <col min="2826" max="2826" width="32.07421875" style="63" customWidth="1"/>
    <col min="2827" max="2840" width="5.69140625" style="63" customWidth="1"/>
    <col min="2841" max="3073" width="8.765625" style="63"/>
    <col min="3074" max="3074" width="4" style="63" customWidth="1"/>
    <col min="3075" max="3075" width="7" style="63" customWidth="1"/>
    <col min="3076" max="3076" width="4.69140625" style="63" customWidth="1"/>
    <col min="3077" max="3077" width="15" style="63" customWidth="1"/>
    <col min="3078" max="3078" width="14.765625" style="63" customWidth="1"/>
    <col min="3079" max="3079" width="18.69140625" style="63" customWidth="1"/>
    <col min="3080" max="3080" width="0" style="63" hidden="1" customWidth="1"/>
    <col min="3081" max="3081" width="23.69140625" style="63" customWidth="1"/>
    <col min="3082" max="3082" width="32.07421875" style="63" customWidth="1"/>
    <col min="3083" max="3096" width="5.69140625" style="63" customWidth="1"/>
    <col min="3097" max="3329" width="8.765625" style="63"/>
    <col min="3330" max="3330" width="4" style="63" customWidth="1"/>
    <col min="3331" max="3331" width="7" style="63" customWidth="1"/>
    <col min="3332" max="3332" width="4.69140625" style="63" customWidth="1"/>
    <col min="3333" max="3333" width="15" style="63" customWidth="1"/>
    <col min="3334" max="3334" width="14.765625" style="63" customWidth="1"/>
    <col min="3335" max="3335" width="18.69140625" style="63" customWidth="1"/>
    <col min="3336" max="3336" width="0" style="63" hidden="1" customWidth="1"/>
    <col min="3337" max="3337" width="23.69140625" style="63" customWidth="1"/>
    <col min="3338" max="3338" width="32.07421875" style="63" customWidth="1"/>
    <col min="3339" max="3352" width="5.69140625" style="63" customWidth="1"/>
    <col min="3353" max="3585" width="8.765625" style="63"/>
    <col min="3586" max="3586" width="4" style="63" customWidth="1"/>
    <col min="3587" max="3587" width="7" style="63" customWidth="1"/>
    <col min="3588" max="3588" width="4.69140625" style="63" customWidth="1"/>
    <col min="3589" max="3589" width="15" style="63" customWidth="1"/>
    <col min="3590" max="3590" width="14.765625" style="63" customWidth="1"/>
    <col min="3591" max="3591" width="18.69140625" style="63" customWidth="1"/>
    <col min="3592" max="3592" width="0" style="63" hidden="1" customWidth="1"/>
    <col min="3593" max="3593" width="23.69140625" style="63" customWidth="1"/>
    <col min="3594" max="3594" width="32.07421875" style="63" customWidth="1"/>
    <col min="3595" max="3608" width="5.69140625" style="63" customWidth="1"/>
    <col min="3609" max="3841" width="8.765625" style="63"/>
    <col min="3842" max="3842" width="4" style="63" customWidth="1"/>
    <col min="3843" max="3843" width="7" style="63" customWidth="1"/>
    <col min="3844" max="3844" width="4.69140625" style="63" customWidth="1"/>
    <col min="3845" max="3845" width="15" style="63" customWidth="1"/>
    <col min="3846" max="3846" width="14.765625" style="63" customWidth="1"/>
    <col min="3847" max="3847" width="18.69140625" style="63" customWidth="1"/>
    <col min="3848" max="3848" width="0" style="63" hidden="1" customWidth="1"/>
    <col min="3849" max="3849" width="23.69140625" style="63" customWidth="1"/>
    <col min="3850" max="3850" width="32.07421875" style="63" customWidth="1"/>
    <col min="3851" max="3864" width="5.69140625" style="63" customWidth="1"/>
    <col min="3865" max="4097" width="8.765625" style="63"/>
    <col min="4098" max="4098" width="4" style="63" customWidth="1"/>
    <col min="4099" max="4099" width="7" style="63" customWidth="1"/>
    <col min="4100" max="4100" width="4.69140625" style="63" customWidth="1"/>
    <col min="4101" max="4101" width="15" style="63" customWidth="1"/>
    <col min="4102" max="4102" width="14.765625" style="63" customWidth="1"/>
    <col min="4103" max="4103" width="18.69140625" style="63" customWidth="1"/>
    <col min="4104" max="4104" width="0" style="63" hidden="1" customWidth="1"/>
    <col min="4105" max="4105" width="23.69140625" style="63" customWidth="1"/>
    <col min="4106" max="4106" width="32.07421875" style="63" customWidth="1"/>
    <col min="4107" max="4120" width="5.69140625" style="63" customWidth="1"/>
    <col min="4121" max="4353" width="8.765625" style="63"/>
    <col min="4354" max="4354" width="4" style="63" customWidth="1"/>
    <col min="4355" max="4355" width="7" style="63" customWidth="1"/>
    <col min="4356" max="4356" width="4.69140625" style="63" customWidth="1"/>
    <col min="4357" max="4357" width="15" style="63" customWidth="1"/>
    <col min="4358" max="4358" width="14.765625" style="63" customWidth="1"/>
    <col min="4359" max="4359" width="18.69140625" style="63" customWidth="1"/>
    <col min="4360" max="4360" width="0" style="63" hidden="1" customWidth="1"/>
    <col min="4361" max="4361" width="23.69140625" style="63" customWidth="1"/>
    <col min="4362" max="4362" width="32.07421875" style="63" customWidth="1"/>
    <col min="4363" max="4376" width="5.69140625" style="63" customWidth="1"/>
    <col min="4377" max="4609" width="8.765625" style="63"/>
    <col min="4610" max="4610" width="4" style="63" customWidth="1"/>
    <col min="4611" max="4611" width="7" style="63" customWidth="1"/>
    <col min="4612" max="4612" width="4.69140625" style="63" customWidth="1"/>
    <col min="4613" max="4613" width="15" style="63" customWidth="1"/>
    <col min="4614" max="4614" width="14.765625" style="63" customWidth="1"/>
    <col min="4615" max="4615" width="18.69140625" style="63" customWidth="1"/>
    <col min="4616" max="4616" width="0" style="63" hidden="1" customWidth="1"/>
    <col min="4617" max="4617" width="23.69140625" style="63" customWidth="1"/>
    <col min="4618" max="4618" width="32.07421875" style="63" customWidth="1"/>
    <col min="4619" max="4632" width="5.69140625" style="63" customWidth="1"/>
    <col min="4633" max="4865" width="8.765625" style="63"/>
    <col min="4866" max="4866" width="4" style="63" customWidth="1"/>
    <col min="4867" max="4867" width="7" style="63" customWidth="1"/>
    <col min="4868" max="4868" width="4.69140625" style="63" customWidth="1"/>
    <col min="4869" max="4869" width="15" style="63" customWidth="1"/>
    <col min="4870" max="4870" width="14.765625" style="63" customWidth="1"/>
    <col min="4871" max="4871" width="18.69140625" style="63" customWidth="1"/>
    <col min="4872" max="4872" width="0" style="63" hidden="1" customWidth="1"/>
    <col min="4873" max="4873" width="23.69140625" style="63" customWidth="1"/>
    <col min="4874" max="4874" width="32.07421875" style="63" customWidth="1"/>
    <col min="4875" max="4888" width="5.69140625" style="63" customWidth="1"/>
    <col min="4889" max="5121" width="8.765625" style="63"/>
    <col min="5122" max="5122" width="4" style="63" customWidth="1"/>
    <col min="5123" max="5123" width="7" style="63" customWidth="1"/>
    <col min="5124" max="5124" width="4.69140625" style="63" customWidth="1"/>
    <col min="5125" max="5125" width="15" style="63" customWidth="1"/>
    <col min="5126" max="5126" width="14.765625" style="63" customWidth="1"/>
    <col min="5127" max="5127" width="18.69140625" style="63" customWidth="1"/>
    <col min="5128" max="5128" width="0" style="63" hidden="1" customWidth="1"/>
    <col min="5129" max="5129" width="23.69140625" style="63" customWidth="1"/>
    <col min="5130" max="5130" width="32.07421875" style="63" customWidth="1"/>
    <col min="5131" max="5144" width="5.69140625" style="63" customWidth="1"/>
    <col min="5145" max="5377" width="8.765625" style="63"/>
    <col min="5378" max="5378" width="4" style="63" customWidth="1"/>
    <col min="5379" max="5379" width="7" style="63" customWidth="1"/>
    <col min="5380" max="5380" width="4.69140625" style="63" customWidth="1"/>
    <col min="5381" max="5381" width="15" style="63" customWidth="1"/>
    <col min="5382" max="5382" width="14.765625" style="63" customWidth="1"/>
    <col min="5383" max="5383" width="18.69140625" style="63" customWidth="1"/>
    <col min="5384" max="5384" width="0" style="63" hidden="1" customWidth="1"/>
    <col min="5385" max="5385" width="23.69140625" style="63" customWidth="1"/>
    <col min="5386" max="5386" width="32.07421875" style="63" customWidth="1"/>
    <col min="5387" max="5400" width="5.69140625" style="63" customWidth="1"/>
    <col min="5401" max="5633" width="8.765625" style="63"/>
    <col min="5634" max="5634" width="4" style="63" customWidth="1"/>
    <col min="5635" max="5635" width="7" style="63" customWidth="1"/>
    <col min="5636" max="5636" width="4.69140625" style="63" customWidth="1"/>
    <col min="5637" max="5637" width="15" style="63" customWidth="1"/>
    <col min="5638" max="5638" width="14.765625" style="63" customWidth="1"/>
    <col min="5639" max="5639" width="18.69140625" style="63" customWidth="1"/>
    <col min="5640" max="5640" width="0" style="63" hidden="1" customWidth="1"/>
    <col min="5641" max="5641" width="23.69140625" style="63" customWidth="1"/>
    <col min="5642" max="5642" width="32.07421875" style="63" customWidth="1"/>
    <col min="5643" max="5656" width="5.69140625" style="63" customWidth="1"/>
    <col min="5657" max="5889" width="8.765625" style="63"/>
    <col min="5890" max="5890" width="4" style="63" customWidth="1"/>
    <col min="5891" max="5891" width="7" style="63" customWidth="1"/>
    <col min="5892" max="5892" width="4.69140625" style="63" customWidth="1"/>
    <col min="5893" max="5893" width="15" style="63" customWidth="1"/>
    <col min="5894" max="5894" width="14.765625" style="63" customWidth="1"/>
    <col min="5895" max="5895" width="18.69140625" style="63" customWidth="1"/>
    <col min="5896" max="5896" width="0" style="63" hidden="1" customWidth="1"/>
    <col min="5897" max="5897" width="23.69140625" style="63" customWidth="1"/>
    <col min="5898" max="5898" width="32.07421875" style="63" customWidth="1"/>
    <col min="5899" max="5912" width="5.69140625" style="63" customWidth="1"/>
    <col min="5913" max="6145" width="8.765625" style="63"/>
    <col min="6146" max="6146" width="4" style="63" customWidth="1"/>
    <col min="6147" max="6147" width="7" style="63" customWidth="1"/>
    <col min="6148" max="6148" width="4.69140625" style="63" customWidth="1"/>
    <col min="6149" max="6149" width="15" style="63" customWidth="1"/>
    <col min="6150" max="6150" width="14.765625" style="63" customWidth="1"/>
    <col min="6151" max="6151" width="18.69140625" style="63" customWidth="1"/>
    <col min="6152" max="6152" width="0" style="63" hidden="1" customWidth="1"/>
    <col min="6153" max="6153" width="23.69140625" style="63" customWidth="1"/>
    <col min="6154" max="6154" width="32.07421875" style="63" customWidth="1"/>
    <col min="6155" max="6168" width="5.69140625" style="63" customWidth="1"/>
    <col min="6169" max="6401" width="8.765625" style="63"/>
    <col min="6402" max="6402" width="4" style="63" customWidth="1"/>
    <col min="6403" max="6403" width="7" style="63" customWidth="1"/>
    <col min="6404" max="6404" width="4.69140625" style="63" customWidth="1"/>
    <col min="6405" max="6405" width="15" style="63" customWidth="1"/>
    <col min="6406" max="6406" width="14.765625" style="63" customWidth="1"/>
    <col min="6407" max="6407" width="18.69140625" style="63" customWidth="1"/>
    <col min="6408" max="6408" width="0" style="63" hidden="1" customWidth="1"/>
    <col min="6409" max="6409" width="23.69140625" style="63" customWidth="1"/>
    <col min="6410" max="6410" width="32.07421875" style="63" customWidth="1"/>
    <col min="6411" max="6424" width="5.69140625" style="63" customWidth="1"/>
    <col min="6425" max="6657" width="8.765625" style="63"/>
    <col min="6658" max="6658" width="4" style="63" customWidth="1"/>
    <col min="6659" max="6659" width="7" style="63" customWidth="1"/>
    <col min="6660" max="6660" width="4.69140625" style="63" customWidth="1"/>
    <col min="6661" max="6661" width="15" style="63" customWidth="1"/>
    <col min="6662" max="6662" width="14.765625" style="63" customWidth="1"/>
    <col min="6663" max="6663" width="18.69140625" style="63" customWidth="1"/>
    <col min="6664" max="6664" width="0" style="63" hidden="1" customWidth="1"/>
    <col min="6665" max="6665" width="23.69140625" style="63" customWidth="1"/>
    <col min="6666" max="6666" width="32.07421875" style="63" customWidth="1"/>
    <col min="6667" max="6680" width="5.69140625" style="63" customWidth="1"/>
    <col min="6681" max="6913" width="8.765625" style="63"/>
    <col min="6914" max="6914" width="4" style="63" customWidth="1"/>
    <col min="6915" max="6915" width="7" style="63" customWidth="1"/>
    <col min="6916" max="6916" width="4.69140625" style="63" customWidth="1"/>
    <col min="6917" max="6917" width="15" style="63" customWidth="1"/>
    <col min="6918" max="6918" width="14.765625" style="63" customWidth="1"/>
    <col min="6919" max="6919" width="18.69140625" style="63" customWidth="1"/>
    <col min="6920" max="6920" width="0" style="63" hidden="1" customWidth="1"/>
    <col min="6921" max="6921" width="23.69140625" style="63" customWidth="1"/>
    <col min="6922" max="6922" width="32.07421875" style="63" customWidth="1"/>
    <col min="6923" max="6936" width="5.69140625" style="63" customWidth="1"/>
    <col min="6937" max="7169" width="8.765625" style="63"/>
    <col min="7170" max="7170" width="4" style="63" customWidth="1"/>
    <col min="7171" max="7171" width="7" style="63" customWidth="1"/>
    <col min="7172" max="7172" width="4.69140625" style="63" customWidth="1"/>
    <col min="7173" max="7173" width="15" style="63" customWidth="1"/>
    <col min="7174" max="7174" width="14.765625" style="63" customWidth="1"/>
    <col min="7175" max="7175" width="18.69140625" style="63" customWidth="1"/>
    <col min="7176" max="7176" width="0" style="63" hidden="1" customWidth="1"/>
    <col min="7177" max="7177" width="23.69140625" style="63" customWidth="1"/>
    <col min="7178" max="7178" width="32.07421875" style="63" customWidth="1"/>
    <col min="7179" max="7192" width="5.69140625" style="63" customWidth="1"/>
    <col min="7193" max="7425" width="8.765625" style="63"/>
    <col min="7426" max="7426" width="4" style="63" customWidth="1"/>
    <col min="7427" max="7427" width="7" style="63" customWidth="1"/>
    <col min="7428" max="7428" width="4.69140625" style="63" customWidth="1"/>
    <col min="7429" max="7429" width="15" style="63" customWidth="1"/>
    <col min="7430" max="7430" width="14.765625" style="63" customWidth="1"/>
    <col min="7431" max="7431" width="18.69140625" style="63" customWidth="1"/>
    <col min="7432" max="7432" width="0" style="63" hidden="1" customWidth="1"/>
    <col min="7433" max="7433" width="23.69140625" style="63" customWidth="1"/>
    <col min="7434" max="7434" width="32.07421875" style="63" customWidth="1"/>
    <col min="7435" max="7448" width="5.69140625" style="63" customWidth="1"/>
    <col min="7449" max="7681" width="8.765625" style="63"/>
    <col min="7682" max="7682" width="4" style="63" customWidth="1"/>
    <col min="7683" max="7683" width="7" style="63" customWidth="1"/>
    <col min="7684" max="7684" width="4.69140625" style="63" customWidth="1"/>
    <col min="7685" max="7685" width="15" style="63" customWidth="1"/>
    <col min="7686" max="7686" width="14.765625" style="63" customWidth="1"/>
    <col min="7687" max="7687" width="18.69140625" style="63" customWidth="1"/>
    <col min="7688" max="7688" width="0" style="63" hidden="1" customWidth="1"/>
    <col min="7689" max="7689" width="23.69140625" style="63" customWidth="1"/>
    <col min="7690" max="7690" width="32.07421875" style="63" customWidth="1"/>
    <col min="7691" max="7704" width="5.69140625" style="63" customWidth="1"/>
    <col min="7705" max="7937" width="8.765625" style="63"/>
    <col min="7938" max="7938" width="4" style="63" customWidth="1"/>
    <col min="7939" max="7939" width="7" style="63" customWidth="1"/>
    <col min="7940" max="7940" width="4.69140625" style="63" customWidth="1"/>
    <col min="7941" max="7941" width="15" style="63" customWidth="1"/>
    <col min="7942" max="7942" width="14.765625" style="63" customWidth="1"/>
    <col min="7943" max="7943" width="18.69140625" style="63" customWidth="1"/>
    <col min="7944" max="7944" width="0" style="63" hidden="1" customWidth="1"/>
    <col min="7945" max="7945" width="23.69140625" style="63" customWidth="1"/>
    <col min="7946" max="7946" width="32.07421875" style="63" customWidth="1"/>
    <col min="7947" max="7960" width="5.69140625" style="63" customWidth="1"/>
    <col min="7961" max="8193" width="8.765625" style="63"/>
    <col min="8194" max="8194" width="4" style="63" customWidth="1"/>
    <col min="8195" max="8195" width="7" style="63" customWidth="1"/>
    <col min="8196" max="8196" width="4.69140625" style="63" customWidth="1"/>
    <col min="8197" max="8197" width="15" style="63" customWidth="1"/>
    <col min="8198" max="8198" width="14.765625" style="63" customWidth="1"/>
    <col min="8199" max="8199" width="18.69140625" style="63" customWidth="1"/>
    <col min="8200" max="8200" width="0" style="63" hidden="1" customWidth="1"/>
    <col min="8201" max="8201" width="23.69140625" style="63" customWidth="1"/>
    <col min="8202" max="8202" width="32.07421875" style="63" customWidth="1"/>
    <col min="8203" max="8216" width="5.69140625" style="63" customWidth="1"/>
    <col min="8217" max="8449" width="8.765625" style="63"/>
    <col min="8450" max="8450" width="4" style="63" customWidth="1"/>
    <col min="8451" max="8451" width="7" style="63" customWidth="1"/>
    <col min="8452" max="8452" width="4.69140625" style="63" customWidth="1"/>
    <col min="8453" max="8453" width="15" style="63" customWidth="1"/>
    <col min="8454" max="8454" width="14.765625" style="63" customWidth="1"/>
    <col min="8455" max="8455" width="18.69140625" style="63" customWidth="1"/>
    <col min="8456" max="8456" width="0" style="63" hidden="1" customWidth="1"/>
    <col min="8457" max="8457" width="23.69140625" style="63" customWidth="1"/>
    <col min="8458" max="8458" width="32.07421875" style="63" customWidth="1"/>
    <col min="8459" max="8472" width="5.69140625" style="63" customWidth="1"/>
    <col min="8473" max="8705" width="8.765625" style="63"/>
    <col min="8706" max="8706" width="4" style="63" customWidth="1"/>
    <col min="8707" max="8707" width="7" style="63" customWidth="1"/>
    <col min="8708" max="8708" width="4.69140625" style="63" customWidth="1"/>
    <col min="8709" max="8709" width="15" style="63" customWidth="1"/>
    <col min="8710" max="8710" width="14.765625" style="63" customWidth="1"/>
    <col min="8711" max="8711" width="18.69140625" style="63" customWidth="1"/>
    <col min="8712" max="8712" width="0" style="63" hidden="1" customWidth="1"/>
    <col min="8713" max="8713" width="23.69140625" style="63" customWidth="1"/>
    <col min="8714" max="8714" width="32.07421875" style="63" customWidth="1"/>
    <col min="8715" max="8728" width="5.69140625" style="63" customWidth="1"/>
    <col min="8729" max="8961" width="8.765625" style="63"/>
    <col min="8962" max="8962" width="4" style="63" customWidth="1"/>
    <col min="8963" max="8963" width="7" style="63" customWidth="1"/>
    <col min="8964" max="8964" width="4.69140625" style="63" customWidth="1"/>
    <col min="8965" max="8965" width="15" style="63" customWidth="1"/>
    <col min="8966" max="8966" width="14.765625" style="63" customWidth="1"/>
    <col min="8967" max="8967" width="18.69140625" style="63" customWidth="1"/>
    <col min="8968" max="8968" width="0" style="63" hidden="1" customWidth="1"/>
    <col min="8969" max="8969" width="23.69140625" style="63" customWidth="1"/>
    <col min="8970" max="8970" width="32.07421875" style="63" customWidth="1"/>
    <col min="8971" max="8984" width="5.69140625" style="63" customWidth="1"/>
    <col min="8985" max="9217" width="8.765625" style="63"/>
    <col min="9218" max="9218" width="4" style="63" customWidth="1"/>
    <col min="9219" max="9219" width="7" style="63" customWidth="1"/>
    <col min="9220" max="9220" width="4.69140625" style="63" customWidth="1"/>
    <col min="9221" max="9221" width="15" style="63" customWidth="1"/>
    <col min="9222" max="9222" width="14.765625" style="63" customWidth="1"/>
    <col min="9223" max="9223" width="18.69140625" style="63" customWidth="1"/>
    <col min="9224" max="9224" width="0" style="63" hidden="1" customWidth="1"/>
    <col min="9225" max="9225" width="23.69140625" style="63" customWidth="1"/>
    <col min="9226" max="9226" width="32.07421875" style="63" customWidth="1"/>
    <col min="9227" max="9240" width="5.69140625" style="63" customWidth="1"/>
    <col min="9241" max="9473" width="8.765625" style="63"/>
    <col min="9474" max="9474" width="4" style="63" customWidth="1"/>
    <col min="9475" max="9475" width="7" style="63" customWidth="1"/>
    <col min="9476" max="9476" width="4.69140625" style="63" customWidth="1"/>
    <col min="9477" max="9477" width="15" style="63" customWidth="1"/>
    <col min="9478" max="9478" width="14.765625" style="63" customWidth="1"/>
    <col min="9479" max="9479" width="18.69140625" style="63" customWidth="1"/>
    <col min="9480" max="9480" width="0" style="63" hidden="1" customWidth="1"/>
    <col min="9481" max="9481" width="23.69140625" style="63" customWidth="1"/>
    <col min="9482" max="9482" width="32.07421875" style="63" customWidth="1"/>
    <col min="9483" max="9496" width="5.69140625" style="63" customWidth="1"/>
    <col min="9497" max="9729" width="8.765625" style="63"/>
    <col min="9730" max="9730" width="4" style="63" customWidth="1"/>
    <col min="9731" max="9731" width="7" style="63" customWidth="1"/>
    <col min="9732" max="9732" width="4.69140625" style="63" customWidth="1"/>
    <col min="9733" max="9733" width="15" style="63" customWidth="1"/>
    <col min="9734" max="9734" width="14.765625" style="63" customWidth="1"/>
    <col min="9735" max="9735" width="18.69140625" style="63" customWidth="1"/>
    <col min="9736" max="9736" width="0" style="63" hidden="1" customWidth="1"/>
    <col min="9737" max="9737" width="23.69140625" style="63" customWidth="1"/>
    <col min="9738" max="9738" width="32.07421875" style="63" customWidth="1"/>
    <col min="9739" max="9752" width="5.69140625" style="63" customWidth="1"/>
    <col min="9753" max="9985" width="8.765625" style="63"/>
    <col min="9986" max="9986" width="4" style="63" customWidth="1"/>
    <col min="9987" max="9987" width="7" style="63" customWidth="1"/>
    <col min="9988" max="9988" width="4.69140625" style="63" customWidth="1"/>
    <col min="9989" max="9989" width="15" style="63" customWidth="1"/>
    <col min="9990" max="9990" width="14.765625" style="63" customWidth="1"/>
    <col min="9991" max="9991" width="18.69140625" style="63" customWidth="1"/>
    <col min="9992" max="9992" width="0" style="63" hidden="1" customWidth="1"/>
    <col min="9993" max="9993" width="23.69140625" style="63" customWidth="1"/>
    <col min="9994" max="9994" width="32.07421875" style="63" customWidth="1"/>
    <col min="9995" max="10008" width="5.69140625" style="63" customWidth="1"/>
    <col min="10009" max="10241" width="8.765625" style="63"/>
    <col min="10242" max="10242" width="4" style="63" customWidth="1"/>
    <col min="10243" max="10243" width="7" style="63" customWidth="1"/>
    <col min="10244" max="10244" width="4.69140625" style="63" customWidth="1"/>
    <col min="10245" max="10245" width="15" style="63" customWidth="1"/>
    <col min="10246" max="10246" width="14.765625" style="63" customWidth="1"/>
    <col min="10247" max="10247" width="18.69140625" style="63" customWidth="1"/>
    <col min="10248" max="10248" width="0" style="63" hidden="1" customWidth="1"/>
    <col min="10249" max="10249" width="23.69140625" style="63" customWidth="1"/>
    <col min="10250" max="10250" width="32.07421875" style="63" customWidth="1"/>
    <col min="10251" max="10264" width="5.69140625" style="63" customWidth="1"/>
    <col min="10265" max="10497" width="8.765625" style="63"/>
    <col min="10498" max="10498" width="4" style="63" customWidth="1"/>
    <col min="10499" max="10499" width="7" style="63" customWidth="1"/>
    <col min="10500" max="10500" width="4.69140625" style="63" customWidth="1"/>
    <col min="10501" max="10501" width="15" style="63" customWidth="1"/>
    <col min="10502" max="10502" width="14.765625" style="63" customWidth="1"/>
    <col min="10503" max="10503" width="18.69140625" style="63" customWidth="1"/>
    <col min="10504" max="10504" width="0" style="63" hidden="1" customWidth="1"/>
    <col min="10505" max="10505" width="23.69140625" style="63" customWidth="1"/>
    <col min="10506" max="10506" width="32.07421875" style="63" customWidth="1"/>
    <col min="10507" max="10520" width="5.69140625" style="63" customWidth="1"/>
    <col min="10521" max="10753" width="8.765625" style="63"/>
    <col min="10754" max="10754" width="4" style="63" customWidth="1"/>
    <col min="10755" max="10755" width="7" style="63" customWidth="1"/>
    <col min="10756" max="10756" width="4.69140625" style="63" customWidth="1"/>
    <col min="10757" max="10757" width="15" style="63" customWidth="1"/>
    <col min="10758" max="10758" width="14.765625" style="63" customWidth="1"/>
    <col min="10759" max="10759" width="18.69140625" style="63" customWidth="1"/>
    <col min="10760" max="10760" width="0" style="63" hidden="1" customWidth="1"/>
    <col min="10761" max="10761" width="23.69140625" style="63" customWidth="1"/>
    <col min="10762" max="10762" width="32.07421875" style="63" customWidth="1"/>
    <col min="10763" max="10776" width="5.69140625" style="63" customWidth="1"/>
    <col min="10777" max="11009" width="8.765625" style="63"/>
    <col min="11010" max="11010" width="4" style="63" customWidth="1"/>
    <col min="11011" max="11011" width="7" style="63" customWidth="1"/>
    <col min="11012" max="11012" width="4.69140625" style="63" customWidth="1"/>
    <col min="11013" max="11013" width="15" style="63" customWidth="1"/>
    <col min="11014" max="11014" width="14.765625" style="63" customWidth="1"/>
    <col min="11015" max="11015" width="18.69140625" style="63" customWidth="1"/>
    <col min="11016" max="11016" width="0" style="63" hidden="1" customWidth="1"/>
    <col min="11017" max="11017" width="23.69140625" style="63" customWidth="1"/>
    <col min="11018" max="11018" width="32.07421875" style="63" customWidth="1"/>
    <col min="11019" max="11032" width="5.69140625" style="63" customWidth="1"/>
    <col min="11033" max="11265" width="8.765625" style="63"/>
    <col min="11266" max="11266" width="4" style="63" customWidth="1"/>
    <col min="11267" max="11267" width="7" style="63" customWidth="1"/>
    <col min="11268" max="11268" width="4.69140625" style="63" customWidth="1"/>
    <col min="11269" max="11269" width="15" style="63" customWidth="1"/>
    <col min="11270" max="11270" width="14.765625" style="63" customWidth="1"/>
    <col min="11271" max="11271" width="18.69140625" style="63" customWidth="1"/>
    <col min="11272" max="11272" width="0" style="63" hidden="1" customWidth="1"/>
    <col min="11273" max="11273" width="23.69140625" style="63" customWidth="1"/>
    <col min="11274" max="11274" width="32.07421875" style="63" customWidth="1"/>
    <col min="11275" max="11288" width="5.69140625" style="63" customWidth="1"/>
    <col min="11289" max="11521" width="8.765625" style="63"/>
    <col min="11522" max="11522" width="4" style="63" customWidth="1"/>
    <col min="11523" max="11523" width="7" style="63" customWidth="1"/>
    <col min="11524" max="11524" width="4.69140625" style="63" customWidth="1"/>
    <col min="11525" max="11525" width="15" style="63" customWidth="1"/>
    <col min="11526" max="11526" width="14.765625" style="63" customWidth="1"/>
    <col min="11527" max="11527" width="18.69140625" style="63" customWidth="1"/>
    <col min="11528" max="11528" width="0" style="63" hidden="1" customWidth="1"/>
    <col min="11529" max="11529" width="23.69140625" style="63" customWidth="1"/>
    <col min="11530" max="11530" width="32.07421875" style="63" customWidth="1"/>
    <col min="11531" max="11544" width="5.69140625" style="63" customWidth="1"/>
    <col min="11545" max="11777" width="8.765625" style="63"/>
    <col min="11778" max="11778" width="4" style="63" customWidth="1"/>
    <col min="11779" max="11779" width="7" style="63" customWidth="1"/>
    <col min="11780" max="11780" width="4.69140625" style="63" customWidth="1"/>
    <col min="11781" max="11781" width="15" style="63" customWidth="1"/>
    <col min="11782" max="11782" width="14.765625" style="63" customWidth="1"/>
    <col min="11783" max="11783" width="18.69140625" style="63" customWidth="1"/>
    <col min="11784" max="11784" width="0" style="63" hidden="1" customWidth="1"/>
    <col min="11785" max="11785" width="23.69140625" style="63" customWidth="1"/>
    <col min="11786" max="11786" width="32.07421875" style="63" customWidth="1"/>
    <col min="11787" max="11800" width="5.69140625" style="63" customWidth="1"/>
    <col min="11801" max="12033" width="8.765625" style="63"/>
    <col min="12034" max="12034" width="4" style="63" customWidth="1"/>
    <col min="12035" max="12035" width="7" style="63" customWidth="1"/>
    <col min="12036" max="12036" width="4.69140625" style="63" customWidth="1"/>
    <col min="12037" max="12037" width="15" style="63" customWidth="1"/>
    <col min="12038" max="12038" width="14.765625" style="63" customWidth="1"/>
    <col min="12039" max="12039" width="18.69140625" style="63" customWidth="1"/>
    <col min="12040" max="12040" width="0" style="63" hidden="1" customWidth="1"/>
    <col min="12041" max="12041" width="23.69140625" style="63" customWidth="1"/>
    <col min="12042" max="12042" width="32.07421875" style="63" customWidth="1"/>
    <col min="12043" max="12056" width="5.69140625" style="63" customWidth="1"/>
    <col min="12057" max="12289" width="8.765625" style="63"/>
    <col min="12290" max="12290" width="4" style="63" customWidth="1"/>
    <col min="12291" max="12291" width="7" style="63" customWidth="1"/>
    <col min="12292" max="12292" width="4.69140625" style="63" customWidth="1"/>
    <col min="12293" max="12293" width="15" style="63" customWidth="1"/>
    <col min="12294" max="12294" width="14.765625" style="63" customWidth="1"/>
    <col min="12295" max="12295" width="18.69140625" style="63" customWidth="1"/>
    <col min="12296" max="12296" width="0" style="63" hidden="1" customWidth="1"/>
    <col min="12297" max="12297" width="23.69140625" style="63" customWidth="1"/>
    <col min="12298" max="12298" width="32.07421875" style="63" customWidth="1"/>
    <col min="12299" max="12312" width="5.69140625" style="63" customWidth="1"/>
    <col min="12313" max="12545" width="8.765625" style="63"/>
    <col min="12546" max="12546" width="4" style="63" customWidth="1"/>
    <col min="12547" max="12547" width="7" style="63" customWidth="1"/>
    <col min="12548" max="12548" width="4.69140625" style="63" customWidth="1"/>
    <col min="12549" max="12549" width="15" style="63" customWidth="1"/>
    <col min="12550" max="12550" width="14.765625" style="63" customWidth="1"/>
    <col min="12551" max="12551" width="18.69140625" style="63" customWidth="1"/>
    <col min="12552" max="12552" width="0" style="63" hidden="1" customWidth="1"/>
    <col min="12553" max="12553" width="23.69140625" style="63" customWidth="1"/>
    <col min="12554" max="12554" width="32.07421875" style="63" customWidth="1"/>
    <col min="12555" max="12568" width="5.69140625" style="63" customWidth="1"/>
    <col min="12569" max="12801" width="8.765625" style="63"/>
    <col min="12802" max="12802" width="4" style="63" customWidth="1"/>
    <col min="12803" max="12803" width="7" style="63" customWidth="1"/>
    <col min="12804" max="12804" width="4.69140625" style="63" customWidth="1"/>
    <col min="12805" max="12805" width="15" style="63" customWidth="1"/>
    <col min="12806" max="12806" width="14.765625" style="63" customWidth="1"/>
    <col min="12807" max="12807" width="18.69140625" style="63" customWidth="1"/>
    <col min="12808" max="12808" width="0" style="63" hidden="1" customWidth="1"/>
    <col min="12809" max="12809" width="23.69140625" style="63" customWidth="1"/>
    <col min="12810" max="12810" width="32.07421875" style="63" customWidth="1"/>
    <col min="12811" max="12824" width="5.69140625" style="63" customWidth="1"/>
    <col min="12825" max="13057" width="8.765625" style="63"/>
    <col min="13058" max="13058" width="4" style="63" customWidth="1"/>
    <col min="13059" max="13059" width="7" style="63" customWidth="1"/>
    <col min="13060" max="13060" width="4.69140625" style="63" customWidth="1"/>
    <col min="13061" max="13061" width="15" style="63" customWidth="1"/>
    <col min="13062" max="13062" width="14.765625" style="63" customWidth="1"/>
    <col min="13063" max="13063" width="18.69140625" style="63" customWidth="1"/>
    <col min="13064" max="13064" width="0" style="63" hidden="1" customWidth="1"/>
    <col min="13065" max="13065" width="23.69140625" style="63" customWidth="1"/>
    <col min="13066" max="13066" width="32.07421875" style="63" customWidth="1"/>
    <col min="13067" max="13080" width="5.69140625" style="63" customWidth="1"/>
    <col min="13081" max="13313" width="8.765625" style="63"/>
    <col min="13314" max="13314" width="4" style="63" customWidth="1"/>
    <col min="13315" max="13315" width="7" style="63" customWidth="1"/>
    <col min="13316" max="13316" width="4.69140625" style="63" customWidth="1"/>
    <col min="13317" max="13317" width="15" style="63" customWidth="1"/>
    <col min="13318" max="13318" width="14.765625" style="63" customWidth="1"/>
    <col min="13319" max="13319" width="18.69140625" style="63" customWidth="1"/>
    <col min="13320" max="13320" width="0" style="63" hidden="1" customWidth="1"/>
    <col min="13321" max="13321" width="23.69140625" style="63" customWidth="1"/>
    <col min="13322" max="13322" width="32.07421875" style="63" customWidth="1"/>
    <col min="13323" max="13336" width="5.69140625" style="63" customWidth="1"/>
    <col min="13337" max="13569" width="8.765625" style="63"/>
    <col min="13570" max="13570" width="4" style="63" customWidth="1"/>
    <col min="13571" max="13571" width="7" style="63" customWidth="1"/>
    <col min="13572" max="13572" width="4.69140625" style="63" customWidth="1"/>
    <col min="13573" max="13573" width="15" style="63" customWidth="1"/>
    <col min="13574" max="13574" width="14.765625" style="63" customWidth="1"/>
    <col min="13575" max="13575" width="18.69140625" style="63" customWidth="1"/>
    <col min="13576" max="13576" width="0" style="63" hidden="1" customWidth="1"/>
    <col min="13577" max="13577" width="23.69140625" style="63" customWidth="1"/>
    <col min="13578" max="13578" width="32.07421875" style="63" customWidth="1"/>
    <col min="13579" max="13592" width="5.69140625" style="63" customWidth="1"/>
    <col min="13593" max="13825" width="8.765625" style="63"/>
    <col min="13826" max="13826" width="4" style="63" customWidth="1"/>
    <col min="13827" max="13827" width="7" style="63" customWidth="1"/>
    <col min="13828" max="13828" width="4.69140625" style="63" customWidth="1"/>
    <col min="13829" max="13829" width="15" style="63" customWidth="1"/>
    <col min="13830" max="13830" width="14.765625" style="63" customWidth="1"/>
    <col min="13831" max="13831" width="18.69140625" style="63" customWidth="1"/>
    <col min="13832" max="13832" width="0" style="63" hidden="1" customWidth="1"/>
    <col min="13833" max="13833" width="23.69140625" style="63" customWidth="1"/>
    <col min="13834" max="13834" width="32.07421875" style="63" customWidth="1"/>
    <col min="13835" max="13848" width="5.69140625" style="63" customWidth="1"/>
    <col min="13849" max="14081" width="8.765625" style="63"/>
    <col min="14082" max="14082" width="4" style="63" customWidth="1"/>
    <col min="14083" max="14083" width="7" style="63" customWidth="1"/>
    <col min="14084" max="14084" width="4.69140625" style="63" customWidth="1"/>
    <col min="14085" max="14085" width="15" style="63" customWidth="1"/>
    <col min="14086" max="14086" width="14.765625" style="63" customWidth="1"/>
    <col min="14087" max="14087" width="18.69140625" style="63" customWidth="1"/>
    <col min="14088" max="14088" width="0" style="63" hidden="1" customWidth="1"/>
    <col min="14089" max="14089" width="23.69140625" style="63" customWidth="1"/>
    <col min="14090" max="14090" width="32.07421875" style="63" customWidth="1"/>
    <col min="14091" max="14104" width="5.69140625" style="63" customWidth="1"/>
    <col min="14105" max="14337" width="8.765625" style="63"/>
    <col min="14338" max="14338" width="4" style="63" customWidth="1"/>
    <col min="14339" max="14339" width="7" style="63" customWidth="1"/>
    <col min="14340" max="14340" width="4.69140625" style="63" customWidth="1"/>
    <col min="14341" max="14341" width="15" style="63" customWidth="1"/>
    <col min="14342" max="14342" width="14.765625" style="63" customWidth="1"/>
    <col min="14343" max="14343" width="18.69140625" style="63" customWidth="1"/>
    <col min="14344" max="14344" width="0" style="63" hidden="1" customWidth="1"/>
    <col min="14345" max="14345" width="23.69140625" style="63" customWidth="1"/>
    <col min="14346" max="14346" width="32.07421875" style="63" customWidth="1"/>
    <col min="14347" max="14360" width="5.69140625" style="63" customWidth="1"/>
    <col min="14361" max="14593" width="8.765625" style="63"/>
    <col min="14594" max="14594" width="4" style="63" customWidth="1"/>
    <col min="14595" max="14595" width="7" style="63" customWidth="1"/>
    <col min="14596" max="14596" width="4.69140625" style="63" customWidth="1"/>
    <col min="14597" max="14597" width="15" style="63" customWidth="1"/>
    <col min="14598" max="14598" width="14.765625" style="63" customWidth="1"/>
    <col min="14599" max="14599" width="18.69140625" style="63" customWidth="1"/>
    <col min="14600" max="14600" width="0" style="63" hidden="1" customWidth="1"/>
    <col min="14601" max="14601" width="23.69140625" style="63" customWidth="1"/>
    <col min="14602" max="14602" width="32.07421875" style="63" customWidth="1"/>
    <col min="14603" max="14616" width="5.69140625" style="63" customWidth="1"/>
    <col min="14617" max="14849" width="8.765625" style="63"/>
    <col min="14850" max="14850" width="4" style="63" customWidth="1"/>
    <col min="14851" max="14851" width="7" style="63" customWidth="1"/>
    <col min="14852" max="14852" width="4.69140625" style="63" customWidth="1"/>
    <col min="14853" max="14853" width="15" style="63" customWidth="1"/>
    <col min="14854" max="14854" width="14.765625" style="63" customWidth="1"/>
    <col min="14855" max="14855" width="18.69140625" style="63" customWidth="1"/>
    <col min="14856" max="14856" width="0" style="63" hidden="1" customWidth="1"/>
    <col min="14857" max="14857" width="23.69140625" style="63" customWidth="1"/>
    <col min="14858" max="14858" width="32.07421875" style="63" customWidth="1"/>
    <col min="14859" max="14872" width="5.69140625" style="63" customWidth="1"/>
    <col min="14873" max="15105" width="8.765625" style="63"/>
    <col min="15106" max="15106" width="4" style="63" customWidth="1"/>
    <col min="15107" max="15107" width="7" style="63" customWidth="1"/>
    <col min="15108" max="15108" width="4.69140625" style="63" customWidth="1"/>
    <col min="15109" max="15109" width="15" style="63" customWidth="1"/>
    <col min="15110" max="15110" width="14.765625" style="63" customWidth="1"/>
    <col min="15111" max="15111" width="18.69140625" style="63" customWidth="1"/>
    <col min="15112" max="15112" width="0" style="63" hidden="1" customWidth="1"/>
    <col min="15113" max="15113" width="23.69140625" style="63" customWidth="1"/>
    <col min="15114" max="15114" width="32.07421875" style="63" customWidth="1"/>
    <col min="15115" max="15128" width="5.69140625" style="63" customWidth="1"/>
    <col min="15129" max="15361" width="8.765625" style="63"/>
    <col min="15362" max="15362" width="4" style="63" customWidth="1"/>
    <col min="15363" max="15363" width="7" style="63" customWidth="1"/>
    <col min="15364" max="15364" width="4.69140625" style="63" customWidth="1"/>
    <col min="15365" max="15365" width="15" style="63" customWidth="1"/>
    <col min="15366" max="15366" width="14.765625" style="63" customWidth="1"/>
    <col min="15367" max="15367" width="18.69140625" style="63" customWidth="1"/>
    <col min="15368" max="15368" width="0" style="63" hidden="1" customWidth="1"/>
    <col min="15369" max="15369" width="23.69140625" style="63" customWidth="1"/>
    <col min="15370" max="15370" width="32.07421875" style="63" customWidth="1"/>
    <col min="15371" max="15384" width="5.69140625" style="63" customWidth="1"/>
    <col min="15385" max="15617" width="8.765625" style="63"/>
    <col min="15618" max="15618" width="4" style="63" customWidth="1"/>
    <col min="15619" max="15619" width="7" style="63" customWidth="1"/>
    <col min="15620" max="15620" width="4.69140625" style="63" customWidth="1"/>
    <col min="15621" max="15621" width="15" style="63" customWidth="1"/>
    <col min="15622" max="15622" width="14.765625" style="63" customWidth="1"/>
    <col min="15623" max="15623" width="18.69140625" style="63" customWidth="1"/>
    <col min="15624" max="15624" width="0" style="63" hidden="1" customWidth="1"/>
    <col min="15625" max="15625" width="23.69140625" style="63" customWidth="1"/>
    <col min="15626" max="15626" width="32.07421875" style="63" customWidth="1"/>
    <col min="15627" max="15640" width="5.69140625" style="63" customWidth="1"/>
    <col min="15641" max="15873" width="8.765625" style="63"/>
    <col min="15874" max="15874" width="4" style="63" customWidth="1"/>
    <col min="15875" max="15875" width="7" style="63" customWidth="1"/>
    <col min="15876" max="15876" width="4.69140625" style="63" customWidth="1"/>
    <col min="15877" max="15877" width="15" style="63" customWidth="1"/>
    <col min="15878" max="15878" width="14.765625" style="63" customWidth="1"/>
    <col min="15879" max="15879" width="18.69140625" style="63" customWidth="1"/>
    <col min="15880" max="15880" width="0" style="63" hidden="1" customWidth="1"/>
    <col min="15881" max="15881" width="23.69140625" style="63" customWidth="1"/>
    <col min="15882" max="15882" width="32.07421875" style="63" customWidth="1"/>
    <col min="15883" max="15896" width="5.69140625" style="63" customWidth="1"/>
    <col min="15897" max="16129" width="8.765625" style="63"/>
    <col min="16130" max="16130" width="4" style="63" customWidth="1"/>
    <col min="16131" max="16131" width="7" style="63" customWidth="1"/>
    <col min="16132" max="16132" width="4.69140625" style="63" customWidth="1"/>
    <col min="16133" max="16133" width="15" style="63" customWidth="1"/>
    <col min="16134" max="16134" width="14.765625" style="63" customWidth="1"/>
    <col min="16135" max="16135" width="18.69140625" style="63" customWidth="1"/>
    <col min="16136" max="16136" width="0" style="63" hidden="1" customWidth="1"/>
    <col min="16137" max="16137" width="23.69140625" style="63" customWidth="1"/>
    <col min="16138" max="16138" width="32.07421875" style="63" customWidth="1"/>
    <col min="16139" max="16152" width="5.69140625" style="63" customWidth="1"/>
    <col min="16153" max="16384" width="8.765625" style="63"/>
  </cols>
  <sheetData>
    <row r="1" spans="2:24" ht="30" customHeight="1" thickBot="1"/>
    <row r="2" spans="2:24" ht="30" customHeight="1">
      <c r="B2" s="312"/>
      <c r="C2" s="313"/>
      <c r="D2" s="313"/>
      <c r="E2" s="313"/>
      <c r="F2" s="314"/>
      <c r="G2" s="315"/>
      <c r="H2" s="313"/>
      <c r="I2" s="315"/>
      <c r="J2" s="315"/>
      <c r="K2" s="316"/>
      <c r="L2" s="315"/>
      <c r="M2" s="315"/>
      <c r="N2" s="315"/>
      <c r="O2" s="315"/>
      <c r="P2" s="315"/>
      <c r="Q2" s="315"/>
      <c r="R2" s="315"/>
      <c r="S2" s="315"/>
      <c r="T2" s="315"/>
      <c r="U2" s="315"/>
      <c r="V2" s="315"/>
      <c r="W2" s="315"/>
      <c r="X2" s="317"/>
    </row>
    <row r="3" spans="2:24" ht="30" customHeight="1">
      <c r="B3" s="318"/>
      <c r="F3" s="367" t="s">
        <v>49</v>
      </c>
      <c r="G3" s="64"/>
      <c r="I3" s="64"/>
      <c r="J3" s="64"/>
      <c r="K3" s="66"/>
      <c r="L3" s="64"/>
      <c r="M3" s="64"/>
      <c r="N3" s="64"/>
      <c r="O3" s="64"/>
      <c r="P3" s="64"/>
      <c r="Q3" s="64"/>
      <c r="R3" s="64"/>
      <c r="S3" s="64"/>
      <c r="T3" s="64"/>
      <c r="U3" s="64"/>
      <c r="V3" s="64"/>
      <c r="W3" s="64"/>
      <c r="X3" s="319"/>
    </row>
    <row r="4" spans="2:24" ht="32.25" customHeight="1">
      <c r="B4" s="318"/>
      <c r="C4" s="139"/>
      <c r="D4" s="139"/>
      <c r="E4" s="140"/>
      <c r="F4" s="368" t="s">
        <v>50</v>
      </c>
      <c r="I4" s="64"/>
      <c r="J4" s="64"/>
      <c r="K4" s="66"/>
      <c r="L4" s="64"/>
      <c r="M4" s="64"/>
      <c r="N4" s="64"/>
      <c r="O4" s="64"/>
      <c r="P4" s="64"/>
      <c r="Q4" s="64"/>
      <c r="R4" s="64"/>
      <c r="S4" s="64"/>
      <c r="T4" s="64"/>
      <c r="U4" s="64"/>
      <c r="V4" s="64"/>
      <c r="W4" s="64"/>
      <c r="X4" s="319"/>
    </row>
    <row r="5" spans="2:24" ht="30" customHeight="1">
      <c r="B5" s="318"/>
      <c r="C5" s="141"/>
      <c r="D5" s="141"/>
      <c r="E5" s="140"/>
      <c r="I5" s="64"/>
      <c r="J5" s="64"/>
      <c r="K5" s="66"/>
      <c r="L5" s="64"/>
      <c r="M5" s="64"/>
      <c r="N5" s="64"/>
      <c r="O5" s="64"/>
      <c r="P5" s="64"/>
      <c r="Q5" s="64"/>
      <c r="R5" s="64"/>
      <c r="S5" s="64"/>
      <c r="T5" s="64"/>
      <c r="U5" s="64"/>
      <c r="V5" s="64"/>
      <c r="W5" s="64"/>
      <c r="X5" s="319"/>
    </row>
    <row r="6" spans="2:24" ht="30" customHeight="1">
      <c r="B6" s="318"/>
      <c r="C6" s="64"/>
      <c r="D6" s="64"/>
      <c r="E6" s="64"/>
      <c r="F6" s="142"/>
      <c r="G6" s="64"/>
      <c r="H6" s="64"/>
      <c r="I6" s="64"/>
      <c r="J6" s="64"/>
      <c r="K6" s="66"/>
      <c r="L6" s="64"/>
      <c r="M6" s="64"/>
      <c r="N6" s="64"/>
      <c r="O6" s="64"/>
      <c r="P6" s="64"/>
      <c r="Q6" s="64"/>
      <c r="R6" s="64"/>
      <c r="S6" s="64"/>
      <c r="T6" s="64"/>
      <c r="U6" s="64"/>
      <c r="V6" s="64"/>
      <c r="W6" s="64"/>
      <c r="X6" s="319"/>
    </row>
    <row r="7" spans="2:24" ht="30" customHeight="1">
      <c r="B7" s="318"/>
      <c r="C7" s="64"/>
      <c r="D7" s="64"/>
      <c r="E7" s="64"/>
      <c r="F7" s="64"/>
      <c r="G7" s="64"/>
      <c r="H7" s="64"/>
      <c r="I7" s="64"/>
      <c r="J7" s="64"/>
      <c r="K7" s="63"/>
      <c r="X7" s="319"/>
    </row>
    <row r="8" spans="2:24" ht="30" customHeight="1">
      <c r="B8" s="318"/>
      <c r="C8" s="64"/>
      <c r="D8" s="65" t="s">
        <v>51</v>
      </c>
      <c r="F8" s="64"/>
      <c r="G8" s="64"/>
      <c r="H8" s="64"/>
      <c r="I8" s="64"/>
      <c r="K8" s="2427" t="s">
        <v>2042</v>
      </c>
      <c r="L8" s="2427"/>
      <c r="M8" s="2427"/>
      <c r="N8" s="2427"/>
      <c r="O8" s="2427"/>
      <c r="P8" s="2427"/>
      <c r="Q8" s="2427"/>
      <c r="R8" s="2427"/>
      <c r="S8" s="2427"/>
      <c r="T8" s="2427"/>
      <c r="U8" s="2427"/>
      <c r="V8" s="2427"/>
      <c r="W8" s="2427"/>
      <c r="X8" s="319"/>
    </row>
    <row r="9" spans="2:24" ht="30" customHeight="1">
      <c r="B9" s="318"/>
      <c r="C9" s="64"/>
      <c r="D9" s="67" t="s">
        <v>52</v>
      </c>
      <c r="F9" s="64"/>
      <c r="G9" s="64"/>
      <c r="H9" s="64"/>
      <c r="I9" s="64"/>
      <c r="K9" s="2418" t="s">
        <v>2043</v>
      </c>
      <c r="L9" s="2418"/>
      <c r="M9" s="2418"/>
      <c r="N9" s="2418"/>
      <c r="O9" s="2418"/>
      <c r="P9" s="2418"/>
      <c r="Q9" s="2418"/>
      <c r="R9" s="2418"/>
      <c r="S9" s="2418"/>
      <c r="T9" s="2418"/>
      <c r="U9" s="2418"/>
      <c r="V9" s="2418"/>
      <c r="W9" s="2418"/>
      <c r="X9" s="319"/>
    </row>
    <row r="10" spans="2:24" ht="30" customHeight="1">
      <c r="B10" s="318"/>
      <c r="C10" s="64"/>
      <c r="D10" s="64"/>
      <c r="E10" s="67"/>
      <c r="F10" s="64"/>
      <c r="G10" s="64"/>
      <c r="H10" s="64"/>
      <c r="I10" s="64"/>
      <c r="J10" s="67"/>
      <c r="L10" s="2418"/>
      <c r="M10" s="2418"/>
      <c r="N10" s="2418"/>
      <c r="O10" s="2418"/>
      <c r="P10" s="2418"/>
      <c r="Q10" s="2418"/>
      <c r="R10" s="2418"/>
      <c r="S10" s="2418"/>
      <c r="T10" s="2418"/>
      <c r="U10" s="2418"/>
      <c r="V10" s="2418"/>
      <c r="W10" s="2418"/>
      <c r="X10" s="319"/>
    </row>
    <row r="11" spans="2:24" ht="30" customHeight="1">
      <c r="B11" s="318"/>
      <c r="C11" s="64"/>
      <c r="D11" s="64"/>
      <c r="E11" s="64"/>
      <c r="F11" s="64"/>
      <c r="G11" s="64"/>
      <c r="H11" s="64"/>
      <c r="I11" s="64"/>
      <c r="K11" s="66"/>
      <c r="L11" s="2419" t="s">
        <v>53</v>
      </c>
      <c r="M11" s="2419"/>
      <c r="N11" s="2419"/>
      <c r="O11" s="2419"/>
      <c r="P11" s="270"/>
      <c r="Q11" s="270"/>
      <c r="T11" s="2419" t="s">
        <v>54</v>
      </c>
      <c r="U11" s="2419"/>
      <c r="V11" s="2419"/>
      <c r="W11" s="2419"/>
      <c r="X11" s="319"/>
    </row>
    <row r="12" spans="2:24" ht="30" customHeight="1">
      <c r="B12" s="318"/>
      <c r="C12" s="64"/>
      <c r="D12" s="64"/>
      <c r="E12" s="64"/>
      <c r="F12" s="64"/>
      <c r="G12" s="64"/>
      <c r="H12" s="64"/>
      <c r="I12" s="64"/>
      <c r="K12" s="66"/>
      <c r="L12" s="2420" t="s">
        <v>55</v>
      </c>
      <c r="M12" s="2420"/>
      <c r="N12" s="2420"/>
      <c r="O12" s="2420"/>
      <c r="P12" s="271"/>
      <c r="Q12" s="271"/>
      <c r="T12" s="2420" t="s">
        <v>56</v>
      </c>
      <c r="U12" s="2420"/>
      <c r="V12" s="2420"/>
      <c r="W12" s="2420"/>
      <c r="X12" s="319"/>
    </row>
    <row r="13" spans="2:24" ht="30" customHeight="1">
      <c r="B13" s="318"/>
      <c r="C13" s="64"/>
      <c r="D13" s="64"/>
      <c r="E13" s="64"/>
      <c r="F13" s="69"/>
      <c r="G13" s="69"/>
      <c r="H13" s="64"/>
      <c r="I13" s="64"/>
      <c r="K13" s="66"/>
      <c r="L13" s="70" t="s">
        <v>9</v>
      </c>
      <c r="M13" s="2434" t="s">
        <v>464</v>
      </c>
      <c r="N13" s="2434"/>
      <c r="O13" s="2434"/>
      <c r="P13" s="71"/>
      <c r="Q13" s="71"/>
      <c r="R13" s="68"/>
      <c r="S13" s="68"/>
      <c r="T13" s="72" t="s">
        <v>9</v>
      </c>
      <c r="U13" s="2434" t="s">
        <v>465</v>
      </c>
      <c r="V13" s="2434"/>
      <c r="W13" s="2434"/>
      <c r="X13" s="319"/>
    </row>
    <row r="14" spans="2:24" ht="30" customHeight="1">
      <c r="B14" s="318"/>
      <c r="C14" s="270">
        <v>6.1</v>
      </c>
      <c r="D14" s="65" t="s">
        <v>59</v>
      </c>
      <c r="F14" s="69"/>
      <c r="G14" s="69"/>
      <c r="H14" s="64"/>
      <c r="I14" s="64"/>
      <c r="K14" s="2417"/>
      <c r="L14" s="2428"/>
      <c r="M14" s="2429"/>
      <c r="N14" s="2429"/>
      <c r="O14" s="2430"/>
      <c r="P14" s="162"/>
      <c r="Q14" s="162"/>
      <c r="S14" s="2417"/>
      <c r="T14" s="2428"/>
      <c r="U14" s="2429"/>
      <c r="V14" s="2429"/>
      <c r="W14" s="2430"/>
      <c r="X14" s="319"/>
    </row>
    <row r="15" spans="2:24" ht="30" customHeight="1">
      <c r="B15" s="318"/>
      <c r="C15" s="64"/>
      <c r="D15" s="67" t="s">
        <v>60</v>
      </c>
      <c r="F15" s="64"/>
      <c r="G15" s="64"/>
      <c r="H15" s="64"/>
      <c r="I15" s="64"/>
      <c r="K15" s="2417"/>
      <c r="L15" s="2431"/>
      <c r="M15" s="2432"/>
      <c r="N15" s="2432"/>
      <c r="O15" s="2433"/>
      <c r="P15" s="162"/>
      <c r="Q15" s="162"/>
      <c r="S15" s="2417"/>
      <c r="T15" s="2431"/>
      <c r="U15" s="2432"/>
      <c r="V15" s="2432"/>
      <c r="W15" s="2433"/>
      <c r="X15" s="319"/>
    </row>
    <row r="16" spans="2:24" ht="30" customHeight="1">
      <c r="B16" s="318"/>
      <c r="C16" s="64"/>
      <c r="D16" s="64"/>
      <c r="F16" s="64"/>
      <c r="G16" s="64"/>
      <c r="H16" s="64"/>
      <c r="I16" s="64"/>
      <c r="K16" s="167"/>
      <c r="L16" s="165"/>
      <c r="M16" s="165"/>
      <c r="N16" s="165"/>
      <c r="O16" s="165"/>
      <c r="P16" s="165"/>
      <c r="Q16" s="165"/>
      <c r="T16" s="165"/>
      <c r="U16" s="165"/>
      <c r="V16" s="165"/>
      <c r="W16" s="165"/>
      <c r="X16" s="319"/>
    </row>
    <row r="17" spans="2:24" ht="30" customHeight="1">
      <c r="B17" s="318"/>
      <c r="C17" s="270">
        <v>6.2</v>
      </c>
      <c r="D17" s="65" t="s">
        <v>2044</v>
      </c>
      <c r="F17" s="69"/>
      <c r="G17" s="69"/>
      <c r="H17" s="64"/>
      <c r="I17" s="64"/>
      <c r="K17" s="167"/>
      <c r="L17" s="116"/>
      <c r="M17" s="116"/>
      <c r="N17" s="116"/>
      <c r="O17" s="116"/>
      <c r="P17" s="46"/>
      <c r="Q17" s="46"/>
      <c r="S17" s="64"/>
      <c r="T17" s="116"/>
      <c r="U17" s="116"/>
      <c r="V17" s="116"/>
      <c r="W17" s="116"/>
      <c r="X17" s="319"/>
    </row>
    <row r="18" spans="2:24" ht="30" customHeight="1">
      <c r="B18" s="318"/>
      <c r="C18" s="64"/>
      <c r="D18" s="67" t="s">
        <v>2045</v>
      </c>
      <c r="F18" s="64"/>
      <c r="G18" s="64"/>
      <c r="H18" s="64"/>
      <c r="I18" s="64"/>
      <c r="K18" s="167"/>
      <c r="L18" s="116"/>
      <c r="M18" s="116"/>
      <c r="N18" s="116"/>
      <c r="O18" s="116"/>
      <c r="P18" s="46"/>
      <c r="Q18" s="46"/>
      <c r="S18" s="64"/>
      <c r="T18" s="116"/>
      <c r="U18" s="116"/>
      <c r="V18" s="116"/>
      <c r="W18" s="116"/>
      <c r="X18" s="319"/>
    </row>
    <row r="19" spans="2:24" ht="30" customHeight="1">
      <c r="B19" s="318"/>
      <c r="C19" s="64"/>
      <c r="D19" s="67"/>
      <c r="F19" s="64"/>
      <c r="G19" s="64"/>
      <c r="H19" s="64"/>
      <c r="I19" s="64"/>
      <c r="K19" s="167"/>
      <c r="L19" s="116"/>
      <c r="M19" s="2434" t="s">
        <v>466</v>
      </c>
      <c r="N19" s="2434"/>
      <c r="O19" s="2434"/>
      <c r="P19" s="46"/>
      <c r="Q19" s="46"/>
      <c r="S19" s="64"/>
      <c r="T19" s="116"/>
      <c r="U19" s="2434" t="s">
        <v>476</v>
      </c>
      <c r="V19" s="2434"/>
      <c r="W19" s="2434"/>
      <c r="X19" s="319"/>
    </row>
    <row r="20" spans="2:24" ht="30" customHeight="1">
      <c r="B20" s="318"/>
      <c r="C20" s="64"/>
      <c r="D20" s="65" t="s">
        <v>18</v>
      </c>
      <c r="E20" s="69" t="s">
        <v>237</v>
      </c>
      <c r="F20" s="64"/>
      <c r="G20" s="64"/>
      <c r="H20" s="64"/>
      <c r="I20" s="64"/>
      <c r="K20" s="2417"/>
      <c r="L20" s="2421"/>
      <c r="M20" s="2422"/>
      <c r="N20" s="2422"/>
      <c r="O20" s="2423"/>
      <c r="P20" s="161"/>
      <c r="Q20" s="161"/>
      <c r="S20" s="2417"/>
      <c r="T20" s="2421"/>
      <c r="U20" s="2422"/>
      <c r="V20" s="2422"/>
      <c r="W20" s="2423"/>
      <c r="X20" s="319"/>
    </row>
    <row r="21" spans="2:24" ht="30" customHeight="1">
      <c r="B21" s="318"/>
      <c r="C21" s="64"/>
      <c r="D21" s="67"/>
      <c r="E21" s="73" t="s">
        <v>238</v>
      </c>
      <c r="F21" s="64"/>
      <c r="G21" s="64"/>
      <c r="H21" s="64"/>
      <c r="I21" s="64"/>
      <c r="K21" s="2417"/>
      <c r="L21" s="2424"/>
      <c r="M21" s="2425"/>
      <c r="N21" s="2425"/>
      <c r="O21" s="2426"/>
      <c r="P21" s="161"/>
      <c r="Q21" s="161"/>
      <c r="S21" s="2427"/>
      <c r="T21" s="2424"/>
      <c r="U21" s="2425"/>
      <c r="V21" s="2425"/>
      <c r="W21" s="2426"/>
      <c r="X21" s="319"/>
    </row>
    <row r="22" spans="2:24" ht="9.9" customHeight="1">
      <c r="B22" s="318"/>
      <c r="C22" s="64"/>
      <c r="D22" s="67"/>
      <c r="E22" s="73"/>
      <c r="F22" s="64"/>
      <c r="G22" s="64"/>
      <c r="H22" s="64"/>
      <c r="I22" s="64"/>
      <c r="K22" s="268"/>
      <c r="L22" s="284"/>
      <c r="M22" s="284"/>
      <c r="N22" s="284"/>
      <c r="O22" s="284"/>
      <c r="P22" s="161"/>
      <c r="Q22" s="161"/>
      <c r="S22" s="269"/>
      <c r="T22" s="284"/>
      <c r="U22" s="284"/>
      <c r="V22" s="284"/>
      <c r="W22" s="284"/>
      <c r="X22" s="319"/>
    </row>
    <row r="23" spans="2:24" ht="30" customHeight="1">
      <c r="B23" s="318"/>
      <c r="C23" s="64"/>
      <c r="D23" s="67"/>
      <c r="F23" s="64"/>
      <c r="G23" s="64"/>
      <c r="H23" s="64"/>
      <c r="I23" s="64"/>
      <c r="K23" s="168"/>
      <c r="L23" s="116"/>
      <c r="M23" s="2434" t="s">
        <v>467</v>
      </c>
      <c r="N23" s="2434"/>
      <c r="O23" s="2434"/>
      <c r="P23" s="46"/>
      <c r="Q23" s="46"/>
      <c r="S23" s="69"/>
      <c r="T23" s="116"/>
      <c r="U23" s="2434" t="s">
        <v>477</v>
      </c>
      <c r="V23" s="2434"/>
      <c r="W23" s="2434"/>
      <c r="X23" s="319"/>
    </row>
    <row r="24" spans="2:24" ht="30" customHeight="1">
      <c r="B24" s="318"/>
      <c r="C24" s="64"/>
      <c r="D24" s="65" t="s">
        <v>19</v>
      </c>
      <c r="E24" s="69" t="s">
        <v>239</v>
      </c>
      <c r="F24" s="64"/>
      <c r="G24" s="64"/>
      <c r="H24" s="64"/>
      <c r="I24" s="64"/>
      <c r="K24" s="2417"/>
      <c r="L24" s="2435"/>
      <c r="M24" s="2436"/>
      <c r="N24" s="2436"/>
      <c r="O24" s="2437"/>
      <c r="P24" s="166"/>
      <c r="Q24" s="166"/>
      <c r="S24" s="2417"/>
      <c r="T24" s="2435"/>
      <c r="U24" s="2436"/>
      <c r="V24" s="2436"/>
      <c r="W24" s="2437"/>
      <c r="X24" s="319"/>
    </row>
    <row r="25" spans="2:24" ht="30" customHeight="1">
      <c r="B25" s="318"/>
      <c r="C25" s="64"/>
      <c r="D25" s="67"/>
      <c r="E25" s="73" t="s">
        <v>240</v>
      </c>
      <c r="F25" s="64"/>
      <c r="G25" s="64"/>
      <c r="H25" s="64"/>
      <c r="I25" s="64"/>
      <c r="K25" s="2417"/>
      <c r="L25" s="2438"/>
      <c r="M25" s="2439"/>
      <c r="N25" s="2439"/>
      <c r="O25" s="2440"/>
      <c r="P25" s="166"/>
      <c r="Q25" s="166"/>
      <c r="S25" s="2427"/>
      <c r="T25" s="2438"/>
      <c r="U25" s="2439"/>
      <c r="V25" s="2439"/>
      <c r="W25" s="2440"/>
      <c r="X25" s="319"/>
    </row>
    <row r="26" spans="2:24" ht="9.9" customHeight="1">
      <c r="B26" s="318"/>
      <c r="C26" s="64"/>
      <c r="D26" s="67"/>
      <c r="F26" s="64"/>
      <c r="G26" s="64"/>
      <c r="H26" s="64"/>
      <c r="I26" s="64"/>
      <c r="K26" s="168"/>
      <c r="L26" s="116"/>
      <c r="M26" s="116"/>
      <c r="N26" s="116"/>
      <c r="O26" s="116"/>
      <c r="P26" s="46"/>
      <c r="Q26" s="46"/>
      <c r="S26" s="69"/>
      <c r="T26" s="116"/>
      <c r="U26" s="116"/>
      <c r="V26" s="116"/>
      <c r="W26" s="116"/>
      <c r="X26" s="319"/>
    </row>
    <row r="27" spans="2:24" ht="30" customHeight="1">
      <c r="B27" s="318"/>
      <c r="C27" s="270">
        <v>6.3</v>
      </c>
      <c r="D27" s="65" t="s">
        <v>2046</v>
      </c>
      <c r="F27" s="64"/>
      <c r="G27" s="64"/>
      <c r="H27" s="64"/>
      <c r="I27" s="64"/>
      <c r="K27" s="169"/>
      <c r="L27" s="165"/>
      <c r="M27" s="165"/>
      <c r="N27" s="165"/>
      <c r="O27" s="165"/>
      <c r="P27" s="165"/>
      <c r="Q27" s="165"/>
      <c r="S27" s="69"/>
      <c r="T27" s="165"/>
      <c r="U27" s="165"/>
      <c r="V27" s="165"/>
      <c r="W27" s="165"/>
      <c r="X27" s="319"/>
    </row>
    <row r="28" spans="2:24" ht="30" customHeight="1">
      <c r="B28" s="318"/>
      <c r="C28" s="64"/>
      <c r="D28" s="67" t="s">
        <v>2046</v>
      </c>
      <c r="F28" s="64"/>
      <c r="G28" s="64"/>
      <c r="H28" s="64"/>
      <c r="I28" s="64"/>
      <c r="K28" s="169"/>
      <c r="L28" s="165"/>
      <c r="M28" s="165"/>
      <c r="N28" s="165"/>
      <c r="O28" s="165"/>
      <c r="P28" s="165"/>
      <c r="Q28" s="165"/>
      <c r="S28" s="69"/>
      <c r="T28" s="165"/>
      <c r="U28" s="165"/>
      <c r="V28" s="165"/>
      <c r="W28" s="165"/>
      <c r="X28" s="319"/>
    </row>
    <row r="29" spans="2:24" ht="30" customHeight="1">
      <c r="B29" s="318"/>
      <c r="C29" s="64"/>
      <c r="D29" s="67"/>
      <c r="F29" s="64"/>
      <c r="G29" s="64"/>
      <c r="H29" s="64"/>
      <c r="I29" s="64"/>
      <c r="K29" s="169"/>
      <c r="L29" s="165"/>
      <c r="M29" s="2434" t="s">
        <v>468</v>
      </c>
      <c r="N29" s="2434"/>
      <c r="O29" s="2434"/>
      <c r="P29" s="165"/>
      <c r="Q29" s="165"/>
      <c r="S29" s="69"/>
      <c r="T29" s="165"/>
      <c r="U29" s="2434" t="s">
        <v>478</v>
      </c>
      <c r="V29" s="2434"/>
      <c r="W29" s="2434"/>
      <c r="X29" s="319"/>
    </row>
    <row r="30" spans="2:24" ht="30" customHeight="1">
      <c r="B30" s="318"/>
      <c r="C30" s="64"/>
      <c r="D30" s="65" t="s">
        <v>18</v>
      </c>
      <c r="E30" s="69" t="s">
        <v>237</v>
      </c>
      <c r="F30" s="64"/>
      <c r="G30" s="64"/>
      <c r="H30" s="64"/>
      <c r="I30" s="64"/>
      <c r="K30" s="2417"/>
      <c r="L30" s="2421"/>
      <c r="M30" s="2422"/>
      <c r="N30" s="2422"/>
      <c r="O30" s="2423"/>
      <c r="P30" s="161"/>
      <c r="Q30" s="161"/>
      <c r="S30" s="2417"/>
      <c r="T30" s="2421"/>
      <c r="U30" s="2422"/>
      <c r="V30" s="2422"/>
      <c r="W30" s="2423"/>
      <c r="X30" s="319"/>
    </row>
    <row r="31" spans="2:24" ht="30" customHeight="1">
      <c r="B31" s="318"/>
      <c r="C31" s="64"/>
      <c r="D31" s="67"/>
      <c r="E31" s="73" t="s">
        <v>238</v>
      </c>
      <c r="F31" s="64"/>
      <c r="G31" s="64"/>
      <c r="H31" s="64"/>
      <c r="I31" s="64"/>
      <c r="K31" s="2417"/>
      <c r="L31" s="2424"/>
      <c r="M31" s="2425"/>
      <c r="N31" s="2425"/>
      <c r="O31" s="2426"/>
      <c r="P31" s="161"/>
      <c r="Q31" s="161"/>
      <c r="S31" s="2427"/>
      <c r="T31" s="2424"/>
      <c r="U31" s="2425"/>
      <c r="V31" s="2425"/>
      <c r="W31" s="2426"/>
      <c r="X31" s="319"/>
    </row>
    <row r="32" spans="2:24" ht="9.9" customHeight="1">
      <c r="B32" s="318"/>
      <c r="C32" s="64"/>
      <c r="D32" s="67"/>
      <c r="E32" s="73"/>
      <c r="F32" s="64"/>
      <c r="G32" s="64"/>
      <c r="H32" s="64"/>
      <c r="I32" s="64"/>
      <c r="K32" s="268"/>
      <c r="L32" s="284"/>
      <c r="M32" s="284"/>
      <c r="N32" s="284"/>
      <c r="O32" s="284"/>
      <c r="P32" s="161"/>
      <c r="Q32" s="161"/>
      <c r="S32" s="269"/>
      <c r="T32" s="284"/>
      <c r="U32" s="284"/>
      <c r="V32" s="284"/>
      <c r="W32" s="284"/>
      <c r="X32" s="319"/>
    </row>
    <row r="33" spans="2:24" ht="30" customHeight="1">
      <c r="B33" s="318"/>
      <c r="C33" s="64"/>
      <c r="D33" s="65"/>
      <c r="E33" s="69"/>
      <c r="F33" s="64"/>
      <c r="G33" s="64"/>
      <c r="H33" s="64"/>
      <c r="I33" s="64"/>
      <c r="K33" s="169"/>
      <c r="L33" s="165"/>
      <c r="M33" s="2434" t="s">
        <v>469</v>
      </c>
      <c r="N33" s="2434"/>
      <c r="O33" s="2434"/>
      <c r="P33" s="165"/>
      <c r="Q33" s="165"/>
      <c r="S33" s="69"/>
      <c r="T33" s="165"/>
      <c r="U33" s="2434" t="s">
        <v>479</v>
      </c>
      <c r="V33" s="2434"/>
      <c r="W33" s="2434"/>
      <c r="X33" s="319"/>
    </row>
    <row r="34" spans="2:24" ht="30" customHeight="1">
      <c r="B34" s="318"/>
      <c r="C34" s="64"/>
      <c r="D34" s="65" t="s">
        <v>19</v>
      </c>
      <c r="E34" s="69" t="s">
        <v>243</v>
      </c>
      <c r="F34" s="64"/>
      <c r="G34" s="64"/>
      <c r="H34" s="64"/>
      <c r="I34" s="64"/>
      <c r="K34" s="2417"/>
      <c r="L34" s="2421"/>
      <c r="M34" s="2422"/>
      <c r="N34" s="2422"/>
      <c r="O34" s="2423"/>
      <c r="P34" s="161"/>
      <c r="Q34" s="161"/>
      <c r="S34" s="2417"/>
      <c r="T34" s="2421"/>
      <c r="U34" s="2422"/>
      <c r="V34" s="2422"/>
      <c r="W34" s="2423"/>
      <c r="X34" s="319"/>
    </row>
    <row r="35" spans="2:24" ht="30" customHeight="1">
      <c r="B35" s="318"/>
      <c r="C35" s="64"/>
      <c r="D35" s="67"/>
      <c r="E35" s="73" t="s">
        <v>244</v>
      </c>
      <c r="F35" s="64"/>
      <c r="G35" s="64"/>
      <c r="H35" s="64"/>
      <c r="I35" s="64"/>
      <c r="K35" s="2417"/>
      <c r="L35" s="2424"/>
      <c r="M35" s="2425"/>
      <c r="N35" s="2425"/>
      <c r="O35" s="2426"/>
      <c r="P35" s="161"/>
      <c r="Q35" s="161"/>
      <c r="S35" s="2427"/>
      <c r="T35" s="2424"/>
      <c r="U35" s="2425"/>
      <c r="V35" s="2425"/>
      <c r="W35" s="2426"/>
      <c r="X35" s="319"/>
    </row>
    <row r="36" spans="2:24" ht="9" customHeight="1">
      <c r="B36" s="318"/>
      <c r="C36" s="64"/>
      <c r="D36" s="67"/>
      <c r="E36" s="73"/>
      <c r="F36" s="64"/>
      <c r="G36" s="64"/>
      <c r="H36" s="64"/>
      <c r="I36" s="64"/>
      <c r="K36" s="268"/>
      <c r="L36" s="284"/>
      <c r="M36" s="284"/>
      <c r="N36" s="284"/>
      <c r="O36" s="284"/>
      <c r="P36" s="161"/>
      <c r="Q36" s="161"/>
      <c r="S36" s="269"/>
      <c r="T36" s="284"/>
      <c r="U36" s="284"/>
      <c r="V36" s="284"/>
      <c r="W36" s="284"/>
      <c r="X36" s="319"/>
    </row>
    <row r="37" spans="2:24" ht="30" customHeight="1">
      <c r="B37" s="318"/>
      <c r="C37" s="64"/>
      <c r="D37" s="67"/>
      <c r="E37" s="73"/>
      <c r="F37" s="64"/>
      <c r="G37" s="64"/>
      <c r="H37" s="64"/>
      <c r="I37" s="64"/>
      <c r="K37" s="169"/>
      <c r="L37" s="369"/>
      <c r="M37" s="2434" t="s">
        <v>470</v>
      </c>
      <c r="N37" s="2434"/>
      <c r="O37" s="2434"/>
      <c r="P37" s="165"/>
      <c r="Q37" s="165"/>
      <c r="S37" s="69"/>
      <c r="T37" s="165"/>
      <c r="U37" s="2434" t="s">
        <v>480</v>
      </c>
      <c r="V37" s="2434"/>
      <c r="W37" s="2434"/>
      <c r="X37" s="319"/>
    </row>
    <row r="38" spans="2:24" ht="30" customHeight="1">
      <c r="B38" s="318"/>
      <c r="C38" s="270">
        <v>6.4</v>
      </c>
      <c r="D38" s="65" t="s">
        <v>61</v>
      </c>
      <c r="F38" s="64"/>
      <c r="G38" s="64"/>
      <c r="H38" s="64"/>
      <c r="I38" s="64"/>
      <c r="K38" s="2417"/>
      <c r="L38" s="2421"/>
      <c r="M38" s="2422"/>
      <c r="N38" s="2422"/>
      <c r="O38" s="2423"/>
      <c r="P38" s="161"/>
      <c r="Q38" s="161"/>
      <c r="S38" s="2417"/>
      <c r="T38" s="2421"/>
      <c r="U38" s="2422"/>
      <c r="V38" s="2422"/>
      <c r="W38" s="2423"/>
      <c r="X38" s="319"/>
    </row>
    <row r="39" spans="2:24" ht="30" customHeight="1">
      <c r="B39" s="318"/>
      <c r="C39" s="64"/>
      <c r="D39" s="67" t="s">
        <v>62</v>
      </c>
      <c r="F39" s="64"/>
      <c r="G39" s="64"/>
      <c r="H39" s="64"/>
      <c r="I39" s="64"/>
      <c r="K39" s="2417"/>
      <c r="L39" s="2424"/>
      <c r="M39" s="2425"/>
      <c r="N39" s="2425"/>
      <c r="O39" s="2426"/>
      <c r="P39" s="161"/>
      <c r="Q39" s="161"/>
      <c r="S39" s="2427"/>
      <c r="T39" s="2424"/>
      <c r="U39" s="2425"/>
      <c r="V39" s="2425"/>
      <c r="W39" s="2426"/>
      <c r="X39" s="319"/>
    </row>
    <row r="40" spans="2:24" ht="30" customHeight="1">
      <c r="B40" s="318"/>
      <c r="C40" s="64"/>
      <c r="D40" s="64"/>
      <c r="F40" s="64"/>
      <c r="G40" s="64"/>
      <c r="H40" s="64"/>
      <c r="I40" s="64"/>
      <c r="K40" s="169"/>
      <c r="L40" s="165"/>
      <c r="M40" s="165"/>
      <c r="N40" s="165"/>
      <c r="O40" s="165"/>
      <c r="P40" s="165"/>
      <c r="Q40" s="165"/>
      <c r="S40" s="69"/>
      <c r="T40" s="165"/>
      <c r="U40" s="165"/>
      <c r="V40" s="165"/>
      <c r="W40" s="165"/>
      <c r="X40" s="319"/>
    </row>
    <row r="41" spans="2:24" ht="30" customHeight="1">
      <c r="B41" s="318"/>
      <c r="C41" s="270">
        <v>6.5</v>
      </c>
      <c r="D41" s="65" t="s">
        <v>2047</v>
      </c>
      <c r="F41" s="69"/>
      <c r="G41" s="69"/>
      <c r="H41" s="64"/>
      <c r="I41" s="64"/>
      <c r="K41" s="167"/>
      <c r="L41" s="116"/>
      <c r="M41" s="116"/>
      <c r="N41" s="116"/>
      <c r="O41" s="116"/>
      <c r="P41" s="46"/>
      <c r="Q41" s="46"/>
      <c r="S41" s="64"/>
      <c r="T41" s="116"/>
      <c r="U41" s="116"/>
      <c r="V41" s="116"/>
      <c r="W41" s="116"/>
      <c r="X41" s="319"/>
    </row>
    <row r="42" spans="2:24" ht="30" customHeight="1">
      <c r="B42" s="318"/>
      <c r="C42" s="64"/>
      <c r="D42" s="67" t="s">
        <v>2048</v>
      </c>
      <c r="F42" s="64"/>
      <c r="G42" s="64"/>
      <c r="H42" s="64"/>
      <c r="I42" s="64"/>
      <c r="K42" s="167"/>
      <c r="L42" s="116"/>
      <c r="M42" s="116"/>
      <c r="N42" s="116"/>
      <c r="O42" s="116"/>
      <c r="P42" s="46"/>
      <c r="Q42" s="46"/>
      <c r="S42" s="64"/>
      <c r="T42" s="116"/>
      <c r="U42" s="116"/>
      <c r="V42" s="116"/>
      <c r="W42" s="116"/>
      <c r="X42" s="319"/>
    </row>
    <row r="43" spans="2:24" ht="30" customHeight="1">
      <c r="B43" s="318"/>
      <c r="C43" s="64"/>
      <c r="D43" s="67"/>
      <c r="F43" s="64"/>
      <c r="G43" s="64"/>
      <c r="H43" s="64"/>
      <c r="I43" s="64"/>
      <c r="K43" s="167"/>
      <c r="L43" s="116"/>
      <c r="M43" s="2434" t="s">
        <v>471</v>
      </c>
      <c r="N43" s="2434"/>
      <c r="O43" s="2434"/>
      <c r="P43" s="46"/>
      <c r="Q43" s="46"/>
      <c r="S43" s="64"/>
      <c r="T43" s="116"/>
      <c r="U43" s="2434" t="s">
        <v>481</v>
      </c>
      <c r="V43" s="2434"/>
      <c r="W43" s="2434"/>
      <c r="X43" s="319"/>
    </row>
    <row r="44" spans="2:24" ht="30" customHeight="1">
      <c r="B44" s="318"/>
      <c r="C44" s="64"/>
      <c r="D44" s="65" t="s">
        <v>18</v>
      </c>
      <c r="E44" s="69" t="s">
        <v>237</v>
      </c>
      <c r="F44" s="64"/>
      <c r="G44" s="64"/>
      <c r="H44" s="64"/>
      <c r="I44" s="64"/>
      <c r="K44" s="2417"/>
      <c r="L44" s="2421"/>
      <c r="M44" s="2422"/>
      <c r="N44" s="2422"/>
      <c r="O44" s="2423"/>
      <c r="P44" s="161"/>
      <c r="Q44" s="161"/>
      <c r="S44" s="2417"/>
      <c r="T44" s="2421"/>
      <c r="U44" s="2422"/>
      <c r="V44" s="2422"/>
      <c r="W44" s="2423"/>
      <c r="X44" s="319"/>
    </row>
    <row r="45" spans="2:24" ht="30" customHeight="1">
      <c r="B45" s="318"/>
      <c r="C45" s="64"/>
      <c r="D45" s="67"/>
      <c r="E45" s="73" t="s">
        <v>238</v>
      </c>
      <c r="F45" s="64"/>
      <c r="G45" s="64"/>
      <c r="H45" s="64"/>
      <c r="I45" s="64"/>
      <c r="K45" s="2417"/>
      <c r="L45" s="2424"/>
      <c r="M45" s="2425"/>
      <c r="N45" s="2425"/>
      <c r="O45" s="2426"/>
      <c r="P45" s="161"/>
      <c r="Q45" s="161"/>
      <c r="S45" s="2427"/>
      <c r="T45" s="2424"/>
      <c r="U45" s="2425"/>
      <c r="V45" s="2425"/>
      <c r="W45" s="2426"/>
      <c r="X45" s="319"/>
    </row>
    <row r="46" spans="2:24" ht="9" customHeight="1">
      <c r="B46" s="318"/>
      <c r="C46" s="64"/>
      <c r="D46" s="67"/>
      <c r="E46" s="73"/>
      <c r="F46" s="64"/>
      <c r="G46" s="64"/>
      <c r="H46" s="64"/>
      <c r="I46" s="64"/>
      <c r="K46" s="738"/>
      <c r="L46" s="987"/>
      <c r="M46" s="987"/>
      <c r="N46" s="987"/>
      <c r="O46" s="987"/>
      <c r="P46" s="161"/>
      <c r="Q46" s="161"/>
      <c r="S46" s="737"/>
      <c r="T46" s="987"/>
      <c r="U46" s="987"/>
      <c r="V46" s="987"/>
      <c r="W46" s="987"/>
      <c r="X46" s="319"/>
    </row>
    <row r="47" spans="2:24" ht="30" customHeight="1">
      <c r="B47" s="318"/>
      <c r="C47" s="64"/>
      <c r="D47" s="67"/>
      <c r="E47" s="73"/>
      <c r="F47" s="64"/>
      <c r="G47" s="64"/>
      <c r="H47" s="64"/>
      <c r="I47" s="64"/>
      <c r="K47" s="268"/>
      <c r="L47" s="253"/>
      <c r="M47" s="2447" t="s">
        <v>2049</v>
      </c>
      <c r="N47" s="2447"/>
      <c r="O47" s="2447"/>
      <c r="P47" s="166"/>
      <c r="Q47" s="166"/>
      <c r="S47" s="269"/>
      <c r="T47" s="253"/>
      <c r="U47" s="2447" t="s">
        <v>2050</v>
      </c>
      <c r="V47" s="2447"/>
      <c r="W47" s="2447"/>
      <c r="X47" s="319"/>
    </row>
    <row r="48" spans="2:24" ht="30" customHeight="1">
      <c r="B48" s="318"/>
      <c r="C48" s="64"/>
      <c r="D48" s="65" t="s">
        <v>19</v>
      </c>
      <c r="E48" s="69" t="s">
        <v>246</v>
      </c>
      <c r="F48" s="69"/>
      <c r="G48" s="64"/>
      <c r="H48" s="64"/>
      <c r="I48" s="64"/>
      <c r="K48" s="2417"/>
      <c r="L48" s="2452"/>
      <c r="M48" s="2452"/>
      <c r="N48" s="2452"/>
      <c r="O48" s="2452"/>
      <c r="P48" s="166"/>
      <c r="Q48" s="166"/>
      <c r="S48" s="2417"/>
      <c r="T48" s="2452"/>
      <c r="U48" s="2452"/>
      <c r="V48" s="2452"/>
      <c r="W48" s="2452"/>
      <c r="X48" s="319"/>
    </row>
    <row r="49" spans="2:24" ht="30" customHeight="1">
      <c r="B49" s="318"/>
      <c r="C49" s="64"/>
      <c r="D49" s="67"/>
      <c r="E49" s="73" t="s">
        <v>247</v>
      </c>
      <c r="F49" s="73"/>
      <c r="G49" s="64"/>
      <c r="H49" s="64"/>
      <c r="I49" s="64"/>
      <c r="K49" s="2417"/>
      <c r="L49" s="2452"/>
      <c r="M49" s="2452"/>
      <c r="N49" s="2452"/>
      <c r="O49" s="2452"/>
      <c r="P49" s="166"/>
      <c r="Q49" s="166"/>
      <c r="S49" s="2427"/>
      <c r="T49" s="2452"/>
      <c r="U49" s="2452"/>
      <c r="V49" s="2452"/>
      <c r="W49" s="2452"/>
      <c r="X49" s="319"/>
    </row>
    <row r="50" spans="2:24" ht="9.9" customHeight="1">
      <c r="B50" s="318"/>
      <c r="C50" s="64"/>
      <c r="D50" s="67"/>
      <c r="E50" s="73"/>
      <c r="F50" s="73"/>
      <c r="G50" s="64"/>
      <c r="H50" s="64"/>
      <c r="I50" s="64"/>
      <c r="K50" s="268"/>
      <c r="L50" s="253"/>
      <c r="M50" s="253"/>
      <c r="N50" s="253"/>
      <c r="O50" s="253"/>
      <c r="P50" s="166"/>
      <c r="Q50" s="166"/>
      <c r="S50" s="269"/>
      <c r="T50" s="253"/>
      <c r="U50" s="253"/>
      <c r="V50" s="253"/>
      <c r="W50" s="253"/>
      <c r="X50" s="319"/>
    </row>
    <row r="51" spans="2:24" ht="30" customHeight="1">
      <c r="B51" s="318"/>
      <c r="C51" s="64"/>
      <c r="D51" s="67"/>
      <c r="E51" s="73"/>
      <c r="F51" s="64"/>
      <c r="G51" s="64"/>
      <c r="H51" s="64"/>
      <c r="I51" s="64"/>
      <c r="K51" s="268"/>
      <c r="L51" s="253"/>
      <c r="M51" s="2434" t="s">
        <v>472</v>
      </c>
      <c r="N51" s="2434"/>
      <c r="O51" s="2434"/>
      <c r="P51" s="166"/>
      <c r="Q51" s="166"/>
      <c r="S51" s="269"/>
      <c r="T51" s="253"/>
      <c r="U51" s="2434" t="s">
        <v>482</v>
      </c>
      <c r="V51" s="2434"/>
      <c r="W51" s="2434"/>
      <c r="X51" s="319"/>
    </row>
    <row r="52" spans="2:24" ht="30" customHeight="1">
      <c r="B52" s="318"/>
      <c r="C52" s="64"/>
      <c r="D52" s="65" t="s">
        <v>35</v>
      </c>
      <c r="E52" s="69" t="s">
        <v>248</v>
      </c>
      <c r="F52" s="69"/>
      <c r="G52" s="64"/>
      <c r="H52" s="64"/>
      <c r="I52" s="64"/>
      <c r="K52" s="2417"/>
      <c r="L52" s="2435"/>
      <c r="M52" s="2436"/>
      <c r="N52" s="2436"/>
      <c r="O52" s="2437"/>
      <c r="P52" s="166"/>
      <c r="Q52" s="166"/>
      <c r="S52" s="2417"/>
      <c r="T52" s="2435"/>
      <c r="U52" s="2436"/>
      <c r="V52" s="2436"/>
      <c r="W52" s="2437"/>
      <c r="X52" s="319"/>
    </row>
    <row r="53" spans="2:24" ht="30" customHeight="1">
      <c r="B53" s="318"/>
      <c r="C53" s="64"/>
      <c r="D53" s="67"/>
      <c r="E53" s="73" t="s">
        <v>249</v>
      </c>
      <c r="F53" s="73"/>
      <c r="G53" s="64"/>
      <c r="H53" s="64"/>
      <c r="I53" s="64"/>
      <c r="K53" s="2417"/>
      <c r="L53" s="2438"/>
      <c r="M53" s="2439"/>
      <c r="N53" s="2439"/>
      <c r="O53" s="2440"/>
      <c r="P53" s="166"/>
      <c r="Q53" s="166"/>
      <c r="S53" s="2427"/>
      <c r="T53" s="2438"/>
      <c r="U53" s="2439"/>
      <c r="V53" s="2439"/>
      <c r="W53" s="2440"/>
      <c r="X53" s="319"/>
    </row>
    <row r="54" spans="2:24" ht="9.9" customHeight="1">
      <c r="B54" s="318"/>
      <c r="C54" s="64"/>
      <c r="D54" s="67"/>
      <c r="E54" s="73"/>
      <c r="F54" s="73"/>
      <c r="G54" s="64"/>
      <c r="H54" s="64"/>
      <c r="I54" s="64"/>
      <c r="K54" s="268"/>
      <c r="L54" s="253"/>
      <c r="M54" s="253"/>
      <c r="N54" s="253"/>
      <c r="O54" s="253"/>
      <c r="P54" s="166"/>
      <c r="Q54" s="166"/>
      <c r="S54" s="269"/>
      <c r="T54" s="253"/>
      <c r="U54" s="253"/>
      <c r="V54" s="253"/>
      <c r="W54" s="253"/>
      <c r="X54" s="319"/>
    </row>
    <row r="55" spans="2:24" ht="30.75" customHeight="1">
      <c r="B55" s="318"/>
      <c r="C55" s="64"/>
      <c r="D55" s="73"/>
      <c r="F55" s="73"/>
      <c r="G55" s="64"/>
      <c r="H55" s="64"/>
      <c r="I55" s="64"/>
      <c r="K55" s="268"/>
      <c r="L55" s="253"/>
      <c r="M55" s="986"/>
      <c r="N55" s="986"/>
      <c r="O55" s="253"/>
      <c r="P55" s="166"/>
      <c r="Q55" s="166"/>
      <c r="S55" s="269"/>
      <c r="T55" s="253"/>
      <c r="U55" s="253"/>
      <c r="V55" s="253"/>
      <c r="W55" s="253"/>
      <c r="X55" s="319"/>
    </row>
    <row r="56" spans="2:24" ht="30" customHeight="1">
      <c r="B56" s="318"/>
      <c r="C56" s="64"/>
      <c r="D56" s="73"/>
      <c r="F56" s="64"/>
      <c r="G56" s="64"/>
      <c r="H56" s="64"/>
      <c r="I56" s="64"/>
      <c r="K56" s="258"/>
      <c r="L56" s="165"/>
      <c r="M56" s="2434" t="s">
        <v>473</v>
      </c>
      <c r="N56" s="2434"/>
      <c r="O56" s="2434"/>
      <c r="P56" s="165"/>
      <c r="Q56" s="165"/>
      <c r="S56" s="69"/>
      <c r="T56" s="165"/>
      <c r="U56" s="2434" t="s">
        <v>483</v>
      </c>
      <c r="V56" s="2434"/>
      <c r="W56" s="2434"/>
      <c r="X56" s="319"/>
    </row>
    <row r="57" spans="2:24" ht="30" customHeight="1">
      <c r="B57" s="318"/>
      <c r="C57" s="270">
        <v>6.6</v>
      </c>
      <c r="D57" s="65" t="s">
        <v>63</v>
      </c>
      <c r="F57" s="64"/>
      <c r="G57" s="64"/>
      <c r="H57" s="64"/>
      <c r="I57" s="64"/>
      <c r="K57" s="2417"/>
      <c r="L57" s="2421"/>
      <c r="M57" s="2422"/>
      <c r="N57" s="2422"/>
      <c r="O57" s="2423"/>
      <c r="P57" s="161"/>
      <c r="Q57" s="161"/>
      <c r="S57" s="2417"/>
      <c r="T57" s="2421"/>
      <c r="U57" s="2422"/>
      <c r="V57" s="2422"/>
      <c r="W57" s="2423"/>
      <c r="X57" s="319"/>
    </row>
    <row r="58" spans="2:24" ht="30" customHeight="1">
      <c r="B58" s="318"/>
      <c r="C58" s="64"/>
      <c r="D58" s="67" t="s">
        <v>64</v>
      </c>
      <c r="F58" s="64"/>
      <c r="G58" s="64"/>
      <c r="H58" s="64"/>
      <c r="I58" s="64"/>
      <c r="K58" s="2417"/>
      <c r="L58" s="2424"/>
      <c r="M58" s="2425"/>
      <c r="N58" s="2425"/>
      <c r="O58" s="2426"/>
      <c r="P58" s="161"/>
      <c r="Q58" s="161"/>
      <c r="S58" s="2427"/>
      <c r="T58" s="2424"/>
      <c r="U58" s="2425"/>
      <c r="V58" s="2425"/>
      <c r="W58" s="2426"/>
      <c r="X58" s="319"/>
    </row>
    <row r="59" spans="2:24" ht="9.9" customHeight="1">
      <c r="B59" s="318"/>
      <c r="C59" s="64"/>
      <c r="D59" s="67"/>
      <c r="F59" s="64"/>
      <c r="G59" s="64"/>
      <c r="H59" s="64"/>
      <c r="I59" s="64"/>
      <c r="K59" s="268"/>
      <c r="L59" s="284"/>
      <c r="M59" s="284"/>
      <c r="N59" s="284"/>
      <c r="O59" s="362"/>
      <c r="P59" s="161"/>
      <c r="Q59" s="161"/>
      <c r="S59" s="269"/>
      <c r="T59" s="284"/>
      <c r="U59" s="284"/>
      <c r="V59" s="284"/>
      <c r="W59" s="284"/>
      <c r="X59" s="319"/>
    </row>
    <row r="60" spans="2:24" ht="30" customHeight="1">
      <c r="B60" s="318"/>
      <c r="C60" s="64"/>
      <c r="D60" s="64"/>
      <c r="F60" s="64"/>
      <c r="G60" s="64"/>
      <c r="H60" s="64"/>
      <c r="I60" s="64"/>
      <c r="K60" s="64"/>
      <c r="L60" s="64"/>
      <c r="M60" s="2434" t="s">
        <v>474</v>
      </c>
      <c r="N60" s="2434"/>
      <c r="O60" s="2434"/>
      <c r="P60" s="64"/>
      <c r="Q60" s="64"/>
      <c r="S60" s="69"/>
      <c r="T60" s="64"/>
      <c r="U60" s="2434" t="s">
        <v>484</v>
      </c>
      <c r="V60" s="2434"/>
      <c r="W60" s="2434"/>
      <c r="X60" s="319"/>
    </row>
    <row r="61" spans="2:24" ht="30" customHeight="1">
      <c r="B61" s="318"/>
      <c r="C61" s="270">
        <v>6.7</v>
      </c>
      <c r="D61" s="65" t="s">
        <v>65</v>
      </c>
      <c r="F61" s="64"/>
      <c r="G61" s="64"/>
      <c r="H61" s="64"/>
      <c r="I61" s="64"/>
      <c r="K61" s="2417"/>
      <c r="L61" s="2421"/>
      <c r="M61" s="2422"/>
      <c r="N61" s="2422"/>
      <c r="O61" s="2423"/>
      <c r="P61" s="161"/>
      <c r="Q61" s="161"/>
      <c r="S61" s="2417"/>
      <c r="T61" s="2421"/>
      <c r="U61" s="2422"/>
      <c r="V61" s="2422"/>
      <c r="W61" s="2423"/>
      <c r="X61" s="319"/>
    </row>
    <row r="62" spans="2:24" ht="30" customHeight="1">
      <c r="B62" s="318"/>
      <c r="C62" s="64"/>
      <c r="D62" s="67" t="s">
        <v>66</v>
      </c>
      <c r="F62" s="64"/>
      <c r="G62" s="64"/>
      <c r="H62" s="64"/>
      <c r="I62" s="64"/>
      <c r="K62" s="2417"/>
      <c r="L62" s="2424"/>
      <c r="M62" s="2425"/>
      <c r="N62" s="2425"/>
      <c r="O62" s="2426"/>
      <c r="P62" s="161"/>
      <c r="Q62" s="161"/>
      <c r="S62" s="2427"/>
      <c r="T62" s="2424"/>
      <c r="U62" s="2425"/>
      <c r="V62" s="2425"/>
      <c r="W62" s="2426"/>
      <c r="X62" s="319"/>
    </row>
    <row r="63" spans="2:24" ht="9.9" customHeight="1">
      <c r="B63" s="318"/>
      <c r="C63" s="64"/>
      <c r="D63" s="67"/>
      <c r="F63" s="64"/>
      <c r="G63" s="64"/>
      <c r="H63" s="64"/>
      <c r="I63" s="64"/>
      <c r="K63" s="268"/>
      <c r="L63" s="284"/>
      <c r="M63" s="284"/>
      <c r="N63" s="284"/>
      <c r="O63" s="284"/>
      <c r="P63" s="161"/>
      <c r="Q63" s="161"/>
      <c r="S63" s="269"/>
      <c r="T63" s="284"/>
      <c r="U63" s="284"/>
      <c r="V63" s="284"/>
      <c r="W63" s="284"/>
      <c r="X63" s="319"/>
    </row>
    <row r="64" spans="2:24" ht="30" customHeight="1">
      <c r="B64" s="318"/>
      <c r="C64" s="64"/>
      <c r="D64" s="64"/>
      <c r="F64" s="64"/>
      <c r="G64" s="64"/>
      <c r="H64" s="64"/>
      <c r="I64" s="64"/>
      <c r="K64" s="258"/>
      <c r="L64" s="165"/>
      <c r="M64" s="2434" t="s">
        <v>475</v>
      </c>
      <c r="N64" s="2434"/>
      <c r="O64" s="2434"/>
      <c r="P64" s="165"/>
      <c r="Q64" s="165"/>
      <c r="S64" s="69"/>
      <c r="T64" s="165"/>
      <c r="U64" s="2434" t="s">
        <v>485</v>
      </c>
      <c r="V64" s="2434"/>
      <c r="W64" s="2434"/>
      <c r="X64" s="319"/>
    </row>
    <row r="65" spans="2:24" ht="30" customHeight="1">
      <c r="B65" s="318"/>
      <c r="C65" s="270">
        <v>6.8</v>
      </c>
      <c r="D65" s="65" t="s">
        <v>251</v>
      </c>
      <c r="F65" s="65"/>
      <c r="G65" s="64"/>
      <c r="H65" s="64"/>
      <c r="I65" s="64"/>
      <c r="K65" s="2417"/>
      <c r="L65" s="2441">
        <f>L14+L20+L24+L30+L34+L38+L44+L48+L52+L57+L61</f>
        <v>0</v>
      </c>
      <c r="M65" s="2442"/>
      <c r="N65" s="2442"/>
      <c r="O65" s="2443"/>
      <c r="P65" s="161"/>
      <c r="Q65" s="161"/>
      <c r="S65" s="2417"/>
      <c r="T65" s="2441">
        <f>T14+T20+T24+T30+T34+T38+T44+T48+T52+T57+T61</f>
        <v>0</v>
      </c>
      <c r="U65" s="2442"/>
      <c r="V65" s="2442"/>
      <c r="W65" s="2443"/>
      <c r="X65" s="319"/>
    </row>
    <row r="66" spans="2:24" ht="30" customHeight="1">
      <c r="B66" s="318"/>
      <c r="C66" s="64"/>
      <c r="D66" s="67" t="s">
        <v>252</v>
      </c>
      <c r="F66" s="67"/>
      <c r="G66" s="64"/>
      <c r="H66" s="64"/>
      <c r="I66" s="64"/>
      <c r="K66" s="2417"/>
      <c r="L66" s="2444"/>
      <c r="M66" s="2445"/>
      <c r="N66" s="2445"/>
      <c r="O66" s="2446"/>
      <c r="P66" s="161"/>
      <c r="Q66" s="161"/>
      <c r="S66" s="2427"/>
      <c r="T66" s="2444"/>
      <c r="U66" s="2445"/>
      <c r="V66" s="2445"/>
      <c r="W66" s="2446"/>
      <c r="X66" s="319"/>
    </row>
    <row r="67" spans="2:24" ht="30" customHeight="1">
      <c r="B67" s="318"/>
      <c r="C67" s="64"/>
      <c r="D67" s="67"/>
      <c r="F67" s="67"/>
      <c r="G67" s="64"/>
      <c r="H67" s="64"/>
      <c r="I67" s="64"/>
      <c r="K67" s="168"/>
      <c r="L67" s="161"/>
      <c r="M67" s="161"/>
      <c r="N67" s="161"/>
      <c r="O67" s="161"/>
      <c r="P67" s="161"/>
      <c r="Q67" s="161"/>
      <c r="S67" s="170"/>
      <c r="T67" s="161"/>
      <c r="U67" s="161"/>
      <c r="V67" s="161"/>
      <c r="W67" s="161"/>
      <c r="X67" s="319"/>
    </row>
    <row r="68" spans="2:24" ht="30" customHeight="1">
      <c r="B68" s="318"/>
      <c r="C68" s="64"/>
      <c r="D68" s="64"/>
      <c r="E68" s="64"/>
      <c r="F68" s="64"/>
      <c r="G68" s="64"/>
      <c r="H68" s="64"/>
      <c r="I68" s="64"/>
      <c r="K68" s="167"/>
      <c r="L68" s="165"/>
      <c r="M68" s="165"/>
      <c r="N68" s="165"/>
      <c r="O68" s="165"/>
      <c r="P68" s="165"/>
      <c r="Q68" s="165"/>
      <c r="S68" s="64"/>
      <c r="T68" s="165"/>
      <c r="U68" s="165"/>
      <c r="V68" s="165"/>
      <c r="W68" s="165"/>
      <c r="X68" s="319"/>
    </row>
    <row r="69" spans="2:24" ht="30" customHeight="1">
      <c r="B69" s="318"/>
      <c r="C69" s="1243" t="s">
        <v>42</v>
      </c>
      <c r="D69" s="2449" t="s">
        <v>2052</v>
      </c>
      <c r="E69" s="2449"/>
      <c r="F69" s="2449"/>
      <c r="G69" s="2449"/>
      <c r="H69" s="2449"/>
      <c r="I69" s="2449"/>
      <c r="J69" s="2449"/>
      <c r="K69" s="2449"/>
      <c r="L69" s="2449"/>
      <c r="M69" s="2449"/>
      <c r="N69" s="2449"/>
      <c r="O69" s="2449"/>
      <c r="P69" s="2449"/>
      <c r="Q69" s="2449"/>
      <c r="R69" s="2449"/>
      <c r="S69" s="2449"/>
      <c r="T69" s="2449"/>
      <c r="U69" s="2449"/>
      <c r="V69" s="2449"/>
      <c r="W69" s="2449"/>
      <c r="X69" s="319"/>
    </row>
    <row r="70" spans="2:24" ht="30" customHeight="1">
      <c r="B70" s="318"/>
      <c r="C70" s="270"/>
      <c r="D70" s="2449"/>
      <c r="E70" s="2449"/>
      <c r="F70" s="2449"/>
      <c r="G70" s="2449"/>
      <c r="H70" s="2449"/>
      <c r="I70" s="2449"/>
      <c r="J70" s="2449"/>
      <c r="K70" s="2449"/>
      <c r="L70" s="2449"/>
      <c r="M70" s="2449"/>
      <c r="N70" s="2449"/>
      <c r="O70" s="2449"/>
      <c r="P70" s="2449"/>
      <c r="Q70" s="2449"/>
      <c r="R70" s="2449"/>
      <c r="S70" s="2449"/>
      <c r="T70" s="2449"/>
      <c r="U70" s="2449"/>
      <c r="V70" s="2449"/>
      <c r="W70" s="2449"/>
      <c r="X70" s="319"/>
    </row>
    <row r="71" spans="2:24" ht="30" customHeight="1">
      <c r="B71" s="318"/>
      <c r="C71" s="2450" t="s">
        <v>989</v>
      </c>
      <c r="D71" s="2448" t="s">
        <v>2051</v>
      </c>
      <c r="E71" s="2448"/>
      <c r="F71" s="2448"/>
      <c r="G71" s="2448"/>
      <c r="H71" s="2448"/>
      <c r="I71" s="2448"/>
      <c r="J71" s="2448"/>
      <c r="K71" s="2448"/>
      <c r="L71" s="2448"/>
      <c r="M71" s="2448"/>
      <c r="N71" s="2448"/>
      <c r="O71" s="2448"/>
      <c r="P71" s="2448"/>
      <c r="Q71" s="2448"/>
      <c r="R71" s="2448"/>
      <c r="S71" s="2448"/>
      <c r="T71" s="2448"/>
      <c r="U71" s="2448"/>
      <c r="V71" s="2448"/>
      <c r="W71" s="2448"/>
      <c r="X71" s="319"/>
    </row>
    <row r="72" spans="2:24" ht="30" customHeight="1">
      <c r="B72" s="318"/>
      <c r="C72" s="2451"/>
      <c r="D72" s="2448"/>
      <c r="E72" s="2448"/>
      <c r="F72" s="2448"/>
      <c r="G72" s="2448"/>
      <c r="H72" s="2448"/>
      <c r="I72" s="2448"/>
      <c r="J72" s="2448"/>
      <c r="K72" s="2448"/>
      <c r="L72" s="2448"/>
      <c r="M72" s="2448"/>
      <c r="N72" s="2448"/>
      <c r="O72" s="2448"/>
      <c r="P72" s="2448"/>
      <c r="Q72" s="2448"/>
      <c r="R72" s="2448"/>
      <c r="S72" s="2448"/>
      <c r="T72" s="2448"/>
      <c r="U72" s="2448"/>
      <c r="V72" s="2448"/>
      <c r="W72" s="2448"/>
      <c r="X72" s="319"/>
    </row>
    <row r="73" spans="2:24" ht="30" customHeight="1">
      <c r="B73" s="318"/>
      <c r="C73" s="64"/>
      <c r="D73" s="2448"/>
      <c r="E73" s="2448"/>
      <c r="F73" s="2448"/>
      <c r="G73" s="2448"/>
      <c r="H73" s="2448"/>
      <c r="I73" s="2448"/>
      <c r="J73" s="2448"/>
      <c r="K73" s="2448"/>
      <c r="L73" s="2448"/>
      <c r="M73" s="2448"/>
      <c r="N73" s="2448"/>
      <c r="O73" s="2448"/>
      <c r="P73" s="2448"/>
      <c r="Q73" s="2448"/>
      <c r="R73" s="2448"/>
      <c r="S73" s="2448"/>
      <c r="T73" s="2448"/>
      <c r="U73" s="2448"/>
      <c r="V73" s="2448"/>
      <c r="W73" s="2448"/>
      <c r="X73" s="319"/>
    </row>
    <row r="74" spans="2:24" ht="30" customHeight="1">
      <c r="B74" s="318"/>
      <c r="C74" s="64"/>
      <c r="D74" s="2448"/>
      <c r="E74" s="2448"/>
      <c r="F74" s="2448"/>
      <c r="G74" s="2448"/>
      <c r="H74" s="2448"/>
      <c r="I74" s="2448"/>
      <c r="J74" s="2448"/>
      <c r="K74" s="2448"/>
      <c r="L74" s="2448"/>
      <c r="M74" s="2448"/>
      <c r="N74" s="2448"/>
      <c r="O74" s="2448"/>
      <c r="P74" s="2448"/>
      <c r="Q74" s="2448"/>
      <c r="R74" s="2448"/>
      <c r="S74" s="2448"/>
      <c r="T74" s="2448"/>
      <c r="U74" s="2448"/>
      <c r="V74" s="2448"/>
      <c r="W74" s="2448"/>
      <c r="X74" s="319"/>
    </row>
    <row r="75" spans="2:24" ht="30" customHeight="1" thickBot="1">
      <c r="B75" s="320"/>
      <c r="C75" s="321"/>
      <c r="D75" s="322"/>
      <c r="E75" s="322"/>
      <c r="F75" s="322"/>
      <c r="G75" s="322"/>
      <c r="H75" s="322"/>
      <c r="I75" s="322"/>
      <c r="J75" s="322"/>
      <c r="K75" s="322"/>
      <c r="L75" s="322"/>
      <c r="M75" s="322"/>
      <c r="N75" s="322"/>
      <c r="O75" s="322"/>
      <c r="P75" s="322"/>
      <c r="Q75" s="322"/>
      <c r="R75" s="322"/>
      <c r="S75" s="322"/>
      <c r="T75" s="322"/>
      <c r="U75" s="322"/>
      <c r="V75" s="322"/>
      <c r="W75" s="322"/>
      <c r="X75" s="323"/>
    </row>
    <row r="76" spans="2:24" ht="30" customHeight="1">
      <c r="B76" s="64"/>
      <c r="C76" s="64"/>
      <c r="D76" s="529"/>
      <c r="E76" s="529"/>
      <c r="F76" s="529"/>
      <c r="G76" s="529"/>
      <c r="H76" s="529"/>
      <c r="I76" s="529"/>
      <c r="J76" s="529"/>
      <c r="K76" s="529"/>
      <c r="L76" s="529"/>
      <c r="M76" s="529"/>
      <c r="N76" s="529"/>
      <c r="O76" s="529"/>
      <c r="P76" s="529"/>
      <c r="Q76" s="529"/>
      <c r="R76" s="529"/>
      <c r="S76" s="529"/>
      <c r="T76" s="529"/>
      <c r="U76" s="529"/>
      <c r="V76" s="529"/>
      <c r="W76" s="529"/>
      <c r="X76" s="64"/>
    </row>
    <row r="77" spans="2:24" ht="30" customHeight="1">
      <c r="B77" s="2427">
        <v>14</v>
      </c>
      <c r="C77" s="2427"/>
      <c r="D77" s="2427"/>
      <c r="E77" s="2427"/>
      <c r="F77" s="2427"/>
      <c r="G77" s="2427"/>
      <c r="H77" s="2427"/>
      <c r="I77" s="2427"/>
      <c r="J77" s="2427"/>
      <c r="K77" s="2427"/>
      <c r="L77" s="2427"/>
      <c r="M77" s="2427"/>
      <c r="N77" s="2427"/>
      <c r="O77" s="2427"/>
      <c r="P77" s="2427"/>
      <c r="Q77" s="2427"/>
      <c r="R77" s="2427"/>
      <c r="S77" s="2427"/>
      <c r="T77" s="2427"/>
      <c r="U77" s="2427"/>
      <c r="V77" s="2427"/>
      <c r="W77" s="2427"/>
      <c r="X77" s="2427"/>
    </row>
    <row r="78" spans="2:24" ht="34.200000000000003">
      <c r="B78" s="64"/>
      <c r="C78" s="64"/>
      <c r="D78" s="64"/>
      <c r="E78" s="64"/>
      <c r="F78" s="64"/>
      <c r="G78" s="64"/>
      <c r="H78" s="64"/>
      <c r="I78" s="64"/>
      <c r="J78" s="64"/>
      <c r="K78" s="66"/>
      <c r="L78" s="64"/>
      <c r="M78" s="64"/>
      <c r="N78" s="64"/>
      <c r="O78" s="64"/>
      <c r="P78" s="64"/>
      <c r="Q78" s="64"/>
      <c r="R78" s="64"/>
      <c r="S78" s="64"/>
      <c r="T78" s="64"/>
      <c r="U78" s="64"/>
      <c r="V78" s="64"/>
      <c r="W78" s="64"/>
      <c r="X78" s="64"/>
    </row>
    <row r="79" spans="2:24" ht="34.200000000000003">
      <c r="B79" s="64"/>
      <c r="C79" s="64"/>
      <c r="D79" s="64"/>
      <c r="E79" s="64"/>
      <c r="F79" s="64"/>
      <c r="G79" s="64"/>
      <c r="H79" s="64"/>
      <c r="I79" s="64"/>
      <c r="J79" s="64"/>
      <c r="K79" s="66"/>
      <c r="L79" s="64"/>
      <c r="M79" s="64"/>
      <c r="N79" s="64"/>
      <c r="O79" s="64"/>
      <c r="P79" s="64"/>
      <c r="Q79" s="64"/>
      <c r="R79" s="64"/>
      <c r="S79" s="64"/>
      <c r="T79" s="64"/>
      <c r="U79" s="64"/>
      <c r="V79" s="64"/>
      <c r="W79" s="64"/>
      <c r="X79" s="64"/>
    </row>
    <row r="80" spans="2:24" ht="34.200000000000003">
      <c r="B80" s="64"/>
      <c r="C80" s="64"/>
      <c r="D80" s="64"/>
      <c r="E80" s="64"/>
      <c r="F80" s="64"/>
      <c r="G80" s="64"/>
      <c r="H80" s="64"/>
      <c r="I80" s="64"/>
      <c r="J80" s="64"/>
      <c r="K80" s="66"/>
      <c r="L80" s="64"/>
      <c r="M80" s="64"/>
      <c r="N80" s="64"/>
      <c r="O80" s="64"/>
      <c r="P80" s="64"/>
      <c r="Q80" s="64"/>
      <c r="R80" s="64"/>
      <c r="S80" s="64"/>
      <c r="T80" s="64"/>
      <c r="U80" s="64"/>
      <c r="V80" s="64"/>
      <c r="W80" s="64"/>
      <c r="X80" s="64"/>
    </row>
    <row r="81" spans="2:24" ht="34.200000000000003">
      <c r="B81" s="64"/>
      <c r="C81" s="64"/>
      <c r="D81" s="64"/>
      <c r="E81" s="64"/>
      <c r="F81" s="64"/>
      <c r="G81" s="64"/>
      <c r="H81" s="64"/>
      <c r="I81" s="64"/>
      <c r="J81" s="64"/>
      <c r="K81" s="66"/>
      <c r="L81" s="64"/>
      <c r="M81" s="64"/>
      <c r="N81" s="64"/>
      <c r="O81" s="64"/>
      <c r="P81" s="64"/>
      <c r="Q81" s="64"/>
      <c r="R81" s="64"/>
      <c r="S81" s="64"/>
      <c r="T81" s="64"/>
      <c r="U81" s="64"/>
      <c r="V81" s="64"/>
      <c r="W81" s="64"/>
      <c r="X81" s="64"/>
    </row>
    <row r="82" spans="2:24" ht="34.200000000000003">
      <c r="B82" s="64"/>
      <c r="C82" s="64"/>
      <c r="D82" s="64"/>
      <c r="E82" s="64"/>
      <c r="F82" s="64"/>
      <c r="G82" s="64"/>
      <c r="H82" s="64"/>
      <c r="I82" s="64"/>
      <c r="J82" s="64"/>
      <c r="K82" s="66"/>
      <c r="L82" s="64"/>
      <c r="M82" s="64"/>
      <c r="N82" s="64"/>
      <c r="O82" s="64"/>
      <c r="P82" s="64"/>
      <c r="Q82" s="64"/>
      <c r="R82" s="64"/>
      <c r="S82" s="64"/>
      <c r="T82" s="64"/>
      <c r="U82" s="64"/>
      <c r="V82" s="64"/>
      <c r="W82" s="64"/>
      <c r="X82" s="64"/>
    </row>
    <row r="83" spans="2:24" ht="34.200000000000003">
      <c r="B83" s="64"/>
      <c r="C83" s="64"/>
      <c r="D83" s="64"/>
      <c r="E83" s="64"/>
      <c r="F83" s="64"/>
      <c r="G83" s="64"/>
      <c r="H83" s="64"/>
      <c r="I83" s="64"/>
      <c r="J83" s="64"/>
      <c r="K83" s="66"/>
      <c r="L83" s="64"/>
      <c r="M83" s="64"/>
      <c r="N83" s="64"/>
      <c r="O83" s="64"/>
      <c r="P83" s="64"/>
      <c r="Q83" s="64"/>
      <c r="R83" s="64"/>
      <c r="S83" s="64"/>
      <c r="T83" s="64"/>
      <c r="U83" s="64"/>
      <c r="V83" s="64"/>
      <c r="W83" s="64"/>
      <c r="X83" s="64"/>
    </row>
    <row r="84" spans="2:24" ht="34.200000000000003">
      <c r="B84" s="64"/>
      <c r="C84" s="64"/>
      <c r="D84" s="64"/>
      <c r="E84" s="64"/>
      <c r="F84" s="64"/>
      <c r="G84" s="64"/>
      <c r="H84" s="64"/>
      <c r="I84" s="64"/>
      <c r="J84" s="64"/>
      <c r="K84" s="66"/>
      <c r="L84" s="64"/>
      <c r="M84" s="64"/>
      <c r="N84" s="64"/>
      <c r="O84" s="64"/>
      <c r="P84" s="64"/>
      <c r="Q84" s="64"/>
      <c r="R84" s="64"/>
      <c r="S84" s="64"/>
      <c r="T84" s="64"/>
      <c r="U84" s="64"/>
      <c r="V84" s="64"/>
      <c r="W84" s="64"/>
      <c r="X84" s="64"/>
    </row>
    <row r="85" spans="2:24" ht="34.200000000000003">
      <c r="B85" s="64"/>
      <c r="C85" s="64"/>
      <c r="D85" s="64"/>
      <c r="E85" s="64"/>
      <c r="F85" s="64"/>
      <c r="G85" s="64"/>
      <c r="H85" s="64"/>
      <c r="I85" s="64"/>
      <c r="J85" s="64"/>
      <c r="K85" s="66"/>
      <c r="L85" s="64"/>
      <c r="M85" s="64"/>
      <c r="N85" s="64"/>
      <c r="O85" s="64"/>
      <c r="P85" s="64"/>
      <c r="Q85" s="64"/>
      <c r="R85" s="64"/>
      <c r="S85" s="64"/>
      <c r="T85" s="64"/>
      <c r="U85" s="64"/>
      <c r="V85" s="64"/>
      <c r="W85" s="64"/>
      <c r="X85" s="64"/>
    </row>
    <row r="86" spans="2:24" ht="34.200000000000003">
      <c r="B86" s="64"/>
      <c r="C86" s="64"/>
      <c r="D86" s="64"/>
      <c r="E86" s="64"/>
      <c r="F86" s="64"/>
      <c r="G86" s="64"/>
      <c r="H86" s="64"/>
      <c r="I86" s="64"/>
      <c r="J86" s="64"/>
      <c r="K86" s="66"/>
      <c r="L86" s="64"/>
      <c r="M86" s="64"/>
      <c r="N86" s="64"/>
      <c r="O86" s="64"/>
      <c r="P86" s="64"/>
      <c r="Q86" s="64"/>
      <c r="R86" s="64"/>
      <c r="S86" s="64"/>
      <c r="T86" s="64"/>
      <c r="U86" s="64"/>
      <c r="V86" s="64"/>
      <c r="W86" s="64"/>
      <c r="X86" s="64"/>
    </row>
    <row r="87" spans="2:24" ht="34.200000000000003">
      <c r="B87" s="64"/>
      <c r="C87" s="64"/>
      <c r="D87" s="64"/>
      <c r="E87" s="64"/>
      <c r="F87" s="64"/>
      <c r="G87" s="64"/>
      <c r="H87" s="64"/>
      <c r="I87" s="64"/>
      <c r="J87" s="64"/>
      <c r="K87" s="66"/>
      <c r="L87" s="64"/>
      <c r="M87" s="64"/>
      <c r="N87" s="64"/>
      <c r="O87" s="64"/>
      <c r="P87" s="64"/>
      <c r="Q87" s="64"/>
      <c r="R87" s="64"/>
      <c r="S87" s="64"/>
      <c r="T87" s="64"/>
      <c r="U87" s="64"/>
      <c r="V87" s="64"/>
      <c r="W87" s="64"/>
      <c r="X87" s="64"/>
    </row>
    <row r="88" spans="2:24" ht="34.200000000000003">
      <c r="B88" s="64"/>
      <c r="C88" s="64"/>
      <c r="D88" s="64"/>
      <c r="E88" s="64"/>
      <c r="F88" s="64"/>
      <c r="G88" s="64"/>
      <c r="H88" s="64"/>
      <c r="I88" s="64"/>
      <c r="J88" s="64"/>
      <c r="K88" s="66"/>
      <c r="L88" s="64"/>
      <c r="M88" s="64"/>
      <c r="N88" s="64"/>
      <c r="O88" s="64"/>
      <c r="P88" s="64"/>
      <c r="Q88" s="64"/>
      <c r="R88" s="64"/>
      <c r="S88" s="64"/>
      <c r="T88" s="64"/>
      <c r="U88" s="64"/>
      <c r="V88" s="64"/>
      <c r="W88" s="64"/>
      <c r="X88" s="64"/>
    </row>
    <row r="89" spans="2:24" ht="34.200000000000003">
      <c r="B89" s="64"/>
      <c r="C89" s="64"/>
      <c r="D89" s="64"/>
      <c r="E89" s="64"/>
      <c r="F89" s="64"/>
      <c r="G89" s="64"/>
      <c r="H89" s="64"/>
      <c r="I89" s="64"/>
      <c r="J89" s="64"/>
      <c r="K89" s="66"/>
      <c r="L89" s="64"/>
      <c r="M89" s="64"/>
      <c r="N89" s="64"/>
      <c r="O89" s="64"/>
      <c r="P89" s="64"/>
      <c r="Q89" s="64"/>
      <c r="R89" s="64"/>
      <c r="S89" s="64"/>
      <c r="T89" s="64"/>
      <c r="U89" s="64"/>
      <c r="V89" s="64"/>
      <c r="W89" s="64"/>
      <c r="X89" s="64"/>
    </row>
    <row r="90" spans="2:24" ht="34.200000000000003">
      <c r="B90" s="64"/>
      <c r="C90" s="64"/>
      <c r="D90" s="64"/>
      <c r="E90" s="64"/>
      <c r="F90" s="64"/>
      <c r="G90" s="64"/>
      <c r="H90" s="64"/>
      <c r="I90" s="64"/>
      <c r="J90" s="64"/>
      <c r="K90" s="66"/>
      <c r="L90" s="64"/>
      <c r="M90" s="64"/>
      <c r="N90" s="64"/>
      <c r="O90" s="64"/>
      <c r="P90" s="64"/>
      <c r="Q90" s="64"/>
      <c r="R90" s="64"/>
      <c r="S90" s="64"/>
      <c r="T90" s="64"/>
      <c r="U90" s="64"/>
      <c r="V90" s="64"/>
      <c r="W90" s="64"/>
      <c r="X90" s="64"/>
    </row>
    <row r="91" spans="2:24" ht="17.399999999999999">
      <c r="B91" s="74"/>
      <c r="C91" s="74"/>
      <c r="D91" s="74"/>
      <c r="E91" s="74"/>
      <c r="F91" s="74"/>
      <c r="G91" s="74"/>
      <c r="H91" s="74"/>
      <c r="I91" s="74"/>
      <c r="J91" s="74"/>
      <c r="K91" s="75"/>
      <c r="L91" s="74"/>
      <c r="M91" s="74"/>
      <c r="N91" s="74"/>
      <c r="O91" s="74"/>
      <c r="P91" s="74"/>
      <c r="Q91" s="74"/>
      <c r="R91" s="74"/>
      <c r="S91" s="74"/>
      <c r="T91" s="74"/>
      <c r="U91" s="74"/>
      <c r="V91" s="74"/>
      <c r="W91" s="74"/>
      <c r="X91" s="74"/>
    </row>
    <row r="92" spans="2:24" ht="17.399999999999999">
      <c r="B92" s="74"/>
      <c r="C92" s="74"/>
      <c r="D92" s="74"/>
      <c r="E92" s="74"/>
      <c r="F92" s="74"/>
      <c r="G92" s="74"/>
      <c r="H92" s="74"/>
      <c r="I92" s="74"/>
      <c r="J92" s="74"/>
      <c r="K92" s="75"/>
      <c r="L92" s="74"/>
      <c r="M92" s="74"/>
      <c r="N92" s="74"/>
      <c r="O92" s="74"/>
      <c r="P92" s="74"/>
      <c r="Q92" s="74"/>
      <c r="R92" s="74"/>
      <c r="S92" s="74"/>
      <c r="T92" s="74"/>
      <c r="U92" s="74"/>
      <c r="V92" s="74"/>
      <c r="W92" s="74"/>
      <c r="X92" s="74"/>
    </row>
    <row r="93" spans="2:24" ht="17.399999999999999">
      <c r="B93" s="74"/>
      <c r="C93" s="74"/>
      <c r="D93" s="74"/>
      <c r="E93" s="74"/>
      <c r="F93" s="74"/>
      <c r="G93" s="74"/>
      <c r="H93" s="74"/>
      <c r="I93" s="74"/>
      <c r="J93" s="74"/>
      <c r="K93" s="75"/>
      <c r="L93" s="74"/>
      <c r="M93" s="74"/>
      <c r="N93" s="74"/>
      <c r="O93" s="74"/>
      <c r="P93" s="74"/>
      <c r="Q93" s="74"/>
      <c r="R93" s="74"/>
      <c r="S93" s="74"/>
      <c r="T93" s="74"/>
      <c r="U93" s="74"/>
      <c r="V93" s="74"/>
      <c r="W93" s="74"/>
      <c r="X93" s="74"/>
    </row>
    <row r="94" spans="2:24" ht="17.399999999999999">
      <c r="B94" s="74"/>
      <c r="C94" s="74"/>
      <c r="D94" s="74"/>
      <c r="E94" s="74"/>
      <c r="F94" s="74"/>
      <c r="G94" s="74"/>
      <c r="H94" s="74"/>
      <c r="I94" s="74"/>
      <c r="J94" s="74"/>
      <c r="K94" s="75"/>
      <c r="L94" s="74"/>
      <c r="M94" s="74"/>
      <c r="N94" s="74"/>
      <c r="O94" s="74"/>
      <c r="P94" s="74"/>
      <c r="Q94" s="74"/>
      <c r="R94" s="74"/>
      <c r="S94" s="74"/>
      <c r="T94" s="74"/>
      <c r="U94" s="74"/>
      <c r="V94" s="74"/>
      <c r="W94" s="74"/>
      <c r="X94" s="74"/>
    </row>
    <row r="95" spans="2:24" ht="17.399999999999999">
      <c r="B95" s="74"/>
      <c r="C95" s="74"/>
      <c r="D95" s="74"/>
      <c r="E95" s="74"/>
      <c r="F95" s="74"/>
      <c r="G95" s="74"/>
      <c r="H95" s="74"/>
      <c r="I95" s="74"/>
      <c r="J95" s="74"/>
      <c r="K95" s="75"/>
      <c r="L95" s="74"/>
      <c r="M95" s="74"/>
      <c r="N95" s="74"/>
      <c r="O95" s="74"/>
      <c r="P95" s="74"/>
      <c r="Q95" s="74"/>
      <c r="R95" s="74"/>
      <c r="S95" s="74"/>
      <c r="T95" s="74"/>
      <c r="U95" s="74"/>
      <c r="V95" s="74"/>
      <c r="W95" s="74"/>
      <c r="X95" s="74"/>
    </row>
    <row r="96" spans="2:24" ht="17.399999999999999">
      <c r="B96" s="74"/>
      <c r="C96" s="74"/>
      <c r="D96" s="74"/>
      <c r="E96" s="74"/>
      <c r="F96" s="74"/>
      <c r="G96" s="74"/>
      <c r="H96" s="74"/>
      <c r="I96" s="74"/>
      <c r="J96" s="74"/>
      <c r="K96" s="75"/>
      <c r="L96" s="74"/>
      <c r="M96" s="74"/>
      <c r="N96" s="74"/>
      <c r="O96" s="74"/>
      <c r="P96" s="74"/>
      <c r="Q96" s="74"/>
      <c r="R96" s="74"/>
      <c r="S96" s="74"/>
      <c r="T96" s="74"/>
      <c r="U96" s="74"/>
      <c r="V96" s="74"/>
      <c r="W96" s="74"/>
      <c r="X96" s="74"/>
    </row>
    <row r="97" spans="2:24" ht="17.399999999999999">
      <c r="B97" s="74"/>
      <c r="C97" s="74"/>
      <c r="D97" s="74"/>
      <c r="E97" s="74"/>
      <c r="F97" s="74"/>
      <c r="G97" s="74"/>
      <c r="H97" s="74"/>
      <c r="I97" s="74"/>
      <c r="J97" s="74"/>
      <c r="K97" s="75"/>
      <c r="L97" s="74"/>
      <c r="M97" s="74"/>
      <c r="N97" s="74"/>
      <c r="O97" s="74"/>
      <c r="P97" s="74"/>
      <c r="Q97" s="74"/>
      <c r="R97" s="74"/>
      <c r="S97" s="74"/>
      <c r="T97" s="74"/>
      <c r="U97" s="74"/>
      <c r="V97" s="74"/>
      <c r="W97" s="74"/>
      <c r="X97" s="74"/>
    </row>
    <row r="98" spans="2:24" ht="17.399999999999999">
      <c r="B98" s="74"/>
      <c r="C98" s="74"/>
      <c r="D98" s="74"/>
      <c r="E98" s="74"/>
      <c r="F98" s="74"/>
      <c r="G98" s="74"/>
      <c r="H98" s="74"/>
      <c r="I98" s="74"/>
      <c r="J98" s="74"/>
      <c r="K98" s="75"/>
      <c r="L98" s="74"/>
      <c r="M98" s="74"/>
      <c r="N98" s="74"/>
      <c r="O98" s="74"/>
      <c r="P98" s="74"/>
      <c r="Q98" s="74"/>
      <c r="R98" s="74"/>
      <c r="S98" s="74"/>
      <c r="T98" s="74"/>
      <c r="U98" s="74"/>
      <c r="V98" s="74"/>
      <c r="W98" s="74"/>
      <c r="X98" s="74"/>
    </row>
    <row r="99" spans="2:24" ht="17.399999999999999">
      <c r="B99" s="74"/>
      <c r="C99" s="74"/>
      <c r="D99" s="74"/>
      <c r="E99" s="74"/>
      <c r="F99" s="74"/>
      <c r="G99" s="74"/>
      <c r="H99" s="74"/>
      <c r="I99" s="74"/>
      <c r="J99" s="74"/>
      <c r="K99" s="75"/>
      <c r="L99" s="74"/>
      <c r="M99" s="74"/>
      <c r="N99" s="74"/>
      <c r="O99" s="74"/>
      <c r="P99" s="74"/>
      <c r="Q99" s="74"/>
      <c r="R99" s="74"/>
      <c r="S99" s="74"/>
      <c r="T99" s="74"/>
      <c r="U99" s="74"/>
      <c r="V99" s="74"/>
      <c r="W99" s="74"/>
      <c r="X99" s="74"/>
    </row>
    <row r="100" spans="2:24" ht="17.399999999999999">
      <c r="B100" s="74"/>
      <c r="C100" s="74"/>
      <c r="D100" s="74"/>
      <c r="E100" s="74"/>
      <c r="F100" s="74"/>
      <c r="G100" s="74"/>
      <c r="H100" s="74"/>
      <c r="I100" s="74"/>
      <c r="J100" s="74"/>
      <c r="K100" s="75"/>
      <c r="L100" s="74"/>
      <c r="M100" s="74"/>
      <c r="N100" s="74"/>
      <c r="O100" s="74"/>
      <c r="P100" s="74"/>
      <c r="Q100" s="74"/>
      <c r="R100" s="74"/>
      <c r="S100" s="74"/>
      <c r="T100" s="74"/>
      <c r="U100" s="74"/>
      <c r="V100" s="74"/>
      <c r="W100" s="74"/>
      <c r="X100" s="74"/>
    </row>
    <row r="101" spans="2:24" ht="17.399999999999999">
      <c r="B101" s="74"/>
      <c r="C101" s="74"/>
      <c r="D101" s="74"/>
      <c r="E101" s="74"/>
      <c r="F101" s="74"/>
      <c r="G101" s="74"/>
      <c r="H101" s="74"/>
      <c r="I101" s="74"/>
      <c r="J101" s="74"/>
      <c r="K101" s="75"/>
      <c r="L101" s="74"/>
      <c r="M101" s="74"/>
      <c r="N101" s="74"/>
      <c r="O101" s="74"/>
      <c r="P101" s="74"/>
      <c r="Q101" s="74"/>
      <c r="R101" s="74"/>
      <c r="S101" s="74"/>
      <c r="T101" s="74"/>
      <c r="U101" s="74"/>
      <c r="V101" s="74"/>
      <c r="W101" s="74"/>
      <c r="X101" s="74"/>
    </row>
    <row r="102" spans="2:24" ht="17.399999999999999">
      <c r="B102" s="74"/>
      <c r="C102" s="74"/>
      <c r="D102" s="74"/>
      <c r="E102" s="74"/>
      <c r="F102" s="74"/>
      <c r="G102" s="74"/>
      <c r="H102" s="74"/>
      <c r="I102" s="74"/>
      <c r="J102" s="74"/>
      <c r="K102" s="75"/>
      <c r="L102" s="74"/>
      <c r="M102" s="74"/>
      <c r="N102" s="74"/>
      <c r="O102" s="74"/>
      <c r="P102" s="74"/>
      <c r="Q102" s="74"/>
      <c r="R102" s="74"/>
      <c r="S102" s="74"/>
      <c r="T102" s="74"/>
      <c r="U102" s="74"/>
      <c r="V102" s="74"/>
      <c r="W102" s="74"/>
      <c r="X102" s="74"/>
    </row>
    <row r="103" spans="2:24" ht="17.399999999999999">
      <c r="B103" s="74"/>
      <c r="C103" s="74"/>
      <c r="D103" s="74"/>
      <c r="E103" s="74"/>
      <c r="F103" s="74"/>
      <c r="G103" s="74"/>
      <c r="H103" s="74"/>
      <c r="I103" s="74"/>
      <c r="J103" s="74"/>
      <c r="K103" s="75"/>
      <c r="L103" s="74"/>
      <c r="M103" s="74"/>
      <c r="N103" s="74"/>
      <c r="O103" s="74"/>
      <c r="P103" s="74"/>
      <c r="Q103" s="74"/>
      <c r="R103" s="74"/>
      <c r="S103" s="74"/>
      <c r="T103" s="74"/>
      <c r="U103" s="74"/>
      <c r="V103" s="74"/>
      <c r="W103" s="74"/>
      <c r="X103" s="74"/>
    </row>
    <row r="104" spans="2:24" ht="17.399999999999999">
      <c r="B104" s="74"/>
      <c r="C104" s="74"/>
      <c r="D104" s="74"/>
      <c r="E104" s="74"/>
      <c r="F104" s="74"/>
      <c r="G104" s="74"/>
      <c r="H104" s="74"/>
      <c r="I104" s="74"/>
      <c r="J104" s="74"/>
      <c r="K104" s="75"/>
      <c r="L104" s="74"/>
      <c r="M104" s="74"/>
      <c r="N104" s="74"/>
      <c r="O104" s="74"/>
      <c r="P104" s="74"/>
      <c r="Q104" s="74"/>
      <c r="R104" s="74"/>
      <c r="S104" s="74"/>
      <c r="T104" s="74"/>
      <c r="U104" s="74"/>
      <c r="V104" s="74"/>
      <c r="W104" s="74"/>
      <c r="X104" s="74"/>
    </row>
    <row r="105" spans="2:24" ht="17.399999999999999">
      <c r="B105" s="74"/>
      <c r="C105" s="74"/>
      <c r="D105" s="74"/>
      <c r="E105" s="74"/>
      <c r="F105" s="74"/>
      <c r="G105" s="74"/>
      <c r="H105" s="74"/>
      <c r="I105" s="74"/>
      <c r="J105" s="74"/>
      <c r="K105" s="75"/>
      <c r="L105" s="74"/>
      <c r="M105" s="74"/>
      <c r="N105" s="74"/>
      <c r="O105" s="74"/>
      <c r="P105" s="74"/>
      <c r="Q105" s="74"/>
      <c r="R105" s="74"/>
      <c r="S105" s="74"/>
      <c r="T105" s="74"/>
      <c r="U105" s="74"/>
      <c r="V105" s="74"/>
      <c r="W105" s="74"/>
      <c r="X105" s="74"/>
    </row>
    <row r="106" spans="2:24" ht="17.399999999999999">
      <c r="B106" s="74"/>
      <c r="C106" s="74"/>
      <c r="D106" s="74"/>
      <c r="E106" s="74"/>
      <c r="F106" s="74"/>
      <c r="G106" s="74"/>
      <c r="H106" s="74"/>
      <c r="I106" s="74"/>
      <c r="J106" s="74"/>
      <c r="K106" s="75"/>
      <c r="L106" s="74"/>
      <c r="M106" s="74"/>
      <c r="N106" s="74"/>
      <c r="O106" s="74"/>
      <c r="P106" s="74"/>
      <c r="Q106" s="74"/>
      <c r="R106" s="74"/>
      <c r="S106" s="74"/>
      <c r="T106" s="74"/>
      <c r="U106" s="74"/>
      <c r="V106" s="74"/>
      <c r="W106" s="74"/>
      <c r="X106" s="74"/>
    </row>
    <row r="107" spans="2:24" ht="17.399999999999999">
      <c r="B107" s="74"/>
      <c r="C107" s="74"/>
      <c r="D107" s="74"/>
      <c r="E107" s="74"/>
      <c r="F107" s="74"/>
      <c r="G107" s="74"/>
      <c r="H107" s="74"/>
      <c r="I107" s="74"/>
      <c r="J107" s="74"/>
      <c r="K107" s="75"/>
      <c r="L107" s="74"/>
      <c r="M107" s="74"/>
      <c r="N107" s="74"/>
      <c r="O107" s="74"/>
      <c r="P107" s="74"/>
      <c r="Q107" s="74"/>
      <c r="R107" s="74"/>
      <c r="S107" s="74"/>
      <c r="T107" s="74"/>
      <c r="U107" s="74"/>
      <c r="V107" s="74"/>
      <c r="W107" s="74"/>
      <c r="X107" s="74"/>
    </row>
    <row r="108" spans="2:24" ht="17.399999999999999">
      <c r="B108" s="74"/>
      <c r="C108" s="74"/>
      <c r="D108" s="74"/>
      <c r="E108" s="74"/>
      <c r="F108" s="74"/>
      <c r="G108" s="74"/>
      <c r="H108" s="74"/>
      <c r="I108" s="74"/>
      <c r="J108" s="74"/>
      <c r="K108" s="75"/>
      <c r="L108" s="74"/>
      <c r="M108" s="74"/>
      <c r="N108" s="74"/>
      <c r="O108" s="74"/>
      <c r="P108" s="74"/>
      <c r="Q108" s="74"/>
      <c r="R108" s="74"/>
      <c r="S108" s="74"/>
      <c r="T108" s="74"/>
      <c r="U108" s="74"/>
      <c r="V108" s="74"/>
      <c r="W108" s="74"/>
      <c r="X108" s="74"/>
    </row>
    <row r="109" spans="2:24" ht="17.399999999999999">
      <c r="B109" s="74"/>
      <c r="C109" s="74"/>
      <c r="D109" s="74"/>
      <c r="E109" s="74"/>
      <c r="F109" s="74"/>
      <c r="G109" s="74"/>
      <c r="H109" s="74"/>
      <c r="I109" s="74"/>
      <c r="J109" s="74"/>
      <c r="K109" s="75"/>
      <c r="L109" s="74"/>
      <c r="M109" s="74"/>
      <c r="N109" s="74"/>
      <c r="O109" s="74"/>
      <c r="P109" s="74"/>
      <c r="Q109" s="74"/>
      <c r="R109" s="74"/>
      <c r="S109" s="74"/>
      <c r="T109" s="74"/>
      <c r="U109" s="74"/>
      <c r="V109" s="74"/>
      <c r="W109" s="74"/>
      <c r="X109" s="74"/>
    </row>
    <row r="110" spans="2:24" ht="17.399999999999999">
      <c r="B110" s="74"/>
      <c r="C110" s="74"/>
      <c r="D110" s="74"/>
      <c r="E110" s="74"/>
      <c r="F110" s="74"/>
      <c r="G110" s="74"/>
      <c r="H110" s="74"/>
      <c r="I110" s="74"/>
      <c r="J110" s="74"/>
      <c r="K110" s="75"/>
      <c r="L110" s="74"/>
      <c r="M110" s="74"/>
      <c r="N110" s="74"/>
      <c r="O110" s="74"/>
      <c r="P110" s="74"/>
      <c r="Q110" s="74"/>
      <c r="R110" s="74"/>
      <c r="S110" s="74"/>
      <c r="T110" s="74"/>
      <c r="U110" s="74"/>
      <c r="V110" s="74"/>
      <c r="W110" s="74"/>
      <c r="X110" s="74"/>
    </row>
    <row r="111" spans="2:24" ht="17.399999999999999">
      <c r="B111" s="74"/>
      <c r="C111" s="74"/>
      <c r="D111" s="74"/>
      <c r="E111" s="74"/>
      <c r="F111" s="74"/>
      <c r="G111" s="74"/>
      <c r="H111" s="74"/>
      <c r="I111" s="74"/>
      <c r="J111" s="74"/>
      <c r="K111" s="75"/>
      <c r="L111" s="74"/>
      <c r="M111" s="74"/>
      <c r="N111" s="74"/>
      <c r="O111" s="74"/>
      <c r="P111" s="74"/>
      <c r="Q111" s="74"/>
      <c r="R111" s="74"/>
      <c r="S111" s="74"/>
      <c r="T111" s="74"/>
      <c r="U111" s="74"/>
      <c r="V111" s="74"/>
      <c r="W111" s="74"/>
      <c r="X111" s="74"/>
    </row>
    <row r="112" spans="2:24" ht="17.399999999999999">
      <c r="B112" s="74"/>
      <c r="C112" s="74"/>
      <c r="D112" s="74"/>
      <c r="E112" s="74"/>
      <c r="F112" s="74"/>
      <c r="G112" s="74"/>
      <c r="H112" s="74"/>
      <c r="I112" s="74"/>
      <c r="J112" s="74"/>
      <c r="K112" s="75"/>
      <c r="L112" s="74"/>
      <c r="M112" s="74"/>
      <c r="N112" s="74"/>
      <c r="O112" s="74"/>
      <c r="P112" s="74"/>
      <c r="Q112" s="74"/>
      <c r="R112" s="74"/>
      <c r="S112" s="74"/>
      <c r="T112" s="74"/>
      <c r="U112" s="74"/>
      <c r="V112" s="74"/>
      <c r="W112" s="74"/>
      <c r="X112" s="74"/>
    </row>
    <row r="113" spans="2:24" ht="17.399999999999999">
      <c r="B113" s="74"/>
      <c r="C113" s="74"/>
      <c r="D113" s="74"/>
      <c r="E113" s="74"/>
      <c r="F113" s="74"/>
      <c r="G113" s="74"/>
      <c r="H113" s="74"/>
      <c r="I113" s="74"/>
      <c r="J113" s="74"/>
      <c r="K113" s="75"/>
      <c r="L113" s="74"/>
      <c r="M113" s="74"/>
      <c r="N113" s="74"/>
      <c r="O113" s="74"/>
      <c r="P113" s="74"/>
      <c r="Q113" s="74"/>
      <c r="R113" s="74"/>
      <c r="S113" s="74"/>
      <c r="T113" s="74"/>
      <c r="U113" s="74"/>
      <c r="V113" s="74"/>
      <c r="W113" s="74"/>
      <c r="X113" s="74"/>
    </row>
  </sheetData>
  <mergeCells count="83">
    <mergeCell ref="U47:W47"/>
    <mergeCell ref="M47:O47"/>
    <mergeCell ref="D71:W74"/>
    <mergeCell ref="D69:W70"/>
    <mergeCell ref="C71:C72"/>
    <mergeCell ref="M64:O64"/>
    <mergeCell ref="U64:W64"/>
    <mergeCell ref="U51:W51"/>
    <mergeCell ref="M51:O51"/>
    <mergeCell ref="L52:O53"/>
    <mergeCell ref="S52:S53"/>
    <mergeCell ref="T52:W53"/>
    <mergeCell ref="S48:S49"/>
    <mergeCell ref="T48:W49"/>
    <mergeCell ref="L48:O49"/>
    <mergeCell ref="B77:X77"/>
    <mergeCell ref="M56:O56"/>
    <mergeCell ref="M60:O60"/>
    <mergeCell ref="L65:O66"/>
    <mergeCell ref="S65:S66"/>
    <mergeCell ref="T65:W66"/>
    <mergeCell ref="U60:W60"/>
    <mergeCell ref="L57:O58"/>
    <mergeCell ref="S57:S58"/>
    <mergeCell ref="T57:W58"/>
    <mergeCell ref="L61:O62"/>
    <mergeCell ref="S61:S62"/>
    <mergeCell ref="K57:K58"/>
    <mergeCell ref="K65:K66"/>
    <mergeCell ref="K61:K62"/>
    <mergeCell ref="M13:O13"/>
    <mergeCell ref="U13:W13"/>
    <mergeCell ref="M19:O19"/>
    <mergeCell ref="M23:O23"/>
    <mergeCell ref="U19:W19"/>
    <mergeCell ref="U23:W23"/>
    <mergeCell ref="M33:O33"/>
    <mergeCell ref="M37:O37"/>
    <mergeCell ref="U33:W33"/>
    <mergeCell ref="U37:W37"/>
    <mergeCell ref="M43:O43"/>
    <mergeCell ref="U43:W43"/>
    <mergeCell ref="L38:O39"/>
    <mergeCell ref="S38:S39"/>
    <mergeCell ref="T38:W39"/>
    <mergeCell ref="K34:K35"/>
    <mergeCell ref="T61:W62"/>
    <mergeCell ref="U56:W56"/>
    <mergeCell ref="K8:W8"/>
    <mergeCell ref="K9:W9"/>
    <mergeCell ref="K44:K45"/>
    <mergeCell ref="L44:O45"/>
    <mergeCell ref="S44:S45"/>
    <mergeCell ref="T44:W45"/>
    <mergeCell ref="L34:O35"/>
    <mergeCell ref="S34:S35"/>
    <mergeCell ref="T34:W35"/>
    <mergeCell ref="L24:O25"/>
    <mergeCell ref="T24:W25"/>
    <mergeCell ref="K24:K25"/>
    <mergeCell ref="S24:S25"/>
    <mergeCell ref="K30:K31"/>
    <mergeCell ref="L30:O31"/>
    <mergeCell ref="S30:S31"/>
    <mergeCell ref="T30:W31"/>
    <mergeCell ref="U29:W29"/>
    <mergeCell ref="M29:O29"/>
    <mergeCell ref="K38:K39"/>
    <mergeCell ref="K48:K49"/>
    <mergeCell ref="K52:K53"/>
    <mergeCell ref="L10:W10"/>
    <mergeCell ref="L11:O11"/>
    <mergeCell ref="T11:W11"/>
    <mergeCell ref="L12:O12"/>
    <mergeCell ref="T12:W12"/>
    <mergeCell ref="K14:K15"/>
    <mergeCell ref="S14:S15"/>
    <mergeCell ref="L20:O21"/>
    <mergeCell ref="T20:W21"/>
    <mergeCell ref="K20:K21"/>
    <mergeCell ref="S20:S21"/>
    <mergeCell ref="L14:O15"/>
    <mergeCell ref="T14:W15"/>
  </mergeCells>
  <printOptions horizontalCentered="1" verticalCentered="1"/>
  <pageMargins left="0.23622047244094491" right="0.23622047244094491" top="0.23622047244094491" bottom="0.23622047244094491" header="0" footer="0"/>
  <pageSetup paperSize="9" scale="3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CAB18-6039-4883-B6CC-D33A6708C9ED}">
  <sheetPr>
    <tabColor rgb="FFFFC000"/>
  </sheetPr>
  <dimension ref="B1:FK100"/>
  <sheetViews>
    <sheetView showGridLines="0" view="pageBreakPreview" zoomScale="40" zoomScaleNormal="50" zoomScaleSheetLayoutView="40" workbookViewId="0">
      <selection activeCell="B3" sqref="B3"/>
    </sheetView>
  </sheetViews>
  <sheetFormatPr defaultColWidth="1.61328125" defaultRowHeight="15"/>
  <cols>
    <col min="1" max="1" width="3.61328125" style="828" customWidth="1"/>
    <col min="2" max="2" width="2.69140625" style="828" customWidth="1"/>
    <col min="3" max="3" width="7.3828125" style="828" customWidth="1"/>
    <col min="4" max="82" width="2.69140625" style="828" customWidth="1"/>
    <col min="83" max="83" width="2.07421875" style="828" customWidth="1"/>
    <col min="84" max="88" width="1.61328125" style="828"/>
    <col min="89" max="89" width="1.61328125" style="828" customWidth="1"/>
    <col min="90" max="90" width="1.61328125" style="828"/>
    <col min="91" max="91" width="16.3828125" style="828" customWidth="1"/>
    <col min="92" max="249" width="1.61328125" style="828"/>
    <col min="250" max="250" width="2.69140625" style="828" customWidth="1"/>
    <col min="251" max="251" width="6.3828125" style="828" customWidth="1"/>
    <col min="252" max="252" width="2.69140625" style="828" customWidth="1"/>
    <col min="253" max="256" width="0.921875" style="828" customWidth="1"/>
    <col min="257" max="338" width="2.69140625" style="828" customWidth="1"/>
    <col min="339" max="505" width="1.61328125" style="828"/>
    <col min="506" max="506" width="2.69140625" style="828" customWidth="1"/>
    <col min="507" max="507" width="6.3828125" style="828" customWidth="1"/>
    <col min="508" max="508" width="2.69140625" style="828" customWidth="1"/>
    <col min="509" max="512" width="0.921875" style="828" customWidth="1"/>
    <col min="513" max="594" width="2.69140625" style="828" customWidth="1"/>
    <col min="595" max="761" width="1.61328125" style="828"/>
    <col min="762" max="762" width="2.69140625" style="828" customWidth="1"/>
    <col min="763" max="763" width="6.3828125" style="828" customWidth="1"/>
    <col min="764" max="764" width="2.69140625" style="828" customWidth="1"/>
    <col min="765" max="768" width="0.921875" style="828" customWidth="1"/>
    <col min="769" max="850" width="2.69140625" style="828" customWidth="1"/>
    <col min="851" max="1017" width="1.61328125" style="828"/>
    <col min="1018" max="1018" width="2.69140625" style="828" customWidth="1"/>
    <col min="1019" max="1019" width="6.3828125" style="828" customWidth="1"/>
    <col min="1020" max="1020" width="2.69140625" style="828" customWidth="1"/>
    <col min="1021" max="1024" width="0.921875" style="828" customWidth="1"/>
    <col min="1025" max="1106" width="2.69140625" style="828" customWidth="1"/>
    <col min="1107" max="1273" width="1.61328125" style="828"/>
    <col min="1274" max="1274" width="2.69140625" style="828" customWidth="1"/>
    <col min="1275" max="1275" width="6.3828125" style="828" customWidth="1"/>
    <col min="1276" max="1276" width="2.69140625" style="828" customWidth="1"/>
    <col min="1277" max="1280" width="0.921875" style="828" customWidth="1"/>
    <col min="1281" max="1362" width="2.69140625" style="828" customWidth="1"/>
    <col min="1363" max="1529" width="1.61328125" style="828"/>
    <col min="1530" max="1530" width="2.69140625" style="828" customWidth="1"/>
    <col min="1531" max="1531" width="6.3828125" style="828" customWidth="1"/>
    <col min="1532" max="1532" width="2.69140625" style="828" customWidth="1"/>
    <col min="1533" max="1536" width="0.921875" style="828" customWidth="1"/>
    <col min="1537" max="1618" width="2.69140625" style="828" customWidth="1"/>
    <col min="1619" max="1785" width="1.61328125" style="828"/>
    <col min="1786" max="1786" width="2.69140625" style="828" customWidth="1"/>
    <col min="1787" max="1787" width="6.3828125" style="828" customWidth="1"/>
    <col min="1788" max="1788" width="2.69140625" style="828" customWidth="1"/>
    <col min="1789" max="1792" width="0.921875" style="828" customWidth="1"/>
    <col min="1793" max="1874" width="2.69140625" style="828" customWidth="1"/>
    <col min="1875" max="2041" width="1.61328125" style="828"/>
    <col min="2042" max="2042" width="2.69140625" style="828" customWidth="1"/>
    <col min="2043" max="2043" width="6.3828125" style="828" customWidth="1"/>
    <col min="2044" max="2044" width="2.69140625" style="828" customWidth="1"/>
    <col min="2045" max="2048" width="0.921875" style="828" customWidth="1"/>
    <col min="2049" max="2130" width="2.69140625" style="828" customWidth="1"/>
    <col min="2131" max="2297" width="1.61328125" style="828"/>
    <col min="2298" max="2298" width="2.69140625" style="828" customWidth="1"/>
    <col min="2299" max="2299" width="6.3828125" style="828" customWidth="1"/>
    <col min="2300" max="2300" width="2.69140625" style="828" customWidth="1"/>
    <col min="2301" max="2304" width="0.921875" style="828" customWidth="1"/>
    <col min="2305" max="2386" width="2.69140625" style="828" customWidth="1"/>
    <col min="2387" max="2553" width="1.61328125" style="828"/>
    <col min="2554" max="2554" width="2.69140625" style="828" customWidth="1"/>
    <col min="2555" max="2555" width="6.3828125" style="828" customWidth="1"/>
    <col min="2556" max="2556" width="2.69140625" style="828" customWidth="1"/>
    <col min="2557" max="2560" width="0.921875" style="828" customWidth="1"/>
    <col min="2561" max="2642" width="2.69140625" style="828" customWidth="1"/>
    <col min="2643" max="2809" width="1.61328125" style="828"/>
    <col min="2810" max="2810" width="2.69140625" style="828" customWidth="1"/>
    <col min="2811" max="2811" width="6.3828125" style="828" customWidth="1"/>
    <col min="2812" max="2812" width="2.69140625" style="828" customWidth="1"/>
    <col min="2813" max="2816" width="0.921875" style="828" customWidth="1"/>
    <col min="2817" max="2898" width="2.69140625" style="828" customWidth="1"/>
    <col min="2899" max="3065" width="1.61328125" style="828"/>
    <col min="3066" max="3066" width="2.69140625" style="828" customWidth="1"/>
    <col min="3067" max="3067" width="6.3828125" style="828" customWidth="1"/>
    <col min="3068" max="3068" width="2.69140625" style="828" customWidth="1"/>
    <col min="3069" max="3072" width="0.921875" style="828" customWidth="1"/>
    <col min="3073" max="3154" width="2.69140625" style="828" customWidth="1"/>
    <col min="3155" max="3321" width="1.61328125" style="828"/>
    <col min="3322" max="3322" width="2.69140625" style="828" customWidth="1"/>
    <col min="3323" max="3323" width="6.3828125" style="828" customWidth="1"/>
    <col min="3324" max="3324" width="2.69140625" style="828" customWidth="1"/>
    <col min="3325" max="3328" width="0.921875" style="828" customWidth="1"/>
    <col min="3329" max="3410" width="2.69140625" style="828" customWidth="1"/>
    <col min="3411" max="3577" width="1.61328125" style="828"/>
    <col min="3578" max="3578" width="2.69140625" style="828" customWidth="1"/>
    <col min="3579" max="3579" width="6.3828125" style="828" customWidth="1"/>
    <col min="3580" max="3580" width="2.69140625" style="828" customWidth="1"/>
    <col min="3581" max="3584" width="0.921875" style="828" customWidth="1"/>
    <col min="3585" max="3666" width="2.69140625" style="828" customWidth="1"/>
    <col min="3667" max="3833" width="1.61328125" style="828"/>
    <col min="3834" max="3834" width="2.69140625" style="828" customWidth="1"/>
    <col min="3835" max="3835" width="6.3828125" style="828" customWidth="1"/>
    <col min="3836" max="3836" width="2.69140625" style="828" customWidth="1"/>
    <col min="3837" max="3840" width="0.921875" style="828" customWidth="1"/>
    <col min="3841" max="3922" width="2.69140625" style="828" customWidth="1"/>
    <col min="3923" max="4089" width="1.61328125" style="828"/>
    <col min="4090" max="4090" width="2.69140625" style="828" customWidth="1"/>
    <col min="4091" max="4091" width="6.3828125" style="828" customWidth="1"/>
    <col min="4092" max="4092" width="2.69140625" style="828" customWidth="1"/>
    <col min="4093" max="4096" width="0.921875" style="828" customWidth="1"/>
    <col min="4097" max="4178" width="2.69140625" style="828" customWidth="1"/>
    <col min="4179" max="4345" width="1.61328125" style="828"/>
    <col min="4346" max="4346" width="2.69140625" style="828" customWidth="1"/>
    <col min="4347" max="4347" width="6.3828125" style="828" customWidth="1"/>
    <col min="4348" max="4348" width="2.69140625" style="828" customWidth="1"/>
    <col min="4349" max="4352" width="0.921875" style="828" customWidth="1"/>
    <col min="4353" max="4434" width="2.69140625" style="828" customWidth="1"/>
    <col min="4435" max="4601" width="1.61328125" style="828"/>
    <col min="4602" max="4602" width="2.69140625" style="828" customWidth="1"/>
    <col min="4603" max="4603" width="6.3828125" style="828" customWidth="1"/>
    <col min="4604" max="4604" width="2.69140625" style="828" customWidth="1"/>
    <col min="4605" max="4608" width="0.921875" style="828" customWidth="1"/>
    <col min="4609" max="4690" width="2.69140625" style="828" customWidth="1"/>
    <col min="4691" max="4857" width="1.61328125" style="828"/>
    <col min="4858" max="4858" width="2.69140625" style="828" customWidth="1"/>
    <col min="4859" max="4859" width="6.3828125" style="828" customWidth="1"/>
    <col min="4860" max="4860" width="2.69140625" style="828" customWidth="1"/>
    <col min="4861" max="4864" width="0.921875" style="828" customWidth="1"/>
    <col min="4865" max="4946" width="2.69140625" style="828" customWidth="1"/>
    <col min="4947" max="5113" width="1.61328125" style="828"/>
    <col min="5114" max="5114" width="2.69140625" style="828" customWidth="1"/>
    <col min="5115" max="5115" width="6.3828125" style="828" customWidth="1"/>
    <col min="5116" max="5116" width="2.69140625" style="828" customWidth="1"/>
    <col min="5117" max="5120" width="0.921875" style="828" customWidth="1"/>
    <col min="5121" max="5202" width="2.69140625" style="828" customWidth="1"/>
    <col min="5203" max="5369" width="1.61328125" style="828"/>
    <col min="5370" max="5370" width="2.69140625" style="828" customWidth="1"/>
    <col min="5371" max="5371" width="6.3828125" style="828" customWidth="1"/>
    <col min="5372" max="5372" width="2.69140625" style="828" customWidth="1"/>
    <col min="5373" max="5376" width="0.921875" style="828" customWidth="1"/>
    <col min="5377" max="5458" width="2.69140625" style="828" customWidth="1"/>
    <col min="5459" max="5625" width="1.61328125" style="828"/>
    <col min="5626" max="5626" width="2.69140625" style="828" customWidth="1"/>
    <col min="5627" max="5627" width="6.3828125" style="828" customWidth="1"/>
    <col min="5628" max="5628" width="2.69140625" style="828" customWidth="1"/>
    <col min="5629" max="5632" width="0.921875" style="828" customWidth="1"/>
    <col min="5633" max="5714" width="2.69140625" style="828" customWidth="1"/>
    <col min="5715" max="5881" width="1.61328125" style="828"/>
    <col min="5882" max="5882" width="2.69140625" style="828" customWidth="1"/>
    <col min="5883" max="5883" width="6.3828125" style="828" customWidth="1"/>
    <col min="5884" max="5884" width="2.69140625" style="828" customWidth="1"/>
    <col min="5885" max="5888" width="0.921875" style="828" customWidth="1"/>
    <col min="5889" max="5970" width="2.69140625" style="828" customWidth="1"/>
    <col min="5971" max="6137" width="1.61328125" style="828"/>
    <col min="6138" max="6138" width="2.69140625" style="828" customWidth="1"/>
    <col min="6139" max="6139" width="6.3828125" style="828" customWidth="1"/>
    <col min="6140" max="6140" width="2.69140625" style="828" customWidth="1"/>
    <col min="6141" max="6144" width="0.921875" style="828" customWidth="1"/>
    <col min="6145" max="6226" width="2.69140625" style="828" customWidth="1"/>
    <col min="6227" max="6393" width="1.61328125" style="828"/>
    <col min="6394" max="6394" width="2.69140625" style="828" customWidth="1"/>
    <col min="6395" max="6395" width="6.3828125" style="828" customWidth="1"/>
    <col min="6396" max="6396" width="2.69140625" style="828" customWidth="1"/>
    <col min="6397" max="6400" width="0.921875" style="828" customWidth="1"/>
    <col min="6401" max="6482" width="2.69140625" style="828" customWidth="1"/>
    <col min="6483" max="6649" width="1.61328125" style="828"/>
    <col min="6650" max="6650" width="2.69140625" style="828" customWidth="1"/>
    <col min="6651" max="6651" width="6.3828125" style="828" customWidth="1"/>
    <col min="6652" max="6652" width="2.69140625" style="828" customWidth="1"/>
    <col min="6653" max="6656" width="0.921875" style="828" customWidth="1"/>
    <col min="6657" max="6738" width="2.69140625" style="828" customWidth="1"/>
    <col min="6739" max="6905" width="1.61328125" style="828"/>
    <col min="6906" max="6906" width="2.69140625" style="828" customWidth="1"/>
    <col min="6907" max="6907" width="6.3828125" style="828" customWidth="1"/>
    <col min="6908" max="6908" width="2.69140625" style="828" customWidth="1"/>
    <col min="6909" max="6912" width="0.921875" style="828" customWidth="1"/>
    <col min="6913" max="6994" width="2.69140625" style="828" customWidth="1"/>
    <col min="6995" max="7161" width="1.61328125" style="828"/>
    <col min="7162" max="7162" width="2.69140625" style="828" customWidth="1"/>
    <col min="7163" max="7163" width="6.3828125" style="828" customWidth="1"/>
    <col min="7164" max="7164" width="2.69140625" style="828" customWidth="1"/>
    <col min="7165" max="7168" width="0.921875" style="828" customWidth="1"/>
    <col min="7169" max="7250" width="2.69140625" style="828" customWidth="1"/>
    <col min="7251" max="7417" width="1.61328125" style="828"/>
    <col min="7418" max="7418" width="2.69140625" style="828" customWidth="1"/>
    <col min="7419" max="7419" width="6.3828125" style="828" customWidth="1"/>
    <col min="7420" max="7420" width="2.69140625" style="828" customWidth="1"/>
    <col min="7421" max="7424" width="0.921875" style="828" customWidth="1"/>
    <col min="7425" max="7506" width="2.69140625" style="828" customWidth="1"/>
    <col min="7507" max="7673" width="1.61328125" style="828"/>
    <col min="7674" max="7674" width="2.69140625" style="828" customWidth="1"/>
    <col min="7675" max="7675" width="6.3828125" style="828" customWidth="1"/>
    <col min="7676" max="7676" width="2.69140625" style="828" customWidth="1"/>
    <col min="7677" max="7680" width="0.921875" style="828" customWidth="1"/>
    <col min="7681" max="7762" width="2.69140625" style="828" customWidth="1"/>
    <col min="7763" max="7929" width="1.61328125" style="828"/>
    <col min="7930" max="7930" width="2.69140625" style="828" customWidth="1"/>
    <col min="7931" max="7931" width="6.3828125" style="828" customWidth="1"/>
    <col min="7932" max="7932" width="2.69140625" style="828" customWidth="1"/>
    <col min="7933" max="7936" width="0.921875" style="828" customWidth="1"/>
    <col min="7937" max="8018" width="2.69140625" style="828" customWidth="1"/>
    <col min="8019" max="8185" width="1.61328125" style="828"/>
    <col min="8186" max="8186" width="2.69140625" style="828" customWidth="1"/>
    <col min="8187" max="8187" width="6.3828125" style="828" customWidth="1"/>
    <col min="8188" max="8188" width="2.69140625" style="828" customWidth="1"/>
    <col min="8189" max="8192" width="0.921875" style="828" customWidth="1"/>
    <col min="8193" max="8274" width="2.69140625" style="828" customWidth="1"/>
    <col min="8275" max="8441" width="1.61328125" style="828"/>
    <col min="8442" max="8442" width="2.69140625" style="828" customWidth="1"/>
    <col min="8443" max="8443" width="6.3828125" style="828" customWidth="1"/>
    <col min="8444" max="8444" width="2.69140625" style="828" customWidth="1"/>
    <col min="8445" max="8448" width="0.921875" style="828" customWidth="1"/>
    <col min="8449" max="8530" width="2.69140625" style="828" customWidth="1"/>
    <col min="8531" max="8697" width="1.61328125" style="828"/>
    <col min="8698" max="8698" width="2.69140625" style="828" customWidth="1"/>
    <col min="8699" max="8699" width="6.3828125" style="828" customWidth="1"/>
    <col min="8700" max="8700" width="2.69140625" style="828" customWidth="1"/>
    <col min="8701" max="8704" width="0.921875" style="828" customWidth="1"/>
    <col min="8705" max="8786" width="2.69140625" style="828" customWidth="1"/>
    <col min="8787" max="8953" width="1.61328125" style="828"/>
    <col min="8954" max="8954" width="2.69140625" style="828" customWidth="1"/>
    <col min="8955" max="8955" width="6.3828125" style="828" customWidth="1"/>
    <col min="8956" max="8956" width="2.69140625" style="828" customWidth="1"/>
    <col min="8957" max="8960" width="0.921875" style="828" customWidth="1"/>
    <col min="8961" max="9042" width="2.69140625" style="828" customWidth="1"/>
    <col min="9043" max="9209" width="1.61328125" style="828"/>
    <col min="9210" max="9210" width="2.69140625" style="828" customWidth="1"/>
    <col min="9211" max="9211" width="6.3828125" style="828" customWidth="1"/>
    <col min="9212" max="9212" width="2.69140625" style="828" customWidth="1"/>
    <col min="9213" max="9216" width="0.921875" style="828" customWidth="1"/>
    <col min="9217" max="9298" width="2.69140625" style="828" customWidth="1"/>
    <col min="9299" max="9465" width="1.61328125" style="828"/>
    <col min="9466" max="9466" width="2.69140625" style="828" customWidth="1"/>
    <col min="9467" max="9467" width="6.3828125" style="828" customWidth="1"/>
    <col min="9468" max="9468" width="2.69140625" style="828" customWidth="1"/>
    <col min="9469" max="9472" width="0.921875" style="828" customWidth="1"/>
    <col min="9473" max="9554" width="2.69140625" style="828" customWidth="1"/>
    <col min="9555" max="9721" width="1.61328125" style="828"/>
    <col min="9722" max="9722" width="2.69140625" style="828" customWidth="1"/>
    <col min="9723" max="9723" width="6.3828125" style="828" customWidth="1"/>
    <col min="9724" max="9724" width="2.69140625" style="828" customWidth="1"/>
    <col min="9725" max="9728" width="0.921875" style="828" customWidth="1"/>
    <col min="9729" max="9810" width="2.69140625" style="828" customWidth="1"/>
    <col min="9811" max="9977" width="1.61328125" style="828"/>
    <col min="9978" max="9978" width="2.69140625" style="828" customWidth="1"/>
    <col min="9979" max="9979" width="6.3828125" style="828" customWidth="1"/>
    <col min="9980" max="9980" width="2.69140625" style="828" customWidth="1"/>
    <col min="9981" max="9984" width="0.921875" style="828" customWidth="1"/>
    <col min="9985" max="10066" width="2.69140625" style="828" customWidth="1"/>
    <col min="10067" max="10233" width="1.61328125" style="828"/>
    <col min="10234" max="10234" width="2.69140625" style="828" customWidth="1"/>
    <col min="10235" max="10235" width="6.3828125" style="828" customWidth="1"/>
    <col min="10236" max="10236" width="2.69140625" style="828" customWidth="1"/>
    <col min="10237" max="10240" width="0.921875" style="828" customWidth="1"/>
    <col min="10241" max="10322" width="2.69140625" style="828" customWidth="1"/>
    <col min="10323" max="10489" width="1.61328125" style="828"/>
    <col min="10490" max="10490" width="2.69140625" style="828" customWidth="1"/>
    <col min="10491" max="10491" width="6.3828125" style="828" customWidth="1"/>
    <col min="10492" max="10492" width="2.69140625" style="828" customWidth="1"/>
    <col min="10493" max="10496" width="0.921875" style="828" customWidth="1"/>
    <col min="10497" max="10578" width="2.69140625" style="828" customWidth="1"/>
    <col min="10579" max="10745" width="1.61328125" style="828"/>
    <col min="10746" max="10746" width="2.69140625" style="828" customWidth="1"/>
    <col min="10747" max="10747" width="6.3828125" style="828" customWidth="1"/>
    <col min="10748" max="10748" width="2.69140625" style="828" customWidth="1"/>
    <col min="10749" max="10752" width="0.921875" style="828" customWidth="1"/>
    <col min="10753" max="10834" width="2.69140625" style="828" customWidth="1"/>
    <col min="10835" max="11001" width="1.61328125" style="828"/>
    <col min="11002" max="11002" width="2.69140625" style="828" customWidth="1"/>
    <col min="11003" max="11003" width="6.3828125" style="828" customWidth="1"/>
    <col min="11004" max="11004" width="2.69140625" style="828" customWidth="1"/>
    <col min="11005" max="11008" width="0.921875" style="828" customWidth="1"/>
    <col min="11009" max="11090" width="2.69140625" style="828" customWidth="1"/>
    <col min="11091" max="11257" width="1.61328125" style="828"/>
    <col min="11258" max="11258" width="2.69140625" style="828" customWidth="1"/>
    <col min="11259" max="11259" width="6.3828125" style="828" customWidth="1"/>
    <col min="11260" max="11260" width="2.69140625" style="828" customWidth="1"/>
    <col min="11261" max="11264" width="0.921875" style="828" customWidth="1"/>
    <col min="11265" max="11346" width="2.69140625" style="828" customWidth="1"/>
    <col min="11347" max="11513" width="1.61328125" style="828"/>
    <col min="11514" max="11514" width="2.69140625" style="828" customWidth="1"/>
    <col min="11515" max="11515" width="6.3828125" style="828" customWidth="1"/>
    <col min="11516" max="11516" width="2.69140625" style="828" customWidth="1"/>
    <col min="11517" max="11520" width="0.921875" style="828" customWidth="1"/>
    <col min="11521" max="11602" width="2.69140625" style="828" customWidth="1"/>
    <col min="11603" max="11769" width="1.61328125" style="828"/>
    <col min="11770" max="11770" width="2.69140625" style="828" customWidth="1"/>
    <col min="11771" max="11771" width="6.3828125" style="828" customWidth="1"/>
    <col min="11772" max="11772" width="2.69140625" style="828" customWidth="1"/>
    <col min="11773" max="11776" width="0.921875" style="828" customWidth="1"/>
    <col min="11777" max="11858" width="2.69140625" style="828" customWidth="1"/>
    <col min="11859" max="12025" width="1.61328125" style="828"/>
    <col min="12026" max="12026" width="2.69140625" style="828" customWidth="1"/>
    <col min="12027" max="12027" width="6.3828125" style="828" customWidth="1"/>
    <col min="12028" max="12028" width="2.69140625" style="828" customWidth="1"/>
    <col min="12029" max="12032" width="0.921875" style="828" customWidth="1"/>
    <col min="12033" max="12114" width="2.69140625" style="828" customWidth="1"/>
    <col min="12115" max="12281" width="1.61328125" style="828"/>
    <col min="12282" max="12282" width="2.69140625" style="828" customWidth="1"/>
    <col min="12283" max="12283" width="6.3828125" style="828" customWidth="1"/>
    <col min="12284" max="12284" width="2.69140625" style="828" customWidth="1"/>
    <col min="12285" max="12288" width="0.921875" style="828" customWidth="1"/>
    <col min="12289" max="12370" width="2.69140625" style="828" customWidth="1"/>
    <col min="12371" max="12537" width="1.61328125" style="828"/>
    <col min="12538" max="12538" width="2.69140625" style="828" customWidth="1"/>
    <col min="12539" max="12539" width="6.3828125" style="828" customWidth="1"/>
    <col min="12540" max="12540" width="2.69140625" style="828" customWidth="1"/>
    <col min="12541" max="12544" width="0.921875" style="828" customWidth="1"/>
    <col min="12545" max="12626" width="2.69140625" style="828" customWidth="1"/>
    <col min="12627" max="12793" width="1.61328125" style="828"/>
    <col min="12794" max="12794" width="2.69140625" style="828" customWidth="1"/>
    <col min="12795" max="12795" width="6.3828125" style="828" customWidth="1"/>
    <col min="12796" max="12796" width="2.69140625" style="828" customWidth="1"/>
    <col min="12797" max="12800" width="0.921875" style="828" customWidth="1"/>
    <col min="12801" max="12882" width="2.69140625" style="828" customWidth="1"/>
    <col min="12883" max="13049" width="1.61328125" style="828"/>
    <col min="13050" max="13050" width="2.69140625" style="828" customWidth="1"/>
    <col min="13051" max="13051" width="6.3828125" style="828" customWidth="1"/>
    <col min="13052" max="13052" width="2.69140625" style="828" customWidth="1"/>
    <col min="13053" max="13056" width="0.921875" style="828" customWidth="1"/>
    <col min="13057" max="13138" width="2.69140625" style="828" customWidth="1"/>
    <col min="13139" max="13305" width="1.61328125" style="828"/>
    <col min="13306" max="13306" width="2.69140625" style="828" customWidth="1"/>
    <col min="13307" max="13307" width="6.3828125" style="828" customWidth="1"/>
    <col min="13308" max="13308" width="2.69140625" style="828" customWidth="1"/>
    <col min="13309" max="13312" width="0.921875" style="828" customWidth="1"/>
    <col min="13313" max="13394" width="2.69140625" style="828" customWidth="1"/>
    <col min="13395" max="13561" width="1.61328125" style="828"/>
    <col min="13562" max="13562" width="2.69140625" style="828" customWidth="1"/>
    <col min="13563" max="13563" width="6.3828125" style="828" customWidth="1"/>
    <col min="13564" max="13564" width="2.69140625" style="828" customWidth="1"/>
    <col min="13565" max="13568" width="0.921875" style="828" customWidth="1"/>
    <col min="13569" max="13650" width="2.69140625" style="828" customWidth="1"/>
    <col min="13651" max="13817" width="1.61328125" style="828"/>
    <col min="13818" max="13818" width="2.69140625" style="828" customWidth="1"/>
    <col min="13819" max="13819" width="6.3828125" style="828" customWidth="1"/>
    <col min="13820" max="13820" width="2.69140625" style="828" customWidth="1"/>
    <col min="13821" max="13824" width="0.921875" style="828" customWidth="1"/>
    <col min="13825" max="13906" width="2.69140625" style="828" customWidth="1"/>
    <col min="13907" max="14073" width="1.61328125" style="828"/>
    <col min="14074" max="14074" width="2.69140625" style="828" customWidth="1"/>
    <col min="14075" max="14075" width="6.3828125" style="828" customWidth="1"/>
    <col min="14076" max="14076" width="2.69140625" style="828" customWidth="1"/>
    <col min="14077" max="14080" width="0.921875" style="828" customWidth="1"/>
    <col min="14081" max="14162" width="2.69140625" style="828" customWidth="1"/>
    <col min="14163" max="14329" width="1.61328125" style="828"/>
    <col min="14330" max="14330" width="2.69140625" style="828" customWidth="1"/>
    <col min="14331" max="14331" width="6.3828125" style="828" customWidth="1"/>
    <col min="14332" max="14332" width="2.69140625" style="828" customWidth="1"/>
    <col min="14333" max="14336" width="0.921875" style="828" customWidth="1"/>
    <col min="14337" max="14418" width="2.69140625" style="828" customWidth="1"/>
    <col min="14419" max="14585" width="1.61328125" style="828"/>
    <col min="14586" max="14586" width="2.69140625" style="828" customWidth="1"/>
    <col min="14587" max="14587" width="6.3828125" style="828" customWidth="1"/>
    <col min="14588" max="14588" width="2.69140625" style="828" customWidth="1"/>
    <col min="14589" max="14592" width="0.921875" style="828" customWidth="1"/>
    <col min="14593" max="14674" width="2.69140625" style="828" customWidth="1"/>
    <col min="14675" max="14841" width="1.61328125" style="828"/>
    <col min="14842" max="14842" width="2.69140625" style="828" customWidth="1"/>
    <col min="14843" max="14843" width="6.3828125" style="828" customWidth="1"/>
    <col min="14844" max="14844" width="2.69140625" style="828" customWidth="1"/>
    <col min="14845" max="14848" width="0.921875" style="828" customWidth="1"/>
    <col min="14849" max="14930" width="2.69140625" style="828" customWidth="1"/>
    <col min="14931" max="15097" width="1.61328125" style="828"/>
    <col min="15098" max="15098" width="2.69140625" style="828" customWidth="1"/>
    <col min="15099" max="15099" width="6.3828125" style="828" customWidth="1"/>
    <col min="15100" max="15100" width="2.69140625" style="828" customWidth="1"/>
    <col min="15101" max="15104" width="0.921875" style="828" customWidth="1"/>
    <col min="15105" max="15186" width="2.69140625" style="828" customWidth="1"/>
    <col min="15187" max="15353" width="1.61328125" style="828"/>
    <col min="15354" max="15354" width="2.69140625" style="828" customWidth="1"/>
    <col min="15355" max="15355" width="6.3828125" style="828" customWidth="1"/>
    <col min="15356" max="15356" width="2.69140625" style="828" customWidth="1"/>
    <col min="15357" max="15360" width="0.921875" style="828" customWidth="1"/>
    <col min="15361" max="15442" width="2.69140625" style="828" customWidth="1"/>
    <col min="15443" max="15609" width="1.61328125" style="828"/>
    <col min="15610" max="15610" width="2.69140625" style="828" customWidth="1"/>
    <col min="15611" max="15611" width="6.3828125" style="828" customWidth="1"/>
    <col min="15612" max="15612" width="2.69140625" style="828" customWidth="1"/>
    <col min="15613" max="15616" width="0.921875" style="828" customWidth="1"/>
    <col min="15617" max="15698" width="2.69140625" style="828" customWidth="1"/>
    <col min="15699" max="15865" width="1.61328125" style="828"/>
    <col min="15866" max="15866" width="2.69140625" style="828" customWidth="1"/>
    <col min="15867" max="15867" width="6.3828125" style="828" customWidth="1"/>
    <col min="15868" max="15868" width="2.69140625" style="828" customWidth="1"/>
    <col min="15869" max="15872" width="0.921875" style="828" customWidth="1"/>
    <col min="15873" max="15954" width="2.69140625" style="828" customWidth="1"/>
    <col min="15955" max="16121" width="1.61328125" style="828"/>
    <col min="16122" max="16122" width="2.69140625" style="828" customWidth="1"/>
    <col min="16123" max="16123" width="6.3828125" style="828" customWidth="1"/>
    <col min="16124" max="16124" width="2.69140625" style="828" customWidth="1"/>
    <col min="16125" max="16128" width="0.921875" style="828" customWidth="1"/>
    <col min="16129" max="16210" width="2.69140625" style="828" customWidth="1"/>
    <col min="16211" max="16384" width="1.61328125" style="828"/>
  </cols>
  <sheetData>
    <row r="1" spans="2:164" ht="15.9" customHeight="1">
      <c r="B1" s="911"/>
      <c r="C1" s="911"/>
      <c r="D1" s="911"/>
      <c r="E1" s="911"/>
      <c r="F1" s="911"/>
      <c r="G1" s="911"/>
      <c r="H1" s="911"/>
      <c r="I1" s="911"/>
      <c r="J1" s="911"/>
      <c r="K1" s="911"/>
      <c r="L1" s="911"/>
      <c r="M1" s="911"/>
      <c r="N1" s="911"/>
      <c r="O1" s="911"/>
      <c r="P1" s="911"/>
      <c r="Q1" s="911"/>
      <c r="R1" s="911"/>
      <c r="S1" s="911"/>
      <c r="T1" s="911"/>
      <c r="U1" s="911"/>
      <c r="V1" s="911"/>
      <c r="W1" s="911"/>
      <c r="X1" s="911"/>
      <c r="Y1" s="911"/>
      <c r="Z1" s="911"/>
      <c r="AA1" s="911"/>
      <c r="AB1" s="911"/>
      <c r="AC1" s="911"/>
      <c r="AD1" s="911"/>
      <c r="AE1" s="911"/>
      <c r="AF1" s="911"/>
      <c r="AG1" s="911"/>
      <c r="AH1" s="911"/>
      <c r="AI1" s="911"/>
      <c r="AJ1" s="911"/>
      <c r="AK1" s="911"/>
      <c r="AL1" s="911"/>
      <c r="AM1" s="911"/>
      <c r="AN1" s="911"/>
      <c r="AO1" s="911"/>
      <c r="AP1" s="911"/>
      <c r="AQ1" s="911"/>
      <c r="AR1" s="911"/>
      <c r="AS1" s="911"/>
      <c r="AT1" s="911"/>
      <c r="AU1" s="911"/>
      <c r="AV1" s="911"/>
      <c r="AW1" s="911"/>
      <c r="AX1" s="911"/>
      <c r="AY1" s="911"/>
      <c r="AZ1" s="911"/>
      <c r="BA1" s="911"/>
      <c r="BB1" s="911"/>
      <c r="BC1" s="911"/>
      <c r="BD1" s="911"/>
      <c r="BE1" s="911"/>
      <c r="BF1" s="911"/>
      <c r="BG1" s="911"/>
      <c r="BH1" s="911"/>
      <c r="BI1" s="911"/>
      <c r="BJ1" s="911"/>
      <c r="BK1" s="911"/>
      <c r="BL1" s="911"/>
      <c r="BM1" s="911"/>
      <c r="BN1" s="911"/>
      <c r="BO1" s="911"/>
      <c r="BP1" s="911"/>
      <c r="BQ1" s="911"/>
      <c r="BR1" s="911"/>
      <c r="BS1" s="911"/>
      <c r="BT1" s="911"/>
      <c r="BU1" s="911"/>
      <c r="BV1" s="911"/>
      <c r="BW1" s="911"/>
      <c r="BX1" s="911"/>
      <c r="BY1" s="911"/>
      <c r="BZ1" s="911"/>
      <c r="CA1" s="911"/>
      <c r="CB1" s="911"/>
      <c r="CC1" s="911"/>
      <c r="CD1" s="911"/>
    </row>
    <row r="2" spans="2:164" ht="15.9" customHeight="1" thickBot="1">
      <c r="B2" s="911"/>
      <c r="C2" s="911"/>
      <c r="D2" s="911"/>
      <c r="E2" s="911"/>
      <c r="F2" s="911"/>
      <c r="G2" s="911"/>
      <c r="H2" s="911"/>
      <c r="I2" s="911"/>
      <c r="J2" s="911"/>
      <c r="K2" s="911"/>
      <c r="L2" s="911"/>
      <c r="M2" s="911"/>
      <c r="N2" s="911"/>
      <c r="O2" s="911"/>
      <c r="P2" s="911"/>
      <c r="Q2" s="911"/>
      <c r="R2" s="911"/>
      <c r="S2" s="911"/>
      <c r="T2" s="911"/>
      <c r="U2" s="911"/>
      <c r="V2" s="911"/>
      <c r="W2" s="911"/>
      <c r="X2" s="911"/>
      <c r="Y2" s="911"/>
      <c r="Z2" s="911"/>
      <c r="AA2" s="911"/>
      <c r="AB2" s="911"/>
      <c r="AC2" s="911"/>
      <c r="AD2" s="911"/>
      <c r="AE2" s="911"/>
      <c r="AF2" s="911"/>
      <c r="AG2" s="911"/>
      <c r="AH2" s="911"/>
      <c r="AI2" s="911"/>
      <c r="AJ2" s="911"/>
      <c r="AK2" s="911"/>
      <c r="AL2" s="911"/>
      <c r="AM2" s="911"/>
      <c r="AN2" s="911"/>
      <c r="AO2" s="911"/>
      <c r="AP2" s="911"/>
      <c r="AQ2" s="911"/>
      <c r="AR2" s="911"/>
      <c r="AS2" s="911"/>
      <c r="AT2" s="911"/>
      <c r="AU2" s="911"/>
      <c r="AV2" s="911"/>
      <c r="AW2" s="911"/>
      <c r="AX2" s="911"/>
      <c r="AY2" s="911"/>
      <c r="AZ2" s="911"/>
      <c r="BA2" s="911"/>
      <c r="BB2" s="911"/>
      <c r="BC2" s="911"/>
      <c r="BD2" s="911"/>
      <c r="BE2" s="911"/>
      <c r="BF2" s="911"/>
      <c r="BG2" s="911"/>
      <c r="BH2" s="911"/>
      <c r="BI2" s="911"/>
      <c r="BJ2" s="911"/>
      <c r="BK2" s="911"/>
      <c r="BL2" s="911"/>
      <c r="BM2" s="911"/>
      <c r="BN2" s="911"/>
      <c r="BO2" s="911"/>
      <c r="BP2" s="911"/>
      <c r="BQ2" s="911"/>
      <c r="BR2" s="911"/>
      <c r="BS2" s="911"/>
      <c r="BT2" s="911"/>
      <c r="BU2" s="911"/>
      <c r="BV2" s="911"/>
      <c r="BW2" s="911"/>
      <c r="BX2" s="911"/>
      <c r="BY2" s="911"/>
      <c r="BZ2" s="911"/>
      <c r="CA2" s="911"/>
      <c r="CB2" s="911"/>
      <c r="CC2" s="911"/>
      <c r="CD2" s="911"/>
    </row>
    <row r="3" spans="2:164" ht="30" customHeight="1">
      <c r="B3" s="912"/>
      <c r="C3" s="913"/>
      <c r="D3" s="913"/>
      <c r="E3" s="913"/>
      <c r="F3" s="913"/>
      <c r="G3" s="913"/>
      <c r="H3" s="913"/>
      <c r="I3" s="913"/>
      <c r="J3" s="913"/>
      <c r="K3" s="913"/>
      <c r="L3" s="913"/>
      <c r="M3" s="913"/>
      <c r="N3" s="913"/>
      <c r="O3" s="913"/>
      <c r="P3" s="913"/>
      <c r="Q3" s="913"/>
      <c r="R3" s="913"/>
      <c r="S3" s="913"/>
      <c r="T3" s="913"/>
      <c r="U3" s="913"/>
      <c r="V3" s="913"/>
      <c r="W3" s="913"/>
      <c r="X3" s="913"/>
      <c r="Y3" s="913"/>
      <c r="Z3" s="913"/>
      <c r="AA3" s="913"/>
      <c r="AB3" s="913"/>
      <c r="AC3" s="913"/>
      <c r="AD3" s="913"/>
      <c r="AE3" s="913"/>
      <c r="AF3" s="913"/>
      <c r="AG3" s="913"/>
      <c r="AH3" s="913"/>
      <c r="AI3" s="913"/>
      <c r="AJ3" s="913"/>
      <c r="AK3" s="913"/>
      <c r="AL3" s="913"/>
      <c r="AM3" s="913"/>
      <c r="AN3" s="913"/>
      <c r="AO3" s="913"/>
      <c r="AP3" s="913"/>
      <c r="AQ3" s="913"/>
      <c r="AR3" s="913"/>
      <c r="AS3" s="913"/>
      <c r="AT3" s="913"/>
      <c r="AU3" s="913"/>
      <c r="AV3" s="913"/>
      <c r="AW3" s="913"/>
      <c r="AX3" s="913"/>
      <c r="AY3" s="913"/>
      <c r="AZ3" s="913"/>
      <c r="BA3" s="913"/>
      <c r="BB3" s="913"/>
      <c r="BC3" s="913"/>
      <c r="BD3" s="913"/>
      <c r="BE3" s="913"/>
      <c r="BF3" s="913"/>
      <c r="BG3" s="913"/>
      <c r="BH3" s="913"/>
      <c r="BI3" s="913"/>
      <c r="BJ3" s="913"/>
      <c r="BK3" s="913"/>
      <c r="BL3" s="913"/>
      <c r="BM3" s="988"/>
      <c r="BN3" s="988"/>
      <c r="BO3" s="988"/>
      <c r="BP3" s="988"/>
      <c r="BQ3" s="988"/>
      <c r="BR3" s="988"/>
      <c r="BS3" s="988"/>
      <c r="BT3" s="988"/>
      <c r="BU3" s="988"/>
      <c r="BV3" s="988"/>
      <c r="BW3" s="988"/>
      <c r="BX3" s="988"/>
      <c r="BY3" s="988"/>
      <c r="BZ3" s="988"/>
      <c r="CA3" s="988"/>
      <c r="CB3" s="988"/>
      <c r="CC3" s="988"/>
      <c r="CD3" s="989"/>
    </row>
    <row r="4" spans="2:164" ht="24.9" customHeight="1">
      <c r="B4" s="916"/>
      <c r="C4" s="917"/>
      <c r="D4" s="917"/>
      <c r="E4" s="917"/>
      <c r="F4" s="917"/>
      <c r="G4" s="917"/>
      <c r="H4" s="917"/>
      <c r="I4" s="917"/>
      <c r="J4" s="917"/>
      <c r="K4" s="917"/>
      <c r="L4" s="917"/>
      <c r="M4" s="917"/>
      <c r="N4" s="917"/>
      <c r="O4" s="917"/>
      <c r="P4" s="917"/>
      <c r="Q4" s="917"/>
      <c r="R4" s="917"/>
      <c r="S4" s="917"/>
      <c r="T4" s="917"/>
      <c r="U4" s="917"/>
      <c r="V4" s="917"/>
      <c r="W4" s="917"/>
      <c r="X4" s="917"/>
      <c r="Y4" s="917"/>
      <c r="Z4" s="917"/>
      <c r="AA4" s="917"/>
      <c r="AB4" s="917"/>
      <c r="AC4" s="917"/>
      <c r="AD4" s="917"/>
      <c r="AE4" s="917"/>
      <c r="AF4" s="917"/>
      <c r="AG4" s="917"/>
      <c r="AH4" s="917"/>
      <c r="AI4" s="917"/>
      <c r="AJ4" s="917"/>
      <c r="AK4" s="917"/>
      <c r="AL4" s="917"/>
      <c r="AM4" s="917"/>
      <c r="AN4" s="917"/>
      <c r="AO4" s="917"/>
      <c r="AP4" s="917"/>
      <c r="AQ4" s="917"/>
      <c r="AR4" s="917"/>
      <c r="AS4" s="917"/>
      <c r="AT4" s="917"/>
      <c r="AU4" s="917"/>
      <c r="AV4" s="917"/>
      <c r="AW4" s="917"/>
      <c r="AX4" s="917"/>
      <c r="AY4" s="917"/>
      <c r="AZ4" s="917"/>
      <c r="BA4" s="917"/>
      <c r="BB4" s="917"/>
      <c r="BC4" s="917"/>
      <c r="BD4" s="917"/>
      <c r="BE4" s="917"/>
      <c r="BF4" s="917"/>
      <c r="BG4" s="917"/>
      <c r="BH4" s="917"/>
      <c r="BI4" s="917"/>
      <c r="BJ4" s="917"/>
      <c r="BK4" s="917"/>
      <c r="BL4" s="917"/>
      <c r="BM4" s="1016"/>
      <c r="BN4" s="1016"/>
      <c r="BO4" s="1016"/>
      <c r="BP4" s="1016"/>
      <c r="BQ4" s="1016"/>
      <c r="BR4" s="1016"/>
      <c r="BS4" s="1016"/>
      <c r="BT4" s="1016"/>
      <c r="BU4" s="1016"/>
      <c r="BV4" s="1016"/>
      <c r="BW4" s="1016"/>
      <c r="BX4" s="1016"/>
      <c r="BY4" s="1016"/>
      <c r="BZ4" s="1016"/>
      <c r="CA4" s="1016"/>
      <c r="CB4" s="1016"/>
      <c r="CC4" s="1016"/>
      <c r="CD4" s="991"/>
    </row>
    <row r="5" spans="2:164" ht="12" customHeight="1">
      <c r="B5" s="916"/>
      <c r="C5" s="917"/>
      <c r="D5" s="917"/>
      <c r="E5" s="917"/>
      <c r="F5" s="917"/>
      <c r="G5" s="917"/>
      <c r="H5" s="917"/>
      <c r="I5" s="917"/>
      <c r="J5" s="917"/>
      <c r="K5" s="917"/>
      <c r="L5" s="917"/>
      <c r="M5" s="917"/>
      <c r="N5" s="917"/>
      <c r="O5" s="917"/>
      <c r="P5" s="917"/>
      <c r="Q5" s="917"/>
      <c r="R5" s="917"/>
      <c r="S5" s="917"/>
      <c r="T5" s="917"/>
      <c r="U5" s="917"/>
      <c r="V5" s="917"/>
      <c r="W5" s="917"/>
      <c r="X5" s="917"/>
      <c r="Y5" s="917"/>
      <c r="Z5" s="917"/>
      <c r="AA5" s="917"/>
      <c r="AB5" s="917"/>
      <c r="AC5" s="917"/>
      <c r="AD5" s="917"/>
      <c r="AE5" s="917"/>
      <c r="AF5" s="917"/>
      <c r="AG5" s="917"/>
      <c r="AH5" s="917"/>
      <c r="AI5" s="917"/>
      <c r="AJ5" s="917"/>
      <c r="AK5" s="917"/>
      <c r="AL5" s="917"/>
      <c r="AM5" s="917"/>
      <c r="AN5" s="917"/>
      <c r="AO5" s="917"/>
      <c r="AP5" s="917"/>
      <c r="AQ5" s="917"/>
      <c r="AR5" s="917"/>
      <c r="AS5" s="917"/>
      <c r="AT5" s="917"/>
      <c r="AU5" s="917"/>
      <c r="AV5" s="917"/>
      <c r="AW5" s="917"/>
      <c r="AX5" s="917"/>
      <c r="AY5" s="917"/>
      <c r="AZ5" s="917"/>
      <c r="BA5" s="917"/>
      <c r="BB5" s="917"/>
      <c r="BC5" s="917"/>
      <c r="BD5" s="917"/>
      <c r="BE5" s="917"/>
      <c r="BF5" s="917"/>
      <c r="BG5" s="917"/>
      <c r="BH5" s="917"/>
      <c r="BI5" s="917"/>
      <c r="BJ5" s="917"/>
      <c r="BK5" s="917"/>
      <c r="BL5" s="917"/>
      <c r="BM5" s="1016"/>
      <c r="BN5" s="1016"/>
      <c r="BO5" s="1016"/>
      <c r="BP5" s="1016"/>
      <c r="BQ5" s="1016"/>
      <c r="BR5" s="1016"/>
      <c r="BS5" s="1016"/>
      <c r="BT5" s="1016"/>
      <c r="BU5" s="1016"/>
      <c r="BV5" s="1016"/>
      <c r="BW5" s="1016"/>
      <c r="BX5" s="1016"/>
      <c r="BY5" s="1016"/>
      <c r="BZ5" s="1016"/>
      <c r="CA5" s="1016"/>
      <c r="CB5" s="1016"/>
      <c r="CC5" s="1016"/>
      <c r="CD5" s="991"/>
    </row>
    <row r="6" spans="2:164" ht="23.1" customHeight="1">
      <c r="B6" s="916"/>
      <c r="C6" s="917"/>
      <c r="D6" s="917"/>
      <c r="E6" s="917"/>
      <c r="F6" s="917"/>
      <c r="G6" s="917"/>
      <c r="H6" s="917"/>
      <c r="I6" s="2457" t="s">
        <v>2155</v>
      </c>
      <c r="J6" s="2457"/>
      <c r="K6" s="2457"/>
      <c r="L6" s="2457"/>
      <c r="M6" s="2457"/>
      <c r="N6" s="2457"/>
      <c r="O6" s="2457"/>
      <c r="P6" s="2457"/>
      <c r="Q6" s="2457"/>
      <c r="R6" s="2457"/>
      <c r="S6" s="2457"/>
      <c r="T6" s="2457"/>
      <c r="U6" s="2457"/>
      <c r="V6" s="2457"/>
      <c r="W6" s="2457"/>
      <c r="X6" s="2457"/>
      <c r="Y6" s="2457"/>
      <c r="Z6" s="2457"/>
      <c r="AA6" s="2457"/>
      <c r="AB6" s="2457"/>
      <c r="AC6" s="2457"/>
      <c r="AD6" s="2457"/>
      <c r="AE6" s="2457"/>
      <c r="AF6" s="2457"/>
      <c r="AG6" s="2457"/>
      <c r="AH6" s="2457"/>
      <c r="AI6" s="2457"/>
      <c r="AJ6" s="2457"/>
      <c r="AK6" s="2457"/>
      <c r="AL6" s="2457"/>
      <c r="AM6" s="2457"/>
      <c r="AN6" s="2457"/>
      <c r="AO6" s="2457"/>
      <c r="AP6" s="2457"/>
      <c r="AQ6" s="2457"/>
      <c r="AR6" s="2457"/>
      <c r="AS6" s="2457"/>
      <c r="AT6" s="2457"/>
      <c r="AU6" s="2457"/>
      <c r="AV6" s="2457"/>
      <c r="AW6" s="2457"/>
      <c r="AX6" s="2457"/>
      <c r="AY6" s="2457"/>
      <c r="AZ6" s="2457"/>
      <c r="BA6" s="2457"/>
      <c r="BB6" s="2457"/>
      <c r="BC6" s="2457"/>
      <c r="BD6" s="2457"/>
      <c r="BE6" s="2457"/>
      <c r="BF6" s="2457"/>
      <c r="BG6" s="2457"/>
      <c r="BH6" s="917"/>
      <c r="BI6" s="917"/>
      <c r="BJ6" s="917"/>
      <c r="BK6" s="917"/>
      <c r="BL6" s="917"/>
      <c r="BM6" s="1016"/>
      <c r="BN6" s="1016"/>
      <c r="BO6" s="1016"/>
      <c r="BP6" s="1016"/>
      <c r="BQ6" s="1016"/>
      <c r="BR6" s="1016"/>
      <c r="BS6" s="1016"/>
      <c r="BT6" s="1016"/>
      <c r="BU6" s="1016"/>
      <c r="BV6" s="1016"/>
      <c r="BW6" s="1016"/>
      <c r="BX6" s="1016"/>
      <c r="BY6" s="1016"/>
      <c r="BZ6" s="1016"/>
      <c r="CA6" s="1016"/>
      <c r="CB6" s="1016"/>
      <c r="CC6" s="1016"/>
      <c r="CD6" s="991"/>
    </row>
    <row r="7" spans="2:164" ht="23.1" customHeight="1">
      <c r="B7" s="916"/>
      <c r="C7" s="917"/>
      <c r="D7" s="917"/>
      <c r="E7" s="917"/>
      <c r="F7" s="917"/>
      <c r="G7" s="917"/>
      <c r="H7" s="917"/>
      <c r="I7" s="2457"/>
      <c r="J7" s="2457"/>
      <c r="K7" s="2457"/>
      <c r="L7" s="2457"/>
      <c r="M7" s="2457"/>
      <c r="N7" s="2457"/>
      <c r="O7" s="2457"/>
      <c r="P7" s="2457"/>
      <c r="Q7" s="2457"/>
      <c r="R7" s="2457"/>
      <c r="S7" s="2457"/>
      <c r="T7" s="2457"/>
      <c r="U7" s="2457"/>
      <c r="V7" s="2457"/>
      <c r="W7" s="2457"/>
      <c r="X7" s="2457"/>
      <c r="Y7" s="2457"/>
      <c r="Z7" s="2457"/>
      <c r="AA7" s="2457"/>
      <c r="AB7" s="2457"/>
      <c r="AC7" s="2457"/>
      <c r="AD7" s="2457"/>
      <c r="AE7" s="2457"/>
      <c r="AF7" s="2457"/>
      <c r="AG7" s="2457"/>
      <c r="AH7" s="2457"/>
      <c r="AI7" s="2457"/>
      <c r="AJ7" s="2457"/>
      <c r="AK7" s="2457"/>
      <c r="AL7" s="2457"/>
      <c r="AM7" s="2457"/>
      <c r="AN7" s="2457"/>
      <c r="AO7" s="2457"/>
      <c r="AP7" s="2457"/>
      <c r="AQ7" s="2457"/>
      <c r="AR7" s="2457"/>
      <c r="AS7" s="2457"/>
      <c r="AT7" s="2457"/>
      <c r="AU7" s="2457"/>
      <c r="AV7" s="2457"/>
      <c r="AW7" s="2457"/>
      <c r="AX7" s="2457"/>
      <c r="AY7" s="2457"/>
      <c r="AZ7" s="2457"/>
      <c r="BA7" s="2457"/>
      <c r="BB7" s="2457"/>
      <c r="BC7" s="2457"/>
      <c r="BD7" s="2457"/>
      <c r="BE7" s="2457"/>
      <c r="BF7" s="2457"/>
      <c r="BG7" s="2457"/>
      <c r="BH7" s="917"/>
      <c r="BI7" s="917"/>
      <c r="BJ7" s="917"/>
      <c r="BK7" s="917"/>
      <c r="BL7" s="917"/>
      <c r="BM7" s="1016"/>
      <c r="BN7" s="1016"/>
      <c r="BO7" s="1016"/>
      <c r="BP7" s="1016"/>
      <c r="BQ7" s="1016"/>
      <c r="BR7" s="1016"/>
      <c r="BS7" s="1016"/>
      <c r="BT7" s="1016"/>
      <c r="BU7" s="1016"/>
      <c r="BV7" s="1016"/>
      <c r="BW7" s="1016"/>
      <c r="BX7" s="1016"/>
      <c r="BY7" s="1016"/>
      <c r="BZ7" s="1016"/>
      <c r="CA7" s="1016"/>
      <c r="CB7" s="1016"/>
      <c r="CC7" s="1016"/>
      <c r="CD7" s="991"/>
    </row>
    <row r="8" spans="2:164" ht="39.9" customHeight="1">
      <c r="B8" s="916"/>
      <c r="C8" s="917"/>
      <c r="D8" s="917"/>
      <c r="E8" s="917"/>
      <c r="F8" s="917"/>
      <c r="G8" s="917"/>
      <c r="H8" s="917"/>
      <c r="I8" s="2457"/>
      <c r="J8" s="2457"/>
      <c r="K8" s="2457"/>
      <c r="L8" s="2457"/>
      <c r="M8" s="2457"/>
      <c r="N8" s="2457"/>
      <c r="O8" s="2457"/>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917"/>
      <c r="BI8" s="917"/>
      <c r="BJ8" s="917"/>
      <c r="BK8" s="917"/>
      <c r="BL8" s="917"/>
      <c r="BM8" s="917"/>
      <c r="BN8" s="917"/>
      <c r="BO8" s="917"/>
      <c r="BP8" s="917"/>
      <c r="BQ8" s="917"/>
      <c r="BR8" s="917"/>
      <c r="BS8" s="917"/>
      <c r="BT8" s="917"/>
      <c r="BU8" s="917"/>
      <c r="BV8" s="917"/>
      <c r="BW8" s="917"/>
      <c r="BX8" s="917"/>
      <c r="BY8" s="917"/>
      <c r="BZ8" s="917"/>
      <c r="CA8" s="917"/>
      <c r="CB8" s="917"/>
      <c r="CC8" s="917"/>
      <c r="CD8" s="920"/>
    </row>
    <row r="9" spans="2:164" ht="30">
      <c r="B9" s="921"/>
      <c r="C9" s="922"/>
      <c r="D9" s="922"/>
      <c r="E9" s="922"/>
      <c r="F9" s="922"/>
      <c r="G9" s="922"/>
      <c r="H9" s="922"/>
      <c r="I9" s="922"/>
      <c r="J9" s="922"/>
      <c r="K9" s="922"/>
      <c r="L9" s="922"/>
      <c r="M9" s="922"/>
      <c r="N9" s="922"/>
      <c r="O9" s="922"/>
      <c r="P9" s="922"/>
      <c r="Q9" s="922"/>
      <c r="R9" s="922"/>
      <c r="S9" s="922"/>
      <c r="T9" s="922"/>
      <c r="U9" s="922"/>
      <c r="V9" s="922"/>
      <c r="W9" s="922"/>
      <c r="X9" s="922"/>
      <c r="Y9" s="922"/>
      <c r="Z9" s="922"/>
      <c r="AA9" s="922"/>
      <c r="AB9" s="922"/>
      <c r="AC9" s="922"/>
      <c r="AD9" s="922"/>
      <c r="AE9" s="922"/>
      <c r="AF9" s="922"/>
      <c r="AG9" s="922"/>
      <c r="AH9" s="922"/>
      <c r="AI9" s="922"/>
      <c r="AJ9" s="922"/>
      <c r="AK9" s="922"/>
      <c r="AL9" s="922"/>
      <c r="AM9" s="922"/>
      <c r="AN9" s="922"/>
      <c r="AO9" s="922"/>
      <c r="AP9" s="922"/>
      <c r="AQ9" s="922"/>
      <c r="AR9" s="922"/>
      <c r="AS9" s="922"/>
      <c r="AT9" s="922"/>
      <c r="AU9" s="922"/>
      <c r="AV9" s="922"/>
      <c r="AW9" s="922"/>
      <c r="AX9" s="922"/>
      <c r="AY9" s="922"/>
      <c r="AZ9" s="922"/>
      <c r="BA9" s="922"/>
      <c r="BB9" s="922"/>
      <c r="BC9" s="922"/>
      <c r="BD9" s="922"/>
      <c r="BE9" s="922"/>
      <c r="BF9" s="922"/>
      <c r="BG9" s="922"/>
      <c r="BH9" s="922"/>
      <c r="BI9" s="922"/>
      <c r="BJ9" s="922"/>
      <c r="BK9" s="922"/>
      <c r="BL9" s="922"/>
      <c r="BM9" s="922"/>
      <c r="BN9" s="922"/>
      <c r="BO9" s="922"/>
      <c r="BP9" s="922"/>
      <c r="BQ9" s="922"/>
      <c r="BR9" s="922"/>
      <c r="BS9" s="922"/>
      <c r="BT9" s="922"/>
      <c r="BU9" s="922"/>
      <c r="BV9" s="922"/>
      <c r="BW9" s="922"/>
      <c r="BX9" s="922"/>
      <c r="BY9" s="922"/>
      <c r="BZ9" s="922"/>
      <c r="CA9" s="922"/>
      <c r="CB9" s="922"/>
      <c r="CC9" s="922"/>
      <c r="CD9" s="923"/>
    </row>
    <row r="10" spans="2:164" ht="30">
      <c r="B10" s="921"/>
      <c r="C10" s="825"/>
      <c r="D10" s="825"/>
      <c r="E10" s="825"/>
      <c r="F10" s="832"/>
      <c r="G10" s="832"/>
      <c r="H10" s="832"/>
      <c r="I10" s="832"/>
      <c r="J10" s="832"/>
      <c r="K10" s="832"/>
      <c r="L10" s="832"/>
      <c r="M10" s="832"/>
      <c r="N10" s="832"/>
      <c r="O10" s="832"/>
      <c r="P10" s="832"/>
      <c r="Q10" s="832"/>
      <c r="R10" s="832"/>
      <c r="S10" s="832"/>
      <c r="T10" s="832"/>
      <c r="U10" s="832"/>
      <c r="V10" s="832"/>
      <c r="W10" s="832"/>
      <c r="X10" s="832"/>
      <c r="Y10" s="832"/>
      <c r="Z10" s="992"/>
      <c r="AA10" s="825"/>
      <c r="AB10" s="825"/>
      <c r="AC10" s="825"/>
      <c r="AD10" s="825"/>
      <c r="AE10" s="825"/>
      <c r="AF10" s="825"/>
      <c r="AG10" s="825"/>
      <c r="AH10" s="825"/>
      <c r="AI10" s="825"/>
      <c r="AJ10" s="825"/>
      <c r="AK10" s="839"/>
      <c r="AL10" s="839"/>
      <c r="AM10" s="839"/>
      <c r="AN10" s="839"/>
      <c r="AO10" s="839"/>
      <c r="AP10" s="2453"/>
      <c r="AQ10" s="2453"/>
      <c r="AR10" s="2453"/>
      <c r="AS10" s="2453"/>
      <c r="AT10" s="2453"/>
      <c r="AU10" s="2453"/>
      <c r="AV10" s="2453"/>
      <c r="AW10" s="2453"/>
      <c r="AX10" s="2453"/>
      <c r="AY10" s="2453"/>
      <c r="AZ10" s="2453"/>
      <c r="BA10" s="2453"/>
      <c r="BB10" s="2453"/>
      <c r="BC10" s="2453"/>
      <c r="BD10" s="2453"/>
      <c r="BE10" s="2453"/>
      <c r="BF10" s="2453"/>
      <c r="BG10" s="2453"/>
      <c r="BH10" s="2453"/>
      <c r="BI10" s="2453"/>
      <c r="BJ10" s="2453"/>
      <c r="BK10" s="2453"/>
      <c r="BL10" s="2453"/>
      <c r="BM10" s="2453"/>
      <c r="BN10" s="2453"/>
      <c r="BO10" s="2453"/>
      <c r="BP10" s="2453"/>
      <c r="BQ10" s="2453"/>
      <c r="BR10" s="2453"/>
      <c r="BS10" s="2453"/>
      <c r="BT10" s="2453"/>
      <c r="BU10" s="2453"/>
      <c r="BV10" s="2453"/>
      <c r="BW10" s="2453"/>
      <c r="BX10" s="2453"/>
      <c r="BY10" s="2453"/>
      <c r="BZ10" s="922"/>
      <c r="CA10" s="922"/>
      <c r="CB10" s="922"/>
      <c r="CC10" s="922"/>
      <c r="CD10" s="923"/>
    </row>
    <row r="11" spans="2:164" ht="30">
      <c r="B11" s="921"/>
      <c r="C11" s="836">
        <v>7.1</v>
      </c>
      <c r="D11" s="836" t="s">
        <v>2053</v>
      </c>
      <c r="E11" s="992"/>
      <c r="F11" s="993"/>
      <c r="G11" s="993"/>
      <c r="H11" s="993"/>
      <c r="I11" s="993"/>
      <c r="J11" s="993"/>
      <c r="K11" s="993"/>
      <c r="L11" s="993"/>
      <c r="M11" s="993"/>
      <c r="N11" s="993"/>
      <c r="O11" s="993"/>
      <c r="P11" s="993"/>
      <c r="Q11" s="993"/>
      <c r="R11" s="993"/>
      <c r="S11" s="993"/>
      <c r="T11" s="993"/>
      <c r="U11" s="993"/>
      <c r="V11" s="993"/>
      <c r="W11" s="993"/>
      <c r="X11" s="993"/>
      <c r="Y11" s="993"/>
      <c r="Z11" s="993"/>
      <c r="AA11" s="842"/>
      <c r="AB11" s="842"/>
      <c r="AC11" s="842"/>
      <c r="AD11" s="842"/>
      <c r="AE11" s="842"/>
      <c r="AF11" s="842"/>
      <c r="AG11" s="842"/>
      <c r="AH11" s="842"/>
      <c r="AI11" s="842"/>
      <c r="AJ11" s="842"/>
      <c r="AK11" s="763"/>
      <c r="AL11" s="763"/>
      <c r="AM11" s="763"/>
      <c r="AN11" s="763"/>
      <c r="AO11" s="763"/>
      <c r="AP11" s="2454"/>
      <c r="AQ11" s="2454"/>
      <c r="AR11" s="2454"/>
      <c r="AS11" s="2454"/>
      <c r="AT11" s="2454"/>
      <c r="AU11" s="2454"/>
      <c r="AV11" s="2454"/>
      <c r="AW11" s="2454"/>
      <c r="AX11" s="2454"/>
      <c r="AY11" s="2454"/>
      <c r="AZ11" s="2454"/>
      <c r="BA11" s="2454"/>
      <c r="BB11" s="2454"/>
      <c r="BC11" s="2454"/>
      <c r="BD11" s="2454"/>
      <c r="BE11" s="2454"/>
      <c r="BF11" s="2454"/>
      <c r="BG11" s="2454"/>
      <c r="BH11" s="2454"/>
      <c r="BI11" s="2454"/>
      <c r="BJ11" s="2454"/>
      <c r="BK11" s="2454"/>
      <c r="BL11" s="2454"/>
      <c r="BM11" s="2454"/>
      <c r="BN11" s="2454"/>
      <c r="BO11" s="2454"/>
      <c r="BP11" s="2454"/>
      <c r="BQ11" s="2454"/>
      <c r="BR11" s="2454"/>
      <c r="BS11" s="2454"/>
      <c r="BT11" s="2454"/>
      <c r="BU11" s="2454"/>
      <c r="BV11" s="2454"/>
      <c r="BW11" s="2454"/>
      <c r="BX11" s="2454"/>
      <c r="BY11" s="2454"/>
      <c r="BZ11" s="922"/>
      <c r="CA11" s="922"/>
      <c r="CB11" s="922"/>
      <c r="CC11" s="922"/>
      <c r="CD11" s="923"/>
    </row>
    <row r="12" spans="2:164" ht="28.2">
      <c r="B12" s="957"/>
      <c r="C12" s="993"/>
      <c r="D12" s="994" t="s">
        <v>2054</v>
      </c>
      <c r="E12" s="995"/>
      <c r="F12" s="842"/>
      <c r="G12" s="842"/>
      <c r="H12" s="842"/>
      <c r="I12" s="842"/>
      <c r="J12" s="842"/>
      <c r="K12" s="842"/>
      <c r="L12" s="842"/>
      <c r="M12" s="842"/>
      <c r="N12" s="842"/>
      <c r="O12" s="842"/>
      <c r="P12" s="842"/>
      <c r="Q12" s="842"/>
      <c r="R12" s="842"/>
      <c r="S12" s="842"/>
      <c r="T12" s="842"/>
      <c r="U12" s="842"/>
      <c r="V12" s="842"/>
      <c r="W12" s="842"/>
      <c r="X12" s="842"/>
      <c r="Y12" s="842"/>
      <c r="Z12" s="842"/>
      <c r="AA12" s="842"/>
      <c r="AB12" s="842"/>
      <c r="AC12" s="842"/>
      <c r="AD12" s="842"/>
      <c r="AE12" s="842"/>
      <c r="AF12" s="842"/>
      <c r="AG12" s="842"/>
      <c r="AH12" s="842"/>
      <c r="AI12" s="842"/>
      <c r="AJ12" s="842"/>
      <c r="AK12" s="842"/>
      <c r="AL12" s="842"/>
      <c r="AM12" s="842"/>
      <c r="AN12" s="842"/>
      <c r="AO12" s="842"/>
      <c r="AP12" s="2455"/>
      <c r="AQ12" s="2455"/>
      <c r="AR12" s="2455"/>
      <c r="AS12" s="2455"/>
      <c r="AT12" s="2455"/>
      <c r="AU12" s="2455"/>
      <c r="AV12" s="2455"/>
      <c r="AW12" s="2455"/>
      <c r="AX12" s="2455"/>
      <c r="AY12" s="2455"/>
      <c r="AZ12" s="2455"/>
      <c r="BA12" s="2455"/>
      <c r="BB12" s="2455"/>
      <c r="BC12" s="2455"/>
      <c r="BD12" s="2455"/>
      <c r="BE12" s="2455"/>
      <c r="BF12" s="2455"/>
      <c r="BG12" s="2455"/>
      <c r="BH12" s="2455"/>
      <c r="BI12" s="2455"/>
      <c r="BJ12" s="2455"/>
      <c r="BK12" s="2455"/>
      <c r="BL12" s="2455"/>
      <c r="BM12" s="2455"/>
      <c r="BN12" s="2455"/>
      <c r="BO12" s="2455"/>
      <c r="BP12" s="2455"/>
      <c r="BQ12" s="2455"/>
      <c r="BR12" s="2455"/>
      <c r="BS12" s="2455"/>
      <c r="BT12" s="2455"/>
      <c r="BU12" s="2455"/>
      <c r="BV12" s="2455"/>
      <c r="BW12" s="2455"/>
      <c r="BX12" s="2455"/>
      <c r="BY12" s="2455"/>
      <c r="BZ12" s="842"/>
      <c r="CA12" s="842"/>
      <c r="CB12" s="842"/>
      <c r="CC12" s="763"/>
      <c r="CD12" s="959"/>
      <c r="CO12" s="819"/>
      <c r="CP12" s="819"/>
      <c r="CQ12" s="819"/>
      <c r="CR12" s="819"/>
      <c r="CS12" s="819"/>
      <c r="CT12" s="819"/>
      <c r="CU12" s="819"/>
      <c r="CV12" s="819"/>
      <c r="CW12" s="819"/>
      <c r="CX12" s="819"/>
      <c r="CY12" s="819"/>
      <c r="CZ12" s="819"/>
      <c r="DA12" s="819"/>
      <c r="DB12" s="819"/>
      <c r="DC12" s="819"/>
      <c r="DD12" s="819"/>
      <c r="DE12" s="819"/>
      <c r="DF12" s="819"/>
      <c r="DG12" s="819"/>
      <c r="DH12" s="819"/>
      <c r="DI12" s="819"/>
      <c r="DJ12" s="819"/>
      <c r="DK12" s="819"/>
      <c r="DL12" s="819"/>
      <c r="DM12" s="819"/>
      <c r="DN12" s="819"/>
      <c r="DO12" s="819"/>
      <c r="DP12" s="819"/>
      <c r="DQ12" s="819"/>
      <c r="DR12" s="819"/>
      <c r="DS12" s="819"/>
      <c r="DT12" s="819"/>
      <c r="DU12" s="819"/>
      <c r="DV12" s="819"/>
      <c r="DW12" s="819"/>
      <c r="DX12" s="819"/>
      <c r="DY12" s="819"/>
      <c r="DZ12" s="819"/>
      <c r="EA12" s="819"/>
      <c r="EB12" s="819"/>
      <c r="EC12" s="819"/>
      <c r="ED12" s="819"/>
      <c r="EE12" s="819"/>
      <c r="EF12" s="819"/>
      <c r="EG12" s="819"/>
      <c r="EH12" s="819"/>
      <c r="EI12" s="819"/>
      <c r="EJ12" s="819"/>
      <c r="EK12" s="819"/>
      <c r="EL12" s="819"/>
      <c r="EM12" s="819"/>
      <c r="EN12" s="819"/>
      <c r="EO12" s="819"/>
      <c r="EP12" s="819"/>
      <c r="EQ12" s="925"/>
      <c r="ER12" s="925"/>
      <c r="ES12" s="925"/>
      <c r="ET12" s="925"/>
      <c r="EU12" s="925"/>
      <c r="EV12" s="925"/>
      <c r="EW12" s="925"/>
      <c r="EX12" s="925"/>
      <c r="EY12" s="925"/>
      <c r="EZ12" s="925"/>
      <c r="FA12" s="925"/>
      <c r="FB12" s="925"/>
      <c r="FC12" s="925"/>
      <c r="FD12" s="925"/>
      <c r="FE12" s="925"/>
      <c r="FF12" s="925"/>
      <c r="FG12" s="925"/>
      <c r="FH12" s="925"/>
    </row>
    <row r="13" spans="2:164" ht="15" customHeight="1">
      <c r="B13" s="957"/>
      <c r="C13" s="996"/>
      <c r="D13" s="996"/>
      <c r="E13" s="996"/>
      <c r="F13" s="996"/>
      <c r="G13" s="996"/>
      <c r="H13" s="996"/>
      <c r="I13" s="996"/>
      <c r="J13" s="996"/>
      <c r="K13" s="996"/>
      <c r="L13" s="996"/>
      <c r="M13" s="996"/>
      <c r="N13" s="996"/>
      <c r="O13" s="996"/>
      <c r="P13" s="996"/>
      <c r="Q13" s="996"/>
      <c r="R13" s="996"/>
      <c r="S13" s="996"/>
      <c r="T13" s="996"/>
      <c r="U13" s="996"/>
      <c r="V13" s="996"/>
      <c r="W13" s="996"/>
      <c r="X13" s="996"/>
      <c r="Y13" s="996"/>
      <c r="Z13" s="996"/>
      <c r="AA13" s="996"/>
      <c r="AB13" s="996"/>
      <c r="AC13" s="996"/>
      <c r="AD13" s="996"/>
      <c r="AE13" s="996"/>
      <c r="AF13" s="996"/>
      <c r="AG13" s="996"/>
      <c r="AH13" s="996"/>
      <c r="AI13" s="996"/>
      <c r="AJ13" s="996"/>
      <c r="AK13" s="996"/>
      <c r="AL13" s="996"/>
      <c r="AM13" s="996"/>
      <c r="AN13" s="996"/>
      <c r="AO13" s="996"/>
      <c r="AP13" s="842"/>
      <c r="AQ13" s="842"/>
      <c r="AR13" s="842"/>
      <c r="AS13" s="842"/>
      <c r="AT13" s="842"/>
      <c r="AU13" s="842"/>
      <c r="AV13" s="842"/>
      <c r="AW13" s="842"/>
      <c r="AX13" s="842"/>
      <c r="AY13" s="842"/>
      <c r="AZ13" s="842"/>
      <c r="BA13" s="842"/>
      <c r="BB13" s="842"/>
      <c r="BC13" s="842"/>
      <c r="BD13" s="842"/>
      <c r="BE13" s="842"/>
      <c r="BF13" s="842"/>
      <c r="BG13" s="842"/>
      <c r="BH13" s="842"/>
      <c r="BI13" s="842"/>
      <c r="BJ13" s="842"/>
      <c r="BK13" s="842"/>
      <c r="BL13" s="842"/>
      <c r="BM13" s="842"/>
      <c r="BN13" s="842"/>
      <c r="BO13" s="842"/>
      <c r="BP13" s="842"/>
      <c r="BQ13" s="842"/>
      <c r="BR13" s="842"/>
      <c r="BS13" s="842"/>
      <c r="BT13" s="842"/>
      <c r="BU13" s="842"/>
      <c r="BV13" s="842"/>
      <c r="BW13" s="842"/>
      <c r="BX13" s="842"/>
      <c r="BY13" s="842"/>
      <c r="BZ13" s="842"/>
      <c r="CA13" s="842"/>
      <c r="CB13" s="842"/>
      <c r="CC13" s="763"/>
      <c r="CD13" s="959"/>
      <c r="CM13" s="997"/>
      <c r="CO13" s="819"/>
      <c r="CP13" s="819"/>
      <c r="CQ13" s="819"/>
      <c r="CR13" s="819"/>
      <c r="CS13" s="819"/>
      <c r="CT13" s="819"/>
      <c r="CU13" s="819"/>
      <c r="CV13" s="819"/>
      <c r="CW13" s="819"/>
      <c r="CX13" s="819"/>
      <c r="CY13" s="819"/>
      <c r="CZ13" s="819"/>
      <c r="DA13" s="819"/>
      <c r="DB13" s="819"/>
      <c r="DC13" s="819"/>
      <c r="DD13" s="819"/>
      <c r="DE13" s="819"/>
      <c r="DF13" s="819"/>
      <c r="DG13" s="819"/>
      <c r="DH13" s="819"/>
      <c r="DI13" s="819"/>
      <c r="DJ13" s="819"/>
      <c r="DK13" s="819"/>
      <c r="DL13" s="819"/>
      <c r="DM13" s="819"/>
      <c r="DN13" s="819"/>
      <c r="DO13" s="819"/>
      <c r="DP13" s="819"/>
      <c r="DQ13" s="819"/>
      <c r="DR13" s="819"/>
      <c r="DS13" s="819"/>
      <c r="DT13" s="819"/>
      <c r="DU13" s="819"/>
      <c r="DV13" s="819"/>
      <c r="DW13" s="819"/>
      <c r="DX13" s="819"/>
      <c r="DY13" s="819"/>
      <c r="DZ13" s="819"/>
      <c r="EA13" s="819"/>
      <c r="EB13" s="819"/>
      <c r="EC13" s="819"/>
      <c r="ED13" s="819"/>
      <c r="EE13" s="819"/>
      <c r="EF13" s="819"/>
      <c r="EG13" s="819"/>
      <c r="EH13" s="819"/>
      <c r="EI13" s="819"/>
      <c r="EJ13" s="819"/>
      <c r="EK13" s="819"/>
      <c r="EL13" s="819"/>
      <c r="EM13" s="819"/>
      <c r="EN13" s="819"/>
      <c r="EO13" s="819"/>
      <c r="EP13" s="819"/>
      <c r="EQ13" s="819"/>
      <c r="ER13" s="819"/>
      <c r="ES13" s="819"/>
      <c r="ET13" s="819"/>
      <c r="EU13" s="819"/>
      <c r="EV13" s="819"/>
      <c r="EW13" s="819"/>
      <c r="EX13" s="819"/>
      <c r="EY13" s="819"/>
      <c r="EZ13" s="819"/>
      <c r="FA13" s="819"/>
      <c r="FB13" s="819"/>
      <c r="FC13" s="819"/>
      <c r="FD13" s="925"/>
      <c r="FE13" s="925"/>
      <c r="FF13" s="925"/>
      <c r="FG13" s="925"/>
      <c r="FH13" s="925"/>
    </row>
    <row r="14" spans="2:164" ht="30" customHeight="1">
      <c r="B14" s="998"/>
      <c r="C14" s="996"/>
      <c r="D14" s="832"/>
      <c r="E14" s="832"/>
      <c r="F14" s="832"/>
      <c r="G14" s="832"/>
      <c r="H14" s="832"/>
      <c r="I14" s="832"/>
      <c r="J14" s="832"/>
      <c r="K14" s="832"/>
      <c r="L14" s="832"/>
      <c r="M14" s="832"/>
      <c r="N14" s="832"/>
      <c r="O14" s="832"/>
      <c r="P14" s="832"/>
      <c r="Q14" s="832"/>
      <c r="R14" s="832"/>
      <c r="S14" s="832"/>
      <c r="T14" s="832"/>
      <c r="U14" s="832"/>
      <c r="V14" s="832"/>
      <c r="W14" s="832"/>
      <c r="X14" s="832"/>
      <c r="Y14" s="832"/>
      <c r="Z14" s="832"/>
      <c r="AA14" s="825"/>
      <c r="AB14" s="825"/>
      <c r="AC14" s="825"/>
      <c r="AD14" s="825"/>
      <c r="AE14" s="825"/>
      <c r="AF14" s="825"/>
      <c r="AG14" s="825"/>
      <c r="AH14" s="825"/>
      <c r="AI14" s="825"/>
      <c r="AJ14" s="825"/>
      <c r="AK14" s="839"/>
      <c r="AL14" s="839"/>
      <c r="AM14" s="839"/>
      <c r="AN14" s="839"/>
      <c r="AO14" s="839"/>
      <c r="AP14" s="839"/>
      <c r="AQ14" s="839"/>
      <c r="AR14" s="839"/>
      <c r="AS14" s="839"/>
      <c r="AT14" s="839"/>
      <c r="AU14" s="839"/>
      <c r="AV14" s="839"/>
      <c r="AW14" s="839"/>
      <c r="AX14" s="839"/>
      <c r="AY14" s="839"/>
      <c r="AZ14" s="839"/>
      <c r="BA14" s="839"/>
      <c r="BB14" s="839"/>
      <c r="BC14" s="839"/>
      <c r="BD14" s="839"/>
      <c r="BE14" s="839"/>
      <c r="BF14" s="839"/>
      <c r="BG14" s="839"/>
      <c r="BH14" s="839"/>
      <c r="BI14" s="839"/>
      <c r="BJ14" s="832"/>
      <c r="BK14" s="832"/>
      <c r="BL14" s="832"/>
      <c r="BM14" s="832"/>
      <c r="BN14" s="832"/>
      <c r="BO14" s="832"/>
      <c r="BP14" s="832"/>
      <c r="BQ14" s="832"/>
      <c r="BR14" s="832"/>
      <c r="BS14" s="2456"/>
      <c r="BT14" s="2456"/>
      <c r="BU14" s="839"/>
      <c r="BV14" s="839"/>
      <c r="BW14" s="825"/>
      <c r="BX14" s="839"/>
      <c r="BY14" s="999"/>
      <c r="BZ14" s="842"/>
      <c r="CA14" s="1000" t="s">
        <v>593</v>
      </c>
      <c r="CB14" s="842"/>
      <c r="CC14" s="824"/>
      <c r="CD14" s="1001"/>
      <c r="CE14" s="930"/>
      <c r="CF14" s="930"/>
      <c r="CG14" s="930"/>
      <c r="CM14" s="997"/>
      <c r="CO14" s="819"/>
      <c r="CP14" s="819"/>
      <c r="CQ14" s="819"/>
      <c r="CR14" s="819"/>
      <c r="CS14" s="819"/>
      <c r="CT14" s="819"/>
      <c r="CU14" s="819"/>
      <c r="CV14" s="819"/>
      <c r="CW14" s="819"/>
      <c r="CX14" s="819"/>
      <c r="CY14" s="819"/>
      <c r="CZ14" s="819"/>
      <c r="DA14" s="819"/>
      <c r="DB14" s="819"/>
      <c r="DC14" s="819"/>
      <c r="DD14" s="819"/>
      <c r="DE14" s="819"/>
      <c r="DF14" s="819"/>
      <c r="DG14" s="819"/>
      <c r="DH14" s="819"/>
      <c r="DI14" s="819"/>
      <c r="DJ14" s="819"/>
      <c r="DK14" s="819"/>
      <c r="DL14" s="819"/>
      <c r="DM14" s="819"/>
      <c r="DN14" s="819"/>
      <c r="DO14" s="819"/>
      <c r="DP14" s="819"/>
      <c r="DQ14" s="819"/>
      <c r="DR14" s="819"/>
      <c r="DS14" s="819"/>
      <c r="DT14" s="819"/>
      <c r="DU14" s="819"/>
      <c r="DV14" s="819"/>
      <c r="DW14" s="819"/>
      <c r="DX14" s="819"/>
      <c r="DY14" s="819"/>
      <c r="DZ14" s="819"/>
      <c r="EA14" s="819"/>
      <c r="EB14" s="819"/>
      <c r="EC14" s="819"/>
      <c r="ED14" s="819"/>
      <c r="EE14" s="819"/>
      <c r="EF14" s="819"/>
      <c r="EG14" s="819"/>
      <c r="EH14" s="819"/>
      <c r="EI14" s="819"/>
      <c r="EJ14" s="819"/>
      <c r="EK14" s="819"/>
      <c r="EL14" s="819"/>
      <c r="EM14" s="819"/>
      <c r="EN14" s="819"/>
      <c r="EO14" s="819"/>
      <c r="EP14" s="819"/>
      <c r="EQ14" s="819"/>
      <c r="ER14" s="819"/>
      <c r="ES14" s="819"/>
      <c r="ET14" s="819"/>
      <c r="EU14" s="819"/>
      <c r="EV14" s="819"/>
      <c r="EW14" s="819"/>
      <c r="EX14" s="819"/>
      <c r="EY14" s="819"/>
      <c r="EZ14" s="819"/>
      <c r="FA14" s="819"/>
      <c r="FB14" s="819"/>
      <c r="FC14" s="819"/>
      <c r="FD14" s="925"/>
      <c r="FE14" s="925"/>
      <c r="FF14" s="925"/>
      <c r="FG14" s="925"/>
      <c r="FH14" s="925"/>
    </row>
    <row r="15" spans="2:164" ht="30" customHeight="1">
      <c r="B15" s="1002"/>
      <c r="C15" s="1124"/>
      <c r="D15" s="901" t="s">
        <v>18</v>
      </c>
      <c r="E15" s="901"/>
      <c r="F15" s="901" t="s">
        <v>2055</v>
      </c>
      <c r="G15" s="901"/>
      <c r="H15" s="901"/>
      <c r="I15" s="901"/>
      <c r="J15" s="901"/>
      <c r="K15" s="901"/>
      <c r="L15" s="901"/>
      <c r="M15" s="901"/>
      <c r="N15" s="901"/>
      <c r="O15" s="901"/>
      <c r="P15" s="901"/>
      <c r="Q15" s="901"/>
      <c r="R15" s="901"/>
      <c r="S15" s="901"/>
      <c r="T15" s="901"/>
      <c r="U15" s="901"/>
      <c r="V15" s="901"/>
      <c r="W15" s="901"/>
      <c r="X15" s="901"/>
      <c r="Y15" s="901"/>
      <c r="Z15" s="832"/>
      <c r="AA15" s="825"/>
      <c r="AB15" s="825"/>
      <c r="AC15" s="825"/>
      <c r="AD15" s="825"/>
      <c r="AE15" s="825"/>
      <c r="AF15" s="825"/>
      <c r="AG15" s="825"/>
      <c r="AH15" s="825"/>
      <c r="AI15" s="825"/>
      <c r="AJ15" s="825"/>
      <c r="AK15" s="839"/>
      <c r="AL15" s="839"/>
      <c r="AM15" s="839"/>
      <c r="AN15" s="825"/>
      <c r="AO15" s="825"/>
      <c r="AP15" s="825"/>
      <c r="AQ15" s="825"/>
      <c r="AR15" s="1986"/>
      <c r="AS15" s="1986"/>
      <c r="AT15" s="1986"/>
      <c r="AU15" s="1986"/>
      <c r="AV15" s="1986"/>
      <c r="AW15" s="1986"/>
      <c r="AX15" s="1986"/>
      <c r="AY15" s="1986"/>
      <c r="AZ15" s="1986"/>
      <c r="BA15" s="1986"/>
      <c r="BB15" s="1986"/>
      <c r="BC15" s="1986"/>
      <c r="BD15" s="1986"/>
      <c r="BE15" s="1986"/>
      <c r="BF15" s="1986"/>
      <c r="BG15" s="1986"/>
      <c r="BH15" s="1986"/>
      <c r="BI15" s="1986"/>
      <c r="BJ15" s="839"/>
      <c r="BK15" s="2458" t="s">
        <v>40</v>
      </c>
      <c r="BL15" s="2459"/>
      <c r="BM15" s="1999"/>
      <c r="BN15" s="2000"/>
      <c r="BO15" s="2000"/>
      <c r="BP15" s="2000"/>
      <c r="BQ15" s="2000"/>
      <c r="BR15" s="2000"/>
      <c r="BS15" s="2000"/>
      <c r="BT15" s="2000"/>
      <c r="BU15" s="2000"/>
      <c r="BV15" s="2000"/>
      <c r="BW15" s="2000"/>
      <c r="BX15" s="2000"/>
      <c r="BY15" s="2000"/>
      <c r="BZ15" s="2000"/>
      <c r="CA15" s="2001"/>
      <c r="CB15" s="842"/>
      <c r="CC15" s="842"/>
      <c r="CD15" s="963"/>
      <c r="CM15" s="997"/>
      <c r="CN15" s="1004"/>
      <c r="CO15" s="1005"/>
      <c r="CP15" s="1005"/>
      <c r="CQ15" s="1005"/>
      <c r="CR15" s="1005"/>
      <c r="CS15" s="1005"/>
      <c r="CT15" s="1005"/>
      <c r="CU15" s="1005"/>
      <c r="CV15" s="1005"/>
      <c r="CW15" s="1006"/>
      <c r="CX15" s="1007"/>
      <c r="CY15" s="1007"/>
      <c r="CZ15" s="1008"/>
      <c r="DA15" s="1008"/>
      <c r="DB15" s="1009"/>
      <c r="DC15" s="1009"/>
      <c r="DD15" s="997"/>
      <c r="DE15" s="997"/>
      <c r="DF15" s="997"/>
      <c r="DG15" s="997"/>
      <c r="DH15" s="997"/>
      <c r="DI15" s="997"/>
      <c r="DJ15" s="997"/>
      <c r="DK15" s="997"/>
      <c r="DL15" s="997"/>
      <c r="DM15" s="997"/>
      <c r="DN15" s="997"/>
      <c r="DO15" s="997"/>
      <c r="DP15" s="997"/>
      <c r="DQ15" s="1007"/>
      <c r="DR15" s="925"/>
      <c r="DS15" s="925"/>
      <c r="DT15" s="925"/>
      <c r="DU15" s="925"/>
      <c r="DV15" s="925"/>
      <c r="DW15" s="925"/>
      <c r="DX15" s="925"/>
      <c r="DY15" s="925"/>
      <c r="DZ15" s="925"/>
      <c r="EA15" s="925"/>
      <c r="EB15" s="925"/>
      <c r="EC15" s="925"/>
      <c r="ED15" s="925"/>
      <c r="EE15" s="925"/>
      <c r="EF15" s="925"/>
      <c r="EG15" s="925"/>
      <c r="EH15" s="925"/>
      <c r="EI15" s="925"/>
      <c r="EJ15" s="925"/>
      <c r="EK15" s="925"/>
      <c r="EL15" s="925"/>
      <c r="EM15" s="925"/>
      <c r="EN15" s="925"/>
      <c r="EO15" s="925"/>
      <c r="EP15" s="925"/>
      <c r="EQ15" s="925"/>
      <c r="ER15" s="925"/>
      <c r="ES15" s="925"/>
      <c r="ET15" s="925"/>
      <c r="EU15" s="925"/>
      <c r="EV15" s="925"/>
      <c r="EW15" s="925"/>
      <c r="EX15" s="925"/>
      <c r="EY15" s="925"/>
      <c r="EZ15" s="925"/>
      <c r="FA15" s="925"/>
      <c r="FB15" s="925"/>
      <c r="FC15" s="925"/>
      <c r="FD15" s="925"/>
      <c r="FE15" s="925"/>
      <c r="FF15" s="925"/>
      <c r="FG15" s="925"/>
      <c r="FH15" s="925"/>
    </row>
    <row r="16" spans="2:164" ht="30" customHeight="1">
      <c r="B16" s="1002"/>
      <c r="C16" s="763"/>
      <c r="D16" s="901"/>
      <c r="E16" s="901"/>
      <c r="F16" s="1010" t="s">
        <v>2056</v>
      </c>
      <c r="G16" s="901"/>
      <c r="H16" s="901"/>
      <c r="I16" s="901"/>
      <c r="J16" s="901"/>
      <c r="K16" s="901"/>
      <c r="L16" s="901"/>
      <c r="M16" s="901"/>
      <c r="N16" s="901"/>
      <c r="O16" s="901"/>
      <c r="P16" s="901"/>
      <c r="Q16" s="901"/>
      <c r="R16" s="901"/>
      <c r="S16" s="901"/>
      <c r="T16" s="901"/>
      <c r="U16" s="901"/>
      <c r="V16" s="901"/>
      <c r="W16" s="901"/>
      <c r="X16" s="901"/>
      <c r="Y16" s="901"/>
      <c r="Z16" s="832"/>
      <c r="AA16" s="1011"/>
      <c r="AB16" s="1011"/>
      <c r="AC16" s="1011"/>
      <c r="AD16" s="1011"/>
      <c r="AE16" s="1011"/>
      <c r="AF16" s="1011"/>
      <c r="AG16" s="1011"/>
      <c r="AH16" s="1011"/>
      <c r="AI16" s="1011"/>
      <c r="AJ16" s="1011"/>
      <c r="AK16" s="839"/>
      <c r="AL16" s="839"/>
      <c r="AM16" s="839"/>
      <c r="AN16" s="825"/>
      <c r="AO16" s="825"/>
      <c r="AP16" s="825"/>
      <c r="AQ16" s="825"/>
      <c r="AR16" s="1986"/>
      <c r="AS16" s="1986"/>
      <c r="AT16" s="1986"/>
      <c r="AU16" s="1986"/>
      <c r="AV16" s="1986"/>
      <c r="AW16" s="1986"/>
      <c r="AX16" s="1986"/>
      <c r="AY16" s="1986"/>
      <c r="AZ16" s="1986"/>
      <c r="BA16" s="1986"/>
      <c r="BB16" s="1986"/>
      <c r="BC16" s="1986"/>
      <c r="BD16" s="1986"/>
      <c r="BE16" s="1986"/>
      <c r="BF16" s="1986"/>
      <c r="BG16" s="1986"/>
      <c r="BH16" s="1986"/>
      <c r="BI16" s="1986"/>
      <c r="BJ16" s="839"/>
      <c r="BK16" s="2459"/>
      <c r="BL16" s="2459"/>
      <c r="BM16" s="2002"/>
      <c r="BN16" s="2003"/>
      <c r="BO16" s="2003"/>
      <c r="BP16" s="2003"/>
      <c r="BQ16" s="2003"/>
      <c r="BR16" s="2003"/>
      <c r="BS16" s="2003"/>
      <c r="BT16" s="2003"/>
      <c r="BU16" s="2003"/>
      <c r="BV16" s="2003"/>
      <c r="BW16" s="2003"/>
      <c r="BX16" s="2003"/>
      <c r="BY16" s="2003"/>
      <c r="BZ16" s="2003"/>
      <c r="CA16" s="2004"/>
      <c r="CB16" s="842"/>
      <c r="CC16" s="842"/>
      <c r="CD16" s="963"/>
      <c r="CM16" s="997"/>
      <c r="CO16" s="819"/>
      <c r="CP16" s="819"/>
      <c r="CQ16" s="819"/>
      <c r="CR16" s="819"/>
      <c r="CS16" s="819"/>
      <c r="CT16" s="819"/>
      <c r="CU16" s="819"/>
      <c r="CV16" s="819"/>
      <c r="CW16" s="819"/>
      <c r="CX16" s="819"/>
      <c r="CY16" s="1007"/>
      <c r="CZ16" s="1008"/>
      <c r="DA16" s="1008"/>
      <c r="DB16" s="1009"/>
      <c r="DC16" s="1009"/>
      <c r="DD16" s="997"/>
      <c r="DE16" s="997"/>
      <c r="DF16" s="997"/>
      <c r="DG16" s="997"/>
      <c r="DH16" s="997"/>
      <c r="DI16" s="997"/>
      <c r="DJ16" s="997"/>
      <c r="DK16" s="997"/>
      <c r="DL16" s="997"/>
      <c r="DM16" s="997"/>
      <c r="DN16" s="997"/>
      <c r="DO16" s="2460"/>
      <c r="DP16" s="2461"/>
      <c r="DQ16" s="1007"/>
      <c r="DR16" s="925"/>
      <c r="DS16" s="925"/>
      <c r="DT16" s="925"/>
      <c r="DU16" s="925"/>
      <c r="DV16" s="925"/>
      <c r="DW16" s="925"/>
      <c r="DX16" s="925"/>
      <c r="DY16" s="925"/>
      <c r="DZ16" s="925"/>
      <c r="EA16" s="925"/>
      <c r="EB16" s="925"/>
      <c r="EC16" s="925"/>
      <c r="ED16" s="925"/>
      <c r="EE16" s="925"/>
      <c r="EF16" s="925"/>
      <c r="EG16" s="925"/>
      <c r="EH16" s="925"/>
      <c r="EI16" s="925"/>
      <c r="EJ16" s="925"/>
      <c r="EK16" s="925"/>
      <c r="EL16" s="925"/>
      <c r="EM16" s="925"/>
      <c r="EN16" s="925"/>
      <c r="EO16" s="925"/>
      <c r="EP16" s="925"/>
      <c r="EQ16" s="925"/>
      <c r="ER16" s="925"/>
      <c r="ES16" s="925"/>
      <c r="ET16" s="925"/>
      <c r="EU16" s="925"/>
      <c r="EV16" s="925"/>
      <c r="EW16" s="925"/>
      <c r="EX16" s="925"/>
      <c r="EY16" s="925"/>
      <c r="EZ16" s="925"/>
      <c r="FA16" s="925"/>
      <c r="FB16" s="925"/>
      <c r="FC16" s="925"/>
      <c r="FD16" s="925"/>
      <c r="FE16" s="925"/>
      <c r="FF16" s="925"/>
      <c r="FG16" s="925"/>
      <c r="FH16" s="925"/>
    </row>
    <row r="17" spans="2:164" ht="50.1" customHeight="1">
      <c r="B17" s="1002"/>
      <c r="C17" s="1012"/>
      <c r="D17" s="889"/>
      <c r="E17" s="889"/>
      <c r="F17" s="832"/>
      <c r="G17" s="832"/>
      <c r="H17" s="992"/>
      <c r="I17" s="832"/>
      <c r="J17" s="832"/>
      <c r="K17" s="832"/>
      <c r="L17" s="832"/>
      <c r="M17" s="832"/>
      <c r="N17" s="832"/>
      <c r="O17" s="832"/>
      <c r="P17" s="832"/>
      <c r="Q17" s="832"/>
      <c r="R17" s="832"/>
      <c r="S17" s="832"/>
      <c r="T17" s="832"/>
      <c r="U17" s="832"/>
      <c r="V17" s="832"/>
      <c r="W17" s="832"/>
      <c r="X17" s="832"/>
      <c r="Y17" s="832"/>
      <c r="Z17" s="832"/>
      <c r="AA17" s="1011"/>
      <c r="AB17" s="1011"/>
      <c r="AC17" s="1011"/>
      <c r="AD17" s="1011"/>
      <c r="AE17" s="1011"/>
      <c r="AF17" s="1011"/>
      <c r="AG17" s="1011"/>
      <c r="AH17" s="1011"/>
      <c r="AI17" s="1011"/>
      <c r="AJ17" s="1011"/>
      <c r="AK17" s="839"/>
      <c r="AL17" s="839"/>
      <c r="AM17" s="839"/>
      <c r="AN17" s="839"/>
      <c r="AO17" s="839"/>
      <c r="AP17" s="839"/>
      <c r="AQ17" s="839"/>
      <c r="AR17" s="839"/>
      <c r="AS17" s="839"/>
      <c r="AT17" s="839"/>
      <c r="AU17" s="839"/>
      <c r="AV17" s="839"/>
      <c r="AW17" s="839"/>
      <c r="AX17" s="839"/>
      <c r="AY17" s="839"/>
      <c r="AZ17" s="839"/>
      <c r="BA17" s="839"/>
      <c r="BB17" s="839"/>
      <c r="BC17" s="839"/>
      <c r="BD17" s="839"/>
      <c r="BE17" s="839"/>
      <c r="BF17" s="839"/>
      <c r="BG17" s="839"/>
      <c r="BH17" s="839"/>
      <c r="BI17" s="901"/>
      <c r="BJ17" s="901"/>
      <c r="BK17" s="901"/>
      <c r="BL17" s="901"/>
      <c r="BM17" s="901"/>
      <c r="BN17" s="901"/>
      <c r="BO17" s="901"/>
      <c r="BP17" s="901"/>
      <c r="BQ17" s="901"/>
      <c r="BR17" s="901"/>
      <c r="BS17" s="901"/>
      <c r="BT17" s="901"/>
      <c r="BU17" s="901"/>
      <c r="BV17" s="901"/>
      <c r="BW17" s="839"/>
      <c r="BX17" s="839"/>
      <c r="BY17" s="839"/>
      <c r="BZ17" s="1124"/>
      <c r="CA17" s="1124"/>
      <c r="CB17" s="842"/>
      <c r="CC17" s="842"/>
      <c r="CD17" s="963"/>
      <c r="CM17" s="997"/>
      <c r="CO17" s="819"/>
      <c r="CP17" s="819"/>
      <c r="CQ17" s="819"/>
      <c r="CR17" s="819"/>
      <c r="CS17" s="819"/>
      <c r="CT17" s="819"/>
      <c r="CU17" s="819"/>
      <c r="CV17" s="819"/>
      <c r="CW17" s="819"/>
      <c r="CX17" s="819"/>
      <c r="CY17" s="1007"/>
      <c r="CZ17" s="1008"/>
      <c r="DA17" s="1008"/>
      <c r="DB17" s="1009"/>
      <c r="DC17" s="1009"/>
      <c r="DD17" s="997"/>
      <c r="DE17" s="997"/>
      <c r="DF17" s="997"/>
      <c r="DG17" s="997"/>
      <c r="DH17" s="997"/>
      <c r="DI17" s="997"/>
      <c r="DJ17" s="997"/>
      <c r="DK17" s="997"/>
      <c r="DL17" s="997"/>
      <c r="DM17" s="997"/>
      <c r="DN17" s="997"/>
      <c r="DO17" s="2460"/>
      <c r="DP17" s="2461"/>
      <c r="DQ17" s="1007"/>
      <c r="DR17" s="925"/>
      <c r="DS17" s="925"/>
      <c r="DT17" s="925"/>
      <c r="DU17" s="925"/>
      <c r="DV17" s="925"/>
      <c r="DW17" s="925"/>
      <c r="DX17" s="925"/>
      <c r="DY17" s="925"/>
      <c r="DZ17" s="925"/>
      <c r="EA17" s="925"/>
      <c r="EB17" s="925"/>
      <c r="EC17" s="925"/>
      <c r="ED17" s="925"/>
      <c r="EE17" s="925"/>
      <c r="EF17" s="925"/>
      <c r="EG17" s="925"/>
      <c r="EH17" s="925"/>
      <c r="EI17" s="925"/>
      <c r="EJ17" s="925"/>
      <c r="EK17" s="925"/>
      <c r="EL17" s="925"/>
      <c r="EM17" s="925"/>
      <c r="EN17" s="925"/>
      <c r="EO17" s="925"/>
      <c r="EP17" s="925"/>
      <c r="EQ17" s="925"/>
      <c r="ER17" s="925"/>
      <c r="ES17" s="925"/>
      <c r="ET17" s="925"/>
      <c r="EU17" s="925"/>
      <c r="EV17" s="925"/>
      <c r="EW17" s="925"/>
      <c r="EX17" s="925"/>
      <c r="EY17" s="925"/>
      <c r="EZ17" s="925"/>
      <c r="FA17" s="925"/>
      <c r="FB17" s="925"/>
      <c r="FC17" s="925"/>
      <c r="FD17" s="925"/>
      <c r="FE17" s="925"/>
      <c r="FF17" s="925"/>
      <c r="FG17" s="925"/>
      <c r="FH17" s="925"/>
    </row>
    <row r="18" spans="2:164" ht="30" customHeight="1">
      <c r="B18" s="1002"/>
      <c r="C18" s="763"/>
      <c r="D18" s="836" t="s">
        <v>19</v>
      </c>
      <c r="E18" s="836"/>
      <c r="F18" s="836" t="s">
        <v>2057</v>
      </c>
      <c r="G18" s="836"/>
      <c r="H18" s="836"/>
      <c r="I18" s="836"/>
      <c r="J18" s="836"/>
      <c r="K18" s="836"/>
      <c r="L18" s="836"/>
      <c r="M18" s="836"/>
      <c r="N18" s="836"/>
      <c r="O18" s="836"/>
      <c r="P18" s="836"/>
      <c r="Q18" s="836"/>
      <c r="R18" s="836"/>
      <c r="S18" s="836"/>
      <c r="T18" s="836"/>
      <c r="U18" s="836"/>
      <c r="V18" s="836"/>
      <c r="W18" s="836"/>
      <c r="X18" s="836"/>
      <c r="Y18" s="836"/>
      <c r="Z18" s="832"/>
      <c r="AA18" s="1011"/>
      <c r="AB18" s="1011"/>
      <c r="AC18" s="1011"/>
      <c r="AD18" s="1011"/>
      <c r="AE18" s="1011"/>
      <c r="AF18" s="1011"/>
      <c r="AG18" s="1011"/>
      <c r="AH18" s="1011"/>
      <c r="AI18" s="1011"/>
      <c r="AJ18" s="1011"/>
      <c r="AK18" s="839"/>
      <c r="AL18" s="839"/>
      <c r="AM18" s="839"/>
      <c r="AN18" s="825"/>
      <c r="AO18" s="825"/>
      <c r="AP18" s="825"/>
      <c r="AQ18" s="825"/>
      <c r="AR18" s="1986"/>
      <c r="AS18" s="1986"/>
      <c r="AT18" s="1986"/>
      <c r="AU18" s="1986"/>
      <c r="AV18" s="1986"/>
      <c r="AW18" s="1986"/>
      <c r="AX18" s="1986"/>
      <c r="AY18" s="1986"/>
      <c r="AZ18" s="1986"/>
      <c r="BA18" s="1986"/>
      <c r="BB18" s="1986"/>
      <c r="BC18" s="1986"/>
      <c r="BD18" s="1986"/>
      <c r="BE18" s="1986"/>
      <c r="BF18" s="1986"/>
      <c r="BG18" s="1986"/>
      <c r="BH18" s="1986"/>
      <c r="BI18" s="1986"/>
      <c r="BJ18" s="839"/>
      <c r="BK18" s="825"/>
      <c r="BL18" s="825"/>
      <c r="BM18" s="2458" t="s">
        <v>28</v>
      </c>
      <c r="BN18" s="2459"/>
      <c r="BO18" s="2462"/>
      <c r="BP18" s="2463"/>
      <c r="BQ18" s="2463"/>
      <c r="BR18" s="2463"/>
      <c r="BS18" s="2463"/>
      <c r="BT18" s="2463"/>
      <c r="BU18" s="2463"/>
      <c r="BV18" s="2463"/>
      <c r="BW18" s="2463"/>
      <c r="BX18" s="2463"/>
      <c r="BY18" s="2463"/>
      <c r="BZ18" s="2463"/>
      <c r="CA18" s="2464"/>
      <c r="CB18" s="842"/>
      <c r="CC18" s="842"/>
      <c r="CD18" s="963"/>
      <c r="CM18" s="997"/>
      <c r="CN18" s="819"/>
      <c r="CO18" s="819"/>
      <c r="CP18" s="819"/>
      <c r="CQ18" s="819"/>
      <c r="CR18" s="819"/>
      <c r="CS18" s="819"/>
      <c r="CT18" s="819"/>
      <c r="CU18" s="819"/>
      <c r="CV18" s="819"/>
      <c r="CW18" s="819"/>
      <c r="CX18" s="819"/>
      <c r="CY18" s="2468"/>
      <c r="CZ18" s="2468"/>
      <c r="DA18" s="1008"/>
      <c r="DB18" s="1009"/>
      <c r="DC18" s="1009"/>
      <c r="DD18" s="997"/>
      <c r="DE18" s="997"/>
      <c r="DF18" s="997"/>
      <c r="DG18" s="997"/>
      <c r="DH18" s="997"/>
      <c r="DI18" s="997"/>
      <c r="DJ18" s="997"/>
      <c r="DK18" s="997"/>
      <c r="DL18" s="997"/>
      <c r="DM18" s="997"/>
      <c r="DN18" s="997"/>
      <c r="DO18" s="997"/>
      <c r="DP18" s="997"/>
      <c r="DQ18" s="1007"/>
      <c r="DR18" s="925"/>
      <c r="DS18" s="925"/>
      <c r="DT18" s="925"/>
      <c r="DU18" s="925"/>
      <c r="DV18" s="925"/>
      <c r="DW18" s="925"/>
      <c r="DX18" s="925"/>
      <c r="DY18" s="925"/>
      <c r="DZ18" s="925"/>
      <c r="EA18" s="925"/>
      <c r="EB18" s="925"/>
      <c r="EC18" s="925"/>
      <c r="ED18" s="925"/>
      <c r="EE18" s="925"/>
      <c r="EF18" s="925"/>
      <c r="EG18" s="925"/>
      <c r="EH18" s="925"/>
      <c r="EI18" s="925"/>
      <c r="EJ18" s="925"/>
      <c r="EK18" s="925"/>
      <c r="EL18" s="925"/>
      <c r="EM18" s="925"/>
      <c r="EN18" s="925"/>
      <c r="EO18" s="925"/>
      <c r="EP18" s="925"/>
      <c r="EQ18" s="925"/>
      <c r="ER18" s="925"/>
      <c r="ES18" s="925"/>
      <c r="ET18" s="925"/>
      <c r="EU18" s="925"/>
      <c r="EV18" s="925"/>
      <c r="EW18" s="925"/>
      <c r="EX18" s="925"/>
      <c r="EY18" s="925"/>
      <c r="EZ18" s="925"/>
      <c r="FA18" s="925"/>
      <c r="FB18" s="925"/>
      <c r="FC18" s="925"/>
      <c r="FD18" s="925"/>
      <c r="FE18" s="925"/>
      <c r="FF18" s="925"/>
      <c r="FG18" s="925"/>
      <c r="FH18" s="925"/>
    </row>
    <row r="19" spans="2:164" s="947" customFormat="1" ht="30" customHeight="1">
      <c r="B19" s="1013"/>
      <c r="C19" s="842"/>
      <c r="D19" s="836"/>
      <c r="E19" s="836"/>
      <c r="F19" s="1010" t="s">
        <v>2058</v>
      </c>
      <c r="G19" s="836"/>
      <c r="H19" s="836"/>
      <c r="I19" s="836"/>
      <c r="J19" s="836"/>
      <c r="K19" s="836"/>
      <c r="L19" s="836"/>
      <c r="M19" s="836"/>
      <c r="N19" s="836"/>
      <c r="O19" s="836"/>
      <c r="P19" s="836"/>
      <c r="Q19" s="836"/>
      <c r="R19" s="836"/>
      <c r="S19" s="836"/>
      <c r="T19" s="836"/>
      <c r="U19" s="836"/>
      <c r="V19" s="836"/>
      <c r="W19" s="836"/>
      <c r="X19" s="836"/>
      <c r="Y19" s="836"/>
      <c r="Z19" s="832"/>
      <c r="AA19" s="1011"/>
      <c r="AB19" s="1011"/>
      <c r="AC19" s="1011"/>
      <c r="AD19" s="1011"/>
      <c r="AE19" s="1011"/>
      <c r="AF19" s="1011"/>
      <c r="AG19" s="1011"/>
      <c r="AH19" s="1011"/>
      <c r="AI19" s="1011"/>
      <c r="AJ19" s="1011"/>
      <c r="AK19" s="839"/>
      <c r="AL19" s="839"/>
      <c r="AM19" s="839"/>
      <c r="AN19" s="832"/>
      <c r="AO19" s="832"/>
      <c r="AP19" s="832"/>
      <c r="AQ19" s="832"/>
      <c r="AR19" s="1986"/>
      <c r="AS19" s="1986"/>
      <c r="AT19" s="1986"/>
      <c r="AU19" s="1986"/>
      <c r="AV19" s="1986"/>
      <c r="AW19" s="1986"/>
      <c r="AX19" s="1986"/>
      <c r="AY19" s="1986"/>
      <c r="AZ19" s="1986"/>
      <c r="BA19" s="1986"/>
      <c r="BB19" s="1986"/>
      <c r="BC19" s="1986"/>
      <c r="BD19" s="1986"/>
      <c r="BE19" s="1986"/>
      <c r="BF19" s="1986"/>
      <c r="BG19" s="1986"/>
      <c r="BH19" s="1986"/>
      <c r="BI19" s="1986"/>
      <c r="BJ19" s="839"/>
      <c r="BK19" s="832"/>
      <c r="BL19" s="832"/>
      <c r="BM19" s="2459"/>
      <c r="BN19" s="2459"/>
      <c r="BO19" s="2465"/>
      <c r="BP19" s="2466"/>
      <c r="BQ19" s="2466"/>
      <c r="BR19" s="2466"/>
      <c r="BS19" s="2466"/>
      <c r="BT19" s="2466"/>
      <c r="BU19" s="2466"/>
      <c r="BV19" s="2466"/>
      <c r="BW19" s="2466"/>
      <c r="BX19" s="2466"/>
      <c r="BY19" s="2466"/>
      <c r="BZ19" s="2466"/>
      <c r="CA19" s="2467"/>
      <c r="CB19" s="993"/>
      <c r="CC19" s="993"/>
      <c r="CD19" s="1014"/>
      <c r="CM19" s="997"/>
      <c r="DL19" s="997"/>
      <c r="DM19" s="997"/>
      <c r="DN19" s="997"/>
      <c r="DO19" s="997"/>
      <c r="DP19" s="997"/>
      <c r="DQ19" s="1007"/>
      <c r="DR19" s="925"/>
      <c r="DS19" s="925"/>
      <c r="DT19" s="925"/>
      <c r="DU19" s="925"/>
      <c r="DV19" s="925"/>
      <c r="DW19" s="925"/>
      <c r="DX19" s="925"/>
      <c r="DY19" s="925"/>
      <c r="DZ19" s="925"/>
      <c r="EA19" s="925"/>
      <c r="EB19" s="925"/>
      <c r="EC19" s="925"/>
      <c r="ED19" s="925"/>
      <c r="EE19" s="925"/>
      <c r="EF19" s="925"/>
      <c r="EG19" s="925"/>
      <c r="EH19" s="925"/>
      <c r="EI19" s="925"/>
      <c r="EJ19" s="925"/>
      <c r="EK19" s="925"/>
      <c r="EL19" s="925"/>
      <c r="EM19" s="925"/>
      <c r="EN19" s="925"/>
      <c r="EO19" s="925"/>
      <c r="EP19" s="925"/>
      <c r="EQ19" s="925"/>
      <c r="ER19" s="925"/>
      <c r="ES19" s="925"/>
      <c r="ET19" s="925"/>
      <c r="EU19" s="925"/>
      <c r="EV19" s="925"/>
      <c r="EW19" s="925"/>
      <c r="EX19" s="925"/>
      <c r="EY19" s="925"/>
      <c r="EZ19" s="925"/>
      <c r="FA19" s="925"/>
      <c r="FB19" s="925"/>
      <c r="FC19" s="925"/>
      <c r="FD19" s="925"/>
      <c r="FE19" s="925"/>
      <c r="FF19" s="925"/>
      <c r="FG19" s="925"/>
      <c r="FH19" s="925"/>
    </row>
    <row r="20" spans="2:164" ht="50.1" customHeight="1">
      <c r="B20" s="1002"/>
      <c r="C20" s="1012"/>
      <c r="D20" s="889"/>
      <c r="E20" s="889"/>
      <c r="F20" s="832"/>
      <c r="G20" s="832"/>
      <c r="H20" s="992"/>
      <c r="I20" s="832"/>
      <c r="J20" s="832"/>
      <c r="K20" s="832"/>
      <c r="L20" s="832"/>
      <c r="M20" s="832"/>
      <c r="N20" s="832"/>
      <c r="O20" s="832"/>
      <c r="P20" s="832"/>
      <c r="Q20" s="832"/>
      <c r="R20" s="832"/>
      <c r="S20" s="832"/>
      <c r="T20" s="832"/>
      <c r="U20" s="832"/>
      <c r="V20" s="832"/>
      <c r="W20" s="832"/>
      <c r="X20" s="832"/>
      <c r="Y20" s="832"/>
      <c r="Z20" s="832"/>
      <c r="AA20" s="1011"/>
      <c r="AB20" s="1011"/>
      <c r="AC20" s="1011"/>
      <c r="AD20" s="1011"/>
      <c r="AE20" s="1011"/>
      <c r="AF20" s="1011"/>
      <c r="AG20" s="1011"/>
      <c r="AH20" s="1011"/>
      <c r="AI20" s="1011"/>
      <c r="AJ20" s="1011"/>
      <c r="AK20" s="839"/>
      <c r="AL20" s="839"/>
      <c r="AM20" s="839"/>
      <c r="AN20" s="839"/>
      <c r="AO20" s="839"/>
      <c r="AP20" s="839"/>
      <c r="AQ20" s="839"/>
      <c r="AR20" s="839"/>
      <c r="AS20" s="839"/>
      <c r="AT20" s="839"/>
      <c r="AU20" s="839"/>
      <c r="AV20" s="839"/>
      <c r="AW20" s="839"/>
      <c r="AX20" s="839"/>
      <c r="AY20" s="839"/>
      <c r="AZ20" s="839"/>
      <c r="BA20" s="839"/>
      <c r="BB20" s="839"/>
      <c r="BC20" s="839"/>
      <c r="BD20" s="839"/>
      <c r="BE20" s="839"/>
      <c r="BF20" s="839"/>
      <c r="BG20" s="839"/>
      <c r="BH20" s="839"/>
      <c r="BI20" s="901"/>
      <c r="BJ20" s="901"/>
      <c r="BK20" s="901"/>
      <c r="BL20" s="901"/>
      <c r="BM20" s="901"/>
      <c r="BN20" s="901"/>
      <c r="BO20" s="901"/>
      <c r="BP20" s="901"/>
      <c r="BQ20" s="901"/>
      <c r="BR20" s="901"/>
      <c r="BS20" s="901"/>
      <c r="BT20" s="901"/>
      <c r="BU20" s="901"/>
      <c r="BV20" s="901"/>
      <c r="BW20" s="839"/>
      <c r="BX20" s="839"/>
      <c r="BY20" s="839"/>
      <c r="BZ20" s="1124"/>
      <c r="CA20" s="1124"/>
      <c r="CB20" s="842"/>
      <c r="CC20" s="993"/>
      <c r="CD20" s="1014"/>
      <c r="CM20" s="997"/>
      <c r="DL20" s="997"/>
      <c r="DM20" s="997"/>
      <c r="DN20" s="997"/>
      <c r="DO20" s="997"/>
      <c r="DP20" s="997"/>
      <c r="DQ20" s="1007"/>
      <c r="DR20" s="925"/>
      <c r="DS20" s="925"/>
      <c r="DT20" s="925"/>
      <c r="DU20" s="925"/>
      <c r="DV20" s="925"/>
      <c r="DW20" s="925"/>
      <c r="DX20" s="925"/>
      <c r="DY20" s="925"/>
      <c r="DZ20" s="925"/>
      <c r="EA20" s="925"/>
      <c r="EB20" s="925"/>
      <c r="EC20" s="925"/>
      <c r="ED20" s="925"/>
      <c r="EE20" s="925"/>
      <c r="EF20" s="925"/>
      <c r="EG20" s="925"/>
      <c r="EH20" s="925"/>
      <c r="EI20" s="925"/>
      <c r="EJ20" s="925"/>
      <c r="EK20" s="925"/>
      <c r="EL20" s="925"/>
      <c r="EM20" s="925"/>
      <c r="EN20" s="925"/>
      <c r="EO20" s="925"/>
      <c r="EP20" s="925"/>
      <c r="EQ20" s="925"/>
      <c r="ER20" s="925"/>
      <c r="ES20" s="925"/>
      <c r="ET20" s="925"/>
      <c r="EU20" s="925"/>
      <c r="EV20" s="925"/>
      <c r="EW20" s="925"/>
      <c r="EX20" s="925"/>
      <c r="EY20" s="925"/>
      <c r="EZ20" s="925"/>
      <c r="FA20" s="925"/>
      <c r="FB20" s="925"/>
      <c r="FC20" s="925"/>
      <c r="FD20" s="925"/>
      <c r="FE20" s="925"/>
      <c r="FF20" s="925"/>
      <c r="FG20" s="925"/>
      <c r="FH20" s="925"/>
    </row>
    <row r="21" spans="2:164" ht="30" customHeight="1">
      <c r="B21" s="1002"/>
      <c r="C21" s="763"/>
      <c r="D21" s="836" t="s">
        <v>35</v>
      </c>
      <c r="E21" s="836"/>
      <c r="F21" s="836" t="s">
        <v>2057</v>
      </c>
      <c r="G21" s="836"/>
      <c r="H21" s="836"/>
      <c r="I21" s="836"/>
      <c r="J21" s="836"/>
      <c r="K21" s="836"/>
      <c r="L21" s="836"/>
      <c r="M21" s="836"/>
      <c r="N21" s="836"/>
      <c r="O21" s="836"/>
      <c r="P21" s="836"/>
      <c r="Q21" s="836"/>
      <c r="R21" s="836"/>
      <c r="S21" s="836"/>
      <c r="T21" s="836"/>
      <c r="U21" s="836"/>
      <c r="V21" s="836"/>
      <c r="W21" s="836"/>
      <c r="X21" s="836"/>
      <c r="Y21" s="836"/>
      <c r="Z21" s="832"/>
      <c r="AA21" s="1011"/>
      <c r="AB21" s="1011"/>
      <c r="AC21" s="1011"/>
      <c r="AD21" s="1011"/>
      <c r="AE21" s="1011"/>
      <c r="AF21" s="1011"/>
      <c r="AG21" s="1011"/>
      <c r="AH21" s="1011"/>
      <c r="AI21" s="1011"/>
      <c r="AJ21" s="1011"/>
      <c r="AK21" s="825"/>
      <c r="AL21" s="825"/>
      <c r="AM21" s="839"/>
      <c r="AN21" s="839"/>
      <c r="AO21" s="839"/>
      <c r="AP21" s="825"/>
      <c r="AQ21" s="825"/>
      <c r="AR21" s="825"/>
      <c r="AS21" s="1246"/>
      <c r="AT21" s="839"/>
      <c r="AU21" s="839"/>
      <c r="AV21" s="839"/>
      <c r="AW21" s="839"/>
      <c r="AX21" s="839"/>
      <c r="AY21" s="825"/>
      <c r="AZ21" s="825"/>
      <c r="BA21" s="839"/>
      <c r="BB21" s="839"/>
      <c r="BC21" s="839"/>
      <c r="BD21" s="839"/>
      <c r="BE21" s="839"/>
      <c r="BF21" s="839"/>
      <c r="BG21" s="839"/>
      <c r="BH21" s="839"/>
      <c r="BI21" s="839"/>
      <c r="BJ21" s="839"/>
      <c r="BK21" s="825"/>
      <c r="BL21" s="825"/>
      <c r="BM21" s="839"/>
      <c r="BN21" s="839"/>
      <c r="BO21" s="2458" t="s">
        <v>29</v>
      </c>
      <c r="BP21" s="2459"/>
      <c r="BQ21" s="1999"/>
      <c r="BR21" s="2000"/>
      <c r="BS21" s="2000"/>
      <c r="BT21" s="2000"/>
      <c r="BU21" s="2000"/>
      <c r="BV21" s="2000"/>
      <c r="BW21" s="2000"/>
      <c r="BX21" s="2000"/>
      <c r="BY21" s="2000"/>
      <c r="BZ21" s="2000"/>
      <c r="CA21" s="2001"/>
      <c r="CB21" s="1016"/>
      <c r="CC21" s="1016"/>
      <c r="CD21" s="963"/>
      <c r="CM21" s="997"/>
      <c r="DL21" s="997"/>
      <c r="DM21" s="997"/>
      <c r="DN21" s="997"/>
      <c r="DO21" s="997"/>
      <c r="DP21" s="997"/>
      <c r="DQ21" s="1007"/>
      <c r="DR21" s="925"/>
      <c r="DS21" s="925"/>
      <c r="DT21" s="925"/>
      <c r="DU21" s="925"/>
      <c r="DV21" s="925"/>
      <c r="DW21" s="925"/>
      <c r="DX21" s="925"/>
      <c r="DY21" s="925"/>
      <c r="DZ21" s="925"/>
      <c r="EA21" s="925"/>
      <c r="EB21" s="925"/>
      <c r="EC21" s="925"/>
      <c r="ED21" s="925"/>
      <c r="EE21" s="925"/>
      <c r="EF21" s="925"/>
      <c r="EG21" s="925"/>
      <c r="EH21" s="925"/>
      <c r="EI21" s="925"/>
      <c r="EJ21" s="925"/>
      <c r="EK21" s="925"/>
      <c r="EL21" s="925"/>
      <c r="EM21" s="925"/>
      <c r="EN21" s="925"/>
      <c r="EO21" s="925"/>
      <c r="EP21" s="925"/>
      <c r="EQ21" s="925"/>
      <c r="ER21" s="925"/>
      <c r="ES21" s="925"/>
      <c r="ET21" s="925"/>
      <c r="EU21" s="925"/>
      <c r="EV21" s="925"/>
      <c r="EW21" s="925"/>
      <c r="EX21" s="925"/>
      <c r="EY21" s="925"/>
      <c r="EZ21" s="925"/>
      <c r="FA21" s="925"/>
      <c r="FB21" s="925"/>
      <c r="FC21" s="925"/>
      <c r="FD21" s="925"/>
      <c r="FE21" s="925"/>
      <c r="FF21" s="925"/>
      <c r="FG21" s="925"/>
      <c r="FH21" s="925"/>
    </row>
    <row r="22" spans="2:164" ht="30" customHeight="1">
      <c r="B22" s="1013"/>
      <c r="C22" s="842"/>
      <c r="D22" s="836"/>
      <c r="E22" s="836"/>
      <c r="F22" s="1010" t="s">
        <v>2058</v>
      </c>
      <c r="G22" s="836"/>
      <c r="H22" s="836"/>
      <c r="I22" s="836"/>
      <c r="J22" s="836"/>
      <c r="K22" s="836"/>
      <c r="L22" s="836"/>
      <c r="M22" s="836"/>
      <c r="N22" s="836"/>
      <c r="O22" s="836"/>
      <c r="P22" s="836"/>
      <c r="Q22" s="836"/>
      <c r="R22" s="836"/>
      <c r="S22" s="836"/>
      <c r="T22" s="836"/>
      <c r="U22" s="836"/>
      <c r="V22" s="836"/>
      <c r="W22" s="836"/>
      <c r="X22" s="836"/>
      <c r="Y22" s="836"/>
      <c r="Z22" s="832"/>
      <c r="AA22" s="1011"/>
      <c r="AB22" s="1011"/>
      <c r="AC22" s="1011"/>
      <c r="AD22" s="1011"/>
      <c r="AE22" s="1011"/>
      <c r="AF22" s="1011"/>
      <c r="AG22" s="1011"/>
      <c r="AH22" s="1011"/>
      <c r="AI22" s="1011"/>
      <c r="AJ22" s="1011"/>
      <c r="AK22" s="825"/>
      <c r="AL22" s="825"/>
      <c r="AM22" s="839"/>
      <c r="AN22" s="839"/>
      <c r="AO22" s="839"/>
      <c r="AP22" s="832"/>
      <c r="AQ22" s="832"/>
      <c r="AR22" s="825"/>
      <c r="AS22" s="1246"/>
      <c r="AT22" s="839"/>
      <c r="AU22" s="839"/>
      <c r="AV22" s="839"/>
      <c r="AW22" s="839"/>
      <c r="AX22" s="839"/>
      <c r="AY22" s="825"/>
      <c r="AZ22" s="825"/>
      <c r="BA22" s="839"/>
      <c r="BB22" s="839"/>
      <c r="BC22" s="839"/>
      <c r="BD22" s="839"/>
      <c r="BE22" s="839"/>
      <c r="BF22" s="839"/>
      <c r="BG22" s="839"/>
      <c r="BH22" s="839"/>
      <c r="BI22" s="839"/>
      <c r="BJ22" s="839"/>
      <c r="BK22" s="825"/>
      <c r="BL22" s="825"/>
      <c r="BM22" s="839"/>
      <c r="BN22" s="839"/>
      <c r="BO22" s="2459"/>
      <c r="BP22" s="2459"/>
      <c r="BQ22" s="2002"/>
      <c r="BR22" s="2003"/>
      <c r="BS22" s="2003"/>
      <c r="BT22" s="2003"/>
      <c r="BU22" s="2003"/>
      <c r="BV22" s="2003"/>
      <c r="BW22" s="2003"/>
      <c r="BX22" s="2003"/>
      <c r="BY22" s="2003"/>
      <c r="BZ22" s="2003"/>
      <c r="CA22" s="2004"/>
      <c r="CB22" s="1016"/>
      <c r="CC22" s="1016"/>
      <c r="CD22" s="963"/>
      <c r="CK22" s="948"/>
      <c r="CL22" s="949"/>
      <c r="CM22" s="949"/>
      <c r="CN22" s="949"/>
      <c r="CO22" s="949"/>
      <c r="CP22" s="949"/>
      <c r="CQ22" s="949"/>
      <c r="CR22" s="949"/>
      <c r="CS22" s="949"/>
      <c r="CT22" s="949"/>
      <c r="CU22" s="949"/>
      <c r="CV22" s="949"/>
      <c r="CW22" s="949"/>
      <c r="CX22" s="949"/>
      <c r="CY22" s="949"/>
      <c r="CZ22" s="949"/>
      <c r="DA22" s="949"/>
      <c r="DB22" s="949"/>
      <c r="DC22" s="949"/>
      <c r="DD22" s="949"/>
      <c r="DE22" s="949"/>
      <c r="DF22" s="949"/>
      <c r="DG22" s="949"/>
      <c r="DH22" s="949"/>
      <c r="DI22" s="949"/>
    </row>
    <row r="23" spans="2:164" ht="50.1" customHeight="1">
      <c r="B23" s="1002"/>
      <c r="C23" s="1012"/>
      <c r="D23" s="889"/>
      <c r="E23" s="889"/>
      <c r="F23" s="832"/>
      <c r="G23" s="832"/>
      <c r="H23" s="992"/>
      <c r="I23" s="832"/>
      <c r="J23" s="832"/>
      <c r="K23" s="832"/>
      <c r="L23" s="832"/>
      <c r="M23" s="832"/>
      <c r="N23" s="832"/>
      <c r="O23" s="832"/>
      <c r="P23" s="832"/>
      <c r="Q23" s="832"/>
      <c r="R23" s="832"/>
      <c r="S23" s="832"/>
      <c r="T23" s="832"/>
      <c r="U23" s="832"/>
      <c r="V23" s="832"/>
      <c r="W23" s="832"/>
      <c r="X23" s="832"/>
      <c r="Y23" s="832"/>
      <c r="Z23" s="832"/>
      <c r="AA23" s="1011"/>
      <c r="AB23" s="1011"/>
      <c r="AC23" s="1011"/>
      <c r="AD23" s="1011"/>
      <c r="AE23" s="1011"/>
      <c r="AF23" s="1011"/>
      <c r="AG23" s="1011"/>
      <c r="AH23" s="1011"/>
      <c r="AI23" s="1011"/>
      <c r="AJ23" s="1011"/>
      <c r="AK23" s="839"/>
      <c r="AL23" s="839"/>
      <c r="AM23" s="839"/>
      <c r="AN23" s="839"/>
      <c r="AO23" s="839"/>
      <c r="AP23" s="839"/>
      <c r="AQ23" s="839"/>
      <c r="AR23" s="839"/>
      <c r="AS23" s="839"/>
      <c r="AT23" s="839"/>
      <c r="AU23" s="839"/>
      <c r="AV23" s="839"/>
      <c r="AW23" s="839"/>
      <c r="AX23" s="839"/>
      <c r="AY23" s="839"/>
      <c r="AZ23" s="839"/>
      <c r="BA23" s="839"/>
      <c r="BB23" s="839"/>
      <c r="BC23" s="839"/>
      <c r="BD23" s="839"/>
      <c r="BE23" s="839"/>
      <c r="BF23" s="839"/>
      <c r="BG23" s="839"/>
      <c r="BH23" s="839"/>
      <c r="BI23" s="901"/>
      <c r="BJ23" s="901"/>
      <c r="BK23" s="901"/>
      <c r="BL23" s="901"/>
      <c r="BM23" s="901"/>
      <c r="BN23" s="901"/>
      <c r="BO23" s="901"/>
      <c r="BP23" s="901"/>
      <c r="BQ23" s="901"/>
      <c r="BR23" s="901"/>
      <c r="BS23" s="901"/>
      <c r="BT23" s="901"/>
      <c r="BU23" s="901"/>
      <c r="BV23" s="901"/>
      <c r="BW23" s="839"/>
      <c r="BX23" s="839"/>
      <c r="BY23" s="839"/>
      <c r="BZ23" s="1124"/>
      <c r="CA23" s="1124"/>
      <c r="CB23" s="842"/>
      <c r="CC23" s="993"/>
      <c r="CD23" s="1014"/>
      <c r="CK23" s="951"/>
      <c r="CL23" s="949"/>
      <c r="CM23" s="949"/>
      <c r="CN23" s="949"/>
      <c r="CO23" s="949"/>
      <c r="CP23" s="949"/>
      <c r="CQ23" s="949"/>
      <c r="CR23" s="949"/>
      <c r="CS23" s="949"/>
      <c r="CT23" s="949"/>
      <c r="CU23" s="949"/>
      <c r="CV23" s="949"/>
      <c r="CW23" s="949"/>
      <c r="CX23" s="949"/>
      <c r="CY23" s="949"/>
      <c r="CZ23" s="949"/>
      <c r="DA23" s="949"/>
      <c r="DB23" s="949"/>
      <c r="DC23" s="949"/>
      <c r="DD23" s="949"/>
      <c r="DE23" s="949"/>
      <c r="DF23" s="949"/>
      <c r="DG23" s="949"/>
      <c r="DH23" s="949"/>
      <c r="DI23" s="949"/>
    </row>
    <row r="24" spans="2:164" ht="30" customHeight="1">
      <c r="B24" s="1002"/>
      <c r="C24" s="763"/>
      <c r="D24" s="836" t="s">
        <v>78</v>
      </c>
      <c r="E24" s="836"/>
      <c r="F24" s="836" t="s">
        <v>2059</v>
      </c>
      <c r="G24" s="836"/>
      <c r="H24" s="836"/>
      <c r="I24" s="836"/>
      <c r="J24" s="836"/>
      <c r="K24" s="836"/>
      <c r="L24" s="836"/>
      <c r="M24" s="836"/>
      <c r="N24" s="836"/>
      <c r="O24" s="836"/>
      <c r="P24" s="836"/>
      <c r="Q24" s="836"/>
      <c r="R24" s="836"/>
      <c r="S24" s="836"/>
      <c r="T24" s="836"/>
      <c r="U24" s="836"/>
      <c r="V24" s="836"/>
      <c r="W24" s="836"/>
      <c r="X24" s="836"/>
      <c r="Y24" s="836"/>
      <c r="Z24" s="832"/>
      <c r="AA24" s="1011"/>
      <c r="AB24" s="1011"/>
      <c r="AC24" s="1011"/>
      <c r="AD24" s="1011"/>
      <c r="AE24" s="1011"/>
      <c r="AF24" s="1011"/>
      <c r="AG24" s="1011"/>
      <c r="AH24" s="1011"/>
      <c r="AI24" s="1011"/>
      <c r="AJ24" s="1011"/>
      <c r="AK24" s="825"/>
      <c r="AL24" s="825"/>
      <c r="AM24" s="839"/>
      <c r="AN24" s="839"/>
      <c r="AO24" s="839"/>
      <c r="AP24" s="825"/>
      <c r="AQ24" s="825"/>
      <c r="AR24" s="825"/>
      <c r="AS24" s="1246"/>
      <c r="AT24" s="839"/>
      <c r="AU24" s="839"/>
      <c r="AV24" s="839"/>
      <c r="AW24" s="839"/>
      <c r="AX24" s="839"/>
      <c r="AY24" s="2458" t="s">
        <v>30</v>
      </c>
      <c r="AZ24" s="2459"/>
      <c r="BA24" s="1999">
        <f>BM15*BO18*BQ21</f>
        <v>0</v>
      </c>
      <c r="BB24" s="2000"/>
      <c r="BC24" s="2000"/>
      <c r="BD24" s="2000"/>
      <c r="BE24" s="2000"/>
      <c r="BF24" s="2000"/>
      <c r="BG24" s="2000"/>
      <c r="BH24" s="2000"/>
      <c r="BI24" s="2000"/>
      <c r="BJ24" s="2000"/>
      <c r="BK24" s="2000"/>
      <c r="BL24" s="2000"/>
      <c r="BM24" s="2000"/>
      <c r="BN24" s="2000"/>
      <c r="BO24" s="2000"/>
      <c r="BP24" s="2000"/>
      <c r="BQ24" s="2000"/>
      <c r="BR24" s="2000"/>
      <c r="BS24" s="2000"/>
      <c r="BT24" s="2000"/>
      <c r="BU24" s="2000"/>
      <c r="BV24" s="2000"/>
      <c r="BW24" s="2000"/>
      <c r="BX24" s="2000"/>
      <c r="BY24" s="2000"/>
      <c r="BZ24" s="2000"/>
      <c r="CA24" s="2001"/>
      <c r="CB24" s="1016"/>
      <c r="CC24" s="1016"/>
      <c r="CD24" s="963"/>
      <c r="CK24" s="949"/>
      <c r="CL24" s="949"/>
      <c r="CM24" s="949"/>
      <c r="CN24" s="949"/>
      <c r="CO24" s="949"/>
      <c r="CP24" s="949"/>
      <c r="CQ24" s="949"/>
      <c r="CR24" s="949"/>
      <c r="CS24" s="949"/>
      <c r="CT24" s="949"/>
      <c r="CU24" s="949"/>
      <c r="CV24" s="949"/>
      <c r="CW24" s="949"/>
      <c r="CX24" s="949"/>
      <c r="CY24" s="949"/>
      <c r="CZ24" s="949"/>
      <c r="DA24" s="949"/>
      <c r="DB24" s="949"/>
      <c r="DC24" s="949"/>
      <c r="DD24" s="949"/>
      <c r="DE24" s="949"/>
      <c r="DF24" s="949"/>
      <c r="DG24" s="949"/>
      <c r="DH24" s="949"/>
      <c r="DI24" s="949"/>
    </row>
    <row r="25" spans="2:164" ht="30" customHeight="1">
      <c r="B25" s="1013"/>
      <c r="C25" s="842"/>
      <c r="D25" s="836"/>
      <c r="E25" s="836"/>
      <c r="F25" s="1010" t="s">
        <v>2060</v>
      </c>
      <c r="G25" s="836"/>
      <c r="H25" s="836"/>
      <c r="I25" s="836"/>
      <c r="J25" s="836"/>
      <c r="K25" s="836"/>
      <c r="L25" s="836"/>
      <c r="M25" s="836"/>
      <c r="N25" s="836"/>
      <c r="O25" s="836"/>
      <c r="P25" s="836"/>
      <c r="Q25" s="836"/>
      <c r="R25" s="836"/>
      <c r="S25" s="836"/>
      <c r="T25" s="836"/>
      <c r="U25" s="836"/>
      <c r="V25" s="836"/>
      <c r="W25" s="836"/>
      <c r="X25" s="836"/>
      <c r="Y25" s="836"/>
      <c r="Z25" s="832"/>
      <c r="AA25" s="1011"/>
      <c r="AB25" s="1011"/>
      <c r="AC25" s="1011"/>
      <c r="AD25" s="1011"/>
      <c r="AE25" s="1011"/>
      <c r="AF25" s="1011"/>
      <c r="AG25" s="1011"/>
      <c r="AH25" s="1011"/>
      <c r="AI25" s="1011"/>
      <c r="AJ25" s="1011"/>
      <c r="AK25" s="825"/>
      <c r="AL25" s="825"/>
      <c r="AM25" s="839"/>
      <c r="AN25" s="839"/>
      <c r="AO25" s="839"/>
      <c r="AP25" s="832"/>
      <c r="AQ25" s="832"/>
      <c r="AR25" s="825"/>
      <c r="AS25" s="1246"/>
      <c r="AT25" s="839"/>
      <c r="AU25" s="839"/>
      <c r="AV25" s="839"/>
      <c r="AW25" s="839"/>
      <c r="AX25" s="839"/>
      <c r="AY25" s="2459"/>
      <c r="AZ25" s="2459"/>
      <c r="BA25" s="2002"/>
      <c r="BB25" s="2003"/>
      <c r="BC25" s="2003"/>
      <c r="BD25" s="2003"/>
      <c r="BE25" s="2003"/>
      <c r="BF25" s="2003"/>
      <c r="BG25" s="2003"/>
      <c r="BH25" s="2003"/>
      <c r="BI25" s="2003"/>
      <c r="BJ25" s="2003"/>
      <c r="BK25" s="2003"/>
      <c r="BL25" s="2003"/>
      <c r="BM25" s="2003"/>
      <c r="BN25" s="2003"/>
      <c r="BO25" s="2003"/>
      <c r="BP25" s="2003"/>
      <c r="BQ25" s="2003"/>
      <c r="BR25" s="2003"/>
      <c r="BS25" s="2003"/>
      <c r="BT25" s="2003"/>
      <c r="BU25" s="2003"/>
      <c r="BV25" s="2003"/>
      <c r="BW25" s="2003"/>
      <c r="BX25" s="2003"/>
      <c r="BY25" s="2003"/>
      <c r="BZ25" s="2003"/>
      <c r="CA25" s="2004"/>
      <c r="CB25" s="1016"/>
      <c r="CC25" s="1016"/>
      <c r="CD25" s="963"/>
      <c r="CL25" s="952"/>
      <c r="CM25" s="949"/>
      <c r="CN25" s="949"/>
      <c r="CO25" s="949"/>
      <c r="CP25" s="949"/>
      <c r="CQ25" s="949"/>
      <c r="CR25" s="949"/>
      <c r="CS25" s="949"/>
      <c r="CT25" s="949"/>
      <c r="CU25" s="949"/>
      <c r="CV25" s="949"/>
      <c r="CW25" s="949"/>
      <c r="CX25" s="949"/>
      <c r="CY25" s="949"/>
      <c r="CZ25" s="949"/>
      <c r="DA25" s="949"/>
      <c r="DB25" s="949"/>
      <c r="DC25" s="949"/>
      <c r="DD25" s="949"/>
      <c r="DE25" s="949"/>
      <c r="DF25" s="949"/>
      <c r="DG25" s="949"/>
      <c r="DH25" s="949"/>
      <c r="DI25" s="949"/>
      <c r="DJ25" s="949"/>
    </row>
    <row r="26" spans="2:164" ht="24" customHeight="1">
      <c r="B26" s="957"/>
      <c r="C26" s="1016"/>
      <c r="D26" s="1016"/>
      <c r="E26" s="1016"/>
      <c r="F26" s="1016"/>
      <c r="G26" s="1016"/>
      <c r="H26" s="1016"/>
      <c r="I26" s="1016"/>
      <c r="J26" s="1016"/>
      <c r="K26" s="1016"/>
      <c r="L26" s="1016"/>
      <c r="M26" s="1016"/>
      <c r="N26" s="1016"/>
      <c r="O26" s="1016"/>
      <c r="P26" s="1016"/>
      <c r="Q26" s="1016"/>
      <c r="R26" s="1016"/>
      <c r="S26" s="1016"/>
      <c r="T26" s="1016"/>
      <c r="U26" s="1016"/>
      <c r="V26" s="1016"/>
      <c r="W26" s="1016"/>
      <c r="X26" s="1016"/>
      <c r="Y26" s="1016"/>
      <c r="Z26" s="1016"/>
      <c r="AA26" s="1016"/>
      <c r="AB26" s="1016"/>
      <c r="AC26" s="1016"/>
      <c r="AD26" s="1016"/>
      <c r="AE26" s="1016"/>
      <c r="AF26" s="1016"/>
      <c r="AG26" s="1016"/>
      <c r="AH26" s="1016"/>
      <c r="AI26" s="1016"/>
      <c r="AJ26" s="1016"/>
      <c r="AK26" s="1016"/>
      <c r="AL26" s="1016"/>
      <c r="AM26" s="1016"/>
      <c r="AN26" s="1016"/>
      <c r="AO26" s="1016"/>
      <c r="AP26" s="1016"/>
      <c r="AQ26" s="1016"/>
      <c r="AR26" s="1016"/>
      <c r="AS26" s="1016"/>
      <c r="AT26" s="1016"/>
      <c r="AU26" s="1016"/>
      <c r="AV26" s="1016"/>
      <c r="AW26" s="1016"/>
      <c r="AX26" s="1016"/>
      <c r="AY26" s="1016"/>
      <c r="AZ26" s="1016"/>
      <c r="BA26" s="1016"/>
      <c r="BB26" s="1016"/>
      <c r="BC26" s="1016"/>
      <c r="BD26" s="1016"/>
      <c r="BE26" s="1016"/>
      <c r="BF26" s="1016"/>
      <c r="BG26" s="1016"/>
      <c r="BH26" s="1016"/>
      <c r="BI26" s="1016"/>
      <c r="BJ26" s="1016"/>
      <c r="BK26" s="1016"/>
      <c r="BL26" s="1016"/>
      <c r="BM26" s="1016"/>
      <c r="BN26" s="1016"/>
      <c r="BO26" s="1016"/>
      <c r="BP26" s="1016"/>
      <c r="BQ26" s="1016"/>
      <c r="BR26" s="1016"/>
      <c r="BS26" s="1016"/>
      <c r="BT26" s="1016"/>
      <c r="BU26" s="1016"/>
      <c r="BV26" s="1016"/>
      <c r="BW26" s="1016"/>
      <c r="BX26" s="1016"/>
      <c r="BY26" s="1016"/>
      <c r="BZ26" s="1016"/>
      <c r="CA26" s="1016"/>
      <c r="CB26" s="1016"/>
      <c r="CC26" s="1016"/>
      <c r="CD26" s="959"/>
      <c r="CM26" s="949"/>
      <c r="CN26" s="949"/>
      <c r="CO26" s="949"/>
      <c r="CP26" s="949"/>
      <c r="CQ26" s="949"/>
      <c r="CR26" s="949"/>
      <c r="CS26" s="949"/>
      <c r="CT26" s="949"/>
      <c r="CU26" s="949"/>
      <c r="CV26" s="949"/>
      <c r="CW26" s="949"/>
      <c r="CX26" s="949"/>
      <c r="CY26" s="949"/>
      <c r="CZ26" s="949"/>
      <c r="DA26" s="949"/>
      <c r="DB26" s="949"/>
      <c r="DC26" s="949"/>
      <c r="DD26" s="949"/>
      <c r="DE26" s="949"/>
      <c r="DF26" s="949"/>
      <c r="DG26" s="949"/>
      <c r="DH26" s="949"/>
      <c r="DI26" s="949"/>
      <c r="DJ26" s="949"/>
      <c r="DK26" s="949"/>
    </row>
    <row r="27" spans="2:164" ht="24" customHeight="1">
      <c r="B27" s="957"/>
      <c r="C27" s="1016"/>
      <c r="D27" s="1016"/>
      <c r="E27" s="1016"/>
      <c r="F27" s="1016"/>
      <c r="G27" s="1016"/>
      <c r="H27" s="1016"/>
      <c r="I27" s="1016"/>
      <c r="J27" s="1016"/>
      <c r="K27" s="1016"/>
      <c r="L27" s="1016"/>
      <c r="M27" s="1016"/>
      <c r="N27" s="1016"/>
      <c r="O27" s="1016"/>
      <c r="P27" s="1016"/>
      <c r="Q27" s="1016"/>
      <c r="R27" s="1016"/>
      <c r="S27" s="1016"/>
      <c r="T27" s="1016"/>
      <c r="U27" s="1016"/>
      <c r="V27" s="1016"/>
      <c r="W27" s="1016"/>
      <c r="X27" s="1016"/>
      <c r="Y27" s="1016"/>
      <c r="Z27" s="1016"/>
      <c r="AA27" s="1016"/>
      <c r="AB27" s="1016"/>
      <c r="AC27" s="1016"/>
      <c r="AD27" s="1016"/>
      <c r="AE27" s="1016"/>
      <c r="AF27" s="1016"/>
      <c r="AG27" s="1016"/>
      <c r="AH27" s="1016"/>
      <c r="AI27" s="1016"/>
      <c r="AJ27" s="1016"/>
      <c r="AK27" s="1016"/>
      <c r="AL27" s="1016"/>
      <c r="AM27" s="1016"/>
      <c r="AN27" s="1016"/>
      <c r="AO27" s="1016"/>
      <c r="AP27" s="1016"/>
      <c r="AQ27" s="1016"/>
      <c r="AR27" s="1016"/>
      <c r="AS27" s="1016"/>
      <c r="AT27" s="1016"/>
      <c r="AU27" s="1016"/>
      <c r="AV27" s="1016"/>
      <c r="AW27" s="1016"/>
      <c r="AX27" s="1016"/>
      <c r="AY27" s="1016"/>
      <c r="AZ27" s="1016"/>
      <c r="BA27" s="1016"/>
      <c r="BB27" s="1016"/>
      <c r="BC27" s="1016"/>
      <c r="BD27" s="1016"/>
      <c r="BE27" s="1016"/>
      <c r="BF27" s="1016"/>
      <c r="BG27" s="1016"/>
      <c r="BH27" s="1016"/>
      <c r="BI27" s="1016"/>
      <c r="BJ27" s="1016"/>
      <c r="BK27" s="1016"/>
      <c r="BL27" s="1016"/>
      <c r="BM27" s="1016"/>
      <c r="BN27" s="1016"/>
      <c r="BO27" s="1016"/>
      <c r="BP27" s="1016"/>
      <c r="BQ27" s="1016"/>
      <c r="BR27" s="1016"/>
      <c r="BS27" s="1016"/>
      <c r="BT27" s="1016"/>
      <c r="BU27" s="1016"/>
      <c r="BV27" s="1016"/>
      <c r="BW27" s="1016"/>
      <c r="BX27" s="1016"/>
      <c r="BY27" s="1016"/>
      <c r="BZ27" s="1016"/>
      <c r="CA27" s="1016"/>
      <c r="CB27" s="1016"/>
      <c r="CC27" s="1016"/>
      <c r="CD27" s="959"/>
      <c r="CK27" s="947"/>
      <c r="CL27" s="947"/>
      <c r="CM27" s="953"/>
      <c r="CN27" s="949"/>
      <c r="CO27" s="949"/>
      <c r="CP27" s="949"/>
      <c r="CQ27" s="949"/>
      <c r="CR27" s="949"/>
      <c r="CS27" s="949"/>
      <c r="CT27" s="949"/>
      <c r="CU27" s="949"/>
      <c r="CV27" s="949"/>
      <c r="CW27" s="949"/>
      <c r="CX27" s="949"/>
      <c r="CY27" s="949"/>
      <c r="CZ27" s="949"/>
      <c r="DA27" s="949"/>
      <c r="DB27" s="949"/>
      <c r="DC27" s="949"/>
      <c r="DD27" s="949"/>
      <c r="DE27" s="949"/>
      <c r="DF27" s="949"/>
      <c r="DG27" s="949"/>
      <c r="DH27" s="949"/>
      <c r="DI27" s="949"/>
      <c r="DJ27" s="949"/>
      <c r="DK27" s="949"/>
    </row>
    <row r="28" spans="2:164" ht="15" customHeight="1" thickBot="1">
      <c r="B28" s="977"/>
      <c r="C28" s="1015"/>
      <c r="D28" s="1015"/>
      <c r="E28" s="1015"/>
      <c r="F28" s="1015"/>
      <c r="G28" s="1015"/>
      <c r="H28" s="1015"/>
      <c r="I28" s="1015"/>
      <c r="J28" s="1015"/>
      <c r="K28" s="1015"/>
      <c r="L28" s="1015"/>
      <c r="M28" s="1015"/>
      <c r="N28" s="1015"/>
      <c r="O28" s="1015"/>
      <c r="P28" s="1015"/>
      <c r="Q28" s="1015"/>
      <c r="R28" s="1015"/>
      <c r="S28" s="1015"/>
      <c r="T28" s="1015"/>
      <c r="U28" s="1015"/>
      <c r="V28" s="1015"/>
      <c r="W28" s="1015"/>
      <c r="X28" s="1015"/>
      <c r="Y28" s="1015"/>
      <c r="Z28" s="1015"/>
      <c r="AA28" s="1015"/>
      <c r="AB28" s="1015"/>
      <c r="AC28" s="1015"/>
      <c r="AD28" s="1015"/>
      <c r="AE28" s="1015"/>
      <c r="AF28" s="1015"/>
      <c r="AG28" s="1015"/>
      <c r="AH28" s="1015"/>
      <c r="AI28" s="1015"/>
      <c r="AJ28" s="1015"/>
      <c r="AK28" s="1015"/>
      <c r="AL28" s="1015"/>
      <c r="AM28" s="1015"/>
      <c r="AN28" s="1015"/>
      <c r="AO28" s="1015"/>
      <c r="AP28" s="1015"/>
      <c r="AQ28" s="1015"/>
      <c r="AR28" s="1015"/>
      <c r="AS28" s="1015"/>
      <c r="AT28" s="1015"/>
      <c r="AU28" s="1015"/>
      <c r="AV28" s="1015"/>
      <c r="AW28" s="1015"/>
      <c r="AX28" s="1015"/>
      <c r="AY28" s="1015"/>
      <c r="AZ28" s="1015"/>
      <c r="BA28" s="1015"/>
      <c r="BB28" s="1015"/>
      <c r="BC28" s="1015"/>
      <c r="BD28" s="1015"/>
      <c r="BE28" s="1015"/>
      <c r="BF28" s="1015"/>
      <c r="BG28" s="1015"/>
      <c r="BH28" s="1015"/>
      <c r="BI28" s="1015"/>
      <c r="BJ28" s="1015"/>
      <c r="BK28" s="1015"/>
      <c r="BL28" s="1015"/>
      <c r="BM28" s="1015"/>
      <c r="BN28" s="1015"/>
      <c r="BO28" s="1015"/>
      <c r="BP28" s="1015"/>
      <c r="BQ28" s="1015"/>
      <c r="BR28" s="1015"/>
      <c r="BS28" s="1015"/>
      <c r="BT28" s="1015"/>
      <c r="BU28" s="1015"/>
      <c r="BV28" s="1015"/>
      <c r="BW28" s="1015"/>
      <c r="BX28" s="1015"/>
      <c r="BY28" s="1015"/>
      <c r="BZ28" s="1015"/>
      <c r="CA28" s="1015"/>
      <c r="CB28" s="1015"/>
      <c r="CC28" s="1015"/>
      <c r="CD28" s="979"/>
    </row>
    <row r="29" spans="2:164" ht="30" customHeight="1">
      <c r="B29" s="957"/>
      <c r="C29" s="1016"/>
      <c r="D29" s="1016"/>
      <c r="E29" s="1016"/>
      <c r="F29" s="1016"/>
      <c r="G29" s="1016"/>
      <c r="H29" s="1016"/>
      <c r="I29" s="1016"/>
      <c r="J29" s="1016"/>
      <c r="K29" s="1016"/>
      <c r="L29" s="1016"/>
      <c r="M29" s="1016"/>
      <c r="N29" s="1016"/>
      <c r="O29" s="1016"/>
      <c r="P29" s="1016"/>
      <c r="Q29" s="1016"/>
      <c r="R29" s="1016"/>
      <c r="S29" s="1016"/>
      <c r="T29" s="1016"/>
      <c r="U29" s="1016"/>
      <c r="V29" s="1016"/>
      <c r="W29" s="1016"/>
      <c r="X29" s="1016"/>
      <c r="Y29" s="1016"/>
      <c r="Z29" s="1016"/>
      <c r="AA29" s="1016"/>
      <c r="AB29" s="1016"/>
      <c r="AC29" s="1016"/>
      <c r="AD29" s="1016"/>
      <c r="AE29" s="1016"/>
      <c r="AF29" s="1016"/>
      <c r="AG29" s="1016"/>
      <c r="AH29" s="1016"/>
      <c r="AI29" s="1016"/>
      <c r="AJ29" s="1016"/>
      <c r="AK29" s="1016"/>
      <c r="AL29" s="1016"/>
      <c r="AM29" s="1016"/>
      <c r="AN29" s="1016"/>
      <c r="AO29" s="1016"/>
      <c r="AP29" s="1016"/>
      <c r="AQ29" s="1016"/>
      <c r="AR29" s="1016"/>
      <c r="AS29" s="1016"/>
      <c r="AT29" s="1016"/>
      <c r="AU29" s="1016"/>
      <c r="AV29" s="1016"/>
      <c r="AW29" s="1016"/>
      <c r="AX29" s="1016"/>
      <c r="AY29" s="1016"/>
      <c r="AZ29" s="1016"/>
      <c r="BA29" s="1016"/>
      <c r="BB29" s="1016"/>
      <c r="BC29" s="1016"/>
      <c r="BD29" s="1016"/>
      <c r="BE29" s="1016"/>
      <c r="BF29" s="1016"/>
      <c r="BG29" s="1016"/>
      <c r="BH29" s="1016"/>
      <c r="BI29" s="1016"/>
      <c r="BJ29" s="1016"/>
      <c r="BK29" s="1016"/>
      <c r="BL29" s="1016"/>
      <c r="BM29" s="1016"/>
      <c r="BN29" s="1016"/>
      <c r="BO29" s="1016"/>
      <c r="BP29" s="1016"/>
      <c r="BQ29" s="1016"/>
      <c r="BR29" s="1016"/>
      <c r="BS29" s="1016"/>
      <c r="BT29" s="1016"/>
      <c r="BU29" s="1016"/>
      <c r="BV29" s="1016"/>
      <c r="BW29" s="1016"/>
      <c r="BX29" s="1016"/>
      <c r="BY29" s="1016"/>
      <c r="BZ29" s="1016"/>
      <c r="CA29" s="1016"/>
      <c r="CB29" s="1016"/>
      <c r="CC29" s="1016"/>
      <c r="CD29" s="959"/>
    </row>
    <row r="30" spans="2:164" ht="30" customHeight="1">
      <c r="B30" s="957"/>
      <c r="C30" s="1016"/>
      <c r="D30" s="1016"/>
      <c r="E30" s="1016"/>
      <c r="F30" s="1016"/>
      <c r="G30" s="1016"/>
      <c r="H30" s="1016"/>
      <c r="I30" s="1016"/>
      <c r="J30" s="1016"/>
      <c r="K30" s="1016"/>
      <c r="L30" s="1016"/>
      <c r="M30" s="1016"/>
      <c r="N30" s="1016"/>
      <c r="O30" s="1016"/>
      <c r="P30" s="1016"/>
      <c r="Q30" s="1016"/>
      <c r="R30" s="1016"/>
      <c r="S30" s="1016"/>
      <c r="T30" s="1016"/>
      <c r="U30" s="1016"/>
      <c r="V30" s="1016"/>
      <c r="W30" s="1016"/>
      <c r="X30" s="1016"/>
      <c r="Y30" s="1016"/>
      <c r="Z30" s="1016"/>
      <c r="AA30" s="1016"/>
      <c r="AB30" s="1016"/>
      <c r="AC30" s="1016"/>
      <c r="AD30" s="1016"/>
      <c r="AE30" s="1016"/>
      <c r="AF30" s="1016"/>
      <c r="AG30" s="1016"/>
      <c r="AH30" s="1016"/>
      <c r="AI30" s="1016"/>
      <c r="AJ30" s="1016"/>
      <c r="AK30" s="1016"/>
      <c r="AL30" s="1016"/>
      <c r="AM30" s="1016"/>
      <c r="AN30" s="1016"/>
      <c r="AO30" s="1016"/>
      <c r="AP30" s="1016"/>
      <c r="AQ30" s="1016"/>
      <c r="AR30" s="1016"/>
      <c r="AS30" s="1016"/>
      <c r="AT30" s="1016"/>
      <c r="AU30" s="1016"/>
      <c r="AV30" s="1016"/>
      <c r="AW30" s="1016"/>
      <c r="AX30" s="1016"/>
      <c r="AY30" s="1016"/>
      <c r="AZ30" s="1016"/>
      <c r="BA30" s="1016"/>
      <c r="BB30" s="1016"/>
      <c r="BC30" s="1016"/>
      <c r="BD30" s="1016"/>
      <c r="BE30" s="1016"/>
      <c r="BF30" s="1016"/>
      <c r="BG30" s="1016"/>
      <c r="BH30" s="1016"/>
      <c r="BI30" s="1016"/>
      <c r="BJ30" s="1016"/>
      <c r="BK30" s="1016"/>
      <c r="BL30" s="1016"/>
      <c r="BM30" s="1016"/>
      <c r="BN30" s="1016"/>
      <c r="BO30" s="1016"/>
      <c r="BP30" s="832"/>
      <c r="BQ30" s="832"/>
      <c r="BR30" s="832"/>
      <c r="BS30" s="2456"/>
      <c r="BT30" s="2456"/>
      <c r="BU30" s="839"/>
      <c r="BV30" s="839"/>
      <c r="BW30" s="825"/>
      <c r="BX30" s="839"/>
      <c r="BY30" s="999"/>
      <c r="BZ30" s="842"/>
      <c r="CA30" s="999"/>
      <c r="CB30" s="1016"/>
      <c r="CC30" s="1016"/>
      <c r="CD30" s="959"/>
    </row>
    <row r="31" spans="2:164" ht="30" customHeight="1">
      <c r="B31" s="1017"/>
      <c r="C31" s="836">
        <v>7.2</v>
      </c>
      <c r="D31" s="836" t="s">
        <v>2061</v>
      </c>
      <c r="E31" s="992"/>
      <c r="F31" s="993"/>
      <c r="G31" s="993"/>
      <c r="H31" s="993"/>
      <c r="I31" s="993"/>
      <c r="J31" s="993"/>
      <c r="K31" s="993"/>
      <c r="L31" s="993"/>
      <c r="M31" s="993"/>
      <c r="N31" s="993"/>
      <c r="O31" s="1016"/>
      <c r="P31" s="1016"/>
      <c r="Q31" s="1016"/>
      <c r="R31" s="1016"/>
      <c r="S31" s="1016"/>
      <c r="T31" s="1016"/>
      <c r="U31" s="1016"/>
      <c r="V31" s="1016"/>
      <c r="W31" s="1016"/>
      <c r="X31" s="1016"/>
      <c r="Y31" s="1016"/>
      <c r="Z31" s="1016"/>
      <c r="AA31" s="1016"/>
      <c r="AB31" s="1016"/>
      <c r="AC31" s="1016"/>
      <c r="AD31" s="1016"/>
      <c r="AE31" s="1016"/>
      <c r="AF31" s="1016"/>
      <c r="AG31" s="1016"/>
      <c r="AH31" s="1016"/>
      <c r="AI31" s="1016"/>
      <c r="AJ31" s="1016"/>
      <c r="AK31" s="1016"/>
      <c r="AL31" s="1016"/>
      <c r="AM31" s="1016"/>
      <c r="AN31" s="1016"/>
      <c r="AO31" s="1016"/>
      <c r="AP31" s="1016"/>
      <c r="AQ31" s="1016"/>
      <c r="AR31" s="1016"/>
      <c r="AS31" s="1016"/>
      <c r="AT31" s="1016"/>
      <c r="AU31" s="1016"/>
      <c r="AV31" s="1016"/>
      <c r="AW31" s="1016"/>
      <c r="AX31" s="1016"/>
      <c r="AY31" s="1016"/>
      <c r="AZ31" s="1016"/>
      <c r="BA31" s="1016"/>
      <c r="BB31" s="1016"/>
      <c r="BC31" s="1016"/>
      <c r="BD31" s="1016"/>
      <c r="BE31" s="1016"/>
      <c r="BF31" s="1016"/>
      <c r="BG31" s="1016"/>
      <c r="BH31" s="1016"/>
      <c r="BI31" s="1016"/>
      <c r="BJ31" s="1016"/>
      <c r="BK31" s="1016"/>
      <c r="BL31" s="1016"/>
      <c r="BM31" s="1016"/>
      <c r="BN31" s="2458" t="s">
        <v>31</v>
      </c>
      <c r="BO31" s="2459"/>
      <c r="BP31" s="1999"/>
      <c r="BQ31" s="2000"/>
      <c r="BR31" s="2000"/>
      <c r="BS31" s="2000"/>
      <c r="BT31" s="2000"/>
      <c r="BU31" s="2000"/>
      <c r="BV31" s="2000"/>
      <c r="BW31" s="2000"/>
      <c r="BX31" s="2000"/>
      <c r="BY31" s="2000"/>
      <c r="BZ31" s="2000"/>
      <c r="CA31" s="2001"/>
      <c r="CB31" s="1016"/>
      <c r="CC31" s="1016"/>
      <c r="CD31" s="991"/>
    </row>
    <row r="32" spans="2:164" ht="30" customHeight="1">
      <c r="B32" s="957"/>
      <c r="C32" s="993"/>
      <c r="D32" s="994" t="s">
        <v>2062</v>
      </c>
      <c r="E32" s="995"/>
      <c r="F32" s="842"/>
      <c r="G32" s="842"/>
      <c r="H32" s="842"/>
      <c r="I32" s="842"/>
      <c r="J32" s="842"/>
      <c r="K32" s="842"/>
      <c r="L32" s="842"/>
      <c r="M32" s="842"/>
      <c r="N32" s="842"/>
      <c r="O32" s="1016"/>
      <c r="P32" s="1016"/>
      <c r="Q32" s="1016"/>
      <c r="R32" s="1016"/>
      <c r="S32" s="1016"/>
      <c r="T32" s="1016"/>
      <c r="U32" s="1016"/>
      <c r="V32" s="1016"/>
      <c r="W32" s="1016"/>
      <c r="X32" s="1016"/>
      <c r="Y32" s="1016"/>
      <c r="Z32" s="1016"/>
      <c r="AA32" s="1016"/>
      <c r="AB32" s="1016"/>
      <c r="AC32" s="1016"/>
      <c r="AD32" s="1016"/>
      <c r="AE32" s="1016"/>
      <c r="AF32" s="1016"/>
      <c r="AG32" s="1016"/>
      <c r="AH32" s="1016"/>
      <c r="AI32" s="1016"/>
      <c r="AJ32" s="1016"/>
      <c r="AK32" s="1016"/>
      <c r="AL32" s="1016"/>
      <c r="AM32" s="1016"/>
      <c r="AN32" s="1016"/>
      <c r="AO32" s="1016"/>
      <c r="AP32" s="1016"/>
      <c r="AQ32" s="1016"/>
      <c r="AR32" s="1016"/>
      <c r="AS32" s="1016"/>
      <c r="AT32" s="1016"/>
      <c r="AU32" s="1016"/>
      <c r="AV32" s="1016"/>
      <c r="AW32" s="1016"/>
      <c r="AX32" s="1016"/>
      <c r="AY32" s="1016"/>
      <c r="AZ32" s="1016"/>
      <c r="BA32" s="1016"/>
      <c r="BB32" s="1016"/>
      <c r="BC32" s="1016"/>
      <c r="BD32" s="1016"/>
      <c r="BE32" s="1016"/>
      <c r="BF32" s="1016"/>
      <c r="BG32" s="1016"/>
      <c r="BH32" s="1016"/>
      <c r="BI32" s="1016"/>
      <c r="BJ32" s="1016"/>
      <c r="BK32" s="1016"/>
      <c r="BL32" s="1016"/>
      <c r="BM32" s="1016"/>
      <c r="BN32" s="2459"/>
      <c r="BO32" s="2459"/>
      <c r="BP32" s="2002"/>
      <c r="BQ32" s="2003"/>
      <c r="BR32" s="2003"/>
      <c r="BS32" s="2003"/>
      <c r="BT32" s="2003"/>
      <c r="BU32" s="2003"/>
      <c r="BV32" s="2003"/>
      <c r="BW32" s="2003"/>
      <c r="BX32" s="2003"/>
      <c r="BY32" s="2003"/>
      <c r="BZ32" s="2003"/>
      <c r="CA32" s="2004"/>
      <c r="CB32" s="1016"/>
      <c r="CC32" s="1016"/>
      <c r="CD32" s="959"/>
    </row>
    <row r="33" spans="2:129" ht="30" customHeight="1">
      <c r="B33" s="957"/>
      <c r="C33" s="1016"/>
      <c r="D33" s="1016"/>
      <c r="E33" s="1016"/>
      <c r="F33" s="1016"/>
      <c r="G33" s="1016"/>
      <c r="H33" s="1016"/>
      <c r="I33" s="1016"/>
      <c r="J33" s="1016"/>
      <c r="K33" s="1016"/>
      <c r="L33" s="1016"/>
      <c r="M33" s="1016"/>
      <c r="N33" s="1016"/>
      <c r="O33" s="1016"/>
      <c r="P33" s="1016"/>
      <c r="Q33" s="1016"/>
      <c r="R33" s="1016"/>
      <c r="S33" s="1016"/>
      <c r="T33" s="1016"/>
      <c r="U33" s="1016"/>
      <c r="V33" s="1016"/>
      <c r="W33" s="1016"/>
      <c r="X33" s="1016"/>
      <c r="Y33" s="1016"/>
      <c r="Z33" s="1016"/>
      <c r="AA33" s="1016"/>
      <c r="AB33" s="1016"/>
      <c r="AC33" s="1016"/>
      <c r="AD33" s="1016"/>
      <c r="AE33" s="1016"/>
      <c r="AF33" s="1016"/>
      <c r="AG33" s="1016"/>
      <c r="AH33" s="1016"/>
      <c r="AI33" s="1016"/>
      <c r="AJ33" s="1016"/>
      <c r="AK33" s="1016"/>
      <c r="AL33" s="1016"/>
      <c r="AM33" s="1016"/>
      <c r="AN33" s="1016"/>
      <c r="AO33" s="1016"/>
      <c r="AP33" s="1016"/>
      <c r="AQ33" s="1016"/>
      <c r="AR33" s="1016"/>
      <c r="AS33" s="1016"/>
      <c r="AT33" s="1016"/>
      <c r="AU33" s="1016"/>
      <c r="AV33" s="1016"/>
      <c r="AW33" s="1016"/>
      <c r="AX33" s="1016"/>
      <c r="AY33" s="1016"/>
      <c r="AZ33" s="1016"/>
      <c r="BA33" s="1016"/>
      <c r="BB33" s="1016"/>
      <c r="BC33" s="1016"/>
      <c r="BD33" s="1016"/>
      <c r="BE33" s="1016"/>
      <c r="BF33" s="1016"/>
      <c r="BG33" s="1016"/>
      <c r="BH33" s="1016"/>
      <c r="BI33" s="1016"/>
      <c r="BJ33" s="1016"/>
      <c r="BK33" s="1016"/>
      <c r="BL33" s="1016"/>
      <c r="BM33" s="1016"/>
      <c r="BN33" s="1016"/>
      <c r="BO33" s="1016"/>
      <c r="BP33" s="1016"/>
      <c r="BQ33" s="1016"/>
      <c r="BR33" s="1016"/>
      <c r="BS33" s="1016"/>
      <c r="BT33" s="1016"/>
      <c r="BU33" s="1016"/>
      <c r="BV33" s="1016"/>
      <c r="BW33" s="1016"/>
      <c r="BX33" s="1016"/>
      <c r="BY33" s="1016"/>
      <c r="BZ33" s="1016"/>
      <c r="CA33" s="1016"/>
      <c r="CB33" s="1016"/>
      <c r="CC33" s="1016"/>
      <c r="CD33" s="991"/>
    </row>
    <row r="34" spans="2:129" ht="30" customHeight="1" thickBot="1">
      <c r="B34" s="977"/>
      <c r="C34" s="1015"/>
      <c r="D34" s="1015"/>
      <c r="E34" s="1015"/>
      <c r="F34" s="1015"/>
      <c r="G34" s="1015"/>
      <c r="H34" s="1015"/>
      <c r="I34" s="1015"/>
      <c r="J34" s="1015"/>
      <c r="K34" s="1015"/>
      <c r="L34" s="1015"/>
      <c r="M34" s="1015"/>
      <c r="N34" s="1015"/>
      <c r="O34" s="1015"/>
      <c r="P34" s="1015"/>
      <c r="Q34" s="1015"/>
      <c r="R34" s="1015"/>
      <c r="S34" s="1015"/>
      <c r="T34" s="1015"/>
      <c r="U34" s="1015"/>
      <c r="V34" s="1015"/>
      <c r="W34" s="1015"/>
      <c r="X34" s="1015"/>
      <c r="Y34" s="1015"/>
      <c r="Z34" s="1015"/>
      <c r="AA34" s="1015"/>
      <c r="AB34" s="1015"/>
      <c r="AC34" s="1015"/>
      <c r="AD34" s="1015"/>
      <c r="AE34" s="1015"/>
      <c r="AF34" s="1015"/>
      <c r="AG34" s="1015"/>
      <c r="AH34" s="1015"/>
      <c r="AI34" s="1015"/>
      <c r="AJ34" s="1015"/>
      <c r="AK34" s="1015"/>
      <c r="AL34" s="1015"/>
      <c r="AM34" s="1015"/>
      <c r="AN34" s="1015"/>
      <c r="AO34" s="1015"/>
      <c r="AP34" s="1015"/>
      <c r="AQ34" s="1015"/>
      <c r="AR34" s="1015"/>
      <c r="AS34" s="1015"/>
      <c r="AT34" s="1015"/>
      <c r="AU34" s="1015"/>
      <c r="AV34" s="1015"/>
      <c r="AW34" s="1015"/>
      <c r="AX34" s="1015"/>
      <c r="AY34" s="1015"/>
      <c r="AZ34" s="1015"/>
      <c r="BA34" s="1015"/>
      <c r="BB34" s="1015"/>
      <c r="BC34" s="1015"/>
      <c r="BD34" s="1015"/>
      <c r="BE34" s="1015"/>
      <c r="BF34" s="1015"/>
      <c r="BG34" s="1015"/>
      <c r="BH34" s="1015"/>
      <c r="BI34" s="1015"/>
      <c r="BJ34" s="1015"/>
      <c r="BK34" s="1015"/>
      <c r="BL34" s="1015"/>
      <c r="BM34" s="1015"/>
      <c r="BN34" s="1015"/>
      <c r="BO34" s="1015"/>
      <c r="BP34" s="1015"/>
      <c r="BQ34" s="1015"/>
      <c r="BR34" s="1015"/>
      <c r="BS34" s="1015"/>
      <c r="BT34" s="1015"/>
      <c r="BU34" s="1015"/>
      <c r="BV34" s="1015"/>
      <c r="BW34" s="1015"/>
      <c r="BX34" s="1015"/>
      <c r="BY34" s="1015"/>
      <c r="BZ34" s="1015"/>
      <c r="CA34" s="1015"/>
      <c r="CB34" s="1015"/>
      <c r="CC34" s="1015"/>
      <c r="CD34" s="1018"/>
    </row>
    <row r="35" spans="2:129" ht="30" customHeight="1">
      <c r="B35" s="957"/>
      <c r="C35" s="1016"/>
      <c r="D35" s="1016"/>
      <c r="E35" s="1016"/>
      <c r="F35" s="1016"/>
      <c r="G35" s="1016"/>
      <c r="H35" s="1016"/>
      <c r="I35" s="1016"/>
      <c r="J35" s="1016"/>
      <c r="K35" s="1016"/>
      <c r="L35" s="1016"/>
      <c r="M35" s="1016"/>
      <c r="N35" s="1016"/>
      <c r="O35" s="1016"/>
      <c r="P35" s="1016"/>
      <c r="Q35" s="1016"/>
      <c r="R35" s="1016"/>
      <c r="S35" s="1016"/>
      <c r="T35" s="1016"/>
      <c r="U35" s="1016"/>
      <c r="V35" s="1016"/>
      <c r="W35" s="1016"/>
      <c r="X35" s="1016"/>
      <c r="Y35" s="1016"/>
      <c r="Z35" s="1016"/>
      <c r="AA35" s="1016"/>
      <c r="AB35" s="1016"/>
      <c r="AC35" s="1016"/>
      <c r="AD35" s="1016"/>
      <c r="AE35" s="1016"/>
      <c r="AF35" s="1016"/>
      <c r="AG35" s="1016"/>
      <c r="AH35" s="1016"/>
      <c r="AI35" s="1016"/>
      <c r="AJ35" s="1016"/>
      <c r="AK35" s="1016"/>
      <c r="AL35" s="1016"/>
      <c r="AM35" s="1016"/>
      <c r="AN35" s="1016"/>
      <c r="AO35" s="1016"/>
      <c r="AP35" s="1016"/>
      <c r="AQ35" s="1016"/>
      <c r="AR35" s="1016"/>
      <c r="AS35" s="1016"/>
      <c r="AT35" s="1016"/>
      <c r="AU35" s="1016"/>
      <c r="AV35" s="1016"/>
      <c r="AW35" s="1016"/>
      <c r="AX35" s="1016"/>
      <c r="AY35" s="1016"/>
      <c r="AZ35" s="1016"/>
      <c r="BA35" s="1016"/>
      <c r="BB35" s="1016"/>
      <c r="BC35" s="1016"/>
      <c r="BD35" s="1016"/>
      <c r="BE35" s="1016"/>
      <c r="BF35" s="1016"/>
      <c r="BG35" s="1016"/>
      <c r="BH35" s="1016"/>
      <c r="BI35" s="1016"/>
      <c r="BJ35" s="1016"/>
      <c r="BK35" s="1016"/>
      <c r="BL35" s="1016"/>
      <c r="BM35" s="1016"/>
      <c r="BN35" s="1016"/>
      <c r="BO35" s="1016"/>
      <c r="BP35" s="1016"/>
      <c r="BQ35" s="1016"/>
      <c r="BR35" s="1016"/>
      <c r="BS35" s="1016"/>
      <c r="BT35" s="1016"/>
      <c r="BU35" s="1016"/>
      <c r="BV35" s="1016"/>
      <c r="BW35" s="1016"/>
      <c r="BX35" s="1016"/>
      <c r="BY35" s="1016"/>
      <c r="BZ35" s="1016"/>
      <c r="CA35" s="1016"/>
      <c r="CB35" s="1016"/>
      <c r="CC35" s="1016"/>
      <c r="CD35" s="959"/>
    </row>
    <row r="36" spans="2:129" ht="30" customHeight="1">
      <c r="B36" s="957"/>
      <c r="C36" s="1016"/>
      <c r="D36" s="1016"/>
      <c r="E36" s="1016"/>
      <c r="F36" s="1016"/>
      <c r="G36" s="1016"/>
      <c r="H36" s="1016"/>
      <c r="I36" s="1016"/>
      <c r="J36" s="1016"/>
      <c r="K36" s="1016"/>
      <c r="L36" s="1016"/>
      <c r="M36" s="1016"/>
      <c r="N36" s="1016"/>
      <c r="O36" s="1016"/>
      <c r="P36" s="1016"/>
      <c r="Q36" s="1016"/>
      <c r="R36" s="1016"/>
      <c r="S36" s="1016"/>
      <c r="T36" s="1016"/>
      <c r="U36" s="1016"/>
      <c r="V36" s="1016"/>
      <c r="W36" s="1016"/>
      <c r="X36" s="1016"/>
      <c r="Y36" s="1016"/>
      <c r="Z36" s="1016"/>
      <c r="AA36" s="1016"/>
      <c r="AB36" s="1016"/>
      <c r="AC36" s="1016"/>
      <c r="AD36" s="1016"/>
      <c r="AE36" s="1016"/>
      <c r="AF36" s="1016"/>
      <c r="AG36" s="1016"/>
      <c r="AH36" s="1016"/>
      <c r="AI36" s="1016"/>
      <c r="AJ36" s="1016"/>
      <c r="AK36" s="1016"/>
      <c r="AL36" s="1016"/>
      <c r="AM36" s="1016"/>
      <c r="AN36" s="1016"/>
      <c r="AO36" s="1016"/>
      <c r="AP36" s="1016"/>
      <c r="AQ36" s="1016"/>
      <c r="AR36" s="1016"/>
      <c r="AS36" s="1016"/>
      <c r="AT36" s="1016"/>
      <c r="AU36" s="1016"/>
      <c r="AV36" s="1016"/>
      <c r="AW36" s="1016"/>
      <c r="AX36" s="1016"/>
      <c r="AY36" s="1016"/>
      <c r="AZ36" s="1016"/>
      <c r="BA36" s="1016"/>
      <c r="BB36" s="1016"/>
      <c r="BC36" s="1016"/>
      <c r="BD36" s="1016"/>
      <c r="BE36" s="1016"/>
      <c r="BF36" s="1016"/>
      <c r="BG36" s="1016"/>
      <c r="BH36" s="1016"/>
      <c r="BI36" s="1016"/>
      <c r="BJ36" s="1016"/>
      <c r="BK36" s="1016"/>
      <c r="BL36" s="1016"/>
      <c r="BM36" s="1016"/>
      <c r="BN36" s="1016"/>
      <c r="BO36" s="1016"/>
      <c r="BP36" s="832"/>
      <c r="BQ36" s="832"/>
      <c r="BR36" s="832"/>
      <c r="BS36" s="2456"/>
      <c r="BT36" s="2456"/>
      <c r="BU36" s="839"/>
      <c r="BV36" s="839"/>
      <c r="BW36" s="825"/>
      <c r="BX36" s="839"/>
      <c r="BY36" s="999"/>
      <c r="BZ36" s="842"/>
      <c r="CA36" s="999"/>
      <c r="CB36" s="1016"/>
      <c r="CC36" s="1016"/>
      <c r="CD36" s="959"/>
    </row>
    <row r="37" spans="2:129" ht="30" customHeight="1">
      <c r="B37" s="1017"/>
      <c r="C37" s="836">
        <v>7.3</v>
      </c>
      <c r="D37" s="836" t="s">
        <v>2063</v>
      </c>
      <c r="E37" s="992"/>
      <c r="F37" s="993"/>
      <c r="G37" s="993"/>
      <c r="H37" s="993"/>
      <c r="I37" s="993"/>
      <c r="J37" s="993"/>
      <c r="K37" s="993"/>
      <c r="L37" s="993"/>
      <c r="M37" s="993"/>
      <c r="N37" s="993"/>
      <c r="O37" s="1016"/>
      <c r="P37" s="1016"/>
      <c r="Q37" s="1016"/>
      <c r="R37" s="1016"/>
      <c r="S37" s="1016"/>
      <c r="T37" s="1016"/>
      <c r="U37" s="1016"/>
      <c r="V37" s="1016"/>
      <c r="W37" s="1016"/>
      <c r="X37" s="1016"/>
      <c r="Y37" s="1016"/>
      <c r="Z37" s="1016"/>
      <c r="AA37" s="1016"/>
      <c r="AB37" s="1016"/>
      <c r="AC37" s="1016"/>
      <c r="AD37" s="1016"/>
      <c r="AE37" s="1016"/>
      <c r="AF37" s="1016"/>
      <c r="AG37" s="1016"/>
      <c r="AH37" s="1016"/>
      <c r="AI37" s="1016"/>
      <c r="AJ37" s="1016"/>
      <c r="AK37" s="1016"/>
      <c r="AL37" s="1016"/>
      <c r="AM37" s="1016"/>
      <c r="AN37" s="1016"/>
      <c r="AO37" s="1016"/>
      <c r="AP37" s="1016"/>
      <c r="AQ37" s="1016"/>
      <c r="AR37" s="1016"/>
      <c r="AS37" s="1016"/>
      <c r="AT37" s="1016"/>
      <c r="AU37" s="1016"/>
      <c r="AV37" s="1016"/>
      <c r="AW37" s="1016"/>
      <c r="AX37" s="1016"/>
      <c r="AY37" s="1016"/>
      <c r="AZ37" s="1016"/>
      <c r="BA37" s="1016"/>
      <c r="BB37" s="1016"/>
      <c r="BC37" s="1016"/>
      <c r="BD37" s="1016"/>
      <c r="BE37" s="1016"/>
      <c r="BF37" s="1016"/>
      <c r="BG37" s="1016"/>
      <c r="BH37" s="1016"/>
      <c r="BI37" s="1016"/>
      <c r="BJ37" s="1016"/>
      <c r="BK37" s="1016"/>
      <c r="BL37" s="1016"/>
      <c r="BM37" s="1016"/>
      <c r="BN37" s="2459">
        <v>99</v>
      </c>
      <c r="BO37" s="2459"/>
      <c r="BP37" s="1999">
        <f>BA24+BP31</f>
        <v>0</v>
      </c>
      <c r="BQ37" s="2000"/>
      <c r="BR37" s="2000"/>
      <c r="BS37" s="2000"/>
      <c r="BT37" s="2000"/>
      <c r="BU37" s="2000"/>
      <c r="BV37" s="2000"/>
      <c r="BW37" s="2000"/>
      <c r="BX37" s="2000"/>
      <c r="BY37" s="2000"/>
      <c r="BZ37" s="2000"/>
      <c r="CA37" s="2001"/>
      <c r="CB37" s="1016"/>
      <c r="CC37" s="1016"/>
      <c r="CD37" s="991"/>
    </row>
    <row r="38" spans="2:129" s="899" customFormat="1" ht="30" customHeight="1">
      <c r="B38" s="957"/>
      <c r="C38" s="993"/>
      <c r="D38" s="994" t="s">
        <v>2064</v>
      </c>
      <c r="E38" s="995"/>
      <c r="F38" s="842"/>
      <c r="G38" s="842"/>
      <c r="H38" s="842"/>
      <c r="I38" s="842"/>
      <c r="J38" s="842"/>
      <c r="K38" s="842"/>
      <c r="L38" s="842"/>
      <c r="M38" s="842"/>
      <c r="N38" s="842"/>
      <c r="O38" s="1016"/>
      <c r="P38" s="1016"/>
      <c r="Q38" s="1016"/>
      <c r="R38" s="1016"/>
      <c r="S38" s="1016"/>
      <c r="T38" s="1016"/>
      <c r="U38" s="1016"/>
      <c r="V38" s="1016"/>
      <c r="W38" s="1016"/>
      <c r="X38" s="1016"/>
      <c r="Y38" s="1016"/>
      <c r="Z38" s="1016"/>
      <c r="AA38" s="1016"/>
      <c r="AB38" s="1016"/>
      <c r="AC38" s="1016"/>
      <c r="AD38" s="1016"/>
      <c r="AE38" s="1016"/>
      <c r="AF38" s="1016"/>
      <c r="AG38" s="1016"/>
      <c r="AH38" s="1016"/>
      <c r="AI38" s="1016"/>
      <c r="AJ38" s="1016"/>
      <c r="AK38" s="1016"/>
      <c r="AL38" s="1016"/>
      <c r="AM38" s="1016"/>
      <c r="AN38" s="1016"/>
      <c r="AO38" s="1016"/>
      <c r="AP38" s="1016"/>
      <c r="AQ38" s="1016"/>
      <c r="AR38" s="1016"/>
      <c r="AS38" s="1016"/>
      <c r="AT38" s="1016"/>
      <c r="AU38" s="1016"/>
      <c r="AV38" s="1016"/>
      <c r="AW38" s="1016"/>
      <c r="AX38" s="1016"/>
      <c r="AY38" s="1016"/>
      <c r="AZ38" s="1016"/>
      <c r="BA38" s="1016"/>
      <c r="BB38" s="1016"/>
      <c r="BC38" s="1016"/>
      <c r="BD38" s="1016"/>
      <c r="BE38" s="1016"/>
      <c r="BF38" s="1016"/>
      <c r="BG38" s="1016"/>
      <c r="BH38" s="1016"/>
      <c r="BI38" s="1016"/>
      <c r="BJ38" s="1016"/>
      <c r="BK38" s="1016"/>
      <c r="BL38" s="1016"/>
      <c r="BM38" s="1016"/>
      <c r="BN38" s="2459"/>
      <c r="BO38" s="2459"/>
      <c r="BP38" s="2002"/>
      <c r="BQ38" s="2003"/>
      <c r="BR38" s="2003"/>
      <c r="BS38" s="2003"/>
      <c r="BT38" s="2003"/>
      <c r="BU38" s="2003"/>
      <c r="BV38" s="2003"/>
      <c r="BW38" s="2003"/>
      <c r="BX38" s="2003"/>
      <c r="BY38" s="2003"/>
      <c r="BZ38" s="2003"/>
      <c r="CA38" s="2004"/>
      <c r="CB38" s="1016"/>
      <c r="CC38" s="1016"/>
      <c r="CD38" s="959"/>
    </row>
    <row r="39" spans="2:129" ht="30" customHeight="1">
      <c r="B39" s="957"/>
      <c r="C39" s="1016"/>
      <c r="D39" s="1016"/>
      <c r="E39" s="1016"/>
      <c r="F39" s="1016"/>
      <c r="G39" s="1016"/>
      <c r="H39" s="1016"/>
      <c r="I39" s="1016"/>
      <c r="J39" s="1016"/>
      <c r="K39" s="1016"/>
      <c r="L39" s="1016"/>
      <c r="M39" s="1016"/>
      <c r="N39" s="1016"/>
      <c r="O39" s="1016"/>
      <c r="P39" s="1016"/>
      <c r="Q39" s="1016"/>
      <c r="R39" s="1016"/>
      <c r="S39" s="1016"/>
      <c r="T39" s="1016"/>
      <c r="U39" s="1016"/>
      <c r="V39" s="1016"/>
      <c r="W39" s="1016"/>
      <c r="X39" s="1016"/>
      <c r="Y39" s="1016"/>
      <c r="Z39" s="1016"/>
      <c r="AA39" s="1016"/>
      <c r="AB39" s="1016"/>
      <c r="AC39" s="1016"/>
      <c r="AD39" s="1016"/>
      <c r="AE39" s="1016"/>
      <c r="AF39" s="1016"/>
      <c r="AG39" s="1016"/>
      <c r="AH39" s="1016"/>
      <c r="AI39" s="1016"/>
      <c r="AJ39" s="1016"/>
      <c r="AK39" s="1016"/>
      <c r="AL39" s="1016"/>
      <c r="AM39" s="1016"/>
      <c r="AN39" s="1016"/>
      <c r="AO39" s="1016"/>
      <c r="AP39" s="1016"/>
      <c r="AQ39" s="1016"/>
      <c r="AR39" s="1016"/>
      <c r="AS39" s="1016"/>
      <c r="AT39" s="1016"/>
      <c r="AU39" s="1016"/>
      <c r="AV39" s="1016"/>
      <c r="AW39" s="1016"/>
      <c r="AX39" s="1016"/>
      <c r="AY39" s="1016"/>
      <c r="AZ39" s="1016"/>
      <c r="BA39" s="1016"/>
      <c r="BB39" s="1016"/>
      <c r="BC39" s="1016"/>
      <c r="BD39" s="1016"/>
      <c r="BE39" s="1016"/>
      <c r="BF39" s="1016"/>
      <c r="BG39" s="1016"/>
      <c r="BH39" s="1016"/>
      <c r="BI39" s="1016"/>
      <c r="BJ39" s="1016"/>
      <c r="BK39" s="1016"/>
      <c r="BL39" s="1016"/>
      <c r="BM39" s="1016"/>
      <c r="BN39" s="1016"/>
      <c r="BO39" s="1016"/>
      <c r="BP39" s="1016"/>
      <c r="BQ39" s="1016"/>
      <c r="BR39" s="1016"/>
      <c r="BS39" s="1016"/>
      <c r="BT39" s="1016"/>
      <c r="BU39" s="1016"/>
      <c r="BV39" s="1016"/>
      <c r="BW39" s="1016"/>
      <c r="BX39" s="1016"/>
      <c r="BY39" s="1016"/>
      <c r="BZ39" s="1016"/>
      <c r="CA39" s="1016"/>
      <c r="CB39" s="1016"/>
      <c r="CC39" s="1016"/>
      <c r="CD39" s="991"/>
    </row>
    <row r="40" spans="2:129" ht="30" customHeight="1" thickBot="1">
      <c r="B40" s="977"/>
      <c r="C40" s="1015"/>
      <c r="D40" s="1015"/>
      <c r="E40" s="1015"/>
      <c r="F40" s="1015"/>
      <c r="G40" s="1015"/>
      <c r="H40" s="1015"/>
      <c r="I40" s="1015"/>
      <c r="J40" s="1015"/>
      <c r="K40" s="1015"/>
      <c r="L40" s="1015"/>
      <c r="M40" s="1015"/>
      <c r="N40" s="1015"/>
      <c r="O40" s="1015"/>
      <c r="P40" s="1015"/>
      <c r="Q40" s="1015"/>
      <c r="R40" s="1015"/>
      <c r="S40" s="1015"/>
      <c r="T40" s="1015"/>
      <c r="U40" s="1015"/>
      <c r="V40" s="1015"/>
      <c r="W40" s="1015"/>
      <c r="X40" s="1015"/>
      <c r="Y40" s="1015"/>
      <c r="Z40" s="1015"/>
      <c r="AA40" s="1015"/>
      <c r="AB40" s="1015"/>
      <c r="AC40" s="1015"/>
      <c r="AD40" s="1015"/>
      <c r="AE40" s="1015"/>
      <c r="AF40" s="1015"/>
      <c r="AG40" s="1015"/>
      <c r="AH40" s="1015"/>
      <c r="AI40" s="1015"/>
      <c r="AJ40" s="1015"/>
      <c r="AK40" s="1015"/>
      <c r="AL40" s="1015"/>
      <c r="AM40" s="1015"/>
      <c r="AN40" s="1015"/>
      <c r="AO40" s="1015"/>
      <c r="AP40" s="1015"/>
      <c r="AQ40" s="1015"/>
      <c r="AR40" s="1015"/>
      <c r="AS40" s="1015"/>
      <c r="AT40" s="1015"/>
      <c r="AU40" s="1015"/>
      <c r="AV40" s="1015"/>
      <c r="AW40" s="1015"/>
      <c r="AX40" s="1015"/>
      <c r="AY40" s="1015"/>
      <c r="AZ40" s="1015"/>
      <c r="BA40" s="1015"/>
      <c r="BB40" s="1015"/>
      <c r="BC40" s="1015"/>
      <c r="BD40" s="1015"/>
      <c r="BE40" s="1015"/>
      <c r="BF40" s="1015"/>
      <c r="BG40" s="1015"/>
      <c r="BH40" s="1015"/>
      <c r="BI40" s="1015"/>
      <c r="BJ40" s="1015"/>
      <c r="BK40" s="1015"/>
      <c r="BL40" s="1015"/>
      <c r="BM40" s="1015"/>
      <c r="BN40" s="1015"/>
      <c r="BO40" s="1015"/>
      <c r="BP40" s="1015"/>
      <c r="BQ40" s="1015"/>
      <c r="BR40" s="1015"/>
      <c r="BS40" s="1015"/>
      <c r="BT40" s="1015"/>
      <c r="BU40" s="1015"/>
      <c r="BV40" s="1015"/>
      <c r="BW40" s="1015"/>
      <c r="BX40" s="1015"/>
      <c r="BY40" s="1015"/>
      <c r="BZ40" s="1015"/>
      <c r="CA40" s="1015"/>
      <c r="CB40" s="1015"/>
      <c r="CC40" s="1015"/>
      <c r="CD40" s="1018"/>
    </row>
    <row r="41" spans="2:129" ht="30" customHeight="1">
      <c r="B41" s="964"/>
      <c r="C41" s="1016"/>
      <c r="D41" s="1016"/>
      <c r="E41" s="1016"/>
      <c r="F41" s="1016"/>
      <c r="G41" s="1016"/>
      <c r="H41" s="1016"/>
      <c r="I41" s="1016"/>
      <c r="J41" s="1016"/>
      <c r="K41" s="1016"/>
      <c r="L41" s="1016"/>
      <c r="M41" s="1016"/>
      <c r="N41" s="1016"/>
      <c r="O41" s="1016"/>
      <c r="P41" s="1016"/>
      <c r="Q41" s="1016"/>
      <c r="R41" s="1016"/>
      <c r="S41" s="1016"/>
      <c r="T41" s="1016"/>
      <c r="U41" s="1016"/>
      <c r="V41" s="1016"/>
      <c r="W41" s="1016"/>
      <c r="X41" s="1016"/>
      <c r="Y41" s="1016"/>
      <c r="Z41" s="1016"/>
      <c r="AA41" s="1016"/>
      <c r="AB41" s="1016"/>
      <c r="AC41" s="1016"/>
      <c r="AD41" s="1016"/>
      <c r="AE41" s="1016"/>
      <c r="AF41" s="1016"/>
      <c r="AG41" s="1016"/>
      <c r="AH41" s="1016"/>
      <c r="AI41" s="1016"/>
      <c r="AJ41" s="1016"/>
      <c r="AK41" s="1016"/>
      <c r="AL41" s="1016"/>
      <c r="AM41" s="1016"/>
      <c r="AN41" s="1016"/>
      <c r="AO41" s="1016"/>
      <c r="AP41" s="1016"/>
      <c r="AQ41" s="1016"/>
      <c r="AR41" s="1016"/>
      <c r="AS41" s="1016"/>
      <c r="AT41" s="1016"/>
      <c r="AU41" s="1016"/>
      <c r="AV41" s="1016"/>
      <c r="AW41" s="1016"/>
      <c r="AX41" s="1016"/>
      <c r="AY41" s="1016"/>
      <c r="AZ41" s="1016"/>
      <c r="BA41" s="1016"/>
      <c r="BB41" s="1016"/>
      <c r="BC41" s="1016"/>
      <c r="BD41" s="1016"/>
      <c r="BE41" s="1016"/>
      <c r="BF41" s="1016"/>
      <c r="BG41" s="1016"/>
      <c r="BH41" s="1016"/>
      <c r="BI41" s="1016"/>
      <c r="BJ41" s="1016"/>
      <c r="BK41" s="1016"/>
      <c r="BL41" s="1016"/>
      <c r="BM41" s="1016"/>
      <c r="BN41" s="1016"/>
      <c r="BO41" s="1016"/>
      <c r="BP41" s="1016"/>
      <c r="BQ41" s="1016"/>
      <c r="BR41" s="1016"/>
      <c r="BS41" s="1016"/>
      <c r="BT41" s="1016"/>
      <c r="BU41" s="1016"/>
      <c r="BV41" s="1016"/>
      <c r="BW41" s="1016"/>
      <c r="BX41" s="1016"/>
      <c r="BY41" s="1016"/>
      <c r="BZ41" s="1016"/>
      <c r="CA41" s="1016"/>
      <c r="CB41" s="1016"/>
      <c r="CC41" s="1016"/>
      <c r="CD41" s="991"/>
    </row>
    <row r="42" spans="2:129" ht="30" customHeight="1">
      <c r="B42" s="964"/>
      <c r="C42" s="1016"/>
      <c r="D42" s="1016"/>
      <c r="E42" s="1016"/>
      <c r="F42" s="1016"/>
      <c r="G42" s="1016"/>
      <c r="H42" s="1016"/>
      <c r="I42" s="1016"/>
      <c r="J42" s="1016"/>
      <c r="K42" s="1016"/>
      <c r="L42" s="1016"/>
      <c r="M42" s="1016"/>
      <c r="N42" s="1016"/>
      <c r="O42" s="1016"/>
      <c r="P42" s="1016"/>
      <c r="Q42" s="1016"/>
      <c r="R42" s="1016"/>
      <c r="S42" s="1016"/>
      <c r="T42" s="1016"/>
      <c r="U42" s="1016"/>
      <c r="V42" s="1016"/>
      <c r="W42" s="1016"/>
      <c r="X42" s="1016"/>
      <c r="Y42" s="1016"/>
      <c r="Z42" s="1016"/>
      <c r="AA42" s="1016"/>
      <c r="AB42" s="1016"/>
      <c r="AC42" s="1016"/>
      <c r="AD42" s="1016"/>
      <c r="AE42" s="1016"/>
      <c r="AF42" s="1016"/>
      <c r="AG42" s="1016"/>
      <c r="AH42" s="1016"/>
      <c r="AI42" s="1016"/>
      <c r="AJ42" s="1016"/>
      <c r="AK42" s="1016"/>
      <c r="AL42" s="1016"/>
      <c r="AM42" s="1016"/>
      <c r="AN42" s="1016"/>
      <c r="AO42" s="1016"/>
      <c r="AP42" s="1016"/>
      <c r="AQ42" s="1016"/>
      <c r="AR42" s="2469" t="s">
        <v>2065</v>
      </c>
      <c r="AS42" s="2469"/>
      <c r="AT42" s="2469"/>
      <c r="AU42" s="2469"/>
      <c r="AV42" s="2469"/>
      <c r="AW42" s="2469"/>
      <c r="AX42" s="2469"/>
      <c r="AY42" s="2469"/>
      <c r="AZ42" s="2469"/>
      <c r="BA42" s="2469"/>
      <c r="BB42" s="2469"/>
      <c r="BC42" s="2469"/>
      <c r="BD42" s="2469"/>
      <c r="BE42" s="2469"/>
      <c r="BF42" s="2469"/>
      <c r="BG42" s="2469"/>
      <c r="BH42" s="2469"/>
      <c r="BI42" s="2469"/>
      <c r="BJ42" s="2469"/>
      <c r="BK42" s="2469"/>
      <c r="BL42" s="2469"/>
      <c r="BM42" s="2469"/>
      <c r="BN42" s="2469"/>
      <c r="BO42" s="2469"/>
      <c r="BP42" s="2469"/>
      <c r="BQ42" s="2469"/>
      <c r="BR42" s="2469"/>
      <c r="BS42" s="2469"/>
      <c r="BT42" s="2469"/>
      <c r="BU42" s="2469"/>
      <c r="BV42" s="2469"/>
      <c r="BW42" s="2469"/>
      <c r="BX42" s="2469"/>
      <c r="BY42" s="2469"/>
      <c r="BZ42" s="2469"/>
      <c r="CA42" s="2469"/>
      <c r="CB42" s="1016"/>
      <c r="CC42" s="1016"/>
      <c r="CD42" s="991"/>
    </row>
    <row r="43" spans="2:129" ht="30" customHeight="1">
      <c r="B43" s="964"/>
      <c r="C43" s="1016"/>
      <c r="D43" s="1016"/>
      <c r="E43" s="1016"/>
      <c r="F43" s="1016"/>
      <c r="G43" s="1016"/>
      <c r="H43" s="1016"/>
      <c r="I43" s="1016"/>
      <c r="J43" s="1016"/>
      <c r="K43" s="1016"/>
      <c r="L43" s="1016"/>
      <c r="M43" s="1016"/>
      <c r="N43" s="1016"/>
      <c r="O43" s="1016"/>
      <c r="P43" s="1016"/>
      <c r="Q43" s="1016"/>
      <c r="R43" s="1016"/>
      <c r="S43" s="1016"/>
      <c r="T43" s="1016"/>
      <c r="U43" s="1016"/>
      <c r="V43" s="1016"/>
      <c r="W43" s="1016"/>
      <c r="X43" s="1016"/>
      <c r="Y43" s="1016"/>
      <c r="Z43" s="1016"/>
      <c r="AA43" s="1016"/>
      <c r="AB43" s="1016"/>
      <c r="AC43" s="1016"/>
      <c r="AD43" s="1016"/>
      <c r="AE43" s="1016"/>
      <c r="AF43" s="1016"/>
      <c r="AG43" s="1016"/>
      <c r="AH43" s="1016"/>
      <c r="AI43" s="1016"/>
      <c r="AJ43" s="1016"/>
      <c r="AK43" s="1016"/>
      <c r="AL43" s="1016"/>
      <c r="AM43" s="1016"/>
      <c r="AN43" s="1016"/>
      <c r="AO43" s="1016"/>
      <c r="AP43" s="1016"/>
      <c r="AQ43" s="1016"/>
      <c r="AR43" s="2469" t="s">
        <v>17</v>
      </c>
      <c r="AS43" s="2469"/>
      <c r="AT43" s="2469"/>
      <c r="AU43" s="2469"/>
      <c r="AV43" s="2469"/>
      <c r="AW43" s="2469"/>
      <c r="AX43" s="2469"/>
      <c r="AY43" s="2469"/>
      <c r="AZ43" s="2469"/>
      <c r="BA43" s="2469"/>
      <c r="BB43" s="2469"/>
      <c r="BC43" s="2469"/>
      <c r="BD43" s="2469"/>
      <c r="BE43" s="2469"/>
      <c r="BF43" s="2469"/>
      <c r="BG43" s="2469"/>
      <c r="BH43" s="2469"/>
      <c r="BI43" s="2469"/>
      <c r="BJ43" s="2469"/>
      <c r="BK43" s="2469"/>
      <c r="BL43" s="2469"/>
      <c r="BM43" s="2469"/>
      <c r="BN43" s="2469"/>
      <c r="BO43" s="2469"/>
      <c r="BP43" s="2469"/>
      <c r="BQ43" s="2469"/>
      <c r="BR43" s="2469"/>
      <c r="BS43" s="2469"/>
      <c r="BT43" s="2469"/>
      <c r="BU43" s="2469"/>
      <c r="BV43" s="2469"/>
      <c r="BW43" s="2469"/>
      <c r="BX43" s="2469"/>
      <c r="BY43" s="2469"/>
      <c r="BZ43" s="2469"/>
      <c r="CA43" s="2469"/>
      <c r="CB43" s="1016"/>
      <c r="CC43" s="1016"/>
      <c r="CD43" s="991"/>
    </row>
    <row r="44" spans="2:129" ht="15" customHeight="1">
      <c r="B44" s="964"/>
      <c r="C44" s="1016"/>
      <c r="D44" s="1016"/>
      <c r="E44" s="1016"/>
      <c r="F44" s="1016"/>
      <c r="G44" s="1016"/>
      <c r="H44" s="1016"/>
      <c r="I44" s="1016"/>
      <c r="J44" s="1016"/>
      <c r="K44" s="1016"/>
      <c r="L44" s="1016"/>
      <c r="M44" s="1016"/>
      <c r="N44" s="1016"/>
      <c r="O44" s="1016"/>
      <c r="P44" s="1016"/>
      <c r="Q44" s="1016"/>
      <c r="R44" s="1016"/>
      <c r="S44" s="1016"/>
      <c r="T44" s="1016"/>
      <c r="U44" s="1016"/>
      <c r="V44" s="1016"/>
      <c r="W44" s="1016"/>
      <c r="X44" s="1016"/>
      <c r="Y44" s="1016"/>
      <c r="Z44" s="1016"/>
      <c r="AA44" s="1016"/>
      <c r="AB44" s="1016"/>
      <c r="AC44" s="1016"/>
      <c r="AD44" s="1016"/>
      <c r="AE44" s="1016"/>
      <c r="AF44" s="1016"/>
      <c r="AG44" s="1016"/>
      <c r="AH44" s="1016"/>
      <c r="AI44" s="1016"/>
      <c r="AJ44" s="1016"/>
      <c r="AK44" s="1016"/>
      <c r="AL44" s="1016"/>
      <c r="AM44" s="1016"/>
      <c r="AN44" s="1016"/>
      <c r="AO44" s="1016"/>
      <c r="AP44" s="1016"/>
      <c r="AQ44" s="1016"/>
      <c r="AR44" s="1016"/>
      <c r="AS44" s="1016"/>
      <c r="AT44" s="1016"/>
      <c r="AU44" s="1016"/>
      <c r="AV44" s="1016"/>
      <c r="AW44" s="1016"/>
      <c r="AX44" s="1016"/>
      <c r="AY44" s="1016"/>
      <c r="AZ44" s="1016"/>
      <c r="BA44" s="1016"/>
      <c r="BB44" s="1016"/>
      <c r="BC44" s="1016"/>
      <c r="BD44" s="1016"/>
      <c r="BE44" s="1016"/>
      <c r="BF44" s="1016"/>
      <c r="BG44" s="1016"/>
      <c r="BH44" s="1016"/>
      <c r="BI44" s="1016"/>
      <c r="BJ44" s="1016"/>
      <c r="BK44" s="1016"/>
      <c r="BL44" s="1016"/>
      <c r="BM44" s="1016"/>
      <c r="BN44" s="1016"/>
      <c r="BO44" s="1016"/>
      <c r="BP44" s="1016"/>
      <c r="BQ44" s="1016"/>
      <c r="BR44" s="1016"/>
      <c r="BS44" s="1016"/>
      <c r="BT44" s="1016"/>
      <c r="BU44" s="1016"/>
      <c r="BV44" s="1016"/>
      <c r="BW44" s="1016"/>
      <c r="BX44" s="1016"/>
      <c r="BY44" s="1016"/>
      <c r="BZ44" s="1016"/>
      <c r="CA44" s="1016"/>
      <c r="CB44" s="1016"/>
      <c r="CC44" s="1016"/>
      <c r="CD44" s="991"/>
    </row>
    <row r="45" spans="2:129" ht="30" customHeight="1">
      <c r="B45" s="1017"/>
      <c r="C45" s="1016"/>
      <c r="D45" s="1016"/>
      <c r="E45" s="1016"/>
      <c r="F45" s="1016"/>
      <c r="G45" s="1016"/>
      <c r="H45" s="1016"/>
      <c r="I45" s="1016"/>
      <c r="J45" s="1016"/>
      <c r="K45" s="1016"/>
      <c r="L45" s="1016"/>
      <c r="M45" s="1016"/>
      <c r="N45" s="1016"/>
      <c r="O45" s="1016"/>
      <c r="P45" s="1016"/>
      <c r="Q45" s="1016"/>
      <c r="R45" s="1016"/>
      <c r="S45" s="1016"/>
      <c r="T45" s="1016"/>
      <c r="U45" s="1016"/>
      <c r="V45" s="1016"/>
      <c r="W45" s="1016"/>
      <c r="X45" s="1016"/>
      <c r="Y45" s="1016"/>
      <c r="Z45" s="1016"/>
      <c r="AA45" s="1016"/>
      <c r="AB45" s="1016"/>
      <c r="AC45" s="1016"/>
      <c r="AD45" s="1016"/>
      <c r="AE45" s="1016"/>
      <c r="AF45" s="1016"/>
      <c r="AG45" s="1016"/>
      <c r="AH45" s="1016"/>
      <c r="AI45" s="1016"/>
      <c r="AJ45" s="1016"/>
      <c r="AK45" s="1016"/>
      <c r="AL45" s="1016"/>
      <c r="AM45" s="1016"/>
      <c r="AN45" s="1016"/>
      <c r="AO45" s="1016"/>
      <c r="AP45" s="1016"/>
      <c r="AQ45" s="1016"/>
      <c r="AR45" s="825"/>
      <c r="AS45" s="825"/>
      <c r="AT45" s="825"/>
      <c r="AU45" s="825"/>
      <c r="AV45" s="825"/>
      <c r="AW45" s="825"/>
      <c r="AX45" s="825"/>
      <c r="AY45" s="825"/>
      <c r="AZ45" s="825"/>
      <c r="BA45" s="825"/>
      <c r="BB45" s="825"/>
      <c r="BC45" s="825"/>
      <c r="BD45" s="825"/>
      <c r="BE45" s="825"/>
      <c r="BF45" s="825"/>
      <c r="BG45" s="825"/>
      <c r="BH45" s="825"/>
      <c r="BI45" s="825"/>
      <c r="BJ45" s="825"/>
      <c r="BK45" s="825"/>
      <c r="BL45" s="825"/>
      <c r="BM45" s="825"/>
      <c r="BN45" s="825"/>
      <c r="BO45" s="825"/>
      <c r="BP45" s="825"/>
      <c r="BQ45" s="825"/>
      <c r="BR45" s="825"/>
      <c r="BS45" s="825"/>
      <c r="BT45" s="825"/>
      <c r="BU45" s="825"/>
      <c r="BV45" s="825"/>
      <c r="BW45" s="825"/>
      <c r="BX45" s="825"/>
      <c r="BY45" s="825"/>
      <c r="BZ45" s="825"/>
      <c r="CA45" s="1000" t="s">
        <v>594</v>
      </c>
      <c r="CB45" s="1016"/>
      <c r="CC45" s="1016"/>
      <c r="CD45" s="991"/>
    </row>
    <row r="46" spans="2:129" ht="30" customHeight="1">
      <c r="B46" s="1017"/>
      <c r="C46" s="836">
        <v>7.4</v>
      </c>
      <c r="D46" s="836" t="s">
        <v>2066</v>
      </c>
      <c r="E46" s="1016"/>
      <c r="F46" s="1016"/>
      <c r="G46" s="1016"/>
      <c r="H46" s="1016"/>
      <c r="I46" s="1016"/>
      <c r="J46" s="1016"/>
      <c r="K46" s="1016"/>
      <c r="L46" s="1016"/>
      <c r="M46" s="1016"/>
      <c r="N46" s="1016"/>
      <c r="O46" s="1016"/>
      <c r="P46" s="1016"/>
      <c r="Q46" s="1016"/>
      <c r="R46" s="1016"/>
      <c r="S46" s="1016"/>
      <c r="T46" s="1016"/>
      <c r="U46" s="1016"/>
      <c r="V46" s="1016"/>
      <c r="W46" s="1016"/>
      <c r="X46" s="1016"/>
      <c r="Y46" s="1016"/>
      <c r="Z46" s="1016"/>
      <c r="AA46" s="1016"/>
      <c r="AB46" s="1016"/>
      <c r="AC46" s="1016"/>
      <c r="AD46" s="1016"/>
      <c r="AE46" s="1016"/>
      <c r="AF46" s="1016"/>
      <c r="AG46" s="1016"/>
      <c r="AH46" s="1016"/>
      <c r="AI46" s="1016"/>
      <c r="AJ46" s="1016"/>
      <c r="AK46" s="1016"/>
      <c r="AL46" s="1016"/>
      <c r="AM46" s="1016"/>
      <c r="AN46" s="1016"/>
      <c r="AO46" s="1016"/>
      <c r="AP46" s="2458" t="s">
        <v>33</v>
      </c>
      <c r="AQ46" s="2459"/>
      <c r="AR46" s="1999"/>
      <c r="AS46" s="2000"/>
      <c r="AT46" s="2000"/>
      <c r="AU46" s="2000"/>
      <c r="AV46" s="2000"/>
      <c r="AW46" s="2000"/>
      <c r="AX46" s="2000"/>
      <c r="AY46" s="2000"/>
      <c r="AZ46" s="2000"/>
      <c r="BA46" s="2000"/>
      <c r="BB46" s="2000"/>
      <c r="BC46" s="2000"/>
      <c r="BD46" s="2000"/>
      <c r="BE46" s="2000"/>
      <c r="BF46" s="2000"/>
      <c r="BG46" s="2000"/>
      <c r="BH46" s="2000"/>
      <c r="BI46" s="2000"/>
      <c r="BJ46" s="2000"/>
      <c r="BK46" s="2000"/>
      <c r="BL46" s="2000"/>
      <c r="BM46" s="2000"/>
      <c r="BN46" s="2000"/>
      <c r="BO46" s="2000"/>
      <c r="BP46" s="2000"/>
      <c r="BQ46" s="2000"/>
      <c r="BR46" s="2000"/>
      <c r="BS46" s="2000"/>
      <c r="BT46" s="2000"/>
      <c r="BU46" s="2000"/>
      <c r="BV46" s="2000"/>
      <c r="BW46" s="2000"/>
      <c r="BX46" s="2000"/>
      <c r="BY46" s="2000"/>
      <c r="BZ46" s="2000"/>
      <c r="CA46" s="2001"/>
      <c r="CB46" s="1016"/>
      <c r="CC46" s="1016"/>
      <c r="CD46" s="991"/>
      <c r="CL46" s="990"/>
      <c r="CM46" s="990"/>
      <c r="CN46" s="990"/>
      <c r="CO46" s="990"/>
      <c r="CP46" s="990"/>
      <c r="CQ46" s="990"/>
      <c r="CR46" s="990"/>
      <c r="CS46" s="990"/>
      <c r="CT46" s="990"/>
      <c r="CU46" s="990"/>
      <c r="CV46" s="990"/>
      <c r="CW46" s="990"/>
      <c r="CX46" s="990"/>
      <c r="CY46" s="990"/>
      <c r="CZ46" s="990"/>
      <c r="DA46" s="990"/>
      <c r="DB46" s="990"/>
      <c r="DC46" s="990"/>
      <c r="DD46" s="990"/>
      <c r="DE46" s="990"/>
      <c r="DF46" s="990"/>
      <c r="DG46" s="990"/>
      <c r="DH46" s="990"/>
      <c r="DI46" s="990"/>
      <c r="DJ46" s="990"/>
      <c r="DK46" s="990"/>
      <c r="DL46" s="990"/>
      <c r="DM46" s="990"/>
      <c r="DN46" s="990"/>
      <c r="DO46" s="990"/>
      <c r="DP46" s="990"/>
      <c r="DQ46" s="990"/>
      <c r="DR46" s="990"/>
      <c r="DS46" s="990"/>
      <c r="DT46" s="990"/>
      <c r="DU46" s="990"/>
      <c r="DV46" s="990"/>
      <c r="DW46" s="990"/>
      <c r="DX46" s="990"/>
      <c r="DY46" s="990"/>
    </row>
    <row r="47" spans="2:129" ht="30" customHeight="1">
      <c r="B47" s="1017"/>
      <c r="C47" s="993"/>
      <c r="D47" s="994" t="s">
        <v>592</v>
      </c>
      <c r="E47" s="1016"/>
      <c r="F47" s="1016"/>
      <c r="G47" s="1016"/>
      <c r="H47" s="1016"/>
      <c r="I47" s="1016"/>
      <c r="J47" s="1016"/>
      <c r="K47" s="1016"/>
      <c r="L47" s="1016"/>
      <c r="M47" s="1016"/>
      <c r="N47" s="1016"/>
      <c r="O47" s="1016"/>
      <c r="P47" s="1016"/>
      <c r="Q47" s="1016"/>
      <c r="R47" s="1016"/>
      <c r="S47" s="1016"/>
      <c r="T47" s="1016"/>
      <c r="U47" s="1016"/>
      <c r="V47" s="1016"/>
      <c r="W47" s="1016"/>
      <c r="X47" s="1016"/>
      <c r="Y47" s="1016"/>
      <c r="Z47" s="1016"/>
      <c r="AA47" s="1016"/>
      <c r="AB47" s="1016"/>
      <c r="AC47" s="1016"/>
      <c r="AD47" s="1016"/>
      <c r="AE47" s="1016"/>
      <c r="AF47" s="1016"/>
      <c r="AG47" s="1016"/>
      <c r="AH47" s="1016"/>
      <c r="AI47" s="1016"/>
      <c r="AJ47" s="1016"/>
      <c r="AK47" s="1016"/>
      <c r="AL47" s="1016"/>
      <c r="AM47" s="1016"/>
      <c r="AN47" s="1016"/>
      <c r="AO47" s="1016"/>
      <c r="AP47" s="2459"/>
      <c r="AQ47" s="2459"/>
      <c r="AR47" s="2002"/>
      <c r="AS47" s="2003"/>
      <c r="AT47" s="2003"/>
      <c r="AU47" s="2003"/>
      <c r="AV47" s="2003"/>
      <c r="AW47" s="2003"/>
      <c r="AX47" s="2003"/>
      <c r="AY47" s="2003"/>
      <c r="AZ47" s="2003"/>
      <c r="BA47" s="2003"/>
      <c r="BB47" s="2003"/>
      <c r="BC47" s="2003"/>
      <c r="BD47" s="2003"/>
      <c r="BE47" s="2003"/>
      <c r="BF47" s="2003"/>
      <c r="BG47" s="2003"/>
      <c r="BH47" s="2003"/>
      <c r="BI47" s="2003"/>
      <c r="BJ47" s="2003"/>
      <c r="BK47" s="2003"/>
      <c r="BL47" s="2003"/>
      <c r="BM47" s="2003"/>
      <c r="BN47" s="2003"/>
      <c r="BO47" s="2003"/>
      <c r="BP47" s="2003"/>
      <c r="BQ47" s="2003"/>
      <c r="BR47" s="2003"/>
      <c r="BS47" s="2003"/>
      <c r="BT47" s="2003"/>
      <c r="BU47" s="2003"/>
      <c r="BV47" s="2003"/>
      <c r="BW47" s="2003"/>
      <c r="BX47" s="2003"/>
      <c r="BY47" s="2003"/>
      <c r="BZ47" s="2003"/>
      <c r="CA47" s="2004"/>
      <c r="CB47" s="1016"/>
      <c r="CC47" s="1016"/>
      <c r="CD47" s="991"/>
      <c r="CL47" s="990"/>
      <c r="CM47" s="990"/>
      <c r="CN47" s="990"/>
      <c r="CO47" s="990"/>
      <c r="CP47" s="990"/>
      <c r="CQ47" s="990"/>
      <c r="CR47" s="990"/>
      <c r="CS47" s="990"/>
      <c r="CT47" s="990"/>
      <c r="CU47" s="990"/>
      <c r="CV47" s="990"/>
      <c r="CW47" s="990"/>
      <c r="CX47" s="990"/>
      <c r="CY47" s="990"/>
      <c r="CZ47" s="990"/>
      <c r="DA47" s="990"/>
      <c r="DB47" s="990"/>
      <c r="DC47" s="990"/>
      <c r="DD47" s="990"/>
      <c r="DE47" s="990"/>
      <c r="DF47" s="990"/>
      <c r="DG47" s="990"/>
      <c r="DH47" s="990"/>
      <c r="DI47" s="990"/>
      <c r="DJ47" s="990"/>
      <c r="DK47" s="990"/>
      <c r="DL47" s="990"/>
      <c r="DM47" s="990"/>
      <c r="DN47" s="990"/>
      <c r="DO47" s="990"/>
      <c r="DP47" s="990"/>
      <c r="DQ47" s="990"/>
      <c r="DR47" s="990"/>
      <c r="DS47" s="990"/>
      <c r="DT47" s="990"/>
      <c r="DU47" s="990"/>
      <c r="DV47" s="990"/>
      <c r="DW47" s="990"/>
      <c r="DX47" s="990"/>
      <c r="DY47" s="990"/>
    </row>
    <row r="48" spans="2:129" ht="30" customHeight="1">
      <c r="B48" s="1017"/>
      <c r="C48" s="1016"/>
      <c r="D48" s="1016"/>
      <c r="E48" s="1016"/>
      <c r="F48" s="1016"/>
      <c r="G48" s="1016"/>
      <c r="H48" s="1016"/>
      <c r="I48" s="1016"/>
      <c r="J48" s="1016"/>
      <c r="K48" s="1016"/>
      <c r="L48" s="1016"/>
      <c r="M48" s="1016"/>
      <c r="N48" s="1016"/>
      <c r="O48" s="1016"/>
      <c r="P48" s="1016"/>
      <c r="Q48" s="1016"/>
      <c r="R48" s="1016"/>
      <c r="S48" s="1016"/>
      <c r="T48" s="1016"/>
      <c r="U48" s="1016"/>
      <c r="V48" s="1016"/>
      <c r="W48" s="1016"/>
      <c r="X48" s="1016"/>
      <c r="Y48" s="1016"/>
      <c r="Z48" s="1016"/>
      <c r="AA48" s="1016"/>
      <c r="AB48" s="1016"/>
      <c r="AC48" s="1016"/>
      <c r="AD48" s="1016"/>
      <c r="AE48" s="1016"/>
      <c r="AF48" s="1016"/>
      <c r="AG48" s="1016"/>
      <c r="AH48" s="1016"/>
      <c r="AI48" s="1016"/>
      <c r="AJ48" s="1016"/>
      <c r="AK48" s="1016"/>
      <c r="AL48" s="1016"/>
      <c r="AM48" s="1016"/>
      <c r="AN48" s="1016"/>
      <c r="AO48" s="1016"/>
      <c r="AP48" s="1016"/>
      <c r="AQ48" s="1016"/>
      <c r="AR48" s="1016"/>
      <c r="AS48" s="1016"/>
      <c r="AT48" s="1016"/>
      <c r="AU48" s="1016"/>
      <c r="AV48" s="1016"/>
      <c r="AW48" s="1016"/>
      <c r="AX48" s="1016"/>
      <c r="AY48" s="1016"/>
      <c r="AZ48" s="1016"/>
      <c r="BA48" s="1016"/>
      <c r="BB48" s="1016"/>
      <c r="BC48" s="1016"/>
      <c r="BD48" s="1016"/>
      <c r="BE48" s="1016"/>
      <c r="BF48" s="1016"/>
      <c r="BG48" s="1016"/>
      <c r="BH48" s="1016"/>
      <c r="BI48" s="1016"/>
      <c r="BJ48" s="1016"/>
      <c r="BK48" s="1016"/>
      <c r="BL48" s="1016"/>
      <c r="BM48" s="1016"/>
      <c r="BN48" s="1016"/>
      <c r="BO48" s="1016"/>
      <c r="BP48" s="1016"/>
      <c r="BQ48" s="1016"/>
      <c r="BR48" s="1016"/>
      <c r="BS48" s="1016"/>
      <c r="BT48" s="1016"/>
      <c r="BU48" s="1016"/>
      <c r="BV48" s="1016"/>
      <c r="BW48" s="1016"/>
      <c r="BX48" s="1016"/>
      <c r="BY48" s="1016"/>
      <c r="BZ48" s="1016"/>
      <c r="CA48" s="1016"/>
      <c r="CB48" s="1016"/>
      <c r="CC48" s="1016"/>
      <c r="CD48" s="991"/>
      <c r="CL48" s="990"/>
      <c r="CM48" s="990"/>
      <c r="CN48" s="990"/>
      <c r="CO48" s="990"/>
      <c r="CP48" s="990"/>
      <c r="CQ48" s="990"/>
      <c r="CR48" s="990"/>
      <c r="CS48" s="990"/>
      <c r="CT48" s="990"/>
      <c r="CU48" s="990"/>
      <c r="CV48" s="990"/>
      <c r="CW48" s="990"/>
      <c r="CX48" s="990"/>
      <c r="CY48" s="990"/>
      <c r="CZ48" s="990"/>
      <c r="DA48" s="990"/>
      <c r="DB48" s="990"/>
      <c r="DC48" s="990"/>
      <c r="DD48" s="990"/>
      <c r="DE48" s="990"/>
      <c r="DF48" s="990"/>
      <c r="DG48" s="990"/>
      <c r="DH48" s="990"/>
      <c r="DI48" s="990"/>
      <c r="DJ48" s="990"/>
      <c r="DK48" s="990"/>
      <c r="DL48" s="990"/>
      <c r="DM48" s="990"/>
      <c r="DN48" s="990"/>
      <c r="DO48" s="990"/>
      <c r="DP48" s="990"/>
      <c r="DQ48" s="990"/>
      <c r="DR48" s="990"/>
      <c r="DS48" s="990"/>
      <c r="DT48" s="990"/>
      <c r="DU48" s="990"/>
      <c r="DV48" s="990"/>
      <c r="DW48" s="990"/>
      <c r="DX48" s="990"/>
      <c r="DY48" s="990"/>
    </row>
    <row r="49" spans="2:167" ht="30" customHeight="1" thickBot="1">
      <c r="B49" s="1019"/>
      <c r="C49" s="1015"/>
      <c r="D49" s="1015"/>
      <c r="E49" s="1015"/>
      <c r="F49" s="1015"/>
      <c r="G49" s="1015"/>
      <c r="H49" s="1015"/>
      <c r="I49" s="1015"/>
      <c r="J49" s="1015"/>
      <c r="K49" s="1015"/>
      <c r="L49" s="1015"/>
      <c r="M49" s="1015"/>
      <c r="N49" s="1015"/>
      <c r="O49" s="1015"/>
      <c r="P49" s="1015"/>
      <c r="Q49" s="1015"/>
      <c r="R49" s="1015"/>
      <c r="S49" s="1015"/>
      <c r="T49" s="1015"/>
      <c r="U49" s="1015"/>
      <c r="V49" s="1015"/>
      <c r="W49" s="1015"/>
      <c r="X49" s="1015"/>
      <c r="Y49" s="1015"/>
      <c r="Z49" s="1015"/>
      <c r="AA49" s="1015"/>
      <c r="AB49" s="1015"/>
      <c r="AC49" s="1015"/>
      <c r="AD49" s="1015"/>
      <c r="AE49" s="1015"/>
      <c r="AF49" s="1015"/>
      <c r="AG49" s="1015"/>
      <c r="AH49" s="1015"/>
      <c r="AI49" s="1015"/>
      <c r="AJ49" s="1015"/>
      <c r="AK49" s="1015"/>
      <c r="AL49" s="1015"/>
      <c r="AM49" s="1015"/>
      <c r="AN49" s="1015"/>
      <c r="AO49" s="1015"/>
      <c r="AP49" s="1015"/>
      <c r="AQ49" s="1015"/>
      <c r="AR49" s="1020"/>
      <c r="AS49" s="1020"/>
      <c r="AT49" s="1020"/>
      <c r="AU49" s="1020"/>
      <c r="AV49" s="1020"/>
      <c r="AW49" s="1020"/>
      <c r="AX49" s="1020"/>
      <c r="AY49" s="1020"/>
      <c r="AZ49" s="1020"/>
      <c r="BA49" s="1020"/>
      <c r="BB49" s="1020"/>
      <c r="BC49" s="1020"/>
      <c r="BD49" s="1020"/>
      <c r="BE49" s="1020"/>
      <c r="BF49" s="1020"/>
      <c r="BG49" s="1020"/>
      <c r="BH49" s="1020"/>
      <c r="BI49" s="1020"/>
      <c r="BJ49" s="1020"/>
      <c r="BK49" s="1020"/>
      <c r="BL49" s="1020"/>
      <c r="BM49" s="1020"/>
      <c r="BN49" s="1020"/>
      <c r="BO49" s="1020"/>
      <c r="BP49" s="1020"/>
      <c r="BQ49" s="1020"/>
      <c r="BR49" s="1020"/>
      <c r="BS49" s="1020"/>
      <c r="BT49" s="1020"/>
      <c r="BU49" s="1020"/>
      <c r="BV49" s="1020"/>
      <c r="BW49" s="1020"/>
      <c r="BX49" s="1020"/>
      <c r="BY49" s="1020"/>
      <c r="BZ49" s="1020"/>
      <c r="CA49" s="1020"/>
      <c r="CB49" s="1015"/>
      <c r="CC49" s="1015"/>
      <c r="CD49" s="1018"/>
      <c r="CX49" s="990"/>
      <c r="CY49" s="990"/>
      <c r="CZ49" s="990"/>
      <c r="DA49" s="990"/>
      <c r="DB49" s="990"/>
      <c r="DC49" s="990"/>
      <c r="DD49" s="990"/>
      <c r="DE49" s="990"/>
      <c r="DF49" s="990"/>
      <c r="DG49" s="990"/>
      <c r="DH49" s="990"/>
      <c r="DI49" s="990"/>
      <c r="DJ49" s="990"/>
      <c r="DK49" s="990"/>
      <c r="DL49" s="990"/>
      <c r="DM49" s="990"/>
      <c r="DN49" s="990"/>
      <c r="DO49" s="990"/>
      <c r="DP49" s="990"/>
      <c r="DQ49" s="990"/>
      <c r="DR49" s="990"/>
      <c r="DS49" s="990"/>
      <c r="DT49" s="990"/>
      <c r="DU49" s="990"/>
      <c r="DV49" s="990"/>
      <c r="DW49" s="990"/>
      <c r="DX49" s="990"/>
      <c r="DY49" s="990"/>
    </row>
    <row r="50" spans="2:167" ht="30" customHeight="1">
      <c r="B50" s="1017"/>
      <c r="C50" s="1016"/>
      <c r="D50" s="1016"/>
      <c r="E50" s="1016"/>
      <c r="F50" s="1016"/>
      <c r="G50" s="1016"/>
      <c r="H50" s="1016"/>
      <c r="I50" s="1016"/>
      <c r="J50" s="1016"/>
      <c r="K50" s="1016"/>
      <c r="L50" s="1016"/>
      <c r="M50" s="1016"/>
      <c r="N50" s="1016"/>
      <c r="O50" s="1016"/>
      <c r="P50" s="1016"/>
      <c r="Q50" s="1016"/>
      <c r="R50" s="1016"/>
      <c r="S50" s="1016"/>
      <c r="T50" s="1016"/>
      <c r="U50" s="1016"/>
      <c r="V50" s="1016"/>
      <c r="W50" s="1016"/>
      <c r="X50" s="1016"/>
      <c r="Y50" s="1016"/>
      <c r="Z50" s="1016"/>
      <c r="AA50" s="1016"/>
      <c r="AB50" s="1016"/>
      <c r="AC50" s="1016"/>
      <c r="AD50" s="1016"/>
      <c r="AE50" s="1016"/>
      <c r="AF50" s="1016"/>
      <c r="AG50" s="1016"/>
      <c r="AH50" s="1016"/>
      <c r="AI50" s="1016"/>
      <c r="AJ50" s="1016"/>
      <c r="AK50" s="1016"/>
      <c r="AL50" s="1016"/>
      <c r="AM50" s="1016"/>
      <c r="AN50" s="1016"/>
      <c r="AO50" s="1016"/>
      <c r="AP50" s="1016"/>
      <c r="AQ50" s="1016"/>
      <c r="AR50" s="825"/>
      <c r="AS50" s="825"/>
      <c r="AT50" s="825"/>
      <c r="AU50" s="825"/>
      <c r="AV50" s="825"/>
      <c r="AW50" s="825"/>
      <c r="AX50" s="825"/>
      <c r="AY50" s="825"/>
      <c r="AZ50" s="825"/>
      <c r="BA50" s="825"/>
      <c r="BB50" s="825"/>
      <c r="BC50" s="825"/>
      <c r="BD50" s="825"/>
      <c r="BE50" s="825"/>
      <c r="BF50" s="825"/>
      <c r="BG50" s="825"/>
      <c r="BH50" s="825"/>
      <c r="BI50" s="825"/>
      <c r="BJ50" s="825"/>
      <c r="BK50" s="825"/>
      <c r="BL50" s="825"/>
      <c r="BM50" s="825"/>
      <c r="BN50" s="825"/>
      <c r="BO50" s="825"/>
      <c r="BP50" s="825"/>
      <c r="BQ50" s="825"/>
      <c r="BR50" s="825"/>
      <c r="BS50" s="825"/>
      <c r="BT50" s="825"/>
      <c r="BU50" s="825"/>
      <c r="BV50" s="825"/>
      <c r="BW50" s="825"/>
      <c r="BX50" s="825"/>
      <c r="BY50" s="825"/>
      <c r="BZ50" s="825"/>
      <c r="CA50" s="825"/>
      <c r="CB50" s="1016"/>
      <c r="CC50" s="1016"/>
      <c r="CD50" s="991"/>
      <c r="CX50" s="990"/>
      <c r="CY50" s="990"/>
      <c r="CZ50" s="990"/>
      <c r="DA50" s="990"/>
      <c r="DB50" s="990"/>
      <c r="DC50" s="990"/>
      <c r="DD50" s="990"/>
      <c r="DE50" s="990"/>
      <c r="DF50" s="990"/>
      <c r="DG50" s="990"/>
      <c r="DH50" s="990"/>
      <c r="DI50" s="990"/>
      <c r="DJ50" s="990"/>
      <c r="DK50" s="990"/>
      <c r="DL50" s="990"/>
      <c r="DM50" s="990"/>
      <c r="DN50" s="990"/>
      <c r="DO50" s="990"/>
      <c r="DP50" s="990"/>
      <c r="DQ50" s="990"/>
      <c r="DR50" s="990"/>
      <c r="DS50" s="990"/>
      <c r="DT50" s="990"/>
      <c r="DU50" s="990"/>
      <c r="DV50" s="990"/>
      <c r="DW50" s="990"/>
      <c r="DX50" s="990"/>
      <c r="DY50" s="990"/>
    </row>
    <row r="51" spans="2:167" ht="30" customHeight="1">
      <c r="B51" s="1017"/>
      <c r="C51" s="1016"/>
      <c r="D51" s="1016"/>
      <c r="E51" s="1016"/>
      <c r="F51" s="1016"/>
      <c r="G51" s="1016"/>
      <c r="H51" s="1016"/>
      <c r="I51" s="1016"/>
      <c r="J51" s="1016"/>
      <c r="K51" s="1016"/>
      <c r="L51" s="1016"/>
      <c r="M51" s="1016"/>
      <c r="N51" s="1016"/>
      <c r="O51" s="1016"/>
      <c r="P51" s="1016"/>
      <c r="Q51" s="1016"/>
      <c r="R51" s="1016"/>
      <c r="S51" s="1016"/>
      <c r="T51" s="1016"/>
      <c r="U51" s="1016"/>
      <c r="V51" s="1016"/>
      <c r="W51" s="1016"/>
      <c r="X51" s="1016"/>
      <c r="Y51" s="1016"/>
      <c r="Z51" s="1016"/>
      <c r="AA51" s="1016"/>
      <c r="AB51" s="1016"/>
      <c r="AC51" s="1016"/>
      <c r="AD51" s="1016"/>
      <c r="AE51" s="1016"/>
      <c r="AF51" s="1016"/>
      <c r="AG51" s="1016"/>
      <c r="AH51" s="1016"/>
      <c r="AI51" s="1016"/>
      <c r="AJ51" s="1016"/>
      <c r="AK51" s="1016"/>
      <c r="AL51" s="1016"/>
      <c r="AM51" s="1016"/>
      <c r="AN51" s="1016"/>
      <c r="AO51" s="1016"/>
      <c r="AP51" s="1016"/>
      <c r="AQ51" s="1016"/>
      <c r="AR51" s="1016"/>
      <c r="AS51" s="1016"/>
      <c r="AT51" s="1016"/>
      <c r="AU51" s="1016"/>
      <c r="AV51" s="1016"/>
      <c r="AW51" s="1016"/>
      <c r="AX51" s="1016"/>
      <c r="AY51" s="1016"/>
      <c r="AZ51" s="1016"/>
      <c r="BA51" s="1016"/>
      <c r="BB51" s="1016"/>
      <c r="BC51" s="1016"/>
      <c r="BD51" s="1016"/>
      <c r="BE51" s="1016"/>
      <c r="BF51" s="1016"/>
      <c r="BG51" s="1016"/>
      <c r="BH51" s="1016"/>
      <c r="BI51" s="1016"/>
      <c r="BJ51" s="1016"/>
      <c r="BK51" s="1016"/>
      <c r="BL51" s="1016"/>
      <c r="BM51" s="1016"/>
      <c r="BN51" s="1016"/>
      <c r="BO51" s="1016"/>
      <c r="BP51" s="1016"/>
      <c r="BQ51" s="1016"/>
      <c r="BR51" s="1016"/>
      <c r="BS51" s="1016"/>
      <c r="BT51" s="1016"/>
      <c r="BU51" s="1016"/>
      <c r="BV51" s="1016"/>
      <c r="BW51" s="1016"/>
      <c r="BX51" s="1016"/>
      <c r="BY51" s="1016"/>
      <c r="BZ51" s="1016"/>
      <c r="CA51" s="1016"/>
      <c r="CB51" s="1016"/>
      <c r="CC51" s="1016"/>
      <c r="CD51" s="991"/>
      <c r="CX51" s="990"/>
      <c r="CY51" s="990"/>
      <c r="CZ51" s="990"/>
      <c r="DA51" s="990"/>
      <c r="DB51" s="990"/>
      <c r="DC51" s="990"/>
      <c r="DD51" s="990"/>
      <c r="DE51" s="990"/>
      <c r="DF51" s="990"/>
      <c r="DG51" s="990"/>
      <c r="DH51" s="990"/>
      <c r="DI51" s="990"/>
      <c r="DJ51" s="990"/>
      <c r="DK51" s="990"/>
      <c r="DL51" s="990"/>
      <c r="DM51" s="990"/>
      <c r="DN51" s="990"/>
      <c r="DO51" s="990"/>
      <c r="DP51" s="990"/>
      <c r="DQ51" s="990"/>
      <c r="DR51" s="990"/>
      <c r="DS51" s="990"/>
      <c r="DT51" s="990"/>
      <c r="DU51" s="990"/>
      <c r="DV51" s="990"/>
      <c r="DW51" s="990"/>
      <c r="DX51" s="990"/>
      <c r="DY51" s="990"/>
    </row>
    <row r="52" spans="2:167" ht="30" customHeight="1">
      <c r="B52" s="1017"/>
      <c r="C52" s="819">
        <v>7.5</v>
      </c>
      <c r="D52" s="819" t="s">
        <v>2067</v>
      </c>
      <c r="E52" s="820"/>
      <c r="F52" s="820"/>
      <c r="G52" s="820"/>
      <c r="H52" s="820"/>
      <c r="I52" s="820"/>
      <c r="J52" s="820"/>
      <c r="K52" s="820"/>
      <c r="L52" s="820"/>
      <c r="M52" s="820"/>
      <c r="N52" s="820"/>
      <c r="O52" s="820"/>
      <c r="P52" s="820"/>
      <c r="Q52" s="820"/>
      <c r="R52" s="820"/>
      <c r="S52" s="820"/>
      <c r="T52" s="820"/>
      <c r="U52" s="820"/>
      <c r="V52" s="820"/>
      <c r="W52" s="820"/>
      <c r="X52" s="820"/>
      <c r="Y52" s="820"/>
      <c r="Z52" s="820"/>
      <c r="AA52" s="820"/>
      <c r="AB52" s="820"/>
      <c r="AC52" s="820"/>
      <c r="AD52" s="1016"/>
      <c r="AE52" s="1016"/>
      <c r="AF52" s="1016"/>
      <c r="AG52" s="1016"/>
      <c r="AH52" s="1016"/>
      <c r="AI52" s="1016"/>
      <c r="AJ52" s="1016"/>
      <c r="AK52" s="1016"/>
      <c r="AL52" s="1016"/>
      <c r="AM52" s="1016"/>
      <c r="AN52" s="1016"/>
      <c r="AO52" s="1016"/>
      <c r="AP52" s="1016"/>
      <c r="AQ52" s="1016"/>
      <c r="AR52" s="1016"/>
      <c r="AS52" s="1016"/>
      <c r="AT52" s="1016"/>
      <c r="AU52" s="1016"/>
      <c r="AV52" s="1016"/>
      <c r="AW52" s="1016"/>
      <c r="AX52" s="1016"/>
      <c r="AY52" s="1016"/>
      <c r="AZ52" s="1016"/>
      <c r="BA52" s="1016"/>
      <c r="BB52" s="1016"/>
      <c r="BC52" s="1016"/>
      <c r="BD52" s="1016"/>
      <c r="BE52" s="1016"/>
      <c r="BF52" s="1016"/>
      <c r="BG52" s="1016"/>
      <c r="BH52" s="1016"/>
      <c r="BI52" s="1016"/>
      <c r="BJ52" s="1016"/>
      <c r="BK52" s="1016"/>
      <c r="BL52" s="1016"/>
      <c r="BM52" s="1016"/>
      <c r="BN52" s="1016"/>
      <c r="BO52" s="1016"/>
      <c r="BP52" s="1016"/>
      <c r="BQ52" s="1016"/>
      <c r="BR52" s="1016"/>
      <c r="BS52" s="1016"/>
      <c r="BT52" s="1016"/>
      <c r="BU52" s="1016"/>
      <c r="BV52" s="1016"/>
      <c r="BW52" s="1016"/>
      <c r="BX52" s="1016"/>
      <c r="BY52" s="1016"/>
      <c r="BZ52" s="1016"/>
      <c r="CA52" s="1016"/>
      <c r="CB52" s="1016"/>
      <c r="CC52" s="1016"/>
      <c r="CD52" s="991"/>
      <c r="CX52" s="990"/>
      <c r="CY52" s="990"/>
      <c r="CZ52" s="990"/>
      <c r="DA52" s="990"/>
      <c r="DB52" s="990"/>
      <c r="DC52" s="990"/>
      <c r="DD52" s="990"/>
      <c r="DE52" s="990"/>
      <c r="DF52" s="990"/>
      <c r="DG52" s="990"/>
      <c r="DH52" s="990"/>
      <c r="DI52" s="990"/>
      <c r="DJ52" s="990"/>
      <c r="DK52" s="990"/>
      <c r="DL52" s="990"/>
      <c r="DM52" s="990"/>
      <c r="DN52" s="990"/>
      <c r="DO52" s="990"/>
      <c r="DP52" s="990"/>
      <c r="DQ52" s="990"/>
      <c r="DR52" s="990"/>
      <c r="DS52" s="990"/>
      <c r="DT52" s="990"/>
      <c r="DU52" s="990"/>
      <c r="DV52" s="990"/>
      <c r="DW52" s="990"/>
      <c r="DX52" s="990"/>
      <c r="DY52" s="990"/>
    </row>
    <row r="53" spans="2:167" ht="30" customHeight="1">
      <c r="B53" s="1017"/>
      <c r="C53" s="821"/>
      <c r="D53" s="823" t="s">
        <v>2223</v>
      </c>
      <c r="E53" s="821"/>
      <c r="F53" s="821"/>
      <c r="G53" s="821"/>
      <c r="H53" s="821"/>
      <c r="I53" s="821"/>
      <c r="J53" s="821"/>
      <c r="K53" s="821"/>
      <c r="L53" s="821"/>
      <c r="M53" s="821"/>
      <c r="N53" s="821"/>
      <c r="O53" s="821"/>
      <c r="P53" s="821"/>
      <c r="Q53" s="821"/>
      <c r="R53" s="821"/>
      <c r="S53" s="821"/>
      <c r="T53" s="821"/>
      <c r="U53" s="821"/>
      <c r="V53" s="821"/>
      <c r="W53" s="821"/>
      <c r="X53" s="821"/>
      <c r="Y53" s="821"/>
      <c r="Z53" s="821"/>
      <c r="AA53" s="821"/>
      <c r="AB53" s="821"/>
      <c r="AC53" s="821"/>
      <c r="AD53" s="1016"/>
      <c r="AE53" s="1016"/>
      <c r="AF53" s="1016"/>
      <c r="AG53" s="1016"/>
      <c r="AH53" s="1016"/>
      <c r="AI53" s="1016"/>
      <c r="AJ53" s="1016"/>
      <c r="AK53" s="1016"/>
      <c r="AL53" s="1016"/>
      <c r="AM53" s="1016"/>
      <c r="AN53" s="1016"/>
      <c r="AO53" s="1016"/>
      <c r="AP53" s="1016"/>
      <c r="AQ53" s="1016"/>
      <c r="AR53" s="1016"/>
      <c r="AS53" s="1016"/>
      <c r="AT53" s="1016"/>
      <c r="AU53" s="1016"/>
      <c r="AV53" s="1016"/>
      <c r="AW53" s="1016"/>
      <c r="AX53" s="1016"/>
      <c r="AY53" s="1016"/>
      <c r="AZ53" s="1016"/>
      <c r="BA53" s="1016"/>
      <c r="BB53" s="1016"/>
      <c r="BC53" s="1016"/>
      <c r="BD53" s="1016"/>
      <c r="BE53" s="1016"/>
      <c r="BF53" s="1016"/>
      <c r="BG53" s="1016"/>
      <c r="BH53" s="1016"/>
      <c r="BI53" s="1016"/>
      <c r="BJ53" s="1016"/>
      <c r="BK53" s="1016"/>
      <c r="BL53" s="1016"/>
      <c r="BM53" s="1016"/>
      <c r="BN53" s="1016"/>
      <c r="BO53" s="1016"/>
      <c r="BP53" s="1016"/>
      <c r="BQ53" s="1016"/>
      <c r="BR53" s="1016"/>
      <c r="BS53" s="1016"/>
      <c r="BT53" s="1016"/>
      <c r="BU53" s="1016"/>
      <c r="BV53" s="1016"/>
      <c r="BW53" s="1016"/>
      <c r="BX53" s="1016"/>
      <c r="BY53" s="1016"/>
      <c r="BZ53" s="1016"/>
      <c r="CA53" s="1016"/>
      <c r="CB53" s="1016"/>
      <c r="CC53" s="1016"/>
      <c r="CD53" s="991"/>
      <c r="CX53" s="990"/>
      <c r="CY53" s="990"/>
      <c r="CZ53" s="990"/>
      <c r="DA53" s="990"/>
      <c r="DB53" s="990"/>
      <c r="DC53" s="990"/>
      <c r="DD53" s="990"/>
      <c r="DE53" s="990"/>
      <c r="DF53" s="990"/>
      <c r="DG53" s="990"/>
      <c r="DH53" s="990"/>
      <c r="DI53" s="990"/>
      <c r="DJ53" s="990"/>
      <c r="DK53" s="990"/>
      <c r="DL53" s="990"/>
      <c r="DM53" s="990"/>
      <c r="DN53" s="990"/>
      <c r="DO53" s="990"/>
      <c r="DP53" s="990"/>
      <c r="DQ53" s="990"/>
      <c r="DR53" s="990"/>
      <c r="DS53" s="990"/>
      <c r="DT53" s="990"/>
      <c r="DU53" s="990"/>
      <c r="DV53" s="990"/>
      <c r="DW53" s="990"/>
      <c r="DX53" s="990"/>
      <c r="DY53" s="990"/>
    </row>
    <row r="54" spans="2:167" ht="30" customHeight="1">
      <c r="B54" s="1017"/>
      <c r="C54" s="1096"/>
      <c r="D54" s="823"/>
      <c r="E54" s="824"/>
      <c r="F54" s="824"/>
      <c r="G54" s="824"/>
      <c r="H54" s="824"/>
      <c r="I54" s="824"/>
      <c r="J54" s="824"/>
      <c r="K54" s="824"/>
      <c r="L54" s="824"/>
      <c r="M54" s="824"/>
      <c r="N54" s="824"/>
      <c r="O54" s="824"/>
      <c r="P54" s="824"/>
      <c r="Q54" s="824"/>
      <c r="R54" s="1096"/>
      <c r="S54" s="1096"/>
      <c r="T54" s="1096"/>
      <c r="U54" s="1096"/>
      <c r="V54" s="1096"/>
      <c r="W54" s="1096"/>
      <c r="X54" s="1096"/>
      <c r="Y54" s="1096"/>
      <c r="Z54" s="1096"/>
      <c r="AA54" s="1096"/>
      <c r="AB54" s="1096"/>
      <c r="AC54" s="1096"/>
      <c r="AD54" s="1016"/>
      <c r="AE54" s="1016"/>
      <c r="AF54" s="1016"/>
      <c r="AG54" s="1016"/>
      <c r="AH54" s="1016"/>
      <c r="AI54" s="1016"/>
      <c r="AJ54" s="1016"/>
      <c r="AK54" s="1016"/>
      <c r="AL54" s="1016"/>
      <c r="AM54" s="1016"/>
      <c r="AN54" s="1016"/>
      <c r="AO54" s="1016"/>
      <c r="AP54" s="1016"/>
      <c r="AQ54" s="1016"/>
      <c r="AR54" s="1016"/>
      <c r="AS54" s="1016"/>
      <c r="AT54" s="1016"/>
      <c r="AU54" s="1016"/>
      <c r="AV54" s="1016"/>
      <c r="AW54" s="1016"/>
      <c r="AX54" s="1016"/>
      <c r="AY54" s="1016"/>
      <c r="AZ54" s="1016"/>
      <c r="BA54" s="1016"/>
      <c r="BB54" s="1016"/>
      <c r="BC54" s="1016"/>
      <c r="BD54" s="1016"/>
      <c r="BE54" s="1016"/>
      <c r="BF54" s="1016"/>
      <c r="BG54" s="1016"/>
      <c r="BH54" s="1016"/>
      <c r="BI54" s="1016"/>
      <c r="BJ54" s="1016"/>
      <c r="BK54" s="1016"/>
      <c r="BL54" s="1016"/>
      <c r="BM54" s="1016"/>
      <c r="BN54" s="1016"/>
      <c r="BO54" s="1016"/>
      <c r="BP54" s="1016"/>
      <c r="BQ54" s="1016"/>
      <c r="BR54" s="1016"/>
      <c r="BS54" s="1016"/>
      <c r="BT54" s="1016"/>
      <c r="BU54" s="1016"/>
      <c r="BV54" s="1016"/>
      <c r="BW54" s="1016"/>
      <c r="BX54" s="1016"/>
      <c r="BY54" s="1016"/>
      <c r="BZ54" s="1016"/>
      <c r="CA54" s="1016"/>
      <c r="CB54" s="1016"/>
      <c r="CC54" s="1016"/>
      <c r="CD54" s="991"/>
      <c r="CX54" s="990"/>
      <c r="CY54" s="990"/>
      <c r="CZ54" s="990"/>
      <c r="DA54" s="990"/>
      <c r="DB54" s="990"/>
      <c r="DC54" s="990"/>
      <c r="DD54" s="990"/>
      <c r="DE54" s="990"/>
      <c r="DF54" s="990"/>
      <c r="DG54" s="990"/>
      <c r="DH54" s="990"/>
      <c r="DI54" s="990"/>
      <c r="DJ54" s="990"/>
      <c r="DK54" s="990"/>
      <c r="DL54" s="990"/>
      <c r="DM54" s="990"/>
      <c r="DN54" s="990"/>
      <c r="DO54" s="990"/>
      <c r="DP54" s="990"/>
      <c r="DQ54" s="990"/>
      <c r="DR54" s="990"/>
      <c r="DS54" s="990"/>
      <c r="DT54" s="990"/>
      <c r="DU54" s="990"/>
      <c r="DV54" s="990"/>
      <c r="DW54" s="990"/>
      <c r="DX54" s="990"/>
      <c r="DY54" s="990"/>
    </row>
    <row r="55" spans="2:167" ht="30" customHeight="1">
      <c r="B55" s="1017"/>
      <c r="C55" s="825"/>
      <c r="D55" s="833"/>
      <c r="E55" s="834" t="s">
        <v>2222</v>
      </c>
      <c r="F55" s="835"/>
      <c r="G55" s="835"/>
      <c r="H55" s="835"/>
      <c r="I55" s="835"/>
      <c r="J55" s="835"/>
      <c r="K55" s="835"/>
      <c r="L55" s="835"/>
      <c r="M55" s="835"/>
      <c r="N55" s="835"/>
      <c r="O55" s="835"/>
      <c r="P55" s="835"/>
      <c r="Q55" s="835"/>
      <c r="R55" s="835"/>
      <c r="S55" s="835"/>
      <c r="T55" s="835"/>
      <c r="U55" s="835"/>
      <c r="V55" s="835"/>
      <c r="W55" s="835"/>
      <c r="X55" s="835"/>
      <c r="Y55" s="835"/>
      <c r="Z55" s="835"/>
      <c r="AA55" s="835"/>
      <c r="AB55" s="836"/>
      <c r="AC55" s="829"/>
      <c r="AD55" s="1016"/>
      <c r="AE55" s="1016"/>
      <c r="AF55" s="1016"/>
      <c r="AG55" s="1016"/>
      <c r="AH55" s="1016"/>
      <c r="AI55" s="1016"/>
      <c r="AJ55" s="1016"/>
      <c r="AK55" s="1016"/>
      <c r="AL55" s="1016"/>
      <c r="AM55" s="1016"/>
      <c r="AN55" s="1016"/>
      <c r="AO55" s="1016"/>
      <c r="AP55" s="1016"/>
      <c r="AQ55" s="1016"/>
      <c r="AR55" s="1016"/>
      <c r="AS55" s="1016"/>
      <c r="AT55" s="1016"/>
      <c r="AU55" s="1016"/>
      <c r="AV55" s="1016"/>
      <c r="AW55" s="1016"/>
      <c r="AX55" s="1016"/>
      <c r="AY55" s="1016"/>
      <c r="AZ55" s="1016"/>
      <c r="BA55" s="1016"/>
      <c r="BB55" s="1016"/>
      <c r="BC55" s="1016"/>
      <c r="BD55" s="1016"/>
      <c r="BE55" s="1016"/>
      <c r="BF55" s="1016"/>
      <c r="BG55" s="1016"/>
      <c r="BH55" s="1016"/>
      <c r="BI55" s="1016"/>
      <c r="BJ55" s="1016"/>
      <c r="BK55" s="1016"/>
      <c r="BL55" s="1016"/>
      <c r="BM55" s="1016"/>
      <c r="BN55" s="1016"/>
      <c r="BO55" s="1016"/>
      <c r="BP55" s="1016"/>
      <c r="BQ55" s="1016"/>
      <c r="BR55" s="1016"/>
      <c r="BS55" s="1016"/>
      <c r="BT55" s="1016"/>
      <c r="BU55" s="1016"/>
      <c r="BV55" s="1016"/>
      <c r="BW55" s="1016"/>
      <c r="BX55" s="1016"/>
      <c r="BY55" s="1016"/>
      <c r="BZ55" s="1016"/>
      <c r="CA55" s="1016"/>
      <c r="CB55" s="1016"/>
      <c r="CC55" s="1016"/>
      <c r="CD55" s="991"/>
      <c r="CX55" s="990"/>
      <c r="CY55" s="990"/>
      <c r="CZ55" s="990"/>
      <c r="DA55" s="990"/>
      <c r="DB55" s="990"/>
      <c r="DC55" s="990"/>
      <c r="DD55" s="990"/>
      <c r="DE55" s="990"/>
      <c r="DF55" s="990"/>
      <c r="DG55" s="990"/>
      <c r="DH55" s="990"/>
      <c r="DI55" s="990"/>
      <c r="DJ55" s="990"/>
      <c r="DK55" s="990"/>
      <c r="DL55" s="990"/>
      <c r="DM55" s="990"/>
      <c r="DN55" s="990"/>
      <c r="DO55" s="990"/>
      <c r="DP55" s="990"/>
      <c r="DQ55" s="990"/>
      <c r="DR55" s="990"/>
      <c r="DS55" s="990"/>
      <c r="DT55" s="990"/>
      <c r="DU55" s="990"/>
      <c r="DV55" s="990"/>
      <c r="DW55" s="990"/>
      <c r="DX55" s="990"/>
      <c r="DY55" s="990"/>
    </row>
    <row r="56" spans="2:167" ht="30" customHeight="1">
      <c r="B56" s="1017"/>
      <c r="C56" s="825"/>
      <c r="D56" s="1989" t="s">
        <v>0</v>
      </c>
      <c r="E56" s="837"/>
      <c r="F56" s="1991"/>
      <c r="G56" s="1992"/>
      <c r="H56" s="1993"/>
      <c r="I56" s="1997" t="s">
        <v>1984</v>
      </c>
      <c r="J56" s="1997"/>
      <c r="K56" s="1997"/>
      <c r="L56" s="1997"/>
      <c r="M56" s="1997"/>
      <c r="N56" s="838"/>
      <c r="O56" s="839"/>
      <c r="P56" s="839"/>
      <c r="Q56" s="1998" t="s">
        <v>3</v>
      </c>
      <c r="R56" s="839"/>
      <c r="S56" s="1999"/>
      <c r="T56" s="2000"/>
      <c r="U56" s="2001"/>
      <c r="V56" s="1986" t="s">
        <v>558</v>
      </c>
      <c r="W56" s="1986"/>
      <c r="X56" s="1986"/>
      <c r="Y56" s="1986"/>
      <c r="Z56" s="1986"/>
      <c r="AA56" s="1986"/>
      <c r="AB56" s="836"/>
      <c r="AC56" s="829"/>
      <c r="AD56" s="1016"/>
      <c r="AE56" s="1016"/>
      <c r="AF56" s="1016"/>
      <c r="AG56" s="1016"/>
      <c r="AH56" s="1016"/>
      <c r="AI56" s="1016"/>
      <c r="AJ56" s="1016"/>
      <c r="AK56" s="1016"/>
      <c r="AL56" s="1016"/>
      <c r="AM56" s="1016"/>
      <c r="AN56" s="1016"/>
      <c r="AO56" s="1016"/>
      <c r="AP56" s="1016"/>
      <c r="AQ56" s="1016"/>
      <c r="AR56" s="1016"/>
      <c r="AS56" s="1016"/>
      <c r="AT56" s="1016"/>
      <c r="AU56" s="1016"/>
      <c r="AV56" s="1016"/>
      <c r="AW56" s="1016"/>
      <c r="AX56" s="1016"/>
      <c r="AY56" s="1016"/>
      <c r="AZ56" s="1016"/>
      <c r="BA56" s="1016"/>
      <c r="BB56" s="1016"/>
      <c r="BC56" s="1016"/>
      <c r="BD56" s="1016"/>
      <c r="BE56" s="1016"/>
      <c r="BF56" s="1016"/>
      <c r="BG56" s="1016"/>
      <c r="BH56" s="1016"/>
      <c r="BI56" s="1016"/>
      <c r="BJ56" s="1016"/>
      <c r="BK56" s="1016"/>
      <c r="BL56" s="1016"/>
      <c r="BM56" s="1016"/>
      <c r="BN56" s="1016"/>
      <c r="BO56" s="1016"/>
      <c r="BP56" s="1016"/>
      <c r="BQ56" s="1016"/>
      <c r="BR56" s="1016"/>
      <c r="BS56" s="1016"/>
      <c r="BT56" s="1016"/>
      <c r="BU56" s="1016"/>
      <c r="BV56" s="1016"/>
      <c r="BW56" s="1016"/>
      <c r="BX56" s="1016"/>
      <c r="BY56" s="1016"/>
      <c r="BZ56" s="1016"/>
      <c r="CA56" s="1016"/>
      <c r="CB56" s="1016"/>
      <c r="CC56" s="1016"/>
      <c r="CD56" s="991"/>
      <c r="CX56" s="990"/>
      <c r="CY56" s="990"/>
      <c r="CZ56" s="990"/>
      <c r="DA56" s="990"/>
      <c r="DB56" s="990"/>
      <c r="DC56" s="990"/>
      <c r="DD56" s="990"/>
      <c r="DE56" s="990"/>
      <c r="DF56" s="990"/>
      <c r="DG56" s="990"/>
      <c r="DH56" s="990"/>
      <c r="DI56" s="990"/>
      <c r="DJ56" s="990"/>
      <c r="DK56" s="990"/>
      <c r="DL56" s="990"/>
      <c r="DM56" s="990"/>
      <c r="DN56" s="990"/>
      <c r="DO56" s="990"/>
      <c r="DP56" s="990"/>
      <c r="DQ56" s="990"/>
      <c r="DR56" s="990"/>
      <c r="DS56" s="990"/>
      <c r="DT56" s="990"/>
      <c r="DU56" s="990"/>
      <c r="DV56" s="990"/>
      <c r="DW56" s="990"/>
      <c r="DX56" s="990"/>
      <c r="DY56" s="990"/>
    </row>
    <row r="57" spans="2:167" ht="30" customHeight="1">
      <c r="B57" s="1017"/>
      <c r="C57" s="825"/>
      <c r="D57" s="1990"/>
      <c r="E57" s="837"/>
      <c r="F57" s="1994"/>
      <c r="G57" s="1995"/>
      <c r="H57" s="1996"/>
      <c r="I57" s="1997"/>
      <c r="J57" s="1997"/>
      <c r="K57" s="1997"/>
      <c r="L57" s="1997"/>
      <c r="M57" s="1997"/>
      <c r="N57" s="838"/>
      <c r="O57" s="840"/>
      <c r="P57" s="840"/>
      <c r="Q57" s="1986"/>
      <c r="R57" s="840"/>
      <c r="S57" s="2002"/>
      <c r="T57" s="2003"/>
      <c r="U57" s="2004"/>
      <c r="V57" s="1986"/>
      <c r="W57" s="1986"/>
      <c r="X57" s="1986"/>
      <c r="Y57" s="1986"/>
      <c r="Z57" s="1986"/>
      <c r="AA57" s="1986"/>
      <c r="AB57" s="825"/>
      <c r="AC57" s="829"/>
      <c r="AD57" s="1016"/>
      <c r="AE57" s="1016"/>
      <c r="AF57" s="1016"/>
      <c r="AG57" s="1016"/>
      <c r="AH57" s="1016"/>
      <c r="AI57" s="1016"/>
      <c r="AJ57" s="1016"/>
      <c r="AK57" s="1016"/>
      <c r="AL57" s="1016"/>
      <c r="AM57" s="1016"/>
      <c r="AN57" s="1016"/>
      <c r="AO57" s="1016"/>
      <c r="AP57" s="1016"/>
      <c r="AQ57" s="1016"/>
      <c r="AR57" s="1016"/>
      <c r="AS57" s="1016"/>
      <c r="AT57" s="1016"/>
      <c r="AU57" s="1016"/>
      <c r="AV57" s="1016"/>
      <c r="AW57" s="1016"/>
      <c r="AX57" s="1016"/>
      <c r="AY57" s="1016"/>
      <c r="AZ57" s="1016"/>
      <c r="BA57" s="1016"/>
      <c r="BB57" s="1016"/>
      <c r="BC57" s="1016"/>
      <c r="BD57" s="1016"/>
      <c r="BE57" s="1016"/>
      <c r="BF57" s="1016"/>
      <c r="BG57" s="1016"/>
      <c r="BH57" s="1016"/>
      <c r="BI57" s="1016"/>
      <c r="BJ57" s="1016"/>
      <c r="BK57" s="1016"/>
      <c r="BL57" s="1016"/>
      <c r="BM57" s="1016"/>
      <c r="BN57" s="1016"/>
      <c r="BO57" s="1016"/>
      <c r="BP57" s="1016"/>
      <c r="BQ57" s="1016"/>
      <c r="BR57" s="1016"/>
      <c r="BS57" s="1016"/>
      <c r="BT57" s="1016"/>
      <c r="BU57" s="1016"/>
      <c r="BV57" s="1016"/>
      <c r="BW57" s="1016"/>
      <c r="BX57" s="1016"/>
      <c r="BY57" s="1016"/>
      <c r="BZ57" s="1016"/>
      <c r="CA57" s="1016"/>
      <c r="CB57" s="1016"/>
      <c r="CC57" s="1016"/>
      <c r="CD57" s="991"/>
      <c r="CL57" s="990"/>
      <c r="CM57" s="990"/>
      <c r="CN57" s="990"/>
      <c r="CO57" s="990"/>
      <c r="CP57" s="990"/>
      <c r="CQ57" s="990"/>
      <c r="CR57" s="990"/>
      <c r="CS57" s="990"/>
      <c r="CT57" s="990"/>
      <c r="CU57" s="990"/>
      <c r="CV57" s="990"/>
      <c r="CW57" s="990"/>
      <c r="CX57" s="990"/>
      <c r="CY57" s="990"/>
      <c r="CZ57" s="990"/>
      <c r="DA57" s="990"/>
      <c r="DB57" s="990"/>
      <c r="DC57" s="990"/>
      <c r="DD57" s="990"/>
      <c r="DE57" s="990"/>
      <c r="DF57" s="990"/>
      <c r="DG57" s="990"/>
      <c r="DH57" s="990"/>
      <c r="DI57" s="990"/>
      <c r="DJ57" s="990"/>
      <c r="DK57" s="990"/>
      <c r="DL57" s="990"/>
      <c r="DM57" s="990"/>
      <c r="DN57" s="990"/>
      <c r="DO57" s="990"/>
      <c r="DP57" s="990"/>
      <c r="DQ57" s="990"/>
      <c r="DR57" s="990"/>
      <c r="DS57" s="990"/>
      <c r="DT57" s="990"/>
      <c r="DU57" s="990"/>
      <c r="DV57" s="990"/>
      <c r="DW57" s="990"/>
      <c r="DX57" s="990"/>
      <c r="DY57" s="990"/>
    </row>
    <row r="58" spans="2:167" ht="30" customHeight="1">
      <c r="B58" s="1017"/>
      <c r="C58" s="825"/>
      <c r="D58" s="831"/>
      <c r="E58" s="831"/>
      <c r="F58" s="831"/>
      <c r="G58" s="829"/>
      <c r="H58" s="829"/>
      <c r="I58" s="825"/>
      <c r="J58" s="829"/>
      <c r="K58" s="829"/>
      <c r="L58" s="829"/>
      <c r="M58" s="829"/>
      <c r="N58" s="829"/>
      <c r="O58" s="829"/>
      <c r="P58" s="829"/>
      <c r="Q58" s="829"/>
      <c r="R58" s="829"/>
      <c r="S58" s="829"/>
      <c r="T58" s="829"/>
      <c r="U58" s="829"/>
      <c r="V58" s="829"/>
      <c r="W58" s="829"/>
      <c r="X58" s="829"/>
      <c r="Y58" s="829"/>
      <c r="Z58" s="829"/>
      <c r="AA58" s="829"/>
      <c r="AB58" s="829"/>
      <c r="AC58" s="829"/>
      <c r="AD58" s="1016"/>
      <c r="AE58" s="1016"/>
      <c r="AF58" s="1016"/>
      <c r="AG58" s="1016"/>
      <c r="AH58" s="1016"/>
      <c r="AI58" s="1016"/>
      <c r="AJ58" s="1016"/>
      <c r="AK58" s="1016"/>
      <c r="AL58" s="1016"/>
      <c r="AM58" s="1016"/>
      <c r="AN58" s="1016"/>
      <c r="AO58" s="1016"/>
      <c r="AP58" s="1016"/>
      <c r="AQ58" s="1016"/>
      <c r="AR58" s="1016"/>
      <c r="AS58" s="1016"/>
      <c r="AT58" s="1016"/>
      <c r="AU58" s="1016"/>
      <c r="AV58" s="1016"/>
      <c r="AW58" s="1016"/>
      <c r="AX58" s="1016"/>
      <c r="AY58" s="1016"/>
      <c r="AZ58" s="1016"/>
      <c r="BA58" s="1016"/>
      <c r="BB58" s="1016"/>
      <c r="BC58" s="1016"/>
      <c r="BD58" s="1016"/>
      <c r="BE58" s="1016"/>
      <c r="BF58" s="1016"/>
      <c r="BG58" s="1016"/>
      <c r="BH58" s="1016"/>
      <c r="BI58" s="1016"/>
      <c r="BJ58" s="1016"/>
      <c r="BK58" s="825"/>
      <c r="BL58" s="825"/>
      <c r="BM58" s="825"/>
      <c r="BN58" s="1016"/>
      <c r="BO58" s="1016"/>
      <c r="BP58" s="1016"/>
      <c r="BQ58" s="825"/>
      <c r="BR58" s="825"/>
      <c r="BS58" s="825"/>
      <c r="BT58" s="825"/>
      <c r="BU58" s="825"/>
      <c r="BV58" s="825"/>
      <c r="BW58" s="2470" t="s">
        <v>2224</v>
      </c>
      <c r="BX58" s="2471"/>
      <c r="BY58" s="2471"/>
      <c r="BZ58" s="1016"/>
      <c r="CA58" s="1016"/>
      <c r="CB58" s="825"/>
      <c r="CC58" s="825"/>
      <c r="CD58" s="991"/>
      <c r="CL58" s="990"/>
      <c r="CM58" s="990"/>
      <c r="CN58" s="990"/>
      <c r="CO58" s="990"/>
      <c r="CP58" s="990"/>
      <c r="CQ58" s="990"/>
      <c r="CR58" s="990"/>
      <c r="CS58" s="990"/>
      <c r="CT58" s="990"/>
      <c r="CU58" s="990"/>
      <c r="CV58" s="990"/>
      <c r="CW58" s="990"/>
      <c r="CX58" s="990"/>
      <c r="CY58" s="990"/>
      <c r="CZ58" s="990"/>
      <c r="DA58" s="990"/>
      <c r="DB58" s="990"/>
      <c r="DC58" s="990"/>
      <c r="DD58" s="990"/>
      <c r="DE58" s="990"/>
      <c r="DF58" s="990"/>
      <c r="DG58" s="990"/>
      <c r="DH58" s="990"/>
      <c r="DI58" s="990"/>
      <c r="DJ58" s="990"/>
      <c r="DK58" s="990"/>
      <c r="DL58" s="990"/>
      <c r="DM58" s="990"/>
      <c r="DN58" s="990"/>
      <c r="DO58" s="990"/>
      <c r="DP58" s="990"/>
      <c r="DQ58" s="990"/>
      <c r="DR58" s="990"/>
      <c r="DS58" s="990"/>
      <c r="DT58" s="990"/>
      <c r="DU58" s="990"/>
      <c r="DV58" s="990"/>
      <c r="DW58" s="990"/>
      <c r="DX58" s="990"/>
      <c r="DY58" s="990"/>
    </row>
    <row r="59" spans="2:167" ht="30" customHeight="1">
      <c r="B59" s="1017"/>
      <c r="C59" s="832"/>
      <c r="D59" s="819" t="s">
        <v>2068</v>
      </c>
      <c r="E59" s="825"/>
      <c r="F59" s="825"/>
      <c r="G59" s="825"/>
      <c r="H59" s="825"/>
      <c r="I59" s="825"/>
      <c r="J59" s="825"/>
      <c r="K59" s="825"/>
      <c r="L59" s="825"/>
      <c r="M59" s="825"/>
      <c r="N59" s="825"/>
      <c r="O59" s="825"/>
      <c r="P59" s="825"/>
      <c r="Q59" s="825"/>
      <c r="R59" s="825"/>
      <c r="S59" s="825"/>
      <c r="T59" s="825"/>
      <c r="U59" s="825"/>
      <c r="V59" s="825"/>
      <c r="W59" s="825"/>
      <c r="X59" s="825"/>
      <c r="Y59" s="825"/>
      <c r="Z59" s="825"/>
      <c r="AA59" s="825"/>
      <c r="AB59" s="825"/>
      <c r="AC59" s="836"/>
      <c r="AD59" s="1016"/>
      <c r="AE59" s="1016"/>
      <c r="AF59" s="1016"/>
      <c r="AG59" s="1016"/>
      <c r="AH59" s="1016"/>
      <c r="AI59" s="1016"/>
      <c r="AJ59" s="1016"/>
      <c r="AK59" s="1016"/>
      <c r="AL59" s="1016"/>
      <c r="AM59" s="1016"/>
      <c r="AN59" s="1016"/>
      <c r="AO59" s="1016"/>
      <c r="AP59" s="1016"/>
      <c r="AQ59" s="1016"/>
      <c r="AR59" s="1016"/>
      <c r="AS59" s="1016"/>
      <c r="AT59" s="1016"/>
      <c r="AU59" s="1016"/>
      <c r="AV59" s="1016"/>
      <c r="AW59" s="1016"/>
      <c r="AX59" s="1016"/>
      <c r="AY59" s="1016"/>
      <c r="AZ59" s="1016"/>
      <c r="BA59" s="1016"/>
      <c r="BB59" s="1016"/>
      <c r="BC59" s="1016"/>
      <c r="BD59" s="1016"/>
      <c r="BE59" s="1016"/>
      <c r="BF59" s="1016"/>
      <c r="BG59" s="1016"/>
      <c r="BH59" s="1016"/>
      <c r="BI59" s="1016"/>
      <c r="BJ59" s="1016"/>
      <c r="BK59" s="825"/>
      <c r="BL59" s="825"/>
      <c r="BM59" s="825"/>
      <c r="BN59" s="1016"/>
      <c r="BO59" s="1998" t="s">
        <v>28</v>
      </c>
      <c r="BP59" s="2472"/>
      <c r="BQ59" s="1999"/>
      <c r="BR59" s="2000"/>
      <c r="BS59" s="2000"/>
      <c r="BT59" s="2000"/>
      <c r="BU59" s="2000"/>
      <c r="BV59" s="2000"/>
      <c r="BW59" s="2000"/>
      <c r="BX59" s="2000"/>
      <c r="BY59" s="2001"/>
      <c r="BZ59" s="2473" t="s">
        <v>23</v>
      </c>
      <c r="CA59" s="2453"/>
      <c r="CB59" s="825"/>
      <c r="CC59" s="825"/>
      <c r="CD59" s="991"/>
    </row>
    <row r="60" spans="2:167" ht="30" customHeight="1">
      <c r="B60" s="1017"/>
      <c r="C60" s="832"/>
      <c r="D60" s="823" t="s">
        <v>2069</v>
      </c>
      <c r="E60" s="825"/>
      <c r="F60" s="825"/>
      <c r="G60" s="825"/>
      <c r="H60" s="825"/>
      <c r="I60" s="825"/>
      <c r="J60" s="825"/>
      <c r="K60" s="825"/>
      <c r="L60" s="825"/>
      <c r="M60" s="825"/>
      <c r="N60" s="825"/>
      <c r="O60" s="825"/>
      <c r="P60" s="825"/>
      <c r="Q60" s="825"/>
      <c r="R60" s="825"/>
      <c r="S60" s="825"/>
      <c r="T60" s="825"/>
      <c r="U60" s="825"/>
      <c r="V60" s="825"/>
      <c r="W60" s="825"/>
      <c r="X60" s="825"/>
      <c r="Y60" s="825"/>
      <c r="Z60" s="825"/>
      <c r="AA60" s="825"/>
      <c r="AB60" s="825"/>
      <c r="AC60" s="836"/>
      <c r="AD60" s="1016"/>
      <c r="AE60" s="1016"/>
      <c r="AF60" s="1016"/>
      <c r="AG60" s="1016"/>
      <c r="AH60" s="1016"/>
      <c r="AI60" s="1016"/>
      <c r="AJ60" s="1016"/>
      <c r="AK60" s="1016"/>
      <c r="AL60" s="1016"/>
      <c r="AM60" s="1016"/>
      <c r="AN60" s="1016"/>
      <c r="AO60" s="1016"/>
      <c r="AP60" s="1016"/>
      <c r="AQ60" s="1016"/>
      <c r="AR60" s="1016"/>
      <c r="AS60" s="1016"/>
      <c r="AT60" s="1016"/>
      <c r="AU60" s="1016"/>
      <c r="AV60" s="1016"/>
      <c r="AW60" s="1016"/>
      <c r="AX60" s="1016"/>
      <c r="AY60" s="1016"/>
      <c r="AZ60" s="1016"/>
      <c r="BA60" s="1016"/>
      <c r="BB60" s="1016"/>
      <c r="BC60" s="1016"/>
      <c r="BD60" s="1016"/>
      <c r="BE60" s="1016"/>
      <c r="BF60" s="1016"/>
      <c r="BG60" s="1016"/>
      <c r="BH60" s="1016"/>
      <c r="BI60" s="1016"/>
      <c r="BJ60" s="1016"/>
      <c r="BK60" s="825"/>
      <c r="BL60" s="825"/>
      <c r="BM60" s="825"/>
      <c r="BN60" s="1016"/>
      <c r="BO60" s="1986"/>
      <c r="BP60" s="2472"/>
      <c r="BQ60" s="2002"/>
      <c r="BR60" s="2003"/>
      <c r="BS60" s="2003"/>
      <c r="BT60" s="2003"/>
      <c r="BU60" s="2003"/>
      <c r="BV60" s="2003"/>
      <c r="BW60" s="2003"/>
      <c r="BX60" s="2003"/>
      <c r="BY60" s="2004"/>
      <c r="BZ60" s="2473"/>
      <c r="CA60" s="2453"/>
      <c r="CB60" s="825"/>
      <c r="CC60" s="825"/>
      <c r="CD60" s="991"/>
    </row>
    <row r="61" spans="2:167" ht="30" customHeight="1">
      <c r="B61" s="1017"/>
      <c r="C61" s="825"/>
      <c r="D61" s="825"/>
      <c r="E61" s="825"/>
      <c r="F61" s="825"/>
      <c r="G61" s="825"/>
      <c r="H61" s="825"/>
      <c r="I61" s="825"/>
      <c r="J61" s="825"/>
      <c r="K61" s="825"/>
      <c r="L61" s="825"/>
      <c r="M61" s="825"/>
      <c r="N61" s="825"/>
      <c r="O61" s="825"/>
      <c r="P61" s="825"/>
      <c r="Q61" s="825"/>
      <c r="R61" s="825"/>
      <c r="S61" s="825"/>
      <c r="T61" s="825"/>
      <c r="U61" s="825"/>
      <c r="V61" s="825"/>
      <c r="W61" s="825"/>
      <c r="X61" s="825"/>
      <c r="Y61" s="825"/>
      <c r="Z61" s="825"/>
      <c r="AA61" s="825"/>
      <c r="AB61" s="825"/>
      <c r="AC61" s="825"/>
      <c r="AD61" s="1016"/>
      <c r="AE61" s="1016"/>
      <c r="AF61" s="1016"/>
      <c r="AG61" s="1016"/>
      <c r="AH61" s="1016"/>
      <c r="AI61" s="1016"/>
      <c r="AJ61" s="1016"/>
      <c r="AK61" s="1016"/>
      <c r="AL61" s="1016"/>
      <c r="AM61" s="1016"/>
      <c r="AN61" s="1016"/>
      <c r="AO61" s="1016"/>
      <c r="AP61" s="1016"/>
      <c r="AQ61" s="1016"/>
      <c r="AR61" s="1016"/>
      <c r="AS61" s="1016"/>
      <c r="AT61" s="1016"/>
      <c r="AU61" s="1016"/>
      <c r="AV61" s="1016"/>
      <c r="AW61" s="1016"/>
      <c r="AX61" s="1016"/>
      <c r="AY61" s="1016"/>
      <c r="AZ61" s="1016"/>
      <c r="BA61" s="1016"/>
      <c r="BB61" s="1016"/>
      <c r="BC61" s="1016"/>
      <c r="BD61" s="1016"/>
      <c r="BE61" s="1016"/>
      <c r="BF61" s="1016"/>
      <c r="BG61" s="1016"/>
      <c r="BH61" s="1016"/>
      <c r="BI61" s="1016"/>
      <c r="BJ61" s="1016"/>
      <c r="BK61" s="1016"/>
      <c r="BL61" s="1016"/>
      <c r="BM61" s="1016"/>
      <c r="BN61" s="1016"/>
      <c r="BO61" s="1016"/>
      <c r="BP61" s="1016"/>
      <c r="BQ61" s="1016"/>
      <c r="BR61" s="1016"/>
      <c r="BS61" s="1016"/>
      <c r="BT61" s="1016"/>
      <c r="BU61" s="1016"/>
      <c r="BV61" s="1016"/>
      <c r="BW61" s="1016"/>
      <c r="BX61" s="1016"/>
      <c r="BY61" s="1016"/>
      <c r="BZ61" s="1016"/>
      <c r="CA61" s="1016"/>
      <c r="CB61" s="1016"/>
      <c r="CC61" s="1016"/>
      <c r="CD61" s="991"/>
      <c r="CM61" s="990"/>
      <c r="CN61" s="990"/>
      <c r="CO61" s="990"/>
      <c r="CP61" s="990"/>
      <c r="CQ61" s="990"/>
      <c r="CR61" s="990"/>
      <c r="CS61" s="990"/>
      <c r="CT61" s="990"/>
      <c r="CU61" s="990"/>
      <c r="CV61" s="990"/>
      <c r="CW61" s="990"/>
      <c r="CX61" s="990"/>
      <c r="CY61" s="990"/>
      <c r="CZ61" s="990"/>
      <c r="DA61" s="990"/>
      <c r="DB61" s="990"/>
      <c r="DC61" s="990"/>
      <c r="DD61" s="990"/>
      <c r="DE61" s="990"/>
      <c r="DF61" s="990"/>
      <c r="DG61" s="990"/>
      <c r="DH61" s="990"/>
      <c r="DI61" s="990"/>
      <c r="DJ61" s="990"/>
      <c r="DK61" s="990"/>
      <c r="DL61" s="990"/>
      <c r="DM61" s="990"/>
      <c r="DN61" s="990"/>
      <c r="DO61" s="990"/>
      <c r="DP61" s="990"/>
      <c r="DQ61" s="990"/>
      <c r="DR61" s="990"/>
      <c r="DS61" s="990"/>
      <c r="DT61" s="990"/>
      <c r="DU61" s="990"/>
      <c r="DV61" s="990"/>
      <c r="DW61" s="990"/>
      <c r="DX61" s="990"/>
      <c r="DY61" s="990"/>
      <c r="DZ61" s="990"/>
      <c r="EA61" s="990"/>
      <c r="EB61" s="990"/>
      <c r="EC61" s="990"/>
      <c r="ED61" s="990"/>
      <c r="EE61" s="990"/>
      <c r="EF61" s="990"/>
      <c r="EG61" s="990"/>
      <c r="EH61" s="990"/>
      <c r="EI61" s="990"/>
      <c r="EJ61" s="990"/>
      <c r="EK61" s="990"/>
      <c r="EL61" s="990"/>
      <c r="EM61" s="990"/>
      <c r="EN61" s="990"/>
      <c r="EO61" s="990"/>
      <c r="EP61" s="990"/>
      <c r="EQ61" s="990"/>
      <c r="ER61" s="990"/>
      <c r="ES61" s="990"/>
      <c r="ET61" s="990"/>
      <c r="EU61" s="990"/>
      <c r="EV61" s="990"/>
      <c r="EW61" s="990"/>
      <c r="EX61" s="990"/>
      <c r="EY61" s="990"/>
      <c r="EZ61" s="990"/>
      <c r="FA61" s="990"/>
      <c r="FB61" s="990"/>
      <c r="FC61" s="990"/>
      <c r="FD61" s="990"/>
      <c r="FE61" s="990"/>
      <c r="FF61" s="990"/>
      <c r="FG61" s="990"/>
      <c r="FH61" s="990"/>
      <c r="FI61" s="990"/>
      <c r="FJ61" s="990"/>
      <c r="FK61" s="990"/>
    </row>
    <row r="62" spans="2:167" ht="30" customHeight="1" thickBot="1">
      <c r="B62" s="1019"/>
      <c r="C62" s="1015"/>
      <c r="D62" s="1015"/>
      <c r="E62" s="1015"/>
      <c r="F62" s="1015"/>
      <c r="G62" s="1015"/>
      <c r="H62" s="1015"/>
      <c r="I62" s="1015"/>
      <c r="J62" s="1015"/>
      <c r="K62" s="1015"/>
      <c r="L62" s="1015"/>
      <c r="M62" s="1015"/>
      <c r="N62" s="1015"/>
      <c r="O62" s="1015"/>
      <c r="P62" s="1015"/>
      <c r="Q62" s="1015"/>
      <c r="R62" s="1015"/>
      <c r="S62" s="1015"/>
      <c r="T62" s="1015"/>
      <c r="U62" s="1015"/>
      <c r="V62" s="1015"/>
      <c r="W62" s="1015"/>
      <c r="X62" s="1015"/>
      <c r="Y62" s="1015"/>
      <c r="Z62" s="1015"/>
      <c r="AA62" s="1015"/>
      <c r="AB62" s="1015"/>
      <c r="AC62" s="1015"/>
      <c r="AD62" s="1015"/>
      <c r="AE62" s="1015"/>
      <c r="AF62" s="1015"/>
      <c r="AG62" s="1015"/>
      <c r="AH62" s="1015"/>
      <c r="AI62" s="1015"/>
      <c r="AJ62" s="1015"/>
      <c r="AK62" s="1015"/>
      <c r="AL62" s="1015"/>
      <c r="AM62" s="1015"/>
      <c r="AN62" s="1015"/>
      <c r="AO62" s="1015"/>
      <c r="AP62" s="1015"/>
      <c r="AQ62" s="1015"/>
      <c r="AR62" s="1015"/>
      <c r="AS62" s="1015"/>
      <c r="AT62" s="1015"/>
      <c r="AU62" s="1015"/>
      <c r="AV62" s="1015"/>
      <c r="AW62" s="1015"/>
      <c r="AX62" s="1015"/>
      <c r="AY62" s="1015"/>
      <c r="AZ62" s="1015"/>
      <c r="BA62" s="1015"/>
      <c r="BB62" s="1015"/>
      <c r="BC62" s="1015"/>
      <c r="BD62" s="1015"/>
      <c r="BE62" s="1015"/>
      <c r="BF62" s="1015"/>
      <c r="BG62" s="1015"/>
      <c r="BH62" s="1015"/>
      <c r="BI62" s="1015"/>
      <c r="BJ62" s="1015"/>
      <c r="BK62" s="1015"/>
      <c r="BL62" s="1015"/>
      <c r="BM62" s="1015"/>
      <c r="BN62" s="1015"/>
      <c r="BO62" s="1015"/>
      <c r="BP62" s="1015"/>
      <c r="BQ62" s="1015"/>
      <c r="BR62" s="1015"/>
      <c r="BS62" s="1015"/>
      <c r="BT62" s="1015"/>
      <c r="BU62" s="1015"/>
      <c r="BV62" s="1015"/>
      <c r="BW62" s="1015"/>
      <c r="BX62" s="1015"/>
      <c r="BY62" s="1015"/>
      <c r="BZ62" s="1015"/>
      <c r="CA62" s="1015"/>
      <c r="CB62" s="1015"/>
      <c r="CC62" s="1015"/>
      <c r="CD62" s="1018"/>
      <c r="CM62" s="990"/>
      <c r="CN62" s="990"/>
      <c r="CO62" s="990"/>
      <c r="CP62" s="990"/>
      <c r="CQ62" s="990"/>
      <c r="CR62" s="990"/>
      <c r="CS62" s="990"/>
      <c r="CT62" s="990"/>
      <c r="CU62" s="990"/>
      <c r="CV62" s="990"/>
      <c r="CW62" s="990"/>
      <c r="CX62" s="990"/>
      <c r="CY62" s="990"/>
      <c r="CZ62" s="990"/>
      <c r="DA62" s="990"/>
      <c r="DB62" s="990"/>
      <c r="DC62" s="990"/>
      <c r="DD62" s="990"/>
      <c r="DE62" s="990"/>
      <c r="DF62" s="990"/>
      <c r="DG62" s="990"/>
      <c r="DH62" s="990"/>
      <c r="DI62" s="990"/>
      <c r="DJ62" s="990"/>
      <c r="DK62" s="990"/>
      <c r="DL62" s="990"/>
      <c r="DM62" s="990"/>
      <c r="DN62" s="990"/>
      <c r="DO62" s="990"/>
      <c r="DP62" s="990"/>
      <c r="DQ62" s="990"/>
      <c r="DR62" s="990"/>
      <c r="DS62" s="990"/>
      <c r="DT62" s="990"/>
      <c r="DU62" s="990"/>
      <c r="DV62" s="990"/>
      <c r="DW62" s="990"/>
      <c r="DX62" s="990"/>
      <c r="DY62" s="990"/>
      <c r="DZ62" s="990"/>
      <c r="EA62" s="990"/>
      <c r="EB62" s="990"/>
      <c r="EC62" s="990"/>
      <c r="ED62" s="990"/>
      <c r="EE62" s="990"/>
      <c r="EF62" s="990"/>
      <c r="EG62" s="990"/>
      <c r="EH62" s="990"/>
      <c r="EI62" s="990"/>
      <c r="EJ62" s="990"/>
      <c r="EK62" s="990"/>
      <c r="EL62" s="990"/>
      <c r="EM62" s="990"/>
      <c r="EN62" s="990"/>
      <c r="EO62" s="990"/>
      <c r="EP62" s="990"/>
      <c r="EQ62" s="990"/>
      <c r="ER62" s="990"/>
      <c r="ES62" s="990"/>
      <c r="ET62" s="990"/>
      <c r="EU62" s="990"/>
      <c r="EV62" s="990"/>
      <c r="EW62" s="990"/>
      <c r="EX62" s="990"/>
      <c r="EY62" s="990"/>
      <c r="EZ62" s="990"/>
      <c r="FA62" s="990"/>
      <c r="FB62" s="990"/>
      <c r="FC62" s="990"/>
      <c r="FD62" s="990"/>
      <c r="FE62" s="990"/>
      <c r="FF62" s="990"/>
      <c r="FG62" s="990"/>
      <c r="FH62" s="990"/>
      <c r="FI62" s="990"/>
      <c r="FJ62" s="990"/>
      <c r="FK62" s="990"/>
    </row>
    <row r="63" spans="2:167" ht="30" customHeight="1">
      <c r="B63" s="1017"/>
      <c r="C63" s="1016"/>
      <c r="D63" s="1016"/>
      <c r="E63" s="1016"/>
      <c r="F63" s="1016"/>
      <c r="G63" s="1016"/>
      <c r="H63" s="1016"/>
      <c r="I63" s="1016"/>
      <c r="J63" s="1016"/>
      <c r="K63" s="1016"/>
      <c r="L63" s="1016"/>
      <c r="M63" s="1016"/>
      <c r="N63" s="1016"/>
      <c r="O63" s="1016"/>
      <c r="P63" s="1016"/>
      <c r="Q63" s="1016"/>
      <c r="R63" s="1016"/>
      <c r="S63" s="1016"/>
      <c r="T63" s="1016"/>
      <c r="U63" s="1016"/>
      <c r="V63" s="1016"/>
      <c r="W63" s="1016"/>
      <c r="X63" s="1016"/>
      <c r="Y63" s="1016"/>
      <c r="Z63" s="1016"/>
      <c r="AA63" s="1016"/>
      <c r="AB63" s="1016"/>
      <c r="AC63" s="1016"/>
      <c r="AD63" s="1016"/>
      <c r="AE63" s="1016"/>
      <c r="AF63" s="1016"/>
      <c r="AG63" s="1016"/>
      <c r="AH63" s="1016"/>
      <c r="AI63" s="1016"/>
      <c r="AJ63" s="1016"/>
      <c r="AK63" s="1016"/>
      <c r="AL63" s="1016"/>
      <c r="AM63" s="1016"/>
      <c r="AN63" s="1016"/>
      <c r="AO63" s="1016"/>
      <c r="AP63" s="1016"/>
      <c r="AQ63" s="1016"/>
      <c r="AR63" s="1016"/>
      <c r="AS63" s="1016"/>
      <c r="AT63" s="1016"/>
      <c r="AU63" s="1016"/>
      <c r="AV63" s="1016"/>
      <c r="AW63" s="1016"/>
      <c r="AX63" s="1016"/>
      <c r="AY63" s="1016"/>
      <c r="AZ63" s="1016"/>
      <c r="BA63" s="1016"/>
      <c r="BB63" s="1016"/>
      <c r="BC63" s="1016"/>
      <c r="BD63" s="1016"/>
      <c r="BE63" s="1016"/>
      <c r="BF63" s="1016"/>
      <c r="BG63" s="1016"/>
      <c r="BH63" s="1016"/>
      <c r="BI63" s="1016"/>
      <c r="BJ63" s="1016"/>
      <c r="BK63" s="1016"/>
      <c r="BL63" s="1016"/>
      <c r="BM63" s="1016"/>
      <c r="BN63" s="1016"/>
      <c r="BO63" s="1016"/>
      <c r="BP63" s="1016"/>
      <c r="BQ63" s="1016"/>
      <c r="BR63" s="1016"/>
      <c r="BS63" s="1016"/>
      <c r="BT63" s="1016"/>
      <c r="BU63" s="1016"/>
      <c r="BV63" s="1016"/>
      <c r="BW63" s="1016"/>
      <c r="BX63" s="1016"/>
      <c r="BY63" s="1016"/>
      <c r="BZ63" s="1016"/>
      <c r="CA63" s="1016"/>
      <c r="CB63" s="1016"/>
      <c r="CC63" s="1016"/>
      <c r="CD63" s="991"/>
      <c r="CM63" s="990"/>
      <c r="CN63" s="990"/>
      <c r="CO63" s="990"/>
      <c r="CP63" s="990"/>
      <c r="CQ63" s="990"/>
      <c r="CR63" s="990"/>
      <c r="CS63" s="990"/>
      <c r="CT63" s="990"/>
      <c r="CU63" s="990"/>
      <c r="CV63" s="990"/>
      <c r="CW63" s="990"/>
      <c r="CX63" s="990"/>
      <c r="CY63" s="990"/>
      <c r="CZ63" s="990"/>
      <c r="DA63" s="990"/>
      <c r="DB63" s="990"/>
      <c r="DC63" s="990"/>
      <c r="DD63" s="990"/>
      <c r="DE63" s="990"/>
      <c r="DF63" s="990"/>
      <c r="DG63" s="990"/>
      <c r="DH63" s="990"/>
      <c r="DI63" s="990"/>
      <c r="DJ63" s="990"/>
      <c r="DK63" s="990"/>
      <c r="DL63" s="990"/>
      <c r="DM63" s="990"/>
      <c r="DN63" s="990"/>
      <c r="DO63" s="990"/>
      <c r="DP63" s="990"/>
      <c r="DQ63" s="990"/>
      <c r="DR63" s="990"/>
      <c r="DS63" s="990"/>
      <c r="DT63" s="990"/>
      <c r="DU63" s="990"/>
      <c r="DV63" s="990"/>
      <c r="DW63" s="990"/>
      <c r="DX63" s="990"/>
      <c r="DY63" s="990"/>
      <c r="DZ63" s="990"/>
      <c r="EA63" s="990"/>
      <c r="EB63" s="990"/>
      <c r="EC63" s="990"/>
      <c r="ED63" s="990"/>
      <c r="EE63" s="990"/>
      <c r="EF63" s="990"/>
      <c r="EG63" s="990"/>
      <c r="EH63" s="990"/>
      <c r="EI63" s="990"/>
      <c r="EJ63" s="990"/>
      <c r="EK63" s="990"/>
      <c r="EL63" s="990"/>
      <c r="EM63" s="990"/>
      <c r="EN63" s="990"/>
      <c r="EO63" s="990"/>
      <c r="EP63" s="990"/>
      <c r="EQ63" s="990"/>
      <c r="ER63" s="990"/>
      <c r="ES63" s="990"/>
      <c r="ET63" s="990"/>
      <c r="EU63" s="990"/>
      <c r="EV63" s="990"/>
      <c r="EW63" s="990"/>
      <c r="EX63" s="990"/>
      <c r="EY63" s="990"/>
      <c r="EZ63" s="990"/>
      <c r="FA63" s="990"/>
      <c r="FB63" s="990"/>
      <c r="FC63" s="990"/>
      <c r="FD63" s="990"/>
      <c r="FE63" s="990"/>
      <c r="FF63" s="990"/>
      <c r="FG63" s="990"/>
      <c r="FH63" s="990"/>
      <c r="FI63" s="990"/>
      <c r="FJ63" s="990"/>
      <c r="FK63" s="990"/>
    </row>
    <row r="64" spans="2:167" ht="30" customHeight="1">
      <c r="B64" s="1017"/>
      <c r="C64" s="1016"/>
      <c r="D64" s="1016"/>
      <c r="E64" s="1016"/>
      <c r="F64" s="1016"/>
      <c r="G64" s="1016"/>
      <c r="H64" s="1016"/>
      <c r="I64" s="1016"/>
      <c r="J64" s="1016"/>
      <c r="K64" s="1016"/>
      <c r="L64" s="1016"/>
      <c r="M64" s="1016"/>
      <c r="N64" s="1016"/>
      <c r="O64" s="1016"/>
      <c r="P64" s="1016"/>
      <c r="Q64" s="1016"/>
      <c r="R64" s="1016"/>
      <c r="S64" s="1016"/>
      <c r="T64" s="1016"/>
      <c r="U64" s="1016"/>
      <c r="V64" s="1016"/>
      <c r="W64" s="1016"/>
      <c r="X64" s="1016"/>
      <c r="Y64" s="1016"/>
      <c r="Z64" s="1016"/>
      <c r="AA64" s="1016"/>
      <c r="AB64" s="1016"/>
      <c r="AC64" s="1016"/>
      <c r="AD64" s="1016"/>
      <c r="AE64" s="1016"/>
      <c r="AF64" s="1016"/>
      <c r="AG64" s="1016"/>
      <c r="AH64" s="1016"/>
      <c r="AI64" s="1016"/>
      <c r="AJ64" s="1016"/>
      <c r="AK64" s="1016"/>
      <c r="AL64" s="1016"/>
      <c r="AM64" s="1016"/>
      <c r="AN64" s="1016"/>
      <c r="AO64" s="1016"/>
      <c r="AP64" s="1016"/>
      <c r="AQ64" s="1016"/>
      <c r="AR64" s="1016"/>
      <c r="AS64" s="1016"/>
      <c r="AT64" s="1016"/>
      <c r="AU64" s="1016"/>
      <c r="AV64" s="1016"/>
      <c r="AW64" s="1016"/>
      <c r="AX64" s="1016"/>
      <c r="AY64" s="1016"/>
      <c r="AZ64" s="1016"/>
      <c r="BA64" s="1016"/>
      <c r="BB64" s="1016"/>
      <c r="BC64" s="1016"/>
      <c r="BD64" s="1016"/>
      <c r="BE64" s="1016"/>
      <c r="BF64" s="1016"/>
      <c r="BG64" s="1016"/>
      <c r="BH64" s="1016"/>
      <c r="BI64" s="1016"/>
      <c r="BJ64" s="1016"/>
      <c r="BK64" s="1016"/>
      <c r="BL64" s="1016"/>
      <c r="BM64" s="1016"/>
      <c r="BN64" s="1016"/>
      <c r="BO64" s="1016"/>
      <c r="BP64" s="1016"/>
      <c r="BQ64" s="825"/>
      <c r="BR64" s="1016"/>
      <c r="BS64" s="1016"/>
      <c r="BT64" s="825"/>
      <c r="BU64" s="825"/>
      <c r="BV64" s="825"/>
      <c r="BW64" s="2470" t="s">
        <v>2224</v>
      </c>
      <c r="BX64" s="2471"/>
      <c r="BY64" s="2471"/>
      <c r="BZ64" s="825"/>
      <c r="CA64" s="825"/>
      <c r="CB64" s="825"/>
      <c r="CC64" s="1016"/>
      <c r="CD64" s="991"/>
      <c r="CM64" s="990"/>
      <c r="CN64" s="990"/>
      <c r="CO64" s="990"/>
      <c r="CP64" s="990"/>
      <c r="CQ64" s="990"/>
      <c r="CR64" s="990"/>
      <c r="CS64" s="990"/>
      <c r="CT64" s="990"/>
      <c r="CU64" s="990"/>
      <c r="CV64" s="990"/>
      <c r="CW64" s="990"/>
      <c r="CX64" s="990"/>
      <c r="CY64" s="990"/>
      <c r="CZ64" s="990"/>
      <c r="DA64" s="990"/>
      <c r="DB64" s="990"/>
      <c r="DC64" s="990"/>
      <c r="DD64" s="990"/>
      <c r="DE64" s="990"/>
      <c r="DF64" s="990"/>
      <c r="DG64" s="990"/>
      <c r="DH64" s="990"/>
      <c r="DI64" s="990"/>
      <c r="DJ64" s="990"/>
      <c r="DK64" s="990"/>
      <c r="DL64" s="990"/>
      <c r="DM64" s="990"/>
      <c r="DN64" s="990"/>
      <c r="DO64" s="990"/>
      <c r="DP64" s="990"/>
      <c r="DQ64" s="990"/>
      <c r="DR64" s="990"/>
      <c r="DS64" s="990"/>
      <c r="DT64" s="990"/>
      <c r="DU64" s="990"/>
      <c r="DV64" s="990"/>
      <c r="DW64" s="990"/>
      <c r="DX64" s="990"/>
      <c r="DY64" s="990"/>
      <c r="DZ64" s="990"/>
      <c r="EA64" s="990"/>
      <c r="EB64" s="990"/>
      <c r="EC64" s="990"/>
      <c r="ED64" s="990"/>
      <c r="EE64" s="990"/>
      <c r="EF64" s="990"/>
      <c r="EG64" s="990"/>
      <c r="EH64" s="990"/>
      <c r="EI64" s="990"/>
      <c r="EJ64" s="990"/>
      <c r="EK64" s="990"/>
      <c r="EL64" s="990"/>
      <c r="EM64" s="990"/>
      <c r="EN64" s="990"/>
      <c r="EO64" s="990"/>
      <c r="EP64" s="990"/>
      <c r="EQ64" s="990"/>
      <c r="ER64" s="990"/>
      <c r="ES64" s="990"/>
      <c r="ET64" s="990"/>
      <c r="EU64" s="990"/>
      <c r="EV64" s="990"/>
      <c r="EW64" s="990"/>
      <c r="EX64" s="990"/>
      <c r="EY64" s="990"/>
      <c r="EZ64" s="990"/>
      <c r="FA64" s="990"/>
      <c r="FB64" s="990"/>
      <c r="FC64" s="990"/>
      <c r="FD64" s="990"/>
      <c r="FE64" s="990"/>
      <c r="FF64" s="990"/>
      <c r="FG64" s="990"/>
      <c r="FH64" s="990"/>
      <c r="FI64" s="990"/>
      <c r="FJ64" s="990"/>
      <c r="FK64" s="990"/>
    </row>
    <row r="65" spans="2:167" ht="30" customHeight="1">
      <c r="B65" s="1017"/>
      <c r="C65" s="819">
        <v>7.6</v>
      </c>
      <c r="D65" s="819" t="s">
        <v>2070</v>
      </c>
      <c r="E65" s="1016"/>
      <c r="F65" s="1016"/>
      <c r="G65" s="1016"/>
      <c r="H65" s="1016"/>
      <c r="I65" s="1016"/>
      <c r="J65" s="1016"/>
      <c r="K65" s="1016"/>
      <c r="L65" s="1016"/>
      <c r="M65" s="1016"/>
      <c r="N65" s="1016"/>
      <c r="O65" s="1016"/>
      <c r="P65" s="1016"/>
      <c r="Q65" s="1016"/>
      <c r="R65" s="1016"/>
      <c r="S65" s="1016"/>
      <c r="T65" s="1016"/>
      <c r="U65" s="1016"/>
      <c r="V65" s="1016"/>
      <c r="W65" s="1016"/>
      <c r="X65" s="1016"/>
      <c r="Y65" s="1016"/>
      <c r="Z65" s="1016"/>
      <c r="AA65" s="1016"/>
      <c r="AB65" s="1016"/>
      <c r="AC65" s="1016"/>
      <c r="AD65" s="1016"/>
      <c r="AE65" s="1016"/>
      <c r="AF65" s="1016"/>
      <c r="AG65" s="1016"/>
      <c r="AH65" s="1016"/>
      <c r="AI65" s="1016"/>
      <c r="AJ65" s="1016"/>
      <c r="AK65" s="1016"/>
      <c r="AL65" s="1016"/>
      <c r="AM65" s="1016"/>
      <c r="AN65" s="1016"/>
      <c r="AO65" s="1016"/>
      <c r="AP65" s="1016"/>
      <c r="AQ65" s="1016"/>
      <c r="AR65" s="1016"/>
      <c r="AS65" s="1016"/>
      <c r="AT65" s="1016"/>
      <c r="AU65" s="1016"/>
      <c r="AV65" s="1016"/>
      <c r="AW65" s="1016"/>
      <c r="AX65" s="1016"/>
      <c r="AY65" s="1016"/>
      <c r="AZ65" s="1016"/>
      <c r="BA65" s="1016"/>
      <c r="BB65" s="1016"/>
      <c r="BC65" s="1016"/>
      <c r="BD65" s="1016"/>
      <c r="BE65" s="1016"/>
      <c r="BF65" s="1016"/>
      <c r="BG65" s="1016"/>
      <c r="BH65" s="1016"/>
      <c r="BI65" s="1016"/>
      <c r="BJ65" s="1016"/>
      <c r="BK65" s="1016"/>
      <c r="BL65" s="1016"/>
      <c r="BM65" s="1016"/>
      <c r="BN65" s="1016"/>
      <c r="BO65" s="1016"/>
      <c r="BP65" s="1016"/>
      <c r="BQ65" s="825"/>
      <c r="BR65" s="1998" t="s">
        <v>29</v>
      </c>
      <c r="BS65" s="2472"/>
      <c r="BT65" s="1999"/>
      <c r="BU65" s="2000"/>
      <c r="BV65" s="2000"/>
      <c r="BW65" s="2000"/>
      <c r="BX65" s="2000"/>
      <c r="BY65" s="2001"/>
      <c r="BZ65" s="825"/>
      <c r="CA65" s="825"/>
      <c r="CB65" s="825"/>
      <c r="CC65" s="1016"/>
      <c r="CD65" s="991"/>
      <c r="CM65" s="990"/>
      <c r="CN65" s="990"/>
      <c r="CO65" s="990"/>
      <c r="CP65" s="990"/>
      <c r="CQ65" s="990"/>
      <c r="CR65" s="990"/>
      <c r="CS65" s="990"/>
      <c r="CT65" s="990"/>
      <c r="CU65" s="990"/>
      <c r="CV65" s="990"/>
      <c r="CW65" s="990"/>
      <c r="CX65" s="990"/>
      <c r="CY65" s="990"/>
      <c r="CZ65" s="990"/>
      <c r="DA65" s="990"/>
      <c r="DB65" s="990"/>
      <c r="DC65" s="990"/>
      <c r="DD65" s="990"/>
      <c r="DE65" s="990"/>
      <c r="DF65" s="990"/>
      <c r="DG65" s="990"/>
      <c r="DH65" s="990"/>
      <c r="DI65" s="990"/>
      <c r="DJ65" s="990"/>
      <c r="DK65" s="990"/>
      <c r="DL65" s="990"/>
      <c r="DM65" s="990"/>
      <c r="DN65" s="990"/>
      <c r="DO65" s="990"/>
      <c r="DP65" s="990"/>
      <c r="DQ65" s="990"/>
      <c r="DR65" s="990"/>
      <c r="DS65" s="990"/>
      <c r="DT65" s="990"/>
      <c r="DU65" s="990"/>
      <c r="DV65" s="990"/>
      <c r="DW65" s="990"/>
      <c r="DX65" s="990"/>
      <c r="DY65" s="990"/>
      <c r="DZ65" s="990"/>
      <c r="EA65" s="990"/>
      <c r="EB65" s="990"/>
      <c r="EC65" s="990"/>
      <c r="ED65" s="990"/>
      <c r="EE65" s="990"/>
      <c r="EF65" s="990"/>
      <c r="EG65" s="990"/>
      <c r="EH65" s="990"/>
      <c r="EI65" s="990"/>
      <c r="EJ65" s="990"/>
      <c r="EK65" s="990"/>
      <c r="EL65" s="990"/>
      <c r="EM65" s="990"/>
      <c r="EN65" s="990"/>
      <c r="EO65" s="990"/>
      <c r="EP65" s="990"/>
      <c r="EQ65" s="990"/>
      <c r="ER65" s="990"/>
      <c r="ES65" s="990"/>
      <c r="ET65" s="990"/>
      <c r="EU65" s="990"/>
      <c r="EV65" s="990"/>
      <c r="EW65" s="990"/>
      <c r="EX65" s="990"/>
      <c r="EY65" s="990"/>
      <c r="EZ65" s="990"/>
      <c r="FA65" s="990"/>
      <c r="FB65" s="990"/>
      <c r="FC65" s="990"/>
      <c r="FD65" s="990"/>
      <c r="FE65" s="990"/>
      <c r="FF65" s="990"/>
      <c r="FG65" s="990"/>
      <c r="FH65" s="990"/>
      <c r="FI65" s="990"/>
      <c r="FJ65" s="990"/>
      <c r="FK65" s="990"/>
    </row>
    <row r="66" spans="2:167" ht="30" customHeight="1">
      <c r="B66" s="1017"/>
      <c r="C66" s="821"/>
      <c r="D66" s="823" t="s">
        <v>2071</v>
      </c>
      <c r="E66" s="1016"/>
      <c r="F66" s="1016"/>
      <c r="G66" s="1016"/>
      <c r="H66" s="1016"/>
      <c r="I66" s="1016"/>
      <c r="J66" s="1016"/>
      <c r="K66" s="1016"/>
      <c r="L66" s="1016"/>
      <c r="M66" s="1016"/>
      <c r="N66" s="1016"/>
      <c r="O66" s="1016"/>
      <c r="P66" s="1016"/>
      <c r="Q66" s="1016"/>
      <c r="R66" s="1016"/>
      <c r="S66" s="1016"/>
      <c r="T66" s="1016"/>
      <c r="U66" s="1016"/>
      <c r="V66" s="1016"/>
      <c r="W66" s="1016"/>
      <c r="X66" s="1016"/>
      <c r="Y66" s="1016"/>
      <c r="Z66" s="1016"/>
      <c r="AA66" s="1016"/>
      <c r="AB66" s="1016"/>
      <c r="AC66" s="1016"/>
      <c r="AD66" s="1016"/>
      <c r="AE66" s="1016"/>
      <c r="AF66" s="1016"/>
      <c r="AG66" s="1016"/>
      <c r="AH66" s="1016"/>
      <c r="AI66" s="1016"/>
      <c r="AJ66" s="1016"/>
      <c r="AK66" s="1016"/>
      <c r="AL66" s="1016"/>
      <c r="AM66" s="1016"/>
      <c r="AN66" s="1016"/>
      <c r="AO66" s="1016"/>
      <c r="AP66" s="1016"/>
      <c r="AQ66" s="1016"/>
      <c r="AR66" s="1016"/>
      <c r="AS66" s="1016"/>
      <c r="AT66" s="1016"/>
      <c r="AU66" s="1016"/>
      <c r="AV66" s="1016"/>
      <c r="AW66" s="1016"/>
      <c r="AX66" s="1016"/>
      <c r="AY66" s="1016"/>
      <c r="AZ66" s="1016"/>
      <c r="BA66" s="1016"/>
      <c r="BB66" s="1016"/>
      <c r="BC66" s="1016"/>
      <c r="BD66" s="1016"/>
      <c r="BE66" s="1016"/>
      <c r="BF66" s="1016"/>
      <c r="BG66" s="1016"/>
      <c r="BH66" s="1016"/>
      <c r="BI66" s="1016"/>
      <c r="BJ66" s="1016"/>
      <c r="BK66" s="1016"/>
      <c r="BL66" s="1016"/>
      <c r="BM66" s="1016"/>
      <c r="BN66" s="1016"/>
      <c r="BO66" s="1016"/>
      <c r="BP66" s="1016"/>
      <c r="BQ66" s="825"/>
      <c r="BR66" s="1986"/>
      <c r="BS66" s="2472"/>
      <c r="BT66" s="2002"/>
      <c r="BU66" s="2003"/>
      <c r="BV66" s="2003"/>
      <c r="BW66" s="2003"/>
      <c r="BX66" s="2003"/>
      <c r="BY66" s="2004"/>
      <c r="BZ66" s="825"/>
      <c r="CA66" s="825"/>
      <c r="CB66" s="825"/>
      <c r="CC66" s="1016"/>
      <c r="CD66" s="991"/>
      <c r="CM66" s="990"/>
      <c r="CN66" s="990"/>
      <c r="CO66" s="990"/>
      <c r="CP66" s="990"/>
      <c r="CQ66" s="990"/>
      <c r="CR66" s="990"/>
      <c r="CS66" s="990"/>
      <c r="CT66" s="990"/>
      <c r="CU66" s="990"/>
      <c r="CV66" s="990"/>
      <c r="CW66" s="990"/>
      <c r="CX66" s="990"/>
      <c r="CY66" s="990"/>
      <c r="CZ66" s="990"/>
      <c r="DA66" s="990"/>
      <c r="DB66" s="990"/>
      <c r="DC66" s="990"/>
      <c r="DD66" s="990"/>
      <c r="DE66" s="990"/>
      <c r="DF66" s="990"/>
      <c r="DG66" s="990"/>
      <c r="DH66" s="990"/>
      <c r="DI66" s="990"/>
      <c r="DJ66" s="990"/>
      <c r="DK66" s="990"/>
      <c r="DL66" s="990"/>
      <c r="DM66" s="990"/>
      <c r="DN66" s="990"/>
      <c r="DO66" s="990"/>
      <c r="DP66" s="990"/>
      <c r="DQ66" s="990"/>
      <c r="DR66" s="990"/>
      <c r="DS66" s="990"/>
      <c r="DT66" s="990"/>
      <c r="DU66" s="990"/>
      <c r="DV66" s="990"/>
      <c r="DW66" s="990"/>
      <c r="DX66" s="990"/>
      <c r="DY66" s="990"/>
      <c r="DZ66" s="990"/>
      <c r="EA66" s="990"/>
      <c r="EB66" s="990"/>
      <c r="EC66" s="990"/>
      <c r="ED66" s="990"/>
      <c r="EE66" s="990"/>
      <c r="EF66" s="990"/>
      <c r="EG66" s="990"/>
      <c r="EH66" s="990"/>
      <c r="EI66" s="990"/>
      <c r="EJ66" s="990"/>
      <c r="EK66" s="990"/>
      <c r="EL66" s="990"/>
      <c r="EM66" s="990"/>
      <c r="EN66" s="990"/>
      <c r="EO66" s="990"/>
      <c r="EP66" s="990"/>
      <c r="EQ66" s="990"/>
      <c r="ER66" s="990"/>
      <c r="ES66" s="990"/>
      <c r="ET66" s="990"/>
      <c r="EU66" s="990"/>
      <c r="EV66" s="990"/>
      <c r="EW66" s="990"/>
      <c r="EX66" s="990"/>
      <c r="EY66" s="990"/>
      <c r="EZ66" s="990"/>
      <c r="FA66" s="990"/>
      <c r="FB66" s="990"/>
      <c r="FC66" s="990"/>
      <c r="FD66" s="990"/>
      <c r="FE66" s="990"/>
      <c r="FF66" s="990"/>
      <c r="FG66" s="990"/>
      <c r="FH66" s="990"/>
      <c r="FI66" s="990"/>
      <c r="FJ66" s="990"/>
      <c r="FK66" s="990"/>
    </row>
    <row r="67" spans="2:167" ht="30" customHeight="1">
      <c r="B67" s="1017"/>
      <c r="C67" s="1016"/>
      <c r="D67" s="1016"/>
      <c r="E67" s="1016"/>
      <c r="F67" s="1016"/>
      <c r="G67" s="1016"/>
      <c r="H67" s="1016"/>
      <c r="I67" s="1016"/>
      <c r="J67" s="1016"/>
      <c r="K67" s="1016"/>
      <c r="L67" s="1016"/>
      <c r="M67" s="1016"/>
      <c r="N67" s="1016"/>
      <c r="O67" s="1016"/>
      <c r="P67" s="1016"/>
      <c r="Q67" s="1016"/>
      <c r="R67" s="1016"/>
      <c r="S67" s="1016"/>
      <c r="T67" s="1016"/>
      <c r="U67" s="1016"/>
      <c r="V67" s="1016"/>
      <c r="W67" s="1016"/>
      <c r="X67" s="1016"/>
      <c r="Y67" s="1016"/>
      <c r="Z67" s="1016"/>
      <c r="AA67" s="1016"/>
      <c r="AB67" s="1016"/>
      <c r="AC67" s="1016"/>
      <c r="AD67" s="1016"/>
      <c r="AE67" s="1016"/>
      <c r="AF67" s="1016"/>
      <c r="AG67" s="1016"/>
      <c r="AH67" s="1016"/>
      <c r="AI67" s="1016"/>
      <c r="AJ67" s="1016"/>
      <c r="AK67" s="1016"/>
      <c r="AL67" s="1016"/>
      <c r="AM67" s="1016"/>
      <c r="AN67" s="1016"/>
      <c r="AO67" s="1016"/>
      <c r="AP67" s="1016"/>
      <c r="AQ67" s="1016"/>
      <c r="AR67" s="1016"/>
      <c r="AS67" s="1016"/>
      <c r="AT67" s="1016"/>
      <c r="AU67" s="1016"/>
      <c r="AV67" s="1016"/>
      <c r="AW67" s="1016"/>
      <c r="AX67" s="1016"/>
      <c r="AY67" s="1016"/>
      <c r="AZ67" s="1016"/>
      <c r="BA67" s="1016"/>
      <c r="BB67" s="1016"/>
      <c r="BC67" s="1016"/>
      <c r="BD67" s="1016"/>
      <c r="BE67" s="1016"/>
      <c r="BF67" s="1016"/>
      <c r="BG67" s="1016"/>
      <c r="BH67" s="1016"/>
      <c r="BI67" s="1016"/>
      <c r="BJ67" s="1016"/>
      <c r="BK67" s="1016"/>
      <c r="BL67" s="1016"/>
      <c r="BM67" s="1016"/>
      <c r="BN67" s="1016"/>
      <c r="BO67" s="1016"/>
      <c r="BP67" s="1016"/>
      <c r="BQ67" s="1016"/>
      <c r="BR67" s="1016"/>
      <c r="BS67" s="1016"/>
      <c r="BT67" s="1016"/>
      <c r="BU67" s="1016"/>
      <c r="BV67" s="1016"/>
      <c r="BW67" s="1016"/>
      <c r="BX67" s="1016"/>
      <c r="BY67" s="1016"/>
      <c r="BZ67" s="825"/>
      <c r="CA67" s="825"/>
      <c r="CB67" s="825"/>
      <c r="CC67" s="1016"/>
      <c r="CD67" s="991"/>
      <c r="CM67" s="990"/>
      <c r="CN67" s="990"/>
      <c r="CO67" s="990"/>
      <c r="CP67" s="990"/>
      <c r="CQ67" s="990"/>
      <c r="CR67" s="990"/>
      <c r="CS67" s="990"/>
      <c r="CT67" s="990"/>
      <c r="CU67" s="990"/>
      <c r="CV67" s="990"/>
      <c r="CW67" s="990"/>
      <c r="CX67" s="990"/>
      <c r="CY67" s="990"/>
      <c r="CZ67" s="990"/>
      <c r="DA67" s="990"/>
      <c r="DB67" s="990"/>
      <c r="DC67" s="990"/>
      <c r="DD67" s="990"/>
      <c r="DE67" s="990"/>
      <c r="DF67" s="990"/>
      <c r="DG67" s="990"/>
      <c r="DH67" s="990"/>
      <c r="DI67" s="990"/>
      <c r="DJ67" s="990"/>
      <c r="DK67" s="990"/>
      <c r="DL67" s="990"/>
      <c r="DM67" s="990"/>
      <c r="DN67" s="990"/>
      <c r="DO67" s="990"/>
      <c r="DP67" s="990"/>
      <c r="DQ67" s="990"/>
      <c r="DR67" s="990"/>
      <c r="DS67" s="990"/>
      <c r="DT67" s="990"/>
      <c r="DU67" s="990"/>
      <c r="DV67" s="990"/>
      <c r="DW67" s="990"/>
      <c r="DX67" s="990"/>
      <c r="DY67" s="990"/>
      <c r="DZ67" s="990"/>
      <c r="EA67" s="990"/>
      <c r="EB67" s="990"/>
      <c r="EC67" s="990"/>
      <c r="ED67" s="990"/>
      <c r="EE67" s="990"/>
      <c r="EF67" s="990"/>
      <c r="EG67" s="990"/>
      <c r="EH67" s="990"/>
      <c r="EI67" s="990"/>
      <c r="EJ67" s="990"/>
      <c r="EK67" s="990"/>
      <c r="EL67" s="990"/>
      <c r="EM67" s="990"/>
      <c r="EN67" s="990"/>
      <c r="EO67" s="990"/>
      <c r="EP67" s="990"/>
      <c r="EQ67" s="990"/>
      <c r="ER67" s="990"/>
      <c r="ES67" s="990"/>
      <c r="ET67" s="990"/>
      <c r="EU67" s="990"/>
      <c r="EV67" s="990"/>
      <c r="EW67" s="990"/>
      <c r="EX67" s="990"/>
      <c r="EY67" s="990"/>
      <c r="EZ67" s="990"/>
      <c r="FA67" s="990"/>
      <c r="FB67" s="990"/>
      <c r="FC67" s="990"/>
      <c r="FD67" s="990"/>
      <c r="FE67" s="990"/>
      <c r="FF67" s="990"/>
      <c r="FG67" s="990"/>
      <c r="FH67" s="990"/>
      <c r="FI67" s="990"/>
      <c r="FJ67" s="990"/>
      <c r="FK67" s="990"/>
    </row>
    <row r="68" spans="2:167" ht="30" customHeight="1">
      <c r="B68" s="1017"/>
      <c r="C68" s="1016"/>
      <c r="D68" s="1016"/>
      <c r="E68" s="1016"/>
      <c r="F68" s="1016"/>
      <c r="G68" s="1016"/>
      <c r="H68" s="1016"/>
      <c r="I68" s="1016"/>
      <c r="J68" s="1016"/>
      <c r="K68" s="1016"/>
      <c r="L68" s="1016"/>
      <c r="M68" s="1016"/>
      <c r="N68" s="1016"/>
      <c r="O68" s="1016"/>
      <c r="P68" s="1016"/>
      <c r="Q68" s="1016"/>
      <c r="R68" s="1016"/>
      <c r="S68" s="1016"/>
      <c r="T68" s="1016"/>
      <c r="U68" s="1016"/>
      <c r="V68" s="1016"/>
      <c r="W68" s="1016"/>
      <c r="X68" s="1016"/>
      <c r="Y68" s="1016"/>
      <c r="Z68" s="1016"/>
      <c r="AA68" s="1016"/>
      <c r="AB68" s="1016"/>
      <c r="AC68" s="1016"/>
      <c r="AD68" s="1016"/>
      <c r="AE68" s="1016"/>
      <c r="AF68" s="1016"/>
      <c r="AG68" s="1016"/>
      <c r="AH68" s="1016"/>
      <c r="AI68" s="1016"/>
      <c r="AJ68" s="1016"/>
      <c r="AK68" s="1016"/>
      <c r="AL68" s="1016"/>
      <c r="AM68" s="1016"/>
      <c r="AN68" s="1016"/>
      <c r="AO68" s="1016"/>
      <c r="AP68" s="1016"/>
      <c r="AQ68" s="1016"/>
      <c r="AR68" s="1016"/>
      <c r="AS68" s="1016"/>
      <c r="AT68" s="1016"/>
      <c r="AU68" s="1016"/>
      <c r="AV68" s="1016"/>
      <c r="AW68" s="1016"/>
      <c r="AX68" s="1016"/>
      <c r="AY68" s="1016"/>
      <c r="AZ68" s="1016"/>
      <c r="BA68" s="1016"/>
      <c r="BB68" s="1016"/>
      <c r="BC68" s="1016"/>
      <c r="BD68" s="1016"/>
      <c r="BE68" s="1016"/>
      <c r="BF68" s="1016"/>
      <c r="BG68" s="1016"/>
      <c r="BH68" s="1016"/>
      <c r="BI68" s="1016"/>
      <c r="BJ68" s="1016"/>
      <c r="BK68" s="1016"/>
      <c r="BL68" s="1016"/>
      <c r="BM68" s="1016"/>
      <c r="BN68" s="1016"/>
      <c r="BO68" s="1016"/>
      <c r="BP68" s="1016"/>
      <c r="BQ68" s="1016"/>
      <c r="BR68" s="1016"/>
      <c r="BS68" s="1016"/>
      <c r="BT68" s="1016"/>
      <c r="BU68" s="1016"/>
      <c r="BV68" s="1016"/>
      <c r="BW68" s="1016"/>
      <c r="BX68" s="1016"/>
      <c r="BY68" s="1016"/>
      <c r="BZ68" s="1016"/>
      <c r="CA68" s="1016"/>
      <c r="CB68" s="1016"/>
      <c r="CC68" s="1016"/>
      <c r="CD68" s="991"/>
      <c r="CM68" s="990"/>
      <c r="CN68" s="990"/>
      <c r="CO68" s="990"/>
      <c r="CP68" s="990"/>
      <c r="CQ68" s="990"/>
      <c r="CR68" s="990"/>
      <c r="CS68" s="990"/>
      <c r="CT68" s="990"/>
      <c r="CU68" s="990"/>
      <c r="CV68" s="990"/>
      <c r="CW68" s="990"/>
      <c r="CX68" s="990"/>
      <c r="CY68" s="990"/>
      <c r="CZ68" s="990"/>
      <c r="DA68" s="990"/>
      <c r="DB68" s="990"/>
      <c r="DC68" s="990"/>
      <c r="DD68" s="990"/>
      <c r="DE68" s="990"/>
      <c r="DF68" s="990"/>
      <c r="DG68" s="990"/>
      <c r="DH68" s="990"/>
      <c r="DI68" s="990"/>
      <c r="DJ68" s="990"/>
      <c r="DK68" s="990"/>
      <c r="DL68" s="990"/>
      <c r="DM68" s="990"/>
      <c r="DN68" s="990"/>
      <c r="DO68" s="990"/>
      <c r="DP68" s="990"/>
      <c r="DQ68" s="990"/>
      <c r="DR68" s="990"/>
      <c r="DS68" s="990"/>
      <c r="DT68" s="990"/>
      <c r="DU68" s="990"/>
      <c r="DV68" s="990"/>
      <c r="DW68" s="990"/>
      <c r="DX68" s="990"/>
      <c r="DY68" s="990"/>
      <c r="DZ68" s="990"/>
      <c r="EA68" s="990"/>
      <c r="EB68" s="990"/>
      <c r="EC68" s="990"/>
      <c r="ED68" s="990"/>
      <c r="EE68" s="990"/>
      <c r="EF68" s="990"/>
      <c r="EG68" s="990"/>
      <c r="EH68" s="990"/>
      <c r="EI68" s="990"/>
      <c r="EJ68" s="990"/>
      <c r="EK68" s="990"/>
      <c r="EL68" s="990"/>
      <c r="EM68" s="990"/>
      <c r="EN68" s="990"/>
      <c r="EO68" s="990"/>
      <c r="EP68" s="990"/>
      <c r="EQ68" s="990"/>
      <c r="ER68" s="990"/>
      <c r="ES68" s="990"/>
      <c r="ET68" s="990"/>
      <c r="EU68" s="990"/>
      <c r="EV68" s="990"/>
      <c r="EW68" s="990"/>
      <c r="EX68" s="990"/>
      <c r="EY68" s="990"/>
      <c r="EZ68" s="990"/>
      <c r="FA68" s="990"/>
      <c r="FB68" s="990"/>
      <c r="FC68" s="990"/>
      <c r="FD68" s="990"/>
      <c r="FE68" s="990"/>
      <c r="FF68" s="990"/>
      <c r="FG68" s="990"/>
      <c r="FH68" s="990"/>
      <c r="FI68" s="990"/>
      <c r="FJ68" s="990"/>
      <c r="FK68" s="990"/>
    </row>
    <row r="69" spans="2:167" ht="15" customHeight="1">
      <c r="B69" s="1017"/>
      <c r="C69" s="1016"/>
      <c r="D69" s="1016"/>
      <c r="E69" s="1016"/>
      <c r="F69" s="1016"/>
      <c r="G69" s="1016"/>
      <c r="H69" s="1016"/>
      <c r="I69" s="1016"/>
      <c r="J69" s="1016"/>
      <c r="K69" s="1016"/>
      <c r="L69" s="1016"/>
      <c r="M69" s="1016"/>
      <c r="N69" s="1016"/>
      <c r="O69" s="1016"/>
      <c r="P69" s="1016"/>
      <c r="Q69" s="1016"/>
      <c r="R69" s="1016"/>
      <c r="S69" s="1016"/>
      <c r="T69" s="1016"/>
      <c r="U69" s="1016"/>
      <c r="V69" s="1016"/>
      <c r="W69" s="1016"/>
      <c r="X69" s="1016"/>
      <c r="Y69" s="1016"/>
      <c r="Z69" s="1016"/>
      <c r="AA69" s="1016"/>
      <c r="AB69" s="1016"/>
      <c r="AC69" s="1016"/>
      <c r="AD69" s="1016"/>
      <c r="AE69" s="1016"/>
      <c r="AF69" s="1016"/>
      <c r="AG69" s="1016"/>
      <c r="AH69" s="1016"/>
      <c r="AI69" s="1016"/>
      <c r="AJ69" s="1016"/>
      <c r="AK69" s="1016"/>
      <c r="AL69" s="1016"/>
      <c r="AM69" s="1016"/>
      <c r="AN69" s="1016"/>
      <c r="AO69" s="1016"/>
      <c r="AP69" s="1016"/>
      <c r="AQ69" s="1016"/>
      <c r="AR69" s="1016"/>
      <c r="AS69" s="1016"/>
      <c r="AT69" s="1016"/>
      <c r="AU69" s="1016"/>
      <c r="AV69" s="1016"/>
      <c r="AW69" s="1016"/>
      <c r="AX69" s="1016"/>
      <c r="AY69" s="1016"/>
      <c r="AZ69" s="1016"/>
      <c r="BA69" s="1016"/>
      <c r="BB69" s="1016"/>
      <c r="BC69" s="1016"/>
      <c r="BD69" s="1016"/>
      <c r="BE69" s="1016"/>
      <c r="BF69" s="1016"/>
      <c r="BG69" s="1016"/>
      <c r="BH69" s="1016"/>
      <c r="BI69" s="1016"/>
      <c r="BJ69" s="1016"/>
      <c r="BK69" s="1016"/>
      <c r="BL69" s="1016"/>
      <c r="BM69" s="1016"/>
      <c r="BN69" s="1016"/>
      <c r="BO69" s="1016"/>
      <c r="BP69" s="1016"/>
      <c r="BQ69" s="1016"/>
      <c r="BR69" s="1016"/>
      <c r="BS69" s="1016"/>
      <c r="BT69" s="1016"/>
      <c r="BU69" s="1016"/>
      <c r="BV69" s="1016"/>
      <c r="BW69" s="1016"/>
      <c r="BX69" s="1016"/>
      <c r="BY69" s="1016"/>
      <c r="BZ69" s="1016"/>
      <c r="CA69" s="1016"/>
      <c r="CB69" s="1016"/>
      <c r="CC69" s="1016"/>
      <c r="CD69" s="991"/>
      <c r="CM69" s="990"/>
      <c r="CN69" s="990"/>
      <c r="CO69" s="990"/>
      <c r="CP69" s="990"/>
      <c r="CQ69" s="990"/>
      <c r="CR69" s="990"/>
      <c r="CS69" s="990"/>
      <c r="CT69" s="990"/>
      <c r="CU69" s="990"/>
      <c r="CV69" s="990"/>
      <c r="CW69" s="990"/>
      <c r="CX69" s="990"/>
      <c r="CY69" s="990"/>
      <c r="CZ69" s="990"/>
      <c r="DA69" s="990"/>
      <c r="DB69" s="990"/>
      <c r="DC69" s="990"/>
      <c r="DD69" s="990"/>
      <c r="DE69" s="990"/>
      <c r="DF69" s="990"/>
      <c r="DG69" s="990"/>
      <c r="DH69" s="990"/>
      <c r="DI69" s="990"/>
      <c r="DJ69" s="990"/>
      <c r="DK69" s="990"/>
      <c r="DL69" s="990"/>
      <c r="DM69" s="990"/>
      <c r="DN69" s="990"/>
      <c r="DO69" s="990"/>
      <c r="DP69" s="990"/>
      <c r="DQ69" s="990"/>
      <c r="DR69" s="990"/>
      <c r="DS69" s="990"/>
      <c r="DT69" s="990"/>
      <c r="DU69" s="990"/>
      <c r="DV69" s="990"/>
      <c r="DW69" s="990"/>
      <c r="DX69" s="990"/>
      <c r="DY69" s="990"/>
      <c r="DZ69" s="990"/>
      <c r="EA69" s="990"/>
      <c r="EB69" s="990"/>
      <c r="EC69" s="990"/>
      <c r="ED69" s="990"/>
      <c r="EE69" s="990"/>
      <c r="EF69" s="990"/>
      <c r="EG69" s="990"/>
      <c r="EH69" s="990"/>
      <c r="EI69" s="990"/>
      <c r="EJ69" s="990"/>
      <c r="EK69" s="990"/>
      <c r="EL69" s="990"/>
      <c r="EM69" s="990"/>
      <c r="EN69" s="990"/>
      <c r="EO69" s="990"/>
      <c r="EP69" s="990"/>
      <c r="EQ69" s="990"/>
      <c r="ER69" s="990"/>
      <c r="ES69" s="990"/>
      <c r="ET69" s="990"/>
      <c r="EU69" s="990"/>
      <c r="EV69" s="990"/>
      <c r="EW69" s="990"/>
      <c r="EX69" s="990"/>
      <c r="EY69" s="990"/>
      <c r="EZ69" s="990"/>
      <c r="FA69" s="990"/>
      <c r="FB69" s="990"/>
      <c r="FC69" s="990"/>
      <c r="FD69" s="990"/>
      <c r="FE69" s="990"/>
      <c r="FF69" s="990"/>
      <c r="FG69" s="990"/>
      <c r="FH69" s="990"/>
      <c r="FI69" s="990"/>
      <c r="FJ69" s="990"/>
      <c r="FK69" s="990"/>
    </row>
    <row r="70" spans="2:167" s="899" customFormat="1" ht="30" customHeight="1">
      <c r="B70" s="1017"/>
      <c r="C70" s="1016"/>
      <c r="D70" s="1016"/>
      <c r="E70" s="1016"/>
      <c r="F70" s="1016"/>
      <c r="G70" s="1016"/>
      <c r="H70" s="1016"/>
      <c r="I70" s="1016"/>
      <c r="J70" s="1016"/>
      <c r="K70" s="1016"/>
      <c r="L70" s="1016"/>
      <c r="M70" s="1016"/>
      <c r="N70" s="1016"/>
      <c r="O70" s="1016"/>
      <c r="P70" s="1016"/>
      <c r="Q70" s="1016"/>
      <c r="R70" s="1016"/>
      <c r="S70" s="1016"/>
      <c r="T70" s="1016"/>
      <c r="U70" s="1016"/>
      <c r="V70" s="1016"/>
      <c r="W70" s="1016"/>
      <c r="X70" s="1016"/>
      <c r="Y70" s="1016"/>
      <c r="Z70" s="1016"/>
      <c r="AA70" s="1016"/>
      <c r="AB70" s="1016"/>
      <c r="AC70" s="1016"/>
      <c r="AD70" s="1016"/>
      <c r="AE70" s="1016"/>
      <c r="AF70" s="1016"/>
      <c r="AG70" s="1016"/>
      <c r="AH70" s="1016"/>
      <c r="AI70" s="1016"/>
      <c r="AJ70" s="1016"/>
      <c r="AK70" s="1016"/>
      <c r="AL70" s="1016"/>
      <c r="AM70" s="1016"/>
      <c r="AN70" s="1016"/>
      <c r="AO70" s="1016"/>
      <c r="AP70" s="1016"/>
      <c r="AQ70" s="1016"/>
      <c r="AR70" s="1016"/>
      <c r="AS70" s="1016"/>
      <c r="AT70" s="1016"/>
      <c r="AU70" s="1016"/>
      <c r="AV70" s="1016"/>
      <c r="AW70" s="1016"/>
      <c r="AX70" s="1016"/>
      <c r="AY70" s="1016"/>
      <c r="AZ70" s="1016"/>
      <c r="BA70" s="1016"/>
      <c r="BB70" s="1016"/>
      <c r="BC70" s="1016"/>
      <c r="BD70" s="1016"/>
      <c r="BE70" s="1016"/>
      <c r="BF70" s="1016"/>
      <c r="BG70" s="1016"/>
      <c r="BH70" s="1016"/>
      <c r="BI70" s="1016"/>
      <c r="BJ70" s="1016"/>
      <c r="BK70" s="1016"/>
      <c r="BL70" s="1016"/>
      <c r="BM70" s="1016"/>
      <c r="BN70" s="1016"/>
      <c r="BO70" s="1016"/>
      <c r="BP70" s="1016"/>
      <c r="BQ70" s="1016"/>
      <c r="BR70" s="1016"/>
      <c r="BS70" s="1016"/>
      <c r="BT70" s="1016"/>
      <c r="BU70" s="1016"/>
      <c r="BV70" s="1016"/>
      <c r="BW70" s="1016"/>
      <c r="BX70" s="1016"/>
      <c r="BY70" s="1016"/>
      <c r="BZ70" s="1016"/>
      <c r="CA70" s="1016"/>
      <c r="CB70" s="1016"/>
      <c r="CC70" s="1016"/>
      <c r="CD70" s="966"/>
      <c r="CM70" s="990"/>
      <c r="CN70" s="990"/>
      <c r="CO70" s="990"/>
      <c r="CP70" s="990"/>
      <c r="CQ70" s="990"/>
      <c r="CR70" s="990"/>
      <c r="CS70" s="990"/>
      <c r="CT70" s="990"/>
      <c r="CU70" s="990"/>
      <c r="CV70" s="990"/>
      <c r="CW70" s="990"/>
      <c r="CX70" s="990"/>
      <c r="CY70" s="990"/>
      <c r="CZ70" s="990"/>
      <c r="DA70" s="990"/>
      <c r="DB70" s="990"/>
      <c r="DC70" s="990"/>
      <c r="DD70" s="990"/>
      <c r="DE70" s="990"/>
      <c r="DF70" s="990"/>
      <c r="DG70" s="990"/>
      <c r="DH70" s="990"/>
      <c r="DI70" s="990"/>
      <c r="DJ70" s="990"/>
      <c r="DK70" s="990"/>
      <c r="DL70" s="990"/>
      <c r="DM70" s="990"/>
      <c r="DN70" s="990"/>
      <c r="DO70" s="990"/>
      <c r="DP70" s="990"/>
      <c r="DQ70" s="990"/>
      <c r="DR70" s="990"/>
      <c r="DS70" s="990"/>
      <c r="DT70" s="990"/>
      <c r="DU70" s="990"/>
      <c r="DV70" s="990"/>
      <c r="DW70" s="990"/>
      <c r="DX70" s="990"/>
      <c r="DY70" s="990"/>
      <c r="DZ70" s="990"/>
      <c r="EA70" s="990"/>
      <c r="EB70" s="990"/>
      <c r="EC70" s="990"/>
      <c r="ED70" s="990"/>
      <c r="EE70" s="990"/>
      <c r="EF70" s="990"/>
      <c r="EG70" s="990"/>
      <c r="EH70" s="990"/>
      <c r="EI70" s="990"/>
      <c r="EJ70" s="990"/>
      <c r="EK70" s="990"/>
      <c r="EL70" s="990"/>
      <c r="EM70" s="990"/>
      <c r="EN70" s="990"/>
      <c r="EO70" s="990"/>
      <c r="EP70" s="990"/>
      <c r="EQ70" s="990"/>
      <c r="ER70" s="990"/>
      <c r="ES70" s="990"/>
      <c r="ET70" s="990"/>
      <c r="EU70" s="990"/>
      <c r="EV70" s="990"/>
      <c r="EW70" s="990"/>
      <c r="EX70" s="990"/>
      <c r="EY70" s="990"/>
      <c r="EZ70" s="990"/>
      <c r="FA70" s="990"/>
      <c r="FB70" s="990"/>
      <c r="FC70" s="990"/>
      <c r="FD70" s="990"/>
      <c r="FE70" s="990"/>
      <c r="FF70" s="990"/>
      <c r="FG70" s="990"/>
      <c r="FH70" s="990"/>
      <c r="FI70" s="990"/>
      <c r="FJ70" s="990"/>
      <c r="FK70" s="990"/>
    </row>
    <row r="71" spans="2:167" ht="30" customHeight="1">
      <c r="B71" s="1017"/>
      <c r="C71" s="1016"/>
      <c r="D71" s="1016"/>
      <c r="E71" s="1016"/>
      <c r="F71" s="1016"/>
      <c r="G71" s="1016"/>
      <c r="H71" s="1016"/>
      <c r="I71" s="1016"/>
      <c r="J71" s="1016"/>
      <c r="K71" s="1016"/>
      <c r="L71" s="1016"/>
      <c r="M71" s="1016"/>
      <c r="N71" s="1016"/>
      <c r="O71" s="1016"/>
      <c r="P71" s="1016"/>
      <c r="Q71" s="1016"/>
      <c r="R71" s="1016"/>
      <c r="S71" s="1016"/>
      <c r="T71" s="1016"/>
      <c r="U71" s="1016"/>
      <c r="V71" s="1016"/>
      <c r="W71" s="1016"/>
      <c r="X71" s="1016"/>
      <c r="Y71" s="1016"/>
      <c r="Z71" s="1016"/>
      <c r="AA71" s="1016"/>
      <c r="AB71" s="1016"/>
      <c r="AC71" s="1016"/>
      <c r="AD71" s="1016"/>
      <c r="AE71" s="1016"/>
      <c r="AF71" s="1016"/>
      <c r="AG71" s="1016"/>
      <c r="AH71" s="1016"/>
      <c r="AI71" s="1016"/>
      <c r="AJ71" s="1016"/>
      <c r="AK71" s="1016"/>
      <c r="AL71" s="1016"/>
      <c r="AM71" s="1016"/>
      <c r="AN71" s="1016"/>
      <c r="AO71" s="1016"/>
      <c r="AP71" s="1016"/>
      <c r="AQ71" s="1016"/>
      <c r="AR71" s="1016"/>
      <c r="AS71" s="1016"/>
      <c r="AT71" s="1016"/>
      <c r="AU71" s="1016"/>
      <c r="AV71" s="1016"/>
      <c r="AW71" s="1016"/>
      <c r="AX71" s="1016"/>
      <c r="AY71" s="1016"/>
      <c r="AZ71" s="1016"/>
      <c r="BA71" s="1016"/>
      <c r="BB71" s="1016"/>
      <c r="BC71" s="1016"/>
      <c r="BD71" s="1016"/>
      <c r="BE71" s="1016"/>
      <c r="BF71" s="1016"/>
      <c r="BG71" s="1016"/>
      <c r="BH71" s="1016"/>
      <c r="BI71" s="1016"/>
      <c r="BJ71" s="1016"/>
      <c r="BK71" s="1016"/>
      <c r="BL71" s="1016"/>
      <c r="BM71" s="1016"/>
      <c r="BN71" s="1016"/>
      <c r="BO71" s="1016"/>
      <c r="BP71" s="1016"/>
      <c r="BQ71" s="1016"/>
      <c r="BR71" s="1016"/>
      <c r="BS71" s="1016"/>
      <c r="BT71" s="1016"/>
      <c r="BU71" s="1016"/>
      <c r="BV71" s="1016"/>
      <c r="BW71" s="1016"/>
      <c r="BX71" s="1016"/>
      <c r="BY71" s="1016"/>
      <c r="BZ71" s="1016"/>
      <c r="CA71" s="1016"/>
      <c r="CB71" s="1016"/>
      <c r="CC71" s="1016"/>
      <c r="CD71" s="904"/>
      <c r="CM71" s="990"/>
      <c r="CN71" s="990"/>
      <c r="CO71" s="990"/>
      <c r="CP71" s="990"/>
      <c r="CQ71" s="990"/>
      <c r="CR71" s="990"/>
      <c r="CS71" s="990"/>
      <c r="CT71" s="990"/>
      <c r="CU71" s="990"/>
      <c r="CV71" s="990"/>
      <c r="CW71" s="990"/>
      <c r="CX71" s="990"/>
      <c r="CY71" s="990"/>
      <c r="CZ71" s="990"/>
      <c r="DA71" s="990"/>
      <c r="DB71" s="990"/>
      <c r="DC71" s="990"/>
      <c r="DD71" s="990"/>
      <c r="DE71" s="990"/>
      <c r="DF71" s="990"/>
      <c r="DG71" s="990"/>
      <c r="DH71" s="990"/>
      <c r="DI71" s="990"/>
      <c r="DJ71" s="990"/>
      <c r="DK71" s="990"/>
      <c r="DL71" s="990"/>
      <c r="DM71" s="990"/>
      <c r="DN71" s="990"/>
      <c r="DO71" s="990"/>
      <c r="DP71" s="990"/>
      <c r="DQ71" s="990"/>
      <c r="DR71" s="990"/>
      <c r="DS71" s="990"/>
      <c r="DT71" s="990"/>
      <c r="DU71" s="990"/>
      <c r="DV71" s="990"/>
      <c r="DW71" s="990"/>
      <c r="DX71" s="990"/>
      <c r="DY71" s="990"/>
      <c r="DZ71" s="990"/>
      <c r="EA71" s="990"/>
      <c r="EB71" s="990"/>
      <c r="EC71" s="990"/>
      <c r="ED71" s="990"/>
      <c r="EE71" s="990"/>
      <c r="EF71" s="990"/>
      <c r="EG71" s="990"/>
      <c r="EH71" s="990"/>
      <c r="EI71" s="990"/>
      <c r="EJ71" s="990"/>
      <c r="EK71" s="990"/>
      <c r="EL71" s="990"/>
      <c r="EM71" s="990"/>
      <c r="EN71" s="990"/>
      <c r="EO71" s="990"/>
      <c r="EP71" s="990"/>
      <c r="EQ71" s="990"/>
      <c r="ER71" s="990"/>
      <c r="ES71" s="990"/>
      <c r="ET71" s="990"/>
      <c r="EU71" s="990"/>
      <c r="EV71" s="990"/>
      <c r="EW71" s="990"/>
      <c r="EX71" s="990"/>
      <c r="EY71" s="990"/>
      <c r="EZ71" s="990"/>
      <c r="FA71" s="990"/>
      <c r="FB71" s="990"/>
      <c r="FC71" s="990"/>
      <c r="FD71" s="990"/>
      <c r="FE71" s="990"/>
      <c r="FF71" s="990"/>
      <c r="FG71" s="990"/>
      <c r="FH71" s="990"/>
      <c r="FI71" s="990"/>
      <c r="FJ71" s="990"/>
      <c r="FK71" s="990"/>
    </row>
    <row r="72" spans="2:167" ht="15" customHeight="1">
      <c r="B72" s="1017"/>
      <c r="C72" s="1016"/>
      <c r="D72" s="1016"/>
      <c r="E72" s="1016"/>
      <c r="F72" s="1016"/>
      <c r="G72" s="1016"/>
      <c r="H72" s="1016"/>
      <c r="I72" s="1016"/>
      <c r="J72" s="1016"/>
      <c r="K72" s="1016"/>
      <c r="L72" s="1016"/>
      <c r="M72" s="1016"/>
      <c r="N72" s="1016"/>
      <c r="O72" s="1016"/>
      <c r="P72" s="1016"/>
      <c r="Q72" s="1016"/>
      <c r="R72" s="1016"/>
      <c r="S72" s="1016"/>
      <c r="T72" s="1016"/>
      <c r="U72" s="1016"/>
      <c r="V72" s="1016"/>
      <c r="W72" s="1016"/>
      <c r="X72" s="1016"/>
      <c r="Y72" s="1016"/>
      <c r="Z72" s="1016"/>
      <c r="AA72" s="1016"/>
      <c r="AB72" s="1016"/>
      <c r="AC72" s="1016"/>
      <c r="AD72" s="1016"/>
      <c r="AE72" s="1016"/>
      <c r="AF72" s="1016"/>
      <c r="AG72" s="1016"/>
      <c r="AH72" s="1016"/>
      <c r="AI72" s="1016"/>
      <c r="AJ72" s="1016"/>
      <c r="AK72" s="1016"/>
      <c r="AL72" s="1016"/>
      <c r="AM72" s="1016"/>
      <c r="AN72" s="1016"/>
      <c r="AO72" s="1016"/>
      <c r="AP72" s="1016"/>
      <c r="AQ72" s="1016"/>
      <c r="AR72" s="1016"/>
      <c r="AS72" s="1016"/>
      <c r="AT72" s="1016"/>
      <c r="AU72" s="1016"/>
      <c r="AV72" s="1016"/>
      <c r="AW72" s="1016"/>
      <c r="AX72" s="1016"/>
      <c r="AY72" s="1016"/>
      <c r="AZ72" s="1016"/>
      <c r="BA72" s="1016"/>
      <c r="BB72" s="1016"/>
      <c r="BC72" s="1016"/>
      <c r="BD72" s="1016"/>
      <c r="BE72" s="1016"/>
      <c r="BF72" s="1016"/>
      <c r="BG72" s="1016"/>
      <c r="BH72" s="1016"/>
      <c r="BI72" s="1016"/>
      <c r="BJ72" s="1016"/>
      <c r="BK72" s="1016"/>
      <c r="BL72" s="1016"/>
      <c r="BM72" s="1016"/>
      <c r="BN72" s="1016"/>
      <c r="BO72" s="1016"/>
      <c r="BP72" s="1016"/>
      <c r="BQ72" s="1016"/>
      <c r="BR72" s="1016"/>
      <c r="BS72" s="1016"/>
      <c r="BT72" s="1016"/>
      <c r="BU72" s="1016"/>
      <c r="BV72" s="1016"/>
      <c r="BW72" s="1016"/>
      <c r="BX72" s="1016"/>
      <c r="BY72" s="1016"/>
      <c r="BZ72" s="1016"/>
      <c r="CA72" s="1016"/>
      <c r="CB72" s="1016"/>
      <c r="CC72" s="1016"/>
      <c r="CD72" s="904"/>
      <c r="CM72" s="990"/>
      <c r="CN72" s="990"/>
      <c r="CO72" s="990"/>
      <c r="CP72" s="990"/>
      <c r="CQ72" s="990"/>
      <c r="CR72" s="990"/>
      <c r="CS72" s="990"/>
      <c r="CT72" s="990"/>
      <c r="CU72" s="990"/>
      <c r="CV72" s="990"/>
      <c r="CW72" s="990"/>
      <c r="CX72" s="990"/>
      <c r="CY72" s="990"/>
      <c r="CZ72" s="990"/>
      <c r="DA72" s="990"/>
      <c r="DB72" s="990"/>
      <c r="DC72" s="990"/>
      <c r="DD72" s="990"/>
      <c r="DE72" s="990"/>
      <c r="DF72" s="990"/>
      <c r="DG72" s="990"/>
      <c r="DH72" s="990"/>
      <c r="DI72" s="990"/>
      <c r="DJ72" s="990"/>
      <c r="DK72" s="990"/>
      <c r="DL72" s="990"/>
      <c r="DM72" s="990"/>
      <c r="DN72" s="990"/>
      <c r="DO72" s="990"/>
      <c r="DP72" s="990"/>
      <c r="DQ72" s="990"/>
      <c r="DR72" s="990"/>
      <c r="DS72" s="990"/>
      <c r="DT72" s="990"/>
      <c r="DU72" s="990"/>
      <c r="DV72" s="990"/>
      <c r="DW72" s="990"/>
      <c r="DX72" s="990"/>
      <c r="DY72" s="990"/>
      <c r="DZ72" s="990"/>
      <c r="EA72" s="990"/>
      <c r="EB72" s="990"/>
      <c r="EC72" s="990"/>
      <c r="ED72" s="990"/>
      <c r="EE72" s="990"/>
      <c r="EF72" s="990"/>
      <c r="EG72" s="990"/>
      <c r="EH72" s="990"/>
      <c r="EI72" s="990"/>
      <c r="EJ72" s="990"/>
      <c r="EK72" s="990"/>
      <c r="EL72" s="990"/>
      <c r="EM72" s="990"/>
      <c r="EN72" s="990"/>
      <c r="EO72" s="990"/>
      <c r="EP72" s="990"/>
      <c r="EQ72" s="990"/>
      <c r="ER72" s="990"/>
      <c r="ES72" s="990"/>
      <c r="ET72" s="990"/>
      <c r="EU72" s="990"/>
      <c r="EV72" s="990"/>
      <c r="EW72" s="990"/>
      <c r="EX72" s="990"/>
      <c r="EY72" s="990"/>
      <c r="EZ72" s="990"/>
      <c r="FA72" s="990"/>
      <c r="FB72" s="990"/>
      <c r="FC72" s="990"/>
      <c r="FD72" s="990"/>
      <c r="FE72" s="990"/>
      <c r="FF72" s="990"/>
      <c r="FG72" s="990"/>
      <c r="FH72" s="990"/>
      <c r="FI72" s="990"/>
      <c r="FJ72" s="990"/>
      <c r="FK72" s="990"/>
    </row>
    <row r="73" spans="2:167" ht="30" customHeight="1">
      <c r="B73" s="1017"/>
      <c r="C73" s="1016"/>
      <c r="D73" s="1016"/>
      <c r="E73" s="1016"/>
      <c r="F73" s="1016"/>
      <c r="G73" s="1016"/>
      <c r="H73" s="1016"/>
      <c r="I73" s="1016"/>
      <c r="J73" s="1016"/>
      <c r="K73" s="1016"/>
      <c r="L73" s="1016"/>
      <c r="M73" s="1016"/>
      <c r="N73" s="1016"/>
      <c r="O73" s="1016"/>
      <c r="P73" s="1016"/>
      <c r="Q73" s="1016"/>
      <c r="R73" s="1016"/>
      <c r="S73" s="1016"/>
      <c r="T73" s="1016"/>
      <c r="U73" s="1016"/>
      <c r="V73" s="1016"/>
      <c r="W73" s="1016"/>
      <c r="X73" s="1016"/>
      <c r="Y73" s="1016"/>
      <c r="Z73" s="1016"/>
      <c r="AA73" s="1016"/>
      <c r="AB73" s="1016"/>
      <c r="AC73" s="1016"/>
      <c r="AD73" s="1016"/>
      <c r="AE73" s="1016"/>
      <c r="AF73" s="1016"/>
      <c r="AG73" s="1016"/>
      <c r="AH73" s="1016"/>
      <c r="AI73" s="1016"/>
      <c r="AJ73" s="1016"/>
      <c r="AK73" s="1016"/>
      <c r="AL73" s="1016"/>
      <c r="AM73" s="1016"/>
      <c r="AN73" s="1016"/>
      <c r="AO73" s="1016"/>
      <c r="AP73" s="1016"/>
      <c r="AQ73" s="1016"/>
      <c r="AR73" s="1016"/>
      <c r="AS73" s="1016"/>
      <c r="AT73" s="1016"/>
      <c r="AU73" s="1016"/>
      <c r="AV73" s="1016"/>
      <c r="AW73" s="1016"/>
      <c r="AX73" s="1016"/>
      <c r="AY73" s="1016"/>
      <c r="AZ73" s="1016"/>
      <c r="BA73" s="1016"/>
      <c r="BB73" s="1016"/>
      <c r="BC73" s="1016"/>
      <c r="BD73" s="1016"/>
      <c r="BE73" s="1016"/>
      <c r="BF73" s="1016"/>
      <c r="BG73" s="1016"/>
      <c r="BH73" s="1016"/>
      <c r="BI73" s="1016"/>
      <c r="BJ73" s="1016"/>
      <c r="BK73" s="1016"/>
      <c r="BL73" s="1016"/>
      <c r="BM73" s="1016"/>
      <c r="BN73" s="1016"/>
      <c r="BO73" s="1016"/>
      <c r="BP73" s="1016"/>
      <c r="BQ73" s="1016"/>
      <c r="BR73" s="1016"/>
      <c r="BS73" s="1016"/>
      <c r="BT73" s="1016"/>
      <c r="BU73" s="1016"/>
      <c r="BV73" s="1016"/>
      <c r="BW73" s="1016"/>
      <c r="BX73" s="1016"/>
      <c r="BY73" s="1016"/>
      <c r="BZ73" s="1016"/>
      <c r="CA73" s="1016"/>
      <c r="CB73" s="1016"/>
      <c r="CC73" s="1016"/>
      <c r="CD73" s="974"/>
      <c r="CM73" s="990"/>
      <c r="CN73" s="990"/>
      <c r="CO73" s="990"/>
      <c r="CP73" s="990"/>
      <c r="CQ73" s="990"/>
      <c r="CR73" s="990"/>
      <c r="CS73" s="990"/>
      <c r="CT73" s="990"/>
      <c r="CU73" s="990"/>
      <c r="CV73" s="990"/>
      <c r="CW73" s="990"/>
      <c r="CX73" s="990"/>
      <c r="CY73" s="990"/>
      <c r="CZ73" s="990"/>
      <c r="DA73" s="990"/>
      <c r="DB73" s="990"/>
      <c r="DC73" s="990"/>
      <c r="DD73" s="990"/>
      <c r="DE73" s="990"/>
      <c r="DF73" s="990"/>
      <c r="DG73" s="990"/>
      <c r="DH73" s="990"/>
      <c r="DI73" s="990"/>
      <c r="DJ73" s="990"/>
      <c r="DK73" s="990"/>
      <c r="DL73" s="990"/>
      <c r="DM73" s="990"/>
      <c r="DN73" s="990"/>
      <c r="DO73" s="990"/>
      <c r="DP73" s="990"/>
      <c r="DQ73" s="990"/>
      <c r="DR73" s="990"/>
      <c r="DS73" s="990"/>
      <c r="DT73" s="990"/>
      <c r="DU73" s="990"/>
      <c r="DV73" s="990"/>
      <c r="DW73" s="990"/>
      <c r="DX73" s="990"/>
      <c r="DY73" s="990"/>
      <c r="DZ73" s="990"/>
      <c r="EA73" s="990"/>
      <c r="EB73" s="990"/>
      <c r="EC73" s="990"/>
      <c r="ED73" s="990"/>
      <c r="EE73" s="990"/>
      <c r="EF73" s="990"/>
      <c r="EG73" s="990"/>
      <c r="EH73" s="990"/>
      <c r="EI73" s="990"/>
      <c r="EJ73" s="990"/>
      <c r="EK73" s="990"/>
      <c r="EL73" s="990"/>
      <c r="EM73" s="990"/>
      <c r="EN73" s="990"/>
      <c r="EO73" s="990"/>
      <c r="EP73" s="990"/>
      <c r="EQ73" s="990"/>
      <c r="ER73" s="990"/>
      <c r="ES73" s="990"/>
      <c r="ET73" s="990"/>
      <c r="EU73" s="990"/>
      <c r="EV73" s="990"/>
      <c r="EW73" s="990"/>
      <c r="EX73" s="990"/>
      <c r="EY73" s="990"/>
      <c r="EZ73" s="990"/>
      <c r="FA73" s="990"/>
      <c r="FB73" s="990"/>
      <c r="FC73" s="990"/>
      <c r="FD73" s="990"/>
      <c r="FE73" s="990"/>
      <c r="FF73" s="990"/>
      <c r="FG73" s="990"/>
      <c r="FH73" s="990"/>
      <c r="FI73" s="990"/>
      <c r="FJ73" s="990"/>
      <c r="FK73" s="990"/>
    </row>
    <row r="74" spans="2:167" ht="30" customHeight="1">
      <c r="B74" s="1017"/>
      <c r="C74" s="1016"/>
      <c r="D74" s="1016"/>
      <c r="E74" s="1016"/>
      <c r="F74" s="1016"/>
      <c r="G74" s="1016"/>
      <c r="H74" s="1016"/>
      <c r="I74" s="1016"/>
      <c r="J74" s="1016"/>
      <c r="K74" s="1016"/>
      <c r="L74" s="1016"/>
      <c r="M74" s="1016"/>
      <c r="N74" s="1016"/>
      <c r="O74" s="1016"/>
      <c r="P74" s="1016"/>
      <c r="Q74" s="1016"/>
      <c r="R74" s="1016"/>
      <c r="S74" s="1016"/>
      <c r="T74" s="1016"/>
      <c r="U74" s="1016"/>
      <c r="V74" s="1016"/>
      <c r="W74" s="1016"/>
      <c r="X74" s="1016"/>
      <c r="Y74" s="1016"/>
      <c r="Z74" s="1016"/>
      <c r="AA74" s="1016"/>
      <c r="AB74" s="1016"/>
      <c r="AC74" s="1016"/>
      <c r="AD74" s="1016"/>
      <c r="AE74" s="1016"/>
      <c r="AF74" s="1016"/>
      <c r="AG74" s="1016"/>
      <c r="AH74" s="1016"/>
      <c r="AI74" s="1016"/>
      <c r="AJ74" s="1016"/>
      <c r="AK74" s="1016"/>
      <c r="AL74" s="1016"/>
      <c r="AM74" s="1016"/>
      <c r="AN74" s="1016"/>
      <c r="AO74" s="1016"/>
      <c r="AP74" s="1016"/>
      <c r="AQ74" s="1016"/>
      <c r="AR74" s="1016"/>
      <c r="AS74" s="1016"/>
      <c r="AT74" s="1016"/>
      <c r="AU74" s="1016"/>
      <c r="AV74" s="1016"/>
      <c r="AW74" s="1016"/>
      <c r="AX74" s="1016"/>
      <c r="AY74" s="1016"/>
      <c r="AZ74" s="1016"/>
      <c r="BA74" s="1016"/>
      <c r="BB74" s="1016"/>
      <c r="BC74" s="1016"/>
      <c r="BD74" s="1016"/>
      <c r="BE74" s="1016"/>
      <c r="BF74" s="1016"/>
      <c r="BG74" s="1016"/>
      <c r="BH74" s="1016"/>
      <c r="BI74" s="1016"/>
      <c r="BJ74" s="1016"/>
      <c r="BK74" s="1016"/>
      <c r="BL74" s="1016"/>
      <c r="BM74" s="1016"/>
      <c r="BN74" s="1016"/>
      <c r="BO74" s="1016"/>
      <c r="BP74" s="1016"/>
      <c r="BQ74" s="1016"/>
      <c r="BR74" s="1016"/>
      <c r="BS74" s="1016"/>
      <c r="BT74" s="1016"/>
      <c r="BU74" s="1016"/>
      <c r="BV74" s="1016"/>
      <c r="BW74" s="1016"/>
      <c r="BX74" s="1016"/>
      <c r="BY74" s="1016"/>
      <c r="BZ74" s="1016"/>
      <c r="CA74" s="1016"/>
      <c r="CB74" s="1016"/>
      <c r="CC74" s="1016"/>
      <c r="CD74" s="904"/>
      <c r="CM74" s="990"/>
      <c r="CN74" s="990"/>
      <c r="CO74" s="990"/>
      <c r="CP74" s="990"/>
      <c r="CQ74" s="990"/>
      <c r="CR74" s="990"/>
      <c r="CS74" s="990"/>
      <c r="CT74" s="990"/>
      <c r="CU74" s="990"/>
      <c r="CV74" s="990"/>
      <c r="CW74" s="990"/>
      <c r="CX74" s="990"/>
      <c r="CY74" s="990"/>
      <c r="CZ74" s="990"/>
      <c r="DA74" s="990"/>
      <c r="DB74" s="990"/>
      <c r="DC74" s="990"/>
      <c r="DD74" s="990"/>
      <c r="DE74" s="990"/>
      <c r="DF74" s="990"/>
      <c r="DG74" s="990"/>
      <c r="DH74" s="990"/>
      <c r="DI74" s="990"/>
      <c r="DJ74" s="990"/>
      <c r="DK74" s="990"/>
      <c r="DL74" s="990"/>
      <c r="DM74" s="990"/>
      <c r="DN74" s="990"/>
      <c r="DO74" s="990"/>
      <c r="DP74" s="990"/>
      <c r="DQ74" s="990"/>
      <c r="DR74" s="990"/>
      <c r="DS74" s="990"/>
      <c r="DT74" s="990"/>
      <c r="DU74" s="990"/>
      <c r="DV74" s="990"/>
      <c r="DW74" s="990"/>
      <c r="DX74" s="990"/>
      <c r="DY74" s="990"/>
      <c r="DZ74" s="990"/>
      <c r="EA74" s="990"/>
      <c r="EB74" s="990"/>
      <c r="EC74" s="990"/>
      <c r="ED74" s="990"/>
      <c r="EE74" s="990"/>
      <c r="EF74" s="990"/>
      <c r="EG74" s="990"/>
      <c r="EH74" s="990"/>
      <c r="EI74" s="990"/>
      <c r="EJ74" s="990"/>
      <c r="EK74" s="990"/>
      <c r="EL74" s="990"/>
      <c r="EM74" s="990"/>
      <c r="EN74" s="990"/>
      <c r="EO74" s="990"/>
      <c r="EP74" s="990"/>
      <c r="EQ74" s="990"/>
      <c r="ER74" s="990"/>
      <c r="ES74" s="990"/>
      <c r="ET74" s="990"/>
      <c r="EU74" s="990"/>
      <c r="EV74" s="990"/>
      <c r="EW74" s="990"/>
      <c r="EX74" s="990"/>
      <c r="EY74" s="990"/>
      <c r="EZ74" s="990"/>
      <c r="FA74" s="990"/>
      <c r="FB74" s="990"/>
      <c r="FC74" s="990"/>
      <c r="FD74" s="990"/>
      <c r="FE74" s="990"/>
      <c r="FF74" s="990"/>
      <c r="FG74" s="990"/>
      <c r="FH74" s="990"/>
      <c r="FI74" s="990"/>
      <c r="FJ74" s="990"/>
      <c r="FK74" s="990"/>
    </row>
    <row r="75" spans="2:167" ht="15" customHeight="1">
      <c r="B75" s="1017"/>
      <c r="C75" s="1016"/>
      <c r="D75" s="1016"/>
      <c r="E75" s="1016"/>
      <c r="F75" s="1016"/>
      <c r="G75" s="1016"/>
      <c r="H75" s="1016"/>
      <c r="I75" s="1016"/>
      <c r="J75" s="1016"/>
      <c r="K75" s="1016"/>
      <c r="L75" s="1016"/>
      <c r="M75" s="1016"/>
      <c r="N75" s="1016"/>
      <c r="O75" s="1016"/>
      <c r="P75" s="1016"/>
      <c r="Q75" s="1016"/>
      <c r="R75" s="1016"/>
      <c r="S75" s="1016"/>
      <c r="T75" s="1016"/>
      <c r="U75" s="1016"/>
      <c r="V75" s="1016"/>
      <c r="W75" s="1016"/>
      <c r="X75" s="1016"/>
      <c r="Y75" s="1016"/>
      <c r="Z75" s="1016"/>
      <c r="AA75" s="1016"/>
      <c r="AB75" s="1016"/>
      <c r="AC75" s="1016"/>
      <c r="AD75" s="1016"/>
      <c r="AE75" s="1016"/>
      <c r="AF75" s="1016"/>
      <c r="AG75" s="1016"/>
      <c r="AH75" s="1016"/>
      <c r="AI75" s="1016"/>
      <c r="AJ75" s="1016"/>
      <c r="AK75" s="1016"/>
      <c r="AL75" s="1016"/>
      <c r="AM75" s="1016"/>
      <c r="AN75" s="1016"/>
      <c r="AO75" s="1016"/>
      <c r="AP75" s="1016"/>
      <c r="AQ75" s="1016"/>
      <c r="AR75" s="1016"/>
      <c r="AS75" s="1016"/>
      <c r="AT75" s="1016"/>
      <c r="AU75" s="1016"/>
      <c r="AV75" s="1016"/>
      <c r="AW75" s="1016"/>
      <c r="AX75" s="1016"/>
      <c r="AY75" s="1016"/>
      <c r="AZ75" s="1016"/>
      <c r="BA75" s="1016"/>
      <c r="BB75" s="1016"/>
      <c r="BC75" s="1016"/>
      <c r="BD75" s="1016"/>
      <c r="BE75" s="1016"/>
      <c r="BF75" s="1016"/>
      <c r="BG75" s="1016"/>
      <c r="BH75" s="1016"/>
      <c r="BI75" s="1016"/>
      <c r="BJ75" s="1016"/>
      <c r="BK75" s="1016"/>
      <c r="BL75" s="1016"/>
      <c r="BM75" s="1016"/>
      <c r="BN75" s="1016"/>
      <c r="BO75" s="1016"/>
      <c r="BP75" s="1016"/>
      <c r="BQ75" s="1016"/>
      <c r="BR75" s="1016"/>
      <c r="BS75" s="1016"/>
      <c r="BT75" s="1016"/>
      <c r="BU75" s="1016"/>
      <c r="BV75" s="1016"/>
      <c r="BW75" s="1016"/>
      <c r="BX75" s="1016"/>
      <c r="BY75" s="1016"/>
      <c r="BZ75" s="1016"/>
      <c r="CA75" s="1016"/>
      <c r="CB75" s="1016"/>
      <c r="CC75" s="1016"/>
      <c r="CD75" s="904"/>
      <c r="CM75" s="990"/>
      <c r="CN75" s="990"/>
      <c r="CO75" s="990"/>
      <c r="CP75" s="990"/>
      <c r="CQ75" s="990"/>
      <c r="CR75" s="990"/>
      <c r="CS75" s="990"/>
      <c r="CT75" s="990"/>
      <c r="CU75" s="990"/>
      <c r="CV75" s="990"/>
      <c r="CW75" s="990"/>
      <c r="CX75" s="990"/>
      <c r="CY75" s="990"/>
      <c r="CZ75" s="990"/>
      <c r="DA75" s="990"/>
      <c r="DB75" s="990"/>
      <c r="DC75" s="990"/>
      <c r="DD75" s="990"/>
      <c r="DE75" s="990"/>
      <c r="DF75" s="990"/>
      <c r="DG75" s="990"/>
      <c r="DH75" s="990"/>
      <c r="DI75" s="990"/>
      <c r="DJ75" s="990"/>
      <c r="DK75" s="990"/>
      <c r="DL75" s="990"/>
      <c r="DM75" s="990"/>
      <c r="DN75" s="990"/>
      <c r="DO75" s="990"/>
      <c r="DP75" s="990"/>
      <c r="DQ75" s="990"/>
      <c r="DR75" s="990"/>
      <c r="DS75" s="990"/>
      <c r="DT75" s="990"/>
      <c r="DU75" s="990"/>
      <c r="DV75" s="990"/>
      <c r="DW75" s="990"/>
      <c r="DX75" s="990"/>
      <c r="DY75" s="990"/>
      <c r="DZ75" s="990"/>
      <c r="EA75" s="990"/>
      <c r="EB75" s="990"/>
      <c r="EC75" s="990"/>
      <c r="ED75" s="990"/>
      <c r="EE75" s="990"/>
      <c r="EF75" s="990"/>
      <c r="EG75" s="990"/>
      <c r="EH75" s="990"/>
      <c r="EI75" s="990"/>
      <c r="EJ75" s="990"/>
      <c r="EK75" s="990"/>
      <c r="EL75" s="990"/>
      <c r="EM75" s="990"/>
      <c r="EN75" s="990"/>
      <c r="EO75" s="990"/>
      <c r="EP75" s="990"/>
      <c r="EQ75" s="990"/>
      <c r="ER75" s="990"/>
      <c r="ES75" s="990"/>
      <c r="ET75" s="990"/>
      <c r="EU75" s="990"/>
      <c r="EV75" s="990"/>
      <c r="EW75" s="990"/>
      <c r="EX75" s="990"/>
      <c r="EY75" s="990"/>
      <c r="EZ75" s="990"/>
      <c r="FA75" s="990"/>
      <c r="FB75" s="990"/>
      <c r="FC75" s="990"/>
      <c r="FD75" s="990"/>
      <c r="FE75" s="990"/>
      <c r="FF75" s="990"/>
      <c r="FG75" s="990"/>
      <c r="FH75" s="990"/>
      <c r="FI75" s="990"/>
      <c r="FJ75" s="990"/>
      <c r="FK75" s="990"/>
    </row>
    <row r="76" spans="2:167" ht="30" customHeight="1">
      <c r="B76" s="1017"/>
      <c r="C76" s="1016"/>
      <c r="D76" s="1016"/>
      <c r="E76" s="1016"/>
      <c r="F76" s="1016"/>
      <c r="G76" s="1016"/>
      <c r="H76" s="1016"/>
      <c r="I76" s="1016"/>
      <c r="J76" s="1016"/>
      <c r="K76" s="1016"/>
      <c r="L76" s="1016"/>
      <c r="M76" s="1016"/>
      <c r="N76" s="1016"/>
      <c r="O76" s="1016"/>
      <c r="P76" s="1016"/>
      <c r="Q76" s="1016"/>
      <c r="R76" s="1016"/>
      <c r="S76" s="1016"/>
      <c r="T76" s="1016"/>
      <c r="U76" s="1016"/>
      <c r="V76" s="1016"/>
      <c r="W76" s="1016"/>
      <c r="X76" s="1016"/>
      <c r="Y76" s="1016"/>
      <c r="Z76" s="1016"/>
      <c r="AA76" s="1016"/>
      <c r="AB76" s="1016"/>
      <c r="AC76" s="1016"/>
      <c r="AD76" s="1016"/>
      <c r="AE76" s="1016"/>
      <c r="AF76" s="1016"/>
      <c r="AG76" s="1016"/>
      <c r="AH76" s="1016"/>
      <c r="AI76" s="1016"/>
      <c r="AJ76" s="1016"/>
      <c r="AK76" s="1016"/>
      <c r="AL76" s="1016"/>
      <c r="AM76" s="1016"/>
      <c r="AN76" s="1016"/>
      <c r="AO76" s="1016"/>
      <c r="AP76" s="1016"/>
      <c r="AQ76" s="1016"/>
      <c r="AR76" s="1016"/>
      <c r="AS76" s="1016"/>
      <c r="AT76" s="1016"/>
      <c r="AU76" s="1016"/>
      <c r="AV76" s="1016"/>
      <c r="AW76" s="1016"/>
      <c r="AX76" s="1016"/>
      <c r="AY76" s="1016"/>
      <c r="AZ76" s="1016"/>
      <c r="BA76" s="1016"/>
      <c r="BB76" s="1016"/>
      <c r="BC76" s="1016"/>
      <c r="BD76" s="1016"/>
      <c r="BE76" s="1016"/>
      <c r="BF76" s="1016"/>
      <c r="BG76" s="1016"/>
      <c r="BH76" s="1016"/>
      <c r="BI76" s="1016"/>
      <c r="BJ76" s="1016"/>
      <c r="BK76" s="1016"/>
      <c r="BL76" s="1016"/>
      <c r="BM76" s="1016"/>
      <c r="BN76" s="1016"/>
      <c r="BO76" s="1016"/>
      <c r="BP76" s="1016"/>
      <c r="BQ76" s="1016"/>
      <c r="BR76" s="1016"/>
      <c r="BS76" s="1016"/>
      <c r="BT76" s="1016"/>
      <c r="BU76" s="1016"/>
      <c r="BV76" s="1016"/>
      <c r="BW76" s="1016"/>
      <c r="BX76" s="1016"/>
      <c r="BY76" s="1016"/>
      <c r="BZ76" s="1016"/>
      <c r="CA76" s="1016"/>
      <c r="CB76" s="1016"/>
      <c r="CC76" s="1016"/>
      <c r="CD76" s="904"/>
      <c r="CM76" s="990"/>
      <c r="CN76" s="990"/>
      <c r="CO76" s="990"/>
      <c r="CP76" s="990"/>
      <c r="CQ76" s="990"/>
      <c r="CR76" s="990"/>
      <c r="CS76" s="990"/>
      <c r="CT76" s="990"/>
      <c r="CU76" s="990"/>
      <c r="CV76" s="990"/>
      <c r="CW76" s="990"/>
      <c r="CX76" s="990"/>
      <c r="CY76" s="990"/>
      <c r="CZ76" s="990"/>
      <c r="DA76" s="990"/>
      <c r="DB76" s="990"/>
      <c r="DC76" s="990"/>
      <c r="DD76" s="990"/>
      <c r="DE76" s="990"/>
      <c r="DF76" s="990"/>
      <c r="DG76" s="990"/>
      <c r="DH76" s="990"/>
      <c r="DI76" s="990"/>
      <c r="DJ76" s="990"/>
      <c r="DK76" s="990"/>
      <c r="DL76" s="990"/>
      <c r="DM76" s="990"/>
      <c r="DN76" s="990"/>
      <c r="DO76" s="990"/>
      <c r="DP76" s="990"/>
      <c r="DQ76" s="990"/>
      <c r="DR76" s="990"/>
      <c r="DS76" s="990"/>
      <c r="DT76" s="990"/>
      <c r="DU76" s="990"/>
      <c r="DV76" s="990"/>
      <c r="DW76" s="990"/>
      <c r="DX76" s="990"/>
      <c r="DY76" s="990"/>
      <c r="DZ76" s="990"/>
      <c r="EA76" s="990"/>
      <c r="EB76" s="990"/>
      <c r="EC76" s="990"/>
      <c r="ED76" s="990"/>
      <c r="EE76" s="990"/>
      <c r="EF76" s="990"/>
      <c r="EG76" s="990"/>
      <c r="EH76" s="990"/>
      <c r="EI76" s="990"/>
      <c r="EJ76" s="990"/>
      <c r="EK76" s="990"/>
      <c r="EL76" s="990"/>
      <c r="EM76" s="990"/>
      <c r="EN76" s="990"/>
      <c r="EO76" s="990"/>
      <c r="EP76" s="990"/>
      <c r="EQ76" s="990"/>
      <c r="ER76" s="990"/>
      <c r="ES76" s="990"/>
      <c r="ET76" s="990"/>
      <c r="EU76" s="990"/>
      <c r="EV76" s="990"/>
      <c r="EW76" s="990"/>
      <c r="EX76" s="990"/>
      <c r="EY76" s="990"/>
      <c r="EZ76" s="990"/>
      <c r="FA76" s="990"/>
      <c r="FB76" s="990"/>
      <c r="FC76" s="990"/>
      <c r="FD76" s="990"/>
      <c r="FE76" s="990"/>
      <c r="FF76" s="990"/>
      <c r="FG76" s="990"/>
      <c r="FH76" s="990"/>
      <c r="FI76" s="990"/>
      <c r="FJ76" s="990"/>
      <c r="FK76" s="990"/>
    </row>
    <row r="77" spans="2:167" ht="30" customHeight="1">
      <c r="B77" s="1017"/>
      <c r="C77" s="1016"/>
      <c r="D77" s="1016"/>
      <c r="E77" s="1016"/>
      <c r="F77" s="1016"/>
      <c r="G77" s="1016"/>
      <c r="H77" s="1016"/>
      <c r="I77" s="1016"/>
      <c r="J77" s="1016"/>
      <c r="K77" s="1016"/>
      <c r="L77" s="1016"/>
      <c r="M77" s="1016"/>
      <c r="N77" s="1016"/>
      <c r="O77" s="1016"/>
      <c r="P77" s="1016"/>
      <c r="Q77" s="1016"/>
      <c r="R77" s="1016"/>
      <c r="S77" s="1016"/>
      <c r="T77" s="1016"/>
      <c r="U77" s="1016"/>
      <c r="V77" s="1016"/>
      <c r="W77" s="1016"/>
      <c r="X77" s="1016"/>
      <c r="Y77" s="1016"/>
      <c r="Z77" s="1016"/>
      <c r="AA77" s="1016"/>
      <c r="AB77" s="1016"/>
      <c r="AC77" s="1016"/>
      <c r="AD77" s="1016"/>
      <c r="AE77" s="1016"/>
      <c r="AF77" s="1016"/>
      <c r="AG77" s="1016"/>
      <c r="AH77" s="1016"/>
      <c r="AI77" s="1016"/>
      <c r="AJ77" s="1016"/>
      <c r="AK77" s="1016"/>
      <c r="AL77" s="1016"/>
      <c r="AM77" s="1016"/>
      <c r="AN77" s="1016"/>
      <c r="AO77" s="1016"/>
      <c r="AP77" s="1016"/>
      <c r="AQ77" s="1016"/>
      <c r="AR77" s="1016"/>
      <c r="AS77" s="1016"/>
      <c r="AT77" s="1016"/>
      <c r="AU77" s="1016"/>
      <c r="AV77" s="1016"/>
      <c r="AW77" s="1016"/>
      <c r="AX77" s="1016"/>
      <c r="AY77" s="1016"/>
      <c r="AZ77" s="1016"/>
      <c r="BA77" s="1016"/>
      <c r="BB77" s="1016"/>
      <c r="BC77" s="1016"/>
      <c r="BD77" s="1016"/>
      <c r="BE77" s="1016"/>
      <c r="BF77" s="1016"/>
      <c r="BG77" s="1016"/>
      <c r="BH77" s="1016"/>
      <c r="BI77" s="1016"/>
      <c r="BJ77" s="1016"/>
      <c r="BK77" s="1016"/>
      <c r="BL77" s="1016"/>
      <c r="BM77" s="1016"/>
      <c r="BN77" s="1016"/>
      <c r="BO77" s="1016"/>
      <c r="BP77" s="1016"/>
      <c r="BQ77" s="1016"/>
      <c r="BR77" s="1016"/>
      <c r="BS77" s="1016"/>
      <c r="BT77" s="1016"/>
      <c r="BU77" s="1016"/>
      <c r="BV77" s="1016"/>
      <c r="BW77" s="1016"/>
      <c r="BX77" s="1016"/>
      <c r="BY77" s="1016"/>
      <c r="BZ77" s="1016"/>
      <c r="CA77" s="1016"/>
      <c r="CB77" s="1016"/>
      <c r="CC77" s="1016"/>
      <c r="CD77" s="904"/>
      <c r="CM77" s="990"/>
      <c r="CN77" s="990"/>
      <c r="CO77" s="990"/>
      <c r="CP77" s="990"/>
      <c r="CQ77" s="990"/>
      <c r="CR77" s="990"/>
      <c r="CS77" s="990"/>
      <c r="CT77" s="990"/>
      <c r="CU77" s="990"/>
      <c r="CV77" s="990"/>
      <c r="CW77" s="990"/>
      <c r="CX77" s="990"/>
      <c r="CY77" s="990"/>
      <c r="CZ77" s="990"/>
      <c r="DA77" s="990"/>
      <c r="DB77" s="990"/>
      <c r="DC77" s="990"/>
      <c r="DD77" s="990"/>
      <c r="DE77" s="990"/>
      <c r="DF77" s="990"/>
      <c r="DG77" s="990"/>
      <c r="DH77" s="990"/>
      <c r="DI77" s="990"/>
      <c r="DJ77" s="990"/>
      <c r="DK77" s="990"/>
      <c r="DL77" s="990"/>
      <c r="DM77" s="990"/>
      <c r="DN77" s="990"/>
      <c r="DO77" s="990"/>
      <c r="DP77" s="990"/>
      <c r="DQ77" s="990"/>
      <c r="DR77" s="990"/>
      <c r="DS77" s="990"/>
      <c r="DT77" s="990"/>
      <c r="DU77" s="990"/>
      <c r="DV77" s="990"/>
      <c r="DW77" s="990"/>
      <c r="DX77" s="990"/>
      <c r="DY77" s="990"/>
      <c r="DZ77" s="990"/>
      <c r="EA77" s="990"/>
      <c r="EB77" s="990"/>
      <c r="EC77" s="990"/>
      <c r="ED77" s="990"/>
      <c r="EE77" s="990"/>
      <c r="EF77" s="990"/>
      <c r="EG77" s="990"/>
      <c r="EH77" s="990"/>
      <c r="EI77" s="990"/>
      <c r="EJ77" s="990"/>
      <c r="EK77" s="990"/>
      <c r="EL77" s="990"/>
      <c r="EM77" s="990"/>
      <c r="EN77" s="990"/>
      <c r="EO77" s="990"/>
      <c r="EP77" s="990"/>
      <c r="EQ77" s="990"/>
      <c r="ER77" s="990"/>
      <c r="ES77" s="990"/>
      <c r="ET77" s="990"/>
      <c r="EU77" s="990"/>
      <c r="EV77" s="990"/>
      <c r="EW77" s="990"/>
      <c r="EX77" s="990"/>
      <c r="EY77" s="990"/>
      <c r="EZ77" s="990"/>
      <c r="FA77" s="990"/>
      <c r="FB77" s="990"/>
      <c r="FC77" s="990"/>
      <c r="FD77" s="990"/>
      <c r="FE77" s="990"/>
      <c r="FF77" s="990"/>
      <c r="FG77" s="990"/>
      <c r="FH77" s="990"/>
      <c r="FI77" s="990"/>
      <c r="FJ77" s="990"/>
      <c r="FK77" s="990"/>
    </row>
    <row r="78" spans="2:167" ht="15" customHeight="1">
      <c r="B78" s="1021"/>
      <c r="C78" s="1016"/>
      <c r="D78" s="1016"/>
      <c r="E78" s="1016"/>
      <c r="F78" s="1016"/>
      <c r="G78" s="1016"/>
      <c r="H78" s="1016"/>
      <c r="I78" s="1016"/>
      <c r="J78" s="1016"/>
      <c r="K78" s="1016"/>
      <c r="L78" s="1016"/>
      <c r="M78" s="1016"/>
      <c r="N78" s="1016"/>
      <c r="O78" s="1016"/>
      <c r="P78" s="1016"/>
      <c r="Q78" s="1016"/>
      <c r="R78" s="1016"/>
      <c r="S78" s="1016"/>
      <c r="T78" s="1016"/>
      <c r="U78" s="1016"/>
      <c r="V78" s="1016"/>
      <c r="W78" s="1016"/>
      <c r="X78" s="1016"/>
      <c r="Y78" s="1016"/>
      <c r="Z78" s="1016"/>
      <c r="AA78" s="1016"/>
      <c r="AB78" s="1016"/>
      <c r="AC78" s="1016"/>
      <c r="AD78" s="1016"/>
      <c r="AE78" s="1016"/>
      <c r="AF78" s="1016"/>
      <c r="AG78" s="1016"/>
      <c r="AH78" s="1016"/>
      <c r="AI78" s="1016"/>
      <c r="AJ78" s="1016"/>
      <c r="AK78" s="1016"/>
      <c r="AL78" s="1016"/>
      <c r="AM78" s="1016"/>
      <c r="AN78" s="1016"/>
      <c r="AO78" s="1016"/>
      <c r="AP78" s="1016"/>
      <c r="AQ78" s="1016"/>
      <c r="AR78" s="1016"/>
      <c r="AS78" s="1016"/>
      <c r="AT78" s="1016"/>
      <c r="AU78" s="1016"/>
      <c r="AV78" s="1016"/>
      <c r="AW78" s="1016"/>
      <c r="AX78" s="1016"/>
      <c r="AY78" s="1016"/>
      <c r="AZ78" s="1016"/>
      <c r="BA78" s="1016"/>
      <c r="BB78" s="1016"/>
      <c r="BC78" s="1016"/>
      <c r="BD78" s="1016"/>
      <c r="BE78" s="1016"/>
      <c r="BF78" s="1016"/>
      <c r="BG78" s="1016"/>
      <c r="BH78" s="1016"/>
      <c r="BI78" s="1016"/>
      <c r="BJ78" s="1016"/>
      <c r="BK78" s="1016"/>
      <c r="BL78" s="1016"/>
      <c r="BM78" s="1016"/>
      <c r="BN78" s="1016"/>
      <c r="BO78" s="1016"/>
      <c r="BP78" s="1016"/>
      <c r="BQ78" s="1016"/>
      <c r="BR78" s="1016"/>
      <c r="BS78" s="1016"/>
      <c r="BT78" s="1016"/>
      <c r="BU78" s="1016"/>
      <c r="BV78" s="1016"/>
      <c r="BW78" s="1016"/>
      <c r="BX78" s="1016"/>
      <c r="BY78" s="1016"/>
      <c r="BZ78" s="1016"/>
      <c r="CA78" s="1016"/>
      <c r="CB78" s="1016"/>
      <c r="CC78" s="1016"/>
      <c r="CD78" s="963"/>
      <c r="CM78" s="990"/>
      <c r="CN78" s="990"/>
      <c r="CO78" s="990"/>
      <c r="CP78" s="990"/>
      <c r="CQ78" s="990"/>
      <c r="CR78" s="990"/>
      <c r="CS78" s="990"/>
      <c r="CT78" s="990"/>
      <c r="CU78" s="990"/>
      <c r="CV78" s="990"/>
      <c r="CW78" s="990"/>
      <c r="CX78" s="990"/>
      <c r="CY78" s="990"/>
      <c r="CZ78" s="990"/>
      <c r="DA78" s="990"/>
      <c r="DB78" s="990"/>
      <c r="DC78" s="990"/>
      <c r="DD78" s="990"/>
      <c r="DE78" s="990"/>
      <c r="DF78" s="990"/>
      <c r="DG78" s="990"/>
      <c r="DH78" s="990"/>
      <c r="DI78" s="990"/>
      <c r="DJ78" s="990"/>
      <c r="DK78" s="990"/>
      <c r="DL78" s="990"/>
      <c r="DM78" s="990"/>
      <c r="DN78" s="990"/>
      <c r="DO78" s="990"/>
      <c r="DP78" s="990"/>
      <c r="DQ78" s="990"/>
      <c r="DR78" s="990"/>
      <c r="DS78" s="990"/>
      <c r="DT78" s="990"/>
      <c r="DU78" s="990"/>
      <c r="DV78" s="990"/>
      <c r="DW78" s="990"/>
      <c r="DX78" s="990"/>
      <c r="DY78" s="990"/>
      <c r="DZ78" s="990"/>
      <c r="EA78" s="990"/>
      <c r="EB78" s="990"/>
      <c r="EC78" s="990"/>
      <c r="ED78" s="990"/>
      <c r="EE78" s="990"/>
      <c r="EF78" s="990"/>
      <c r="EG78" s="990"/>
      <c r="EH78" s="990"/>
      <c r="EI78" s="990"/>
      <c r="EJ78" s="990"/>
      <c r="EK78" s="990"/>
      <c r="EL78" s="990"/>
      <c r="EM78" s="990"/>
      <c r="EN78" s="990"/>
      <c r="EO78" s="990"/>
      <c r="EP78" s="990"/>
      <c r="EQ78" s="990"/>
      <c r="ER78" s="990"/>
      <c r="ES78" s="990"/>
      <c r="ET78" s="990"/>
      <c r="EU78" s="990"/>
      <c r="EV78" s="990"/>
      <c r="EW78" s="990"/>
      <c r="EX78" s="990"/>
      <c r="EY78" s="990"/>
      <c r="EZ78" s="990"/>
      <c r="FA78" s="990"/>
      <c r="FB78" s="990"/>
      <c r="FC78" s="990"/>
      <c r="FD78" s="990"/>
      <c r="FE78" s="990"/>
      <c r="FF78" s="990"/>
      <c r="FG78" s="990"/>
      <c r="FH78" s="990"/>
      <c r="FI78" s="990"/>
      <c r="FJ78" s="990"/>
      <c r="FK78" s="990"/>
    </row>
    <row r="79" spans="2:167" ht="15" customHeight="1">
      <c r="B79" s="1021"/>
      <c r="C79" s="1016"/>
      <c r="D79" s="1016"/>
      <c r="E79" s="1016"/>
      <c r="F79" s="1016"/>
      <c r="G79" s="1016"/>
      <c r="H79" s="1016"/>
      <c r="I79" s="1016"/>
      <c r="J79" s="1016"/>
      <c r="K79" s="1016"/>
      <c r="L79" s="1016"/>
      <c r="M79" s="1016"/>
      <c r="N79" s="1016"/>
      <c r="O79" s="1016"/>
      <c r="P79" s="1016"/>
      <c r="Q79" s="1016"/>
      <c r="R79" s="1016"/>
      <c r="S79" s="1016"/>
      <c r="T79" s="1016"/>
      <c r="U79" s="1016"/>
      <c r="V79" s="1016"/>
      <c r="W79" s="1016"/>
      <c r="X79" s="1016"/>
      <c r="Y79" s="1016"/>
      <c r="Z79" s="1016"/>
      <c r="AA79" s="1016"/>
      <c r="AB79" s="1016"/>
      <c r="AC79" s="1016"/>
      <c r="AD79" s="1016"/>
      <c r="AE79" s="1016"/>
      <c r="AF79" s="1016"/>
      <c r="AG79" s="1016"/>
      <c r="AH79" s="1016"/>
      <c r="AI79" s="1016"/>
      <c r="AJ79" s="1016"/>
      <c r="AK79" s="1016"/>
      <c r="AL79" s="1016"/>
      <c r="AM79" s="1016"/>
      <c r="AN79" s="1016"/>
      <c r="AO79" s="1016"/>
      <c r="AP79" s="1016"/>
      <c r="AQ79" s="1016"/>
      <c r="AR79" s="1016"/>
      <c r="AS79" s="1016"/>
      <c r="AT79" s="1016"/>
      <c r="AU79" s="1016"/>
      <c r="AV79" s="1016"/>
      <c r="AW79" s="1016"/>
      <c r="AX79" s="1016"/>
      <c r="AY79" s="1016"/>
      <c r="AZ79" s="1016"/>
      <c r="BA79" s="1016"/>
      <c r="BB79" s="1016"/>
      <c r="BC79" s="1016"/>
      <c r="BD79" s="1016"/>
      <c r="BE79" s="1016"/>
      <c r="BF79" s="1016"/>
      <c r="BG79" s="1016"/>
      <c r="BH79" s="1016"/>
      <c r="BI79" s="1016"/>
      <c r="BJ79" s="1016"/>
      <c r="BK79" s="1016"/>
      <c r="BL79" s="1016"/>
      <c r="BM79" s="1016"/>
      <c r="BN79" s="1016"/>
      <c r="BO79" s="1016"/>
      <c r="BP79" s="1016"/>
      <c r="BQ79" s="1016"/>
      <c r="BR79" s="1016"/>
      <c r="BS79" s="1016"/>
      <c r="BT79" s="1016"/>
      <c r="BU79" s="1016"/>
      <c r="BV79" s="1016"/>
      <c r="BW79" s="1016"/>
      <c r="BX79" s="1016"/>
      <c r="BY79" s="1016"/>
      <c r="BZ79" s="1016"/>
      <c r="CA79" s="1016"/>
      <c r="CB79" s="1016"/>
      <c r="CC79" s="1016"/>
      <c r="CD79" s="963"/>
      <c r="CM79" s="990"/>
      <c r="CN79" s="990"/>
      <c r="CO79" s="990"/>
      <c r="CP79" s="990"/>
      <c r="CQ79" s="990"/>
      <c r="CR79" s="990"/>
      <c r="CS79" s="990"/>
      <c r="CT79" s="990"/>
      <c r="CU79" s="990"/>
      <c r="CV79" s="990"/>
      <c r="CW79" s="990"/>
      <c r="CX79" s="990"/>
      <c r="CY79" s="990"/>
      <c r="CZ79" s="990"/>
      <c r="DA79" s="990"/>
      <c r="DB79" s="990"/>
      <c r="DC79" s="990"/>
      <c r="DD79" s="990"/>
      <c r="DE79" s="990"/>
      <c r="DF79" s="990"/>
      <c r="DG79" s="990"/>
      <c r="DH79" s="990"/>
      <c r="DI79" s="990"/>
      <c r="DJ79" s="990"/>
      <c r="DK79" s="990"/>
      <c r="DL79" s="990"/>
      <c r="DM79" s="990"/>
      <c r="DN79" s="990"/>
      <c r="DO79" s="990"/>
      <c r="DP79" s="990"/>
      <c r="DQ79" s="990"/>
      <c r="DR79" s="990"/>
      <c r="DS79" s="990"/>
      <c r="DT79" s="990"/>
      <c r="DU79" s="990"/>
      <c r="DV79" s="990"/>
      <c r="DW79" s="990"/>
      <c r="DX79" s="990"/>
      <c r="DY79" s="990"/>
      <c r="DZ79" s="990"/>
      <c r="EA79" s="990"/>
      <c r="EB79" s="990"/>
      <c r="EC79" s="990"/>
      <c r="ED79" s="990"/>
      <c r="EE79" s="990"/>
      <c r="EF79" s="990"/>
      <c r="EG79" s="990"/>
      <c r="EH79" s="990"/>
      <c r="EI79" s="990"/>
      <c r="EJ79" s="990"/>
      <c r="EK79" s="990"/>
      <c r="EL79" s="990"/>
      <c r="EM79" s="990"/>
      <c r="EN79" s="990"/>
      <c r="EO79" s="990"/>
      <c r="EP79" s="990"/>
      <c r="EQ79" s="990"/>
      <c r="ER79" s="990"/>
      <c r="ES79" s="990"/>
      <c r="ET79" s="990"/>
      <c r="EU79" s="990"/>
      <c r="EV79" s="990"/>
      <c r="EW79" s="990"/>
      <c r="EX79" s="990"/>
      <c r="EY79" s="990"/>
      <c r="EZ79" s="990"/>
      <c r="FA79" s="990"/>
      <c r="FB79" s="990"/>
      <c r="FC79" s="990"/>
      <c r="FD79" s="990"/>
      <c r="FE79" s="990"/>
      <c r="FF79" s="990"/>
      <c r="FG79" s="990"/>
      <c r="FH79" s="990"/>
      <c r="FI79" s="990"/>
      <c r="FJ79" s="990"/>
      <c r="FK79" s="990"/>
    </row>
    <row r="80" spans="2:167" ht="30" customHeight="1">
      <c r="B80" s="1021"/>
      <c r="C80" s="1016"/>
      <c r="D80" s="1016"/>
      <c r="E80" s="1016"/>
      <c r="F80" s="1016"/>
      <c r="G80" s="1016"/>
      <c r="H80" s="1016"/>
      <c r="I80" s="1016"/>
      <c r="J80" s="1016"/>
      <c r="K80" s="1016"/>
      <c r="L80" s="1016"/>
      <c r="M80" s="1016"/>
      <c r="N80" s="1016"/>
      <c r="O80" s="1016"/>
      <c r="P80" s="1016"/>
      <c r="Q80" s="1016"/>
      <c r="R80" s="1016"/>
      <c r="S80" s="1016"/>
      <c r="T80" s="1016"/>
      <c r="U80" s="1016"/>
      <c r="V80" s="1016"/>
      <c r="W80" s="1016"/>
      <c r="X80" s="1016"/>
      <c r="Y80" s="1016"/>
      <c r="Z80" s="1016"/>
      <c r="AA80" s="1016"/>
      <c r="AB80" s="1016"/>
      <c r="AC80" s="1016"/>
      <c r="AD80" s="1016"/>
      <c r="AE80" s="1016"/>
      <c r="AF80" s="1016"/>
      <c r="AG80" s="1016"/>
      <c r="AH80" s="1016"/>
      <c r="AI80" s="1016"/>
      <c r="AJ80" s="1016"/>
      <c r="AK80" s="1016"/>
      <c r="AL80" s="1016"/>
      <c r="AM80" s="1016"/>
      <c r="AN80" s="1016"/>
      <c r="AO80" s="1016"/>
      <c r="AP80" s="1016"/>
      <c r="AQ80" s="1016"/>
      <c r="AR80" s="1016"/>
      <c r="AS80" s="1016"/>
      <c r="AT80" s="1016"/>
      <c r="AU80" s="1016"/>
      <c r="AV80" s="1016"/>
      <c r="AW80" s="1016"/>
      <c r="AX80" s="1016"/>
      <c r="AY80" s="1016"/>
      <c r="AZ80" s="1016"/>
      <c r="BA80" s="1016"/>
      <c r="BB80" s="1016"/>
      <c r="BC80" s="1016"/>
      <c r="BD80" s="1016"/>
      <c r="BE80" s="1016"/>
      <c r="BF80" s="1016"/>
      <c r="BG80" s="1016"/>
      <c r="BH80" s="1016"/>
      <c r="BI80" s="1016"/>
      <c r="BJ80" s="1016"/>
      <c r="BK80" s="1016"/>
      <c r="BL80" s="1016"/>
      <c r="BM80" s="1016"/>
      <c r="BN80" s="1016"/>
      <c r="BO80" s="1016"/>
      <c r="BP80" s="1016"/>
      <c r="BQ80" s="1016"/>
      <c r="BR80" s="1016"/>
      <c r="BS80" s="1016"/>
      <c r="BT80" s="1016"/>
      <c r="BU80" s="1016"/>
      <c r="BV80" s="1016"/>
      <c r="BW80" s="1016"/>
      <c r="BX80" s="1016"/>
      <c r="BY80" s="1016"/>
      <c r="BZ80" s="1016"/>
      <c r="CA80" s="1016"/>
      <c r="CB80" s="1016"/>
      <c r="CC80" s="1016"/>
      <c r="CD80" s="963"/>
      <c r="CM80" s="990"/>
      <c r="CN80" s="990"/>
      <c r="CO80" s="990"/>
      <c r="CP80" s="990"/>
      <c r="CQ80" s="990"/>
      <c r="CR80" s="990"/>
      <c r="CS80" s="990"/>
      <c r="CT80" s="990"/>
      <c r="CU80" s="990"/>
      <c r="CV80" s="990"/>
      <c r="CW80" s="990"/>
      <c r="CX80" s="990"/>
      <c r="CY80" s="990"/>
      <c r="CZ80" s="990"/>
      <c r="DA80" s="990"/>
      <c r="DB80" s="990"/>
      <c r="DC80" s="990"/>
      <c r="DD80" s="990"/>
      <c r="DE80" s="990"/>
      <c r="DF80" s="990"/>
      <c r="DG80" s="990"/>
      <c r="DH80" s="990"/>
      <c r="DI80" s="990"/>
      <c r="DJ80" s="990"/>
      <c r="DK80" s="990"/>
      <c r="DL80" s="990"/>
      <c r="DM80" s="990"/>
      <c r="DN80" s="990"/>
      <c r="DO80" s="990"/>
      <c r="DP80" s="990"/>
      <c r="DQ80" s="990"/>
      <c r="DR80" s="990"/>
      <c r="DS80" s="990"/>
      <c r="DT80" s="990"/>
      <c r="DU80" s="990"/>
      <c r="DV80" s="990"/>
      <c r="DW80" s="990"/>
      <c r="DX80" s="990"/>
      <c r="DY80" s="990"/>
      <c r="DZ80" s="990"/>
      <c r="EA80" s="990"/>
      <c r="EB80" s="990"/>
      <c r="EC80" s="990"/>
      <c r="ED80" s="990"/>
      <c r="EE80" s="990"/>
      <c r="EF80" s="990"/>
      <c r="EG80" s="990"/>
      <c r="EH80" s="990"/>
      <c r="EI80" s="990"/>
      <c r="EJ80" s="990"/>
      <c r="EK80" s="990"/>
      <c r="EL80" s="990"/>
      <c r="EM80" s="990"/>
      <c r="EN80" s="990"/>
      <c r="EO80" s="990"/>
      <c r="EP80" s="990"/>
      <c r="EQ80" s="990"/>
      <c r="ER80" s="990"/>
      <c r="ES80" s="990"/>
      <c r="ET80" s="990"/>
      <c r="EU80" s="990"/>
      <c r="EV80" s="990"/>
      <c r="EW80" s="990"/>
      <c r="EX80" s="990"/>
      <c r="EY80" s="990"/>
      <c r="EZ80" s="990"/>
      <c r="FA80" s="990"/>
      <c r="FB80" s="990"/>
      <c r="FC80" s="990"/>
      <c r="FD80" s="990"/>
      <c r="FE80" s="990"/>
      <c r="FF80" s="990"/>
      <c r="FG80" s="990"/>
      <c r="FH80" s="990"/>
      <c r="FI80" s="990"/>
      <c r="FJ80" s="990"/>
      <c r="FK80" s="990"/>
    </row>
    <row r="81" spans="2:167" ht="30" customHeight="1">
      <c r="B81" s="1021"/>
      <c r="C81" s="1016"/>
      <c r="D81" s="1016"/>
      <c r="E81" s="1016"/>
      <c r="F81" s="1016"/>
      <c r="G81" s="1016"/>
      <c r="H81" s="1016"/>
      <c r="I81" s="1016"/>
      <c r="J81" s="1016"/>
      <c r="K81" s="1016"/>
      <c r="L81" s="1016"/>
      <c r="M81" s="1016"/>
      <c r="N81" s="1016"/>
      <c r="O81" s="1016"/>
      <c r="P81" s="1016"/>
      <c r="Q81" s="1016"/>
      <c r="R81" s="1016"/>
      <c r="S81" s="1016"/>
      <c r="T81" s="1016"/>
      <c r="U81" s="1016"/>
      <c r="V81" s="1016"/>
      <c r="W81" s="1016"/>
      <c r="X81" s="1016"/>
      <c r="Y81" s="1016"/>
      <c r="Z81" s="1016"/>
      <c r="AA81" s="1016"/>
      <c r="AB81" s="1016"/>
      <c r="AC81" s="1016"/>
      <c r="AD81" s="1016"/>
      <c r="AE81" s="1016"/>
      <c r="AF81" s="1016"/>
      <c r="AG81" s="1016"/>
      <c r="AH81" s="1016"/>
      <c r="AI81" s="1016"/>
      <c r="AJ81" s="1016"/>
      <c r="AK81" s="1016"/>
      <c r="AL81" s="1016"/>
      <c r="AM81" s="1016"/>
      <c r="AN81" s="1016"/>
      <c r="AO81" s="1016"/>
      <c r="AP81" s="1016"/>
      <c r="AQ81" s="1016"/>
      <c r="AR81" s="1016"/>
      <c r="AS81" s="1016"/>
      <c r="AT81" s="1016"/>
      <c r="AU81" s="1016"/>
      <c r="AV81" s="1016"/>
      <c r="AW81" s="1016"/>
      <c r="AX81" s="1016"/>
      <c r="AY81" s="1016"/>
      <c r="AZ81" s="1016"/>
      <c r="BA81" s="1016"/>
      <c r="BB81" s="1016"/>
      <c r="BC81" s="1016"/>
      <c r="BD81" s="1016"/>
      <c r="BE81" s="1016"/>
      <c r="BF81" s="1016"/>
      <c r="BG81" s="1016"/>
      <c r="BH81" s="1016"/>
      <c r="BI81" s="1016"/>
      <c r="BJ81" s="1016"/>
      <c r="BK81" s="1016"/>
      <c r="BL81" s="1016"/>
      <c r="BM81" s="1016"/>
      <c r="BN81" s="1016"/>
      <c r="BO81" s="1016"/>
      <c r="BP81" s="1016"/>
      <c r="BQ81" s="1016"/>
      <c r="BR81" s="1016"/>
      <c r="BS81" s="1016"/>
      <c r="BT81" s="1016"/>
      <c r="BU81" s="1016"/>
      <c r="BV81" s="1016"/>
      <c r="BW81" s="1016"/>
      <c r="BX81" s="1016"/>
      <c r="BY81" s="1016"/>
      <c r="BZ81" s="1016"/>
      <c r="CA81" s="1016"/>
      <c r="CB81" s="1016"/>
      <c r="CC81" s="1016"/>
      <c r="CD81" s="963"/>
      <c r="CM81" s="990"/>
      <c r="CN81" s="990"/>
      <c r="CO81" s="990"/>
      <c r="CP81" s="990"/>
      <c r="CQ81" s="990"/>
      <c r="CR81" s="990"/>
      <c r="CS81" s="990"/>
      <c r="CT81" s="990"/>
      <c r="CU81" s="990"/>
      <c r="CV81" s="990"/>
      <c r="CW81" s="990"/>
      <c r="CX81" s="990"/>
      <c r="CY81" s="990"/>
      <c r="CZ81" s="990"/>
      <c r="DA81" s="990"/>
      <c r="DB81" s="990"/>
      <c r="DC81" s="990"/>
      <c r="DD81" s="990"/>
      <c r="DE81" s="990"/>
      <c r="DF81" s="990"/>
      <c r="DG81" s="990"/>
      <c r="DH81" s="990"/>
      <c r="DI81" s="990"/>
      <c r="DJ81" s="990"/>
      <c r="DK81" s="990"/>
      <c r="DL81" s="990"/>
      <c r="DM81" s="990"/>
      <c r="DN81" s="990"/>
      <c r="DO81" s="990"/>
      <c r="DP81" s="990"/>
      <c r="DQ81" s="990"/>
      <c r="DR81" s="990"/>
      <c r="DS81" s="990"/>
      <c r="DT81" s="990"/>
      <c r="DU81" s="990"/>
      <c r="DV81" s="990"/>
      <c r="DW81" s="990"/>
      <c r="DX81" s="990"/>
      <c r="DY81" s="990"/>
      <c r="DZ81" s="990"/>
      <c r="EA81" s="990"/>
      <c r="EB81" s="990"/>
      <c r="EC81" s="990"/>
      <c r="ED81" s="990"/>
      <c r="EE81" s="990"/>
      <c r="EF81" s="990"/>
      <c r="EG81" s="990"/>
      <c r="EH81" s="990"/>
      <c r="EI81" s="990"/>
      <c r="EJ81" s="990"/>
      <c r="EK81" s="990"/>
      <c r="EL81" s="990"/>
      <c r="EM81" s="990"/>
      <c r="EN81" s="990"/>
      <c r="EO81" s="990"/>
      <c r="EP81" s="990"/>
      <c r="EQ81" s="990"/>
      <c r="ER81" s="990"/>
      <c r="ES81" s="990"/>
      <c r="ET81" s="990"/>
      <c r="EU81" s="990"/>
      <c r="EV81" s="990"/>
      <c r="EW81" s="990"/>
      <c r="EX81" s="990"/>
      <c r="EY81" s="990"/>
      <c r="EZ81" s="990"/>
      <c r="FA81" s="990"/>
      <c r="FB81" s="990"/>
      <c r="FC81" s="990"/>
      <c r="FD81" s="990"/>
      <c r="FE81" s="990"/>
      <c r="FF81" s="990"/>
      <c r="FG81" s="990"/>
      <c r="FH81" s="990"/>
      <c r="FI81" s="990"/>
      <c r="FJ81" s="990"/>
      <c r="FK81" s="990"/>
    </row>
    <row r="82" spans="2:167" ht="30" customHeight="1">
      <c r="B82" s="1021"/>
      <c r="C82" s="1016"/>
      <c r="D82" s="1016"/>
      <c r="E82" s="1016"/>
      <c r="F82" s="1016"/>
      <c r="G82" s="1016"/>
      <c r="H82" s="1016"/>
      <c r="I82" s="1016"/>
      <c r="J82" s="1016"/>
      <c r="K82" s="1016"/>
      <c r="L82" s="1016"/>
      <c r="M82" s="1016"/>
      <c r="N82" s="1016"/>
      <c r="O82" s="1016"/>
      <c r="P82" s="1016"/>
      <c r="Q82" s="1016"/>
      <c r="R82" s="1016"/>
      <c r="S82" s="1016"/>
      <c r="T82" s="1016"/>
      <c r="U82" s="1016"/>
      <c r="V82" s="1016"/>
      <c r="W82" s="1016"/>
      <c r="X82" s="1016"/>
      <c r="Y82" s="1016"/>
      <c r="Z82" s="1016"/>
      <c r="AA82" s="1016"/>
      <c r="AB82" s="1016"/>
      <c r="AC82" s="1016"/>
      <c r="AD82" s="1016"/>
      <c r="AE82" s="1016"/>
      <c r="AF82" s="1016"/>
      <c r="AG82" s="1016"/>
      <c r="AH82" s="1016"/>
      <c r="AI82" s="1016"/>
      <c r="AJ82" s="1016"/>
      <c r="AK82" s="1016"/>
      <c r="AL82" s="1016"/>
      <c r="AM82" s="1016"/>
      <c r="AN82" s="1016"/>
      <c r="AO82" s="1016"/>
      <c r="AP82" s="1016"/>
      <c r="AQ82" s="1016"/>
      <c r="AR82" s="1016"/>
      <c r="AS82" s="1016"/>
      <c r="AT82" s="1016"/>
      <c r="AU82" s="1016"/>
      <c r="AV82" s="1016"/>
      <c r="AW82" s="1016"/>
      <c r="AX82" s="1016"/>
      <c r="AY82" s="1016"/>
      <c r="AZ82" s="1016"/>
      <c r="BA82" s="1016"/>
      <c r="BB82" s="1016"/>
      <c r="BC82" s="1016"/>
      <c r="BD82" s="1016"/>
      <c r="BE82" s="1016"/>
      <c r="BF82" s="1016"/>
      <c r="BG82" s="1016"/>
      <c r="BH82" s="1016"/>
      <c r="BI82" s="1016"/>
      <c r="BJ82" s="1016"/>
      <c r="BK82" s="1016"/>
      <c r="BL82" s="1016"/>
      <c r="BM82" s="1016"/>
      <c r="BN82" s="1016"/>
      <c r="BO82" s="1016"/>
      <c r="BP82" s="1016"/>
      <c r="BQ82" s="1016"/>
      <c r="BR82" s="1016"/>
      <c r="BS82" s="1016"/>
      <c r="BT82" s="1016"/>
      <c r="BU82" s="1016"/>
      <c r="BV82" s="1016"/>
      <c r="BW82" s="1016"/>
      <c r="BX82" s="1016"/>
      <c r="BY82" s="1016"/>
      <c r="BZ82" s="1016"/>
      <c r="CA82" s="1016"/>
      <c r="CB82" s="1016"/>
      <c r="CC82" s="1016"/>
      <c r="CD82" s="963"/>
      <c r="CM82" s="990"/>
      <c r="CN82" s="990"/>
      <c r="CO82" s="990"/>
      <c r="CP82" s="990"/>
      <c r="CQ82" s="990"/>
      <c r="CR82" s="990"/>
      <c r="CS82" s="990"/>
      <c r="CT82" s="990"/>
      <c r="CU82" s="990"/>
      <c r="CV82" s="990"/>
      <c r="CW82" s="990"/>
      <c r="CX82" s="990"/>
      <c r="CY82" s="990"/>
      <c r="CZ82" s="990"/>
      <c r="DA82" s="990"/>
      <c r="DB82" s="990"/>
      <c r="DC82" s="990"/>
      <c r="DD82" s="990"/>
      <c r="DE82" s="990"/>
      <c r="DF82" s="990"/>
      <c r="DG82" s="990"/>
      <c r="DH82" s="990"/>
      <c r="DI82" s="990"/>
      <c r="DJ82" s="990"/>
      <c r="DK82" s="990"/>
      <c r="DL82" s="990"/>
      <c r="DM82" s="990"/>
      <c r="DN82" s="990"/>
      <c r="DO82" s="990"/>
      <c r="DP82" s="990"/>
      <c r="DQ82" s="990"/>
      <c r="DR82" s="990"/>
      <c r="DS82" s="990"/>
      <c r="DT82" s="990"/>
      <c r="DU82" s="990"/>
      <c r="DV82" s="990"/>
      <c r="DW82" s="990"/>
      <c r="DX82" s="990"/>
      <c r="DY82" s="990"/>
      <c r="DZ82" s="990"/>
      <c r="EA82" s="990"/>
      <c r="EB82" s="990"/>
      <c r="EC82" s="990"/>
      <c r="ED82" s="990"/>
      <c r="EE82" s="990"/>
      <c r="EF82" s="990"/>
      <c r="EG82" s="990"/>
      <c r="EH82" s="990"/>
      <c r="EI82" s="990"/>
      <c r="EJ82" s="990"/>
      <c r="EK82" s="990"/>
      <c r="EL82" s="990"/>
      <c r="EM82" s="990"/>
      <c r="EN82" s="990"/>
      <c r="EO82" s="990"/>
      <c r="EP82" s="990"/>
      <c r="EQ82" s="990"/>
      <c r="ER82" s="990"/>
      <c r="ES82" s="990"/>
      <c r="ET82" s="990"/>
      <c r="EU82" s="990"/>
      <c r="EV82" s="990"/>
      <c r="EW82" s="990"/>
      <c r="EX82" s="990"/>
      <c r="EY82" s="990"/>
      <c r="EZ82" s="990"/>
      <c r="FA82" s="990"/>
      <c r="FB82" s="990"/>
      <c r="FC82" s="990"/>
      <c r="FD82" s="990"/>
      <c r="FE82" s="990"/>
      <c r="FF82" s="990"/>
      <c r="FG82" s="990"/>
      <c r="FH82" s="990"/>
      <c r="FI82" s="990"/>
      <c r="FJ82" s="990"/>
      <c r="FK82" s="990"/>
    </row>
    <row r="83" spans="2:167" ht="30" customHeight="1">
      <c r="B83" s="1021"/>
      <c r="C83" s="1016"/>
      <c r="D83" s="1016"/>
      <c r="E83" s="1016"/>
      <c r="F83" s="1016"/>
      <c r="G83" s="1016"/>
      <c r="H83" s="1016"/>
      <c r="I83" s="1016"/>
      <c r="J83" s="1016"/>
      <c r="K83" s="1016"/>
      <c r="L83" s="1016"/>
      <c r="M83" s="1016"/>
      <c r="N83" s="1016"/>
      <c r="O83" s="1016"/>
      <c r="P83" s="1016"/>
      <c r="Q83" s="1016"/>
      <c r="R83" s="1016"/>
      <c r="S83" s="1016"/>
      <c r="T83" s="1016"/>
      <c r="U83" s="1016"/>
      <c r="V83" s="1016"/>
      <c r="W83" s="1016"/>
      <c r="X83" s="1016"/>
      <c r="Y83" s="1016"/>
      <c r="Z83" s="1016"/>
      <c r="AA83" s="1016"/>
      <c r="AB83" s="1016"/>
      <c r="AC83" s="1016"/>
      <c r="AD83" s="1016"/>
      <c r="AE83" s="1016"/>
      <c r="AF83" s="1016"/>
      <c r="AG83" s="1016"/>
      <c r="AH83" s="1016"/>
      <c r="AI83" s="1016"/>
      <c r="AJ83" s="1016"/>
      <c r="AK83" s="1016"/>
      <c r="AL83" s="1016"/>
      <c r="AM83" s="1016"/>
      <c r="AN83" s="1016"/>
      <c r="AO83" s="1016"/>
      <c r="AP83" s="1016"/>
      <c r="AQ83" s="1016"/>
      <c r="AR83" s="1016"/>
      <c r="AS83" s="1016"/>
      <c r="AT83" s="1016"/>
      <c r="AU83" s="1016"/>
      <c r="AV83" s="1016"/>
      <c r="AW83" s="1016"/>
      <c r="AX83" s="1016"/>
      <c r="AY83" s="1016"/>
      <c r="AZ83" s="1016"/>
      <c r="BA83" s="1016"/>
      <c r="BB83" s="1016"/>
      <c r="BC83" s="1016"/>
      <c r="BD83" s="1016"/>
      <c r="BE83" s="1016"/>
      <c r="BF83" s="1016"/>
      <c r="BG83" s="1016"/>
      <c r="BH83" s="1016"/>
      <c r="BI83" s="1016"/>
      <c r="BJ83" s="1016"/>
      <c r="BK83" s="1016"/>
      <c r="BL83" s="1016"/>
      <c r="BM83" s="1016"/>
      <c r="BN83" s="1016"/>
      <c r="BO83" s="1016"/>
      <c r="BP83" s="1016"/>
      <c r="BQ83" s="1016"/>
      <c r="BR83" s="1016"/>
      <c r="BS83" s="1016"/>
      <c r="BT83" s="1016"/>
      <c r="BU83" s="1016"/>
      <c r="BV83" s="1016"/>
      <c r="BW83" s="1016"/>
      <c r="BX83" s="1016"/>
      <c r="BY83" s="1016"/>
      <c r="BZ83" s="1016"/>
      <c r="CA83" s="1016"/>
      <c r="CB83" s="1016"/>
      <c r="CC83" s="1016"/>
      <c r="CD83" s="963"/>
      <c r="CM83" s="990"/>
      <c r="CN83" s="990"/>
      <c r="CO83" s="990"/>
      <c r="CP83" s="990"/>
      <c r="CQ83" s="990"/>
      <c r="CR83" s="990"/>
      <c r="CS83" s="990"/>
      <c r="CT83" s="990"/>
      <c r="CU83" s="990"/>
      <c r="CV83" s="990"/>
      <c r="CW83" s="990"/>
      <c r="CX83" s="990"/>
      <c r="CY83" s="990"/>
      <c r="CZ83" s="990"/>
      <c r="DA83" s="990"/>
      <c r="DB83" s="990"/>
      <c r="DC83" s="990"/>
      <c r="DD83" s="990"/>
      <c r="DE83" s="990"/>
      <c r="DF83" s="990"/>
      <c r="DG83" s="990"/>
      <c r="DH83" s="990"/>
      <c r="DI83" s="990"/>
      <c r="DJ83" s="990"/>
      <c r="DK83" s="990"/>
      <c r="DL83" s="990"/>
      <c r="DM83" s="990"/>
      <c r="DN83" s="990"/>
      <c r="DO83" s="990"/>
      <c r="DP83" s="990"/>
      <c r="DQ83" s="990"/>
      <c r="DR83" s="990"/>
      <c r="DS83" s="990"/>
      <c r="DT83" s="990"/>
      <c r="DU83" s="990"/>
      <c r="DV83" s="990"/>
      <c r="DW83" s="990"/>
      <c r="DX83" s="990"/>
      <c r="DY83" s="990"/>
      <c r="DZ83" s="990"/>
      <c r="EA83" s="990"/>
      <c r="EB83" s="990"/>
      <c r="EC83" s="990"/>
      <c r="ED83" s="990"/>
      <c r="EE83" s="990"/>
      <c r="EF83" s="990"/>
      <c r="EG83" s="990"/>
      <c r="EH83" s="990"/>
      <c r="EI83" s="990"/>
      <c r="EJ83" s="990"/>
      <c r="EK83" s="990"/>
      <c r="EL83" s="990"/>
      <c r="EM83" s="990"/>
      <c r="EN83" s="990"/>
      <c r="EO83" s="990"/>
      <c r="EP83" s="990"/>
      <c r="EQ83" s="990"/>
      <c r="ER83" s="990"/>
      <c r="ES83" s="990"/>
      <c r="ET83" s="990"/>
      <c r="EU83" s="990"/>
      <c r="EV83" s="990"/>
      <c r="EW83" s="990"/>
      <c r="EX83" s="990"/>
      <c r="EY83" s="990"/>
      <c r="EZ83" s="990"/>
      <c r="FA83" s="990"/>
      <c r="FB83" s="990"/>
      <c r="FC83" s="990"/>
      <c r="FD83" s="990"/>
      <c r="FE83" s="990"/>
      <c r="FF83" s="990"/>
      <c r="FG83" s="990"/>
      <c r="FH83" s="990"/>
      <c r="FI83" s="990"/>
      <c r="FJ83" s="990"/>
      <c r="FK83" s="990"/>
    </row>
    <row r="84" spans="2:167" ht="30" customHeight="1">
      <c r="B84" s="1021"/>
      <c r="C84" s="1016"/>
      <c r="D84" s="1016"/>
      <c r="E84" s="1016"/>
      <c r="F84" s="1016"/>
      <c r="G84" s="1016"/>
      <c r="H84" s="1016"/>
      <c r="I84" s="1016"/>
      <c r="J84" s="1016"/>
      <c r="K84" s="1016"/>
      <c r="L84" s="1016"/>
      <c r="M84" s="1016"/>
      <c r="N84" s="1016"/>
      <c r="O84" s="1016"/>
      <c r="P84" s="1016"/>
      <c r="Q84" s="1016"/>
      <c r="R84" s="1016"/>
      <c r="S84" s="1016"/>
      <c r="T84" s="1016"/>
      <c r="U84" s="1016"/>
      <c r="V84" s="1016"/>
      <c r="W84" s="1016"/>
      <c r="X84" s="1016"/>
      <c r="Y84" s="1016"/>
      <c r="Z84" s="1016"/>
      <c r="AA84" s="1016"/>
      <c r="AB84" s="1016"/>
      <c r="AC84" s="1016"/>
      <c r="AD84" s="1016"/>
      <c r="AE84" s="1016"/>
      <c r="AF84" s="1016"/>
      <c r="AG84" s="1016"/>
      <c r="AH84" s="1016"/>
      <c r="AI84" s="1016"/>
      <c r="AJ84" s="1016"/>
      <c r="AK84" s="1016"/>
      <c r="AL84" s="1016"/>
      <c r="AM84" s="1016"/>
      <c r="AN84" s="1016"/>
      <c r="AO84" s="1016"/>
      <c r="AP84" s="1016"/>
      <c r="AQ84" s="1016"/>
      <c r="AR84" s="1016"/>
      <c r="AS84" s="1016"/>
      <c r="AT84" s="1016"/>
      <c r="AU84" s="1016"/>
      <c r="AV84" s="1016"/>
      <c r="AW84" s="1016"/>
      <c r="AX84" s="1016"/>
      <c r="AY84" s="1016"/>
      <c r="AZ84" s="1016"/>
      <c r="BA84" s="1016"/>
      <c r="BB84" s="1016"/>
      <c r="BC84" s="1016"/>
      <c r="BD84" s="1016"/>
      <c r="BE84" s="1016"/>
      <c r="BF84" s="1016"/>
      <c r="BG84" s="1016"/>
      <c r="BH84" s="1016"/>
      <c r="BI84" s="1016"/>
      <c r="BJ84" s="1016"/>
      <c r="BK84" s="1016"/>
      <c r="BL84" s="1016"/>
      <c r="BM84" s="1016"/>
      <c r="BN84" s="1016"/>
      <c r="BO84" s="1016"/>
      <c r="BP84" s="1016"/>
      <c r="BQ84" s="1016"/>
      <c r="BR84" s="1016"/>
      <c r="BS84" s="1016"/>
      <c r="BT84" s="1016"/>
      <c r="BU84" s="1016"/>
      <c r="BV84" s="1016"/>
      <c r="BW84" s="1016"/>
      <c r="BX84" s="1016"/>
      <c r="BY84" s="1016"/>
      <c r="BZ84" s="1016"/>
      <c r="CA84" s="1016"/>
      <c r="CB84" s="1016"/>
      <c r="CC84" s="1016"/>
      <c r="CD84" s="963"/>
      <c r="CM84" s="990"/>
      <c r="CN84" s="990"/>
      <c r="CO84" s="990"/>
      <c r="CP84" s="990"/>
      <c r="CQ84" s="990"/>
      <c r="CR84" s="990"/>
      <c r="CS84" s="990"/>
      <c r="CT84" s="990"/>
      <c r="CU84" s="990"/>
      <c r="CV84" s="990"/>
      <c r="CW84" s="990"/>
      <c r="CX84" s="990"/>
      <c r="CY84" s="990"/>
      <c r="CZ84" s="990"/>
      <c r="DA84" s="990"/>
      <c r="DB84" s="990"/>
      <c r="DC84" s="990"/>
      <c r="DD84" s="990"/>
      <c r="DE84" s="990"/>
      <c r="DF84" s="990"/>
      <c r="DG84" s="990"/>
      <c r="DH84" s="990"/>
      <c r="DI84" s="990"/>
      <c r="DJ84" s="990"/>
      <c r="DK84" s="990"/>
      <c r="DL84" s="990"/>
      <c r="DM84" s="990"/>
      <c r="DN84" s="990"/>
      <c r="DO84" s="990"/>
      <c r="DP84" s="990"/>
      <c r="DQ84" s="990"/>
      <c r="DR84" s="990"/>
      <c r="DS84" s="990"/>
      <c r="DT84" s="990"/>
      <c r="DU84" s="990"/>
      <c r="DV84" s="990"/>
      <c r="DW84" s="990"/>
      <c r="DX84" s="990"/>
      <c r="DY84" s="990"/>
      <c r="DZ84" s="990"/>
      <c r="EA84" s="990"/>
      <c r="EB84" s="990"/>
      <c r="EC84" s="990"/>
      <c r="ED84" s="990"/>
      <c r="EE84" s="990"/>
      <c r="EF84" s="990"/>
      <c r="EG84" s="990"/>
      <c r="EH84" s="990"/>
      <c r="EI84" s="990"/>
      <c r="EJ84" s="990"/>
      <c r="EK84" s="990"/>
      <c r="EL84" s="990"/>
      <c r="EM84" s="990"/>
      <c r="EN84" s="990"/>
      <c r="EO84" s="990"/>
      <c r="EP84" s="990"/>
      <c r="EQ84" s="990"/>
      <c r="ER84" s="990"/>
      <c r="ES84" s="990"/>
      <c r="ET84" s="990"/>
      <c r="EU84" s="990"/>
      <c r="EV84" s="990"/>
      <c r="EW84" s="990"/>
      <c r="EX84" s="990"/>
      <c r="EY84" s="990"/>
      <c r="EZ84" s="990"/>
      <c r="FA84" s="990"/>
      <c r="FB84" s="990"/>
      <c r="FC84" s="990"/>
      <c r="FD84" s="990"/>
      <c r="FE84" s="990"/>
      <c r="FF84" s="990"/>
      <c r="FG84" s="990"/>
      <c r="FH84" s="990"/>
      <c r="FI84" s="990"/>
      <c r="FJ84" s="990"/>
      <c r="FK84" s="990"/>
    </row>
    <row r="85" spans="2:167" ht="15" customHeight="1">
      <c r="B85" s="1021"/>
      <c r="C85" s="1016"/>
      <c r="D85" s="1016"/>
      <c r="E85" s="1016"/>
      <c r="F85" s="1016"/>
      <c r="G85" s="1016"/>
      <c r="H85" s="1016"/>
      <c r="I85" s="1016"/>
      <c r="J85" s="1016"/>
      <c r="K85" s="1016"/>
      <c r="L85" s="1016"/>
      <c r="M85" s="1016"/>
      <c r="N85" s="1016"/>
      <c r="O85" s="1016"/>
      <c r="P85" s="1016"/>
      <c r="Q85" s="1016"/>
      <c r="R85" s="1016"/>
      <c r="S85" s="1016"/>
      <c r="T85" s="1016"/>
      <c r="U85" s="1016"/>
      <c r="V85" s="1016"/>
      <c r="W85" s="1016"/>
      <c r="X85" s="1016"/>
      <c r="Y85" s="1016"/>
      <c r="Z85" s="1016"/>
      <c r="AA85" s="1016"/>
      <c r="AB85" s="1016"/>
      <c r="AC85" s="1016"/>
      <c r="AD85" s="1016"/>
      <c r="AE85" s="1016"/>
      <c r="AF85" s="1016"/>
      <c r="AG85" s="1016"/>
      <c r="AH85" s="1016"/>
      <c r="AI85" s="1016"/>
      <c r="AJ85" s="1016"/>
      <c r="AK85" s="1016"/>
      <c r="AL85" s="1016"/>
      <c r="AM85" s="1016"/>
      <c r="AN85" s="1016"/>
      <c r="AO85" s="1016"/>
      <c r="AP85" s="1016"/>
      <c r="AQ85" s="1016"/>
      <c r="AR85" s="1016"/>
      <c r="AS85" s="1016"/>
      <c r="AT85" s="1016"/>
      <c r="AU85" s="1016"/>
      <c r="AV85" s="1016"/>
      <c r="AW85" s="1016"/>
      <c r="AX85" s="1016"/>
      <c r="AY85" s="1016"/>
      <c r="AZ85" s="1016"/>
      <c r="BA85" s="1016"/>
      <c r="BB85" s="1016"/>
      <c r="BC85" s="1016"/>
      <c r="BD85" s="1016"/>
      <c r="BE85" s="1016"/>
      <c r="BF85" s="1016"/>
      <c r="BG85" s="1016"/>
      <c r="BH85" s="1016"/>
      <c r="BI85" s="1016"/>
      <c r="BJ85" s="1016"/>
      <c r="BK85" s="1016"/>
      <c r="BL85" s="1016"/>
      <c r="BM85" s="1016"/>
      <c r="BN85" s="1016"/>
      <c r="BO85" s="1016"/>
      <c r="BP85" s="1016"/>
      <c r="BQ85" s="1016"/>
      <c r="BR85" s="1016"/>
      <c r="BS85" s="1016"/>
      <c r="BT85" s="1016"/>
      <c r="BU85" s="1016"/>
      <c r="BV85" s="1016"/>
      <c r="BW85" s="1016"/>
      <c r="BX85" s="1016"/>
      <c r="BY85" s="1016"/>
      <c r="BZ85" s="1016"/>
      <c r="CA85" s="1016"/>
      <c r="CB85" s="1016"/>
      <c r="CC85" s="1016"/>
      <c r="CD85" s="963"/>
      <c r="CM85" s="990"/>
      <c r="CN85" s="990"/>
      <c r="CO85" s="990"/>
      <c r="CP85" s="990"/>
      <c r="CQ85" s="990"/>
      <c r="CR85" s="990"/>
      <c r="CS85" s="990"/>
      <c r="CT85" s="990"/>
      <c r="CU85" s="990"/>
      <c r="CV85" s="990"/>
      <c r="CW85" s="990"/>
      <c r="CX85" s="990"/>
      <c r="CY85" s="990"/>
      <c r="CZ85" s="990"/>
      <c r="DA85" s="990"/>
      <c r="DB85" s="990"/>
      <c r="DC85" s="990"/>
      <c r="DD85" s="990"/>
      <c r="DE85" s="990"/>
      <c r="DF85" s="990"/>
      <c r="DG85" s="990"/>
      <c r="DH85" s="990"/>
      <c r="DI85" s="990"/>
      <c r="DJ85" s="990"/>
      <c r="DK85" s="990"/>
      <c r="DL85" s="990"/>
      <c r="DM85" s="990"/>
      <c r="DN85" s="990"/>
      <c r="DO85" s="990"/>
      <c r="DP85" s="990"/>
      <c r="DQ85" s="990"/>
      <c r="DR85" s="990"/>
      <c r="DS85" s="990"/>
      <c r="DT85" s="990"/>
      <c r="DU85" s="990"/>
      <c r="DV85" s="990"/>
      <c r="DW85" s="990"/>
      <c r="DX85" s="990"/>
      <c r="DY85" s="990"/>
      <c r="DZ85" s="990"/>
      <c r="EA85" s="990"/>
      <c r="EB85" s="990"/>
      <c r="EC85" s="990"/>
      <c r="ED85" s="990"/>
      <c r="EE85" s="990"/>
      <c r="EF85" s="990"/>
      <c r="EG85" s="990"/>
      <c r="EH85" s="990"/>
      <c r="EI85" s="990"/>
      <c r="EJ85" s="990"/>
      <c r="EK85" s="990"/>
      <c r="EL85" s="990"/>
      <c r="EM85" s="990"/>
      <c r="EN85" s="990"/>
      <c r="EO85" s="990"/>
      <c r="EP85" s="990"/>
      <c r="EQ85" s="990"/>
      <c r="ER85" s="990"/>
      <c r="ES85" s="990"/>
      <c r="ET85" s="990"/>
      <c r="EU85" s="990"/>
      <c r="EV85" s="990"/>
      <c r="EW85" s="990"/>
      <c r="EX85" s="990"/>
      <c r="EY85" s="990"/>
      <c r="EZ85" s="990"/>
      <c r="FA85" s="990"/>
      <c r="FB85" s="990"/>
      <c r="FC85" s="990"/>
      <c r="FD85" s="990"/>
      <c r="FE85" s="990"/>
      <c r="FF85" s="990"/>
      <c r="FG85" s="990"/>
      <c r="FH85" s="990"/>
      <c r="FI85" s="990"/>
      <c r="FJ85" s="990"/>
      <c r="FK85" s="990"/>
    </row>
    <row r="86" spans="2:167" ht="30" customHeight="1">
      <c r="B86" s="1021"/>
      <c r="C86" s="1016"/>
      <c r="D86" s="1016"/>
      <c r="E86" s="1016"/>
      <c r="F86" s="1016"/>
      <c r="G86" s="1016"/>
      <c r="H86" s="1016"/>
      <c r="I86" s="1016"/>
      <c r="J86" s="1016"/>
      <c r="K86" s="1016"/>
      <c r="L86" s="1016"/>
      <c r="M86" s="1016"/>
      <c r="N86" s="1016"/>
      <c r="O86" s="1016"/>
      <c r="P86" s="1016"/>
      <c r="Q86" s="1016"/>
      <c r="R86" s="1016"/>
      <c r="S86" s="1016"/>
      <c r="T86" s="1016"/>
      <c r="U86" s="1016"/>
      <c r="V86" s="1016"/>
      <c r="W86" s="1016"/>
      <c r="X86" s="1016"/>
      <c r="Y86" s="1016"/>
      <c r="Z86" s="1016"/>
      <c r="AA86" s="1016"/>
      <c r="AB86" s="1016"/>
      <c r="AC86" s="1016"/>
      <c r="AD86" s="1016"/>
      <c r="AE86" s="1016"/>
      <c r="AF86" s="1016"/>
      <c r="AG86" s="1016"/>
      <c r="AH86" s="1016"/>
      <c r="AI86" s="1016"/>
      <c r="AJ86" s="1016"/>
      <c r="AK86" s="1016"/>
      <c r="AL86" s="1016"/>
      <c r="AM86" s="1016"/>
      <c r="AN86" s="1016"/>
      <c r="AO86" s="1016"/>
      <c r="AP86" s="1016"/>
      <c r="AQ86" s="1016"/>
      <c r="AR86" s="1016"/>
      <c r="AS86" s="1016"/>
      <c r="AT86" s="1016"/>
      <c r="AU86" s="1016"/>
      <c r="AV86" s="1016"/>
      <c r="AW86" s="1016"/>
      <c r="AX86" s="1016"/>
      <c r="AY86" s="1016"/>
      <c r="AZ86" s="1016"/>
      <c r="BA86" s="1016"/>
      <c r="BB86" s="1016"/>
      <c r="BC86" s="1016"/>
      <c r="BD86" s="1016"/>
      <c r="BE86" s="1016"/>
      <c r="BF86" s="1016"/>
      <c r="BG86" s="1016"/>
      <c r="BH86" s="1016"/>
      <c r="BI86" s="1016"/>
      <c r="BJ86" s="1016"/>
      <c r="BK86" s="1016"/>
      <c r="BL86" s="1016"/>
      <c r="BM86" s="1016"/>
      <c r="BN86" s="1016"/>
      <c r="BO86" s="1016"/>
      <c r="BP86" s="1016"/>
      <c r="BQ86" s="1016"/>
      <c r="BR86" s="1016"/>
      <c r="BS86" s="1016"/>
      <c r="BT86" s="1016"/>
      <c r="BU86" s="1016"/>
      <c r="BV86" s="1016"/>
      <c r="BW86" s="1016"/>
      <c r="BX86" s="1016"/>
      <c r="BY86" s="1016"/>
      <c r="BZ86" s="1016"/>
      <c r="CA86" s="1016"/>
      <c r="CB86" s="1016"/>
      <c r="CC86" s="1016"/>
      <c r="CD86" s="963"/>
      <c r="CM86" s="990"/>
      <c r="CN86" s="990"/>
      <c r="CO86" s="990"/>
      <c r="CP86" s="990"/>
      <c r="CQ86" s="990"/>
      <c r="CR86" s="990"/>
      <c r="CS86" s="990"/>
      <c r="CT86" s="990"/>
      <c r="CU86" s="990"/>
      <c r="CV86" s="990"/>
      <c r="CW86" s="990"/>
      <c r="CX86" s="990"/>
      <c r="CY86" s="990"/>
      <c r="CZ86" s="990"/>
      <c r="DA86" s="990"/>
      <c r="DB86" s="990"/>
      <c r="DC86" s="990"/>
      <c r="DD86" s="990"/>
      <c r="DE86" s="990"/>
      <c r="DF86" s="990"/>
      <c r="DG86" s="990"/>
      <c r="DH86" s="990"/>
      <c r="DI86" s="990"/>
      <c r="DJ86" s="990"/>
      <c r="DK86" s="990"/>
      <c r="DL86" s="990"/>
      <c r="DM86" s="990"/>
      <c r="DN86" s="990"/>
      <c r="DO86" s="990"/>
      <c r="DP86" s="990"/>
      <c r="DQ86" s="990"/>
      <c r="DR86" s="990"/>
      <c r="DS86" s="990"/>
      <c r="DT86" s="990"/>
      <c r="DU86" s="990"/>
      <c r="DV86" s="990"/>
      <c r="DW86" s="990"/>
      <c r="DX86" s="990"/>
      <c r="DY86" s="990"/>
      <c r="DZ86" s="990"/>
      <c r="EA86" s="990"/>
      <c r="EB86" s="990"/>
      <c r="EC86" s="990"/>
      <c r="ED86" s="990"/>
      <c r="EE86" s="990"/>
      <c r="EF86" s="990"/>
      <c r="EG86" s="990"/>
      <c r="EH86" s="990"/>
      <c r="EI86" s="990"/>
      <c r="EJ86" s="990"/>
      <c r="EK86" s="990"/>
      <c r="EL86" s="990"/>
      <c r="EM86" s="990"/>
      <c r="EN86" s="990"/>
      <c r="EO86" s="990"/>
      <c r="EP86" s="990"/>
      <c r="EQ86" s="990"/>
      <c r="ER86" s="990"/>
      <c r="ES86" s="990"/>
      <c r="ET86" s="990"/>
      <c r="EU86" s="990"/>
      <c r="EV86" s="990"/>
      <c r="EW86" s="990"/>
      <c r="EX86" s="990"/>
      <c r="EY86" s="990"/>
      <c r="EZ86" s="990"/>
      <c r="FA86" s="990"/>
      <c r="FB86" s="990"/>
      <c r="FC86" s="990"/>
      <c r="FD86" s="990"/>
      <c r="FE86" s="990"/>
      <c r="FF86" s="990"/>
      <c r="FG86" s="990"/>
      <c r="FH86" s="990"/>
      <c r="FI86" s="990"/>
      <c r="FJ86" s="990"/>
      <c r="FK86" s="990"/>
    </row>
    <row r="87" spans="2:167" ht="28.2">
      <c r="B87" s="1021"/>
      <c r="C87" s="1016"/>
      <c r="D87" s="1016"/>
      <c r="E87" s="1016"/>
      <c r="F87" s="1016"/>
      <c r="G87" s="1016"/>
      <c r="H87" s="1016"/>
      <c r="I87" s="1016"/>
      <c r="J87" s="1016"/>
      <c r="K87" s="1016"/>
      <c r="L87" s="1016"/>
      <c r="M87" s="1016"/>
      <c r="N87" s="1016"/>
      <c r="O87" s="1016"/>
      <c r="P87" s="1016"/>
      <c r="Q87" s="1016"/>
      <c r="R87" s="1016"/>
      <c r="S87" s="1016"/>
      <c r="T87" s="1016"/>
      <c r="U87" s="1016"/>
      <c r="V87" s="1016"/>
      <c r="W87" s="1016"/>
      <c r="X87" s="1016"/>
      <c r="Y87" s="1016"/>
      <c r="Z87" s="1016"/>
      <c r="AA87" s="1016"/>
      <c r="AB87" s="1016"/>
      <c r="AC87" s="1016"/>
      <c r="AD87" s="1016"/>
      <c r="AE87" s="1016"/>
      <c r="AF87" s="1016"/>
      <c r="AG87" s="1016"/>
      <c r="AH87" s="1016"/>
      <c r="AI87" s="1016"/>
      <c r="AJ87" s="1016"/>
      <c r="AK87" s="1016"/>
      <c r="AL87" s="1016"/>
      <c r="AM87" s="1016"/>
      <c r="AN87" s="1016"/>
      <c r="AO87" s="1016"/>
      <c r="AP87" s="1016"/>
      <c r="AQ87" s="1016"/>
      <c r="AR87" s="1016"/>
      <c r="AS87" s="1016"/>
      <c r="AT87" s="1016"/>
      <c r="AU87" s="1016"/>
      <c r="AV87" s="1016"/>
      <c r="AW87" s="1016"/>
      <c r="AX87" s="1016"/>
      <c r="AY87" s="1016"/>
      <c r="AZ87" s="1016"/>
      <c r="BA87" s="1016"/>
      <c r="BB87" s="1016"/>
      <c r="BC87" s="1016"/>
      <c r="BD87" s="1016"/>
      <c r="BE87" s="1016"/>
      <c r="BF87" s="1016"/>
      <c r="BG87" s="1016"/>
      <c r="BH87" s="1016"/>
      <c r="BI87" s="1016"/>
      <c r="BJ87" s="1016"/>
      <c r="BK87" s="1016"/>
      <c r="BL87" s="1016"/>
      <c r="BM87" s="1016"/>
      <c r="BN87" s="1016"/>
      <c r="BO87" s="1016"/>
      <c r="BP87" s="1016"/>
      <c r="BQ87" s="1016"/>
      <c r="BR87" s="1016"/>
      <c r="BS87" s="1016"/>
      <c r="BT87" s="1016"/>
      <c r="BU87" s="1016"/>
      <c r="BV87" s="1016"/>
      <c r="BW87" s="1016"/>
      <c r="BX87" s="1016"/>
      <c r="BY87" s="1016"/>
      <c r="BZ87" s="1016"/>
      <c r="CA87" s="1016"/>
      <c r="CB87" s="1016"/>
      <c r="CC87" s="1016"/>
      <c r="CD87" s="959"/>
      <c r="CM87" s="990"/>
      <c r="CN87" s="990"/>
      <c r="CO87" s="990"/>
      <c r="CP87" s="990"/>
      <c r="CQ87" s="990"/>
      <c r="CR87" s="990"/>
      <c r="CS87" s="990"/>
      <c r="CT87" s="990"/>
      <c r="CU87" s="990"/>
      <c r="CV87" s="990"/>
      <c r="CW87" s="990"/>
      <c r="CX87" s="990"/>
      <c r="CY87" s="990"/>
      <c r="CZ87" s="990"/>
      <c r="DA87" s="990"/>
      <c r="DB87" s="990"/>
      <c r="DC87" s="990"/>
      <c r="DD87" s="990"/>
      <c r="DE87" s="990"/>
      <c r="DF87" s="990"/>
      <c r="DG87" s="990"/>
      <c r="DH87" s="990"/>
      <c r="DI87" s="990"/>
      <c r="DJ87" s="990"/>
      <c r="DK87" s="990"/>
      <c r="DL87" s="990"/>
      <c r="DM87" s="990"/>
      <c r="DN87" s="990"/>
      <c r="DO87" s="990"/>
      <c r="DP87" s="990"/>
      <c r="DQ87" s="990"/>
      <c r="DR87" s="990"/>
      <c r="DS87" s="990"/>
      <c r="DT87" s="990"/>
      <c r="DU87" s="990"/>
      <c r="DV87" s="990"/>
      <c r="DW87" s="990"/>
      <c r="DX87" s="990"/>
      <c r="DY87" s="990"/>
      <c r="DZ87" s="990"/>
      <c r="EA87" s="990"/>
      <c r="EB87" s="990"/>
      <c r="EC87" s="990"/>
      <c r="ED87" s="990"/>
      <c r="EE87" s="990"/>
      <c r="EF87" s="990"/>
      <c r="EG87" s="990"/>
      <c r="EH87" s="990"/>
      <c r="EI87" s="990"/>
      <c r="EJ87" s="990"/>
      <c r="EK87" s="990"/>
      <c r="EL87" s="990"/>
      <c r="EM87" s="990"/>
      <c r="EN87" s="990"/>
      <c r="EO87" s="990"/>
      <c r="EP87" s="990"/>
      <c r="EQ87" s="990"/>
      <c r="ER87" s="990"/>
      <c r="ES87" s="990"/>
      <c r="ET87" s="990"/>
      <c r="EU87" s="990"/>
      <c r="EV87" s="990"/>
      <c r="EW87" s="990"/>
      <c r="EX87" s="990"/>
      <c r="EY87" s="990"/>
      <c r="EZ87" s="990"/>
      <c r="FA87" s="990"/>
      <c r="FB87" s="990"/>
      <c r="FC87" s="990"/>
      <c r="FD87" s="990"/>
      <c r="FE87" s="990"/>
      <c r="FF87" s="990"/>
      <c r="FG87" s="990"/>
      <c r="FH87" s="990"/>
      <c r="FI87" s="990"/>
      <c r="FJ87" s="990"/>
      <c r="FK87" s="990"/>
    </row>
    <row r="88" spans="2:167" ht="30" customHeight="1">
      <c r="B88" s="1021"/>
      <c r="C88" s="1016"/>
      <c r="D88" s="1016"/>
      <c r="E88" s="1016"/>
      <c r="F88" s="1016"/>
      <c r="G88" s="1016"/>
      <c r="H88" s="1016"/>
      <c r="I88" s="1016"/>
      <c r="J88" s="1016"/>
      <c r="K88" s="1016"/>
      <c r="L88" s="1016"/>
      <c r="M88" s="1016"/>
      <c r="N88" s="1016"/>
      <c r="O88" s="1016"/>
      <c r="P88" s="1016"/>
      <c r="Q88" s="1016"/>
      <c r="R88" s="1016"/>
      <c r="S88" s="1016"/>
      <c r="T88" s="1016"/>
      <c r="U88" s="1016"/>
      <c r="V88" s="1016"/>
      <c r="W88" s="1016"/>
      <c r="X88" s="1016"/>
      <c r="Y88" s="1016"/>
      <c r="Z88" s="1016"/>
      <c r="AA88" s="1016"/>
      <c r="AB88" s="1016"/>
      <c r="AC88" s="1016"/>
      <c r="AD88" s="1016"/>
      <c r="AE88" s="1016"/>
      <c r="AF88" s="1016"/>
      <c r="AG88" s="1016"/>
      <c r="AH88" s="1016"/>
      <c r="AI88" s="1016"/>
      <c r="AJ88" s="1016"/>
      <c r="AK88" s="1016"/>
      <c r="AL88" s="1016"/>
      <c r="AM88" s="1016"/>
      <c r="AN88" s="1016"/>
      <c r="AO88" s="1016"/>
      <c r="AP88" s="1016"/>
      <c r="AQ88" s="1016"/>
      <c r="AR88" s="1016"/>
      <c r="AS88" s="1016"/>
      <c r="AT88" s="1016"/>
      <c r="AU88" s="1016"/>
      <c r="AV88" s="1016"/>
      <c r="AW88" s="1016"/>
      <c r="AX88" s="1016"/>
      <c r="AY88" s="1016"/>
      <c r="AZ88" s="1016"/>
      <c r="BA88" s="1016"/>
      <c r="BB88" s="1016"/>
      <c r="BC88" s="1016"/>
      <c r="BD88" s="1016"/>
      <c r="BE88" s="1016"/>
      <c r="BF88" s="1016"/>
      <c r="BG88" s="1016"/>
      <c r="BH88" s="1016"/>
      <c r="BI88" s="1016"/>
      <c r="BJ88" s="1016"/>
      <c r="BK88" s="1016"/>
      <c r="BL88" s="1016"/>
      <c r="BM88" s="1016"/>
      <c r="BN88" s="1016"/>
      <c r="BO88" s="1016"/>
      <c r="BP88" s="1016"/>
      <c r="BQ88" s="1016"/>
      <c r="BR88" s="1016"/>
      <c r="BS88" s="1016"/>
      <c r="BT88" s="1016"/>
      <c r="BU88" s="1016"/>
      <c r="BV88" s="1016"/>
      <c r="BW88" s="1016"/>
      <c r="BX88" s="1016"/>
      <c r="BY88" s="1016"/>
      <c r="BZ88" s="1016"/>
      <c r="CA88" s="1016"/>
      <c r="CB88" s="1016"/>
      <c r="CC88" s="1016"/>
      <c r="CD88" s="959"/>
    </row>
    <row r="89" spans="2:167" ht="30" customHeight="1">
      <c r="B89" s="1021"/>
      <c r="C89" s="1016"/>
      <c r="D89" s="1016"/>
      <c r="E89" s="1016"/>
      <c r="F89" s="1016"/>
      <c r="G89" s="1016"/>
      <c r="H89" s="1016"/>
      <c r="I89" s="1016"/>
      <c r="J89" s="1016"/>
      <c r="K89" s="1016"/>
      <c r="L89" s="1016"/>
      <c r="M89" s="1016"/>
      <c r="N89" s="1016"/>
      <c r="O89" s="1016"/>
      <c r="P89" s="1016"/>
      <c r="Q89" s="1016"/>
      <c r="R89" s="1016"/>
      <c r="S89" s="1016"/>
      <c r="T89" s="1016"/>
      <c r="U89" s="1016"/>
      <c r="V89" s="1016"/>
      <c r="W89" s="1016"/>
      <c r="X89" s="1016"/>
      <c r="Y89" s="1016"/>
      <c r="Z89" s="1016"/>
      <c r="AA89" s="1016"/>
      <c r="AB89" s="1016"/>
      <c r="AC89" s="1016"/>
      <c r="AD89" s="1016"/>
      <c r="AE89" s="1016"/>
      <c r="AF89" s="1016"/>
      <c r="AG89" s="1016"/>
      <c r="AH89" s="1016"/>
      <c r="AI89" s="1016"/>
      <c r="AJ89" s="1016"/>
      <c r="AK89" s="1016"/>
      <c r="AL89" s="1016"/>
      <c r="AM89" s="1016"/>
      <c r="AN89" s="1016"/>
      <c r="AO89" s="1016"/>
      <c r="AP89" s="1016"/>
      <c r="AQ89" s="1016"/>
      <c r="AR89" s="1016"/>
      <c r="AS89" s="1016"/>
      <c r="AT89" s="1016"/>
      <c r="AU89" s="1016"/>
      <c r="AV89" s="1016"/>
      <c r="AW89" s="1016"/>
      <c r="AX89" s="1016"/>
      <c r="AY89" s="1016"/>
      <c r="AZ89" s="1016"/>
      <c r="BA89" s="1016"/>
      <c r="BB89" s="1016"/>
      <c r="BC89" s="1016"/>
      <c r="BD89" s="1016"/>
      <c r="BE89" s="1016"/>
      <c r="BF89" s="1016"/>
      <c r="BG89" s="1016"/>
      <c r="BH89" s="1016"/>
      <c r="BI89" s="1016"/>
      <c r="BJ89" s="1016"/>
      <c r="BK89" s="1016"/>
      <c r="BL89" s="1016"/>
      <c r="BM89" s="1016"/>
      <c r="BN89" s="1016"/>
      <c r="BO89" s="1016"/>
      <c r="BP89" s="1016"/>
      <c r="BQ89" s="1016"/>
      <c r="BR89" s="1016"/>
      <c r="BS89" s="1016"/>
      <c r="BT89" s="1016"/>
      <c r="BU89" s="1016"/>
      <c r="BV89" s="1016"/>
      <c r="BW89" s="1016"/>
      <c r="BX89" s="1016"/>
      <c r="BY89" s="1016"/>
      <c r="BZ89" s="1016"/>
      <c r="CA89" s="1016"/>
      <c r="CB89" s="1016"/>
      <c r="CC89" s="1016"/>
      <c r="CD89" s="959"/>
    </row>
    <row r="90" spans="2:167" ht="30" customHeight="1">
      <c r="B90" s="1021"/>
      <c r="C90" s="1016"/>
      <c r="D90" s="1016"/>
      <c r="E90" s="1016"/>
      <c r="F90" s="1016"/>
      <c r="G90" s="1016"/>
      <c r="H90" s="1016"/>
      <c r="I90" s="1016"/>
      <c r="J90" s="1016"/>
      <c r="K90" s="1016"/>
      <c r="L90" s="1016"/>
      <c r="M90" s="1016"/>
      <c r="N90" s="1016"/>
      <c r="O90" s="1016"/>
      <c r="P90" s="1016"/>
      <c r="Q90" s="1016"/>
      <c r="R90" s="1016"/>
      <c r="S90" s="1016"/>
      <c r="T90" s="1016"/>
      <c r="U90" s="1016"/>
      <c r="V90" s="1016"/>
      <c r="W90" s="1016"/>
      <c r="X90" s="1016"/>
      <c r="Y90" s="1016"/>
      <c r="Z90" s="1016"/>
      <c r="AA90" s="1016"/>
      <c r="AB90" s="1016"/>
      <c r="AC90" s="1016"/>
      <c r="AD90" s="1016"/>
      <c r="AE90" s="1016"/>
      <c r="AF90" s="1016"/>
      <c r="AG90" s="1016"/>
      <c r="AH90" s="1016"/>
      <c r="AI90" s="1016"/>
      <c r="AJ90" s="1016"/>
      <c r="AK90" s="1016"/>
      <c r="AL90" s="1016"/>
      <c r="AM90" s="1016"/>
      <c r="AN90" s="1016"/>
      <c r="AO90" s="1016"/>
      <c r="AP90" s="1016"/>
      <c r="AQ90" s="1016"/>
      <c r="AR90" s="1016"/>
      <c r="AS90" s="1016"/>
      <c r="AT90" s="1016"/>
      <c r="AU90" s="1016"/>
      <c r="AV90" s="1016"/>
      <c r="AW90" s="1016"/>
      <c r="AX90" s="1016"/>
      <c r="AY90" s="1016"/>
      <c r="AZ90" s="1016"/>
      <c r="BA90" s="1016"/>
      <c r="BB90" s="1016"/>
      <c r="BC90" s="1016"/>
      <c r="BD90" s="1016"/>
      <c r="BE90" s="1016"/>
      <c r="BF90" s="1016"/>
      <c r="BG90" s="1016"/>
      <c r="BH90" s="1016"/>
      <c r="BI90" s="1016"/>
      <c r="BJ90" s="1016"/>
      <c r="BK90" s="1016"/>
      <c r="BL90" s="1016"/>
      <c r="BM90" s="1016"/>
      <c r="BN90" s="1016"/>
      <c r="BO90" s="1016"/>
      <c r="BP90" s="1016"/>
      <c r="BQ90" s="1016"/>
      <c r="BR90" s="1016"/>
      <c r="BS90" s="1016"/>
      <c r="BT90" s="1016"/>
      <c r="BU90" s="1016"/>
      <c r="BV90" s="1016"/>
      <c r="BW90" s="1016"/>
      <c r="BX90" s="1016"/>
      <c r="BY90" s="1016"/>
      <c r="BZ90" s="1016"/>
      <c r="CA90" s="1016"/>
      <c r="CB90" s="1016"/>
      <c r="CC90" s="1016"/>
      <c r="CD90" s="959"/>
    </row>
    <row r="91" spans="2:167" ht="28.2">
      <c r="B91" s="1021"/>
      <c r="C91" s="1016"/>
      <c r="D91" s="1016"/>
      <c r="E91" s="1016"/>
      <c r="F91" s="1016"/>
      <c r="G91" s="1016"/>
      <c r="H91" s="1016"/>
      <c r="I91" s="1016"/>
      <c r="J91" s="1016"/>
      <c r="K91" s="1016"/>
      <c r="L91" s="1016"/>
      <c r="M91" s="1016"/>
      <c r="N91" s="1016"/>
      <c r="O91" s="1016"/>
      <c r="P91" s="1016"/>
      <c r="Q91" s="1016"/>
      <c r="R91" s="1016"/>
      <c r="S91" s="1016"/>
      <c r="T91" s="1016"/>
      <c r="U91" s="1016"/>
      <c r="V91" s="1016"/>
      <c r="W91" s="1016"/>
      <c r="X91" s="1016"/>
      <c r="Y91" s="1016"/>
      <c r="Z91" s="1016"/>
      <c r="AA91" s="1016"/>
      <c r="AB91" s="1016"/>
      <c r="AC91" s="1016"/>
      <c r="AD91" s="1016"/>
      <c r="AE91" s="1016"/>
      <c r="AF91" s="1016"/>
      <c r="AG91" s="1016"/>
      <c r="AH91" s="1016"/>
      <c r="AI91" s="1016"/>
      <c r="AJ91" s="1016"/>
      <c r="AK91" s="1016"/>
      <c r="AL91" s="1016"/>
      <c r="AM91" s="1016"/>
      <c r="AN91" s="1016"/>
      <c r="AO91" s="1016"/>
      <c r="AP91" s="1016"/>
      <c r="AQ91" s="1016"/>
      <c r="AR91" s="1016"/>
      <c r="AS91" s="1016"/>
      <c r="AT91" s="1016"/>
      <c r="AU91" s="1016"/>
      <c r="AV91" s="1016"/>
      <c r="AW91" s="1016"/>
      <c r="AX91" s="1016"/>
      <c r="AY91" s="1016"/>
      <c r="AZ91" s="1016"/>
      <c r="BA91" s="1016"/>
      <c r="BB91" s="1016"/>
      <c r="BC91" s="1016"/>
      <c r="BD91" s="1016"/>
      <c r="BE91" s="1016"/>
      <c r="BF91" s="1016"/>
      <c r="BG91" s="1016"/>
      <c r="BH91" s="1016"/>
      <c r="BI91" s="1016"/>
      <c r="BJ91" s="1016"/>
      <c r="BK91" s="1016"/>
      <c r="BL91" s="1016"/>
      <c r="BM91" s="1016"/>
      <c r="BN91" s="1016"/>
      <c r="BO91" s="1016"/>
      <c r="BP91" s="1016"/>
      <c r="BQ91" s="1016"/>
      <c r="BR91" s="1016"/>
      <c r="BS91" s="1016"/>
      <c r="BT91" s="1016"/>
      <c r="BU91" s="1016"/>
      <c r="BV91" s="1016"/>
      <c r="BW91" s="1016"/>
      <c r="BX91" s="1016"/>
      <c r="BY91" s="1016"/>
      <c r="BZ91" s="1016"/>
      <c r="CA91" s="1016"/>
      <c r="CB91" s="1016"/>
      <c r="CC91" s="1016"/>
      <c r="CD91" s="959"/>
    </row>
    <row r="92" spans="2:167" ht="28.2">
      <c r="B92" s="1021"/>
      <c r="C92" s="1016"/>
      <c r="D92" s="1016"/>
      <c r="E92" s="1016"/>
      <c r="F92" s="1016"/>
      <c r="G92" s="1016"/>
      <c r="H92" s="1016"/>
      <c r="I92" s="1016"/>
      <c r="J92" s="1016"/>
      <c r="K92" s="1016"/>
      <c r="L92" s="1016"/>
      <c r="M92" s="1016"/>
      <c r="N92" s="1016"/>
      <c r="O92" s="1016"/>
      <c r="P92" s="1016"/>
      <c r="Q92" s="1016"/>
      <c r="R92" s="1016"/>
      <c r="S92" s="1016"/>
      <c r="T92" s="1016"/>
      <c r="U92" s="1016"/>
      <c r="V92" s="1016"/>
      <c r="W92" s="1016"/>
      <c r="X92" s="1016"/>
      <c r="Y92" s="1016"/>
      <c r="Z92" s="1016"/>
      <c r="AA92" s="1016"/>
      <c r="AB92" s="1016"/>
      <c r="AC92" s="1016"/>
      <c r="AD92" s="1016"/>
      <c r="AE92" s="1016"/>
      <c r="AF92" s="1016"/>
      <c r="AG92" s="1016"/>
      <c r="AH92" s="1016"/>
      <c r="AI92" s="1016"/>
      <c r="AJ92" s="1016"/>
      <c r="AK92" s="1016"/>
      <c r="AL92" s="1016"/>
      <c r="AM92" s="1016"/>
      <c r="AN92" s="1016"/>
      <c r="AO92" s="1016"/>
      <c r="AP92" s="1016"/>
      <c r="AQ92" s="1016"/>
      <c r="AR92" s="1016"/>
      <c r="AS92" s="1016"/>
      <c r="AT92" s="1016"/>
      <c r="AU92" s="1016"/>
      <c r="AV92" s="1016"/>
      <c r="AW92" s="1016"/>
      <c r="AX92" s="1016"/>
      <c r="AY92" s="1016"/>
      <c r="AZ92" s="1016"/>
      <c r="BA92" s="1016"/>
      <c r="BB92" s="1016"/>
      <c r="BC92" s="1016"/>
      <c r="BD92" s="1016"/>
      <c r="BE92" s="1016"/>
      <c r="BF92" s="1016"/>
      <c r="BG92" s="1016"/>
      <c r="BH92" s="1016"/>
      <c r="BI92" s="1016"/>
      <c r="BJ92" s="1016"/>
      <c r="BK92" s="1016"/>
      <c r="BL92" s="1016"/>
      <c r="BM92" s="1016"/>
      <c r="BN92" s="1016"/>
      <c r="BO92" s="1016"/>
      <c r="BP92" s="1016"/>
      <c r="BQ92" s="1016"/>
      <c r="BR92" s="1016"/>
      <c r="BS92" s="1016"/>
      <c r="BT92" s="1016"/>
      <c r="BU92" s="1016"/>
      <c r="BV92" s="1016"/>
      <c r="BW92" s="1016"/>
      <c r="BX92" s="1016"/>
      <c r="BY92" s="1016"/>
      <c r="BZ92" s="1016"/>
      <c r="CA92" s="1016"/>
      <c r="CB92" s="1016"/>
      <c r="CC92" s="1016"/>
      <c r="CD92" s="959"/>
    </row>
    <row r="93" spans="2:167" ht="30" customHeight="1">
      <c r="B93" s="1021"/>
      <c r="C93" s="1016"/>
      <c r="D93" s="1016"/>
      <c r="E93" s="1016"/>
      <c r="F93" s="1016"/>
      <c r="G93" s="1016"/>
      <c r="H93" s="1016"/>
      <c r="I93" s="1016"/>
      <c r="J93" s="1016"/>
      <c r="K93" s="1016"/>
      <c r="L93" s="1016"/>
      <c r="M93" s="1016"/>
      <c r="N93" s="1016"/>
      <c r="O93" s="1016"/>
      <c r="P93" s="1016"/>
      <c r="Q93" s="1016"/>
      <c r="R93" s="1016"/>
      <c r="S93" s="1016"/>
      <c r="T93" s="1016"/>
      <c r="U93" s="1016"/>
      <c r="V93" s="1016"/>
      <c r="W93" s="1016"/>
      <c r="X93" s="1016"/>
      <c r="Y93" s="1016"/>
      <c r="Z93" s="1016"/>
      <c r="AA93" s="1016"/>
      <c r="AB93" s="1016"/>
      <c r="AC93" s="1016"/>
      <c r="AD93" s="1016"/>
      <c r="AE93" s="1016"/>
      <c r="AF93" s="1016"/>
      <c r="AG93" s="1016"/>
      <c r="AH93" s="1016"/>
      <c r="AI93" s="1016"/>
      <c r="AJ93" s="1016"/>
      <c r="AK93" s="1016"/>
      <c r="AL93" s="1016"/>
      <c r="AM93" s="1016"/>
      <c r="AN93" s="1016"/>
      <c r="AO93" s="1016"/>
      <c r="AP93" s="1016"/>
      <c r="AQ93" s="1016"/>
      <c r="AR93" s="1016"/>
      <c r="AS93" s="1016"/>
      <c r="AT93" s="1016"/>
      <c r="AU93" s="1016"/>
      <c r="AV93" s="1016"/>
      <c r="AW93" s="1016"/>
      <c r="AX93" s="1016"/>
      <c r="AY93" s="1016"/>
      <c r="AZ93" s="1016"/>
      <c r="BA93" s="1016"/>
      <c r="BB93" s="1016"/>
      <c r="BC93" s="1016"/>
      <c r="BD93" s="1016"/>
      <c r="BE93" s="1016"/>
      <c r="BF93" s="1016"/>
      <c r="BG93" s="1016"/>
      <c r="BH93" s="1016"/>
      <c r="BI93" s="1016"/>
      <c r="BJ93" s="1016"/>
      <c r="BK93" s="1016"/>
      <c r="BL93" s="1016"/>
      <c r="BM93" s="1016"/>
      <c r="BN93" s="1016"/>
      <c r="BO93" s="1016"/>
      <c r="BP93" s="1016"/>
      <c r="BQ93" s="1016"/>
      <c r="BR93" s="1016"/>
      <c r="BS93" s="1016"/>
      <c r="BT93" s="1016"/>
      <c r="BU93" s="1016"/>
      <c r="BV93" s="1016"/>
      <c r="BW93" s="1016"/>
      <c r="BX93" s="1016"/>
      <c r="BY93" s="1016"/>
      <c r="BZ93" s="1016"/>
      <c r="CA93" s="1016"/>
      <c r="CB93" s="1016"/>
      <c r="CC93" s="1016"/>
      <c r="CD93" s="959"/>
    </row>
    <row r="94" spans="2:167" ht="28.2">
      <c r="B94" s="1021"/>
      <c r="C94" s="1016"/>
      <c r="D94" s="1016"/>
      <c r="E94" s="1016"/>
      <c r="F94" s="1016"/>
      <c r="G94" s="1016"/>
      <c r="H94" s="1016"/>
      <c r="I94" s="1016"/>
      <c r="J94" s="1016"/>
      <c r="K94" s="1016"/>
      <c r="L94" s="1016"/>
      <c r="M94" s="1016"/>
      <c r="N94" s="1016"/>
      <c r="O94" s="1016"/>
      <c r="P94" s="1016"/>
      <c r="Q94" s="1016"/>
      <c r="R94" s="1016"/>
      <c r="S94" s="1016"/>
      <c r="T94" s="1016"/>
      <c r="U94" s="1016"/>
      <c r="V94" s="1016"/>
      <c r="W94" s="1016"/>
      <c r="X94" s="1016"/>
      <c r="Y94" s="1016"/>
      <c r="Z94" s="1016"/>
      <c r="AA94" s="1016"/>
      <c r="AB94" s="1016"/>
      <c r="AC94" s="1016"/>
      <c r="AD94" s="1016"/>
      <c r="AE94" s="1016"/>
      <c r="AF94" s="1016"/>
      <c r="AG94" s="1016"/>
      <c r="AH94" s="1016"/>
      <c r="AI94" s="1016"/>
      <c r="AJ94" s="1016"/>
      <c r="AK94" s="1016"/>
      <c r="AL94" s="1016"/>
      <c r="AM94" s="1016"/>
      <c r="AN94" s="1016"/>
      <c r="AO94" s="1016"/>
      <c r="AP94" s="1016"/>
      <c r="AQ94" s="1016"/>
      <c r="AR94" s="1016"/>
      <c r="AS94" s="1016"/>
      <c r="AT94" s="1016"/>
      <c r="AU94" s="1016"/>
      <c r="AV94" s="1016"/>
      <c r="AW94" s="1016"/>
      <c r="AX94" s="1016"/>
      <c r="AY94" s="1016"/>
      <c r="AZ94" s="1016"/>
      <c r="BA94" s="1016"/>
      <c r="BB94" s="1016"/>
      <c r="BC94" s="1016"/>
      <c r="BD94" s="1016"/>
      <c r="BE94" s="1016"/>
      <c r="BF94" s="1016"/>
      <c r="BG94" s="1016"/>
      <c r="BH94" s="1016"/>
      <c r="BI94" s="1016"/>
      <c r="BJ94" s="1016"/>
      <c r="BK94" s="1016"/>
      <c r="BL94" s="1016"/>
      <c r="BM94" s="1016"/>
      <c r="BN94" s="1016"/>
      <c r="BO94" s="1016"/>
      <c r="BP94" s="1016"/>
      <c r="BQ94" s="1016"/>
      <c r="BR94" s="1016"/>
      <c r="BS94" s="1016"/>
      <c r="BT94" s="1016"/>
      <c r="BU94" s="1016"/>
      <c r="BV94" s="1016"/>
      <c r="BW94" s="1016"/>
      <c r="BX94" s="1016"/>
      <c r="BY94" s="1016"/>
      <c r="BZ94" s="1016"/>
      <c r="CA94" s="1016"/>
      <c r="CB94" s="1016"/>
      <c r="CC94" s="1016"/>
      <c r="CD94" s="959"/>
    </row>
    <row r="95" spans="2:167" ht="28.8" thickBot="1">
      <c r="B95" s="977"/>
      <c r="C95" s="978"/>
      <c r="D95" s="978"/>
      <c r="E95" s="978"/>
      <c r="F95" s="978"/>
      <c r="G95" s="978"/>
      <c r="H95" s="978"/>
      <c r="I95" s="978"/>
      <c r="J95" s="978"/>
      <c r="K95" s="978"/>
      <c r="L95" s="978"/>
      <c r="M95" s="978"/>
      <c r="N95" s="978"/>
      <c r="O95" s="978"/>
      <c r="P95" s="978"/>
      <c r="Q95" s="978"/>
      <c r="R95" s="978"/>
      <c r="S95" s="978"/>
      <c r="T95" s="978"/>
      <c r="U95" s="978"/>
      <c r="V95" s="978"/>
      <c r="W95" s="978"/>
      <c r="X95" s="978"/>
      <c r="Y95" s="978"/>
      <c r="Z95" s="978"/>
      <c r="AA95" s="978"/>
      <c r="AB95" s="978"/>
      <c r="AC95" s="978"/>
      <c r="AD95" s="978"/>
      <c r="AE95" s="978"/>
      <c r="AF95" s="978"/>
      <c r="AG95" s="978"/>
      <c r="AH95" s="978"/>
      <c r="AI95" s="978"/>
      <c r="AJ95" s="978"/>
      <c r="AK95" s="978"/>
      <c r="AL95" s="978"/>
      <c r="AM95" s="978"/>
      <c r="AN95" s="978"/>
      <c r="AO95" s="978"/>
      <c r="AP95" s="978"/>
      <c r="AQ95" s="978"/>
      <c r="AR95" s="978"/>
      <c r="AS95" s="978"/>
      <c r="AT95" s="978"/>
      <c r="AU95" s="978"/>
      <c r="AV95" s="978"/>
      <c r="AW95" s="978"/>
      <c r="AX95" s="978"/>
      <c r="AY95" s="978"/>
      <c r="AZ95" s="978"/>
      <c r="BA95" s="978"/>
      <c r="BB95" s="978"/>
      <c r="BC95" s="978"/>
      <c r="BD95" s="978"/>
      <c r="BE95" s="978"/>
      <c r="BF95" s="978"/>
      <c r="BG95" s="978"/>
      <c r="BH95" s="978"/>
      <c r="BI95" s="978"/>
      <c r="BJ95" s="978"/>
      <c r="BK95" s="978"/>
      <c r="BL95" s="978"/>
      <c r="BM95" s="978"/>
      <c r="BN95" s="978"/>
      <c r="BO95" s="978"/>
      <c r="BP95" s="978"/>
      <c r="BQ95" s="978"/>
      <c r="BR95" s="978"/>
      <c r="BS95" s="978"/>
      <c r="BT95" s="978"/>
      <c r="BU95" s="978"/>
      <c r="BV95" s="978"/>
      <c r="BW95" s="978"/>
      <c r="BX95" s="978"/>
      <c r="BY95" s="978"/>
      <c r="BZ95" s="978"/>
      <c r="CA95" s="978"/>
      <c r="CB95" s="978"/>
      <c r="CC95" s="978"/>
      <c r="CD95" s="979"/>
    </row>
    <row r="96" spans="2:167" ht="20.100000000000001" customHeight="1"/>
    <row r="98" spans="2:82" ht="20.100000000000001" customHeight="1">
      <c r="B98" s="2031">
        <v>15</v>
      </c>
      <c r="C98" s="2031"/>
      <c r="D98" s="2031"/>
      <c r="E98" s="2031"/>
      <c r="F98" s="2031"/>
      <c r="G98" s="2031"/>
      <c r="H98" s="2031"/>
      <c r="I98" s="2031"/>
      <c r="J98" s="2031"/>
      <c r="K98" s="2031"/>
      <c r="L98" s="2031"/>
      <c r="M98" s="2031"/>
      <c r="N98" s="2031"/>
      <c r="O98" s="2031"/>
      <c r="P98" s="2031"/>
      <c r="Q98" s="2031"/>
      <c r="R98" s="2031"/>
      <c r="S98" s="2031"/>
      <c r="T98" s="2031"/>
      <c r="U98" s="2031"/>
      <c r="V98" s="2031"/>
      <c r="W98" s="2031"/>
      <c r="X98" s="2031"/>
      <c r="Y98" s="2031"/>
      <c r="Z98" s="2031"/>
      <c r="AA98" s="2031"/>
      <c r="AB98" s="2031"/>
      <c r="AC98" s="2031"/>
      <c r="AD98" s="2031"/>
      <c r="AE98" s="2031"/>
      <c r="AF98" s="2031"/>
      <c r="AG98" s="2031"/>
      <c r="AH98" s="2031"/>
      <c r="AI98" s="2031"/>
      <c r="AJ98" s="2031"/>
      <c r="AK98" s="2031"/>
      <c r="AL98" s="2031"/>
      <c r="AM98" s="2031"/>
      <c r="AN98" s="2031"/>
      <c r="AO98" s="2031"/>
      <c r="AP98" s="2031"/>
      <c r="AQ98" s="2031"/>
      <c r="AR98" s="2031"/>
      <c r="AS98" s="2031"/>
      <c r="AT98" s="2031"/>
      <c r="AU98" s="2031"/>
      <c r="AV98" s="2031"/>
      <c r="AW98" s="2031"/>
      <c r="AX98" s="2031"/>
      <c r="AY98" s="2031"/>
      <c r="AZ98" s="2031"/>
      <c r="BA98" s="2031"/>
      <c r="BB98" s="2031"/>
      <c r="BC98" s="2031"/>
      <c r="BD98" s="2031"/>
      <c r="BE98" s="2031"/>
      <c r="BF98" s="2031"/>
      <c r="BG98" s="2031"/>
      <c r="BH98" s="2031"/>
      <c r="BI98" s="2031"/>
      <c r="BJ98" s="2031"/>
      <c r="BK98" s="2031"/>
      <c r="BL98" s="2031"/>
      <c r="BM98" s="2031"/>
      <c r="BN98" s="2031"/>
      <c r="BO98" s="2031"/>
      <c r="BP98" s="2031"/>
      <c r="BQ98" s="2031"/>
      <c r="BR98" s="2031"/>
      <c r="BS98" s="2031"/>
      <c r="BT98" s="2031"/>
      <c r="BU98" s="2031"/>
      <c r="BV98" s="2031"/>
      <c r="BW98" s="2031"/>
      <c r="BX98" s="2031"/>
      <c r="BY98" s="2031"/>
      <c r="BZ98" s="2031"/>
      <c r="CA98" s="2031"/>
      <c r="CB98" s="2031"/>
      <c r="CC98" s="2031"/>
      <c r="CD98" s="2031"/>
    </row>
    <row r="99" spans="2:82" ht="20.100000000000001" customHeight="1"/>
    <row r="100" spans="2:82" ht="20.100000000000001" customHeight="1"/>
  </sheetData>
  <mergeCells count="52">
    <mergeCell ref="B98:CD98"/>
    <mergeCell ref="V56:AA57"/>
    <mergeCell ref="AR46:CA47"/>
    <mergeCell ref="D56:D57"/>
    <mergeCell ref="F56:H57"/>
    <mergeCell ref="I56:M57"/>
    <mergeCell ref="Q56:Q57"/>
    <mergeCell ref="S56:U57"/>
    <mergeCell ref="BW58:BY58"/>
    <mergeCell ref="BW64:BY64"/>
    <mergeCell ref="BO59:BP60"/>
    <mergeCell ref="BZ59:CA60"/>
    <mergeCell ref="BR65:BS66"/>
    <mergeCell ref="BQ59:BY60"/>
    <mergeCell ref="BT65:BY66"/>
    <mergeCell ref="BN37:BO38"/>
    <mergeCell ref="BP37:CA38"/>
    <mergeCell ref="AR42:CA42"/>
    <mergeCell ref="AR43:CA43"/>
    <mergeCell ref="AP46:AQ47"/>
    <mergeCell ref="AY24:AZ25"/>
    <mergeCell ref="BA24:CA25"/>
    <mergeCell ref="BS30:BT30"/>
    <mergeCell ref="BN31:BO32"/>
    <mergeCell ref="BP31:CA32"/>
    <mergeCell ref="BS36:BT36"/>
    <mergeCell ref="BG18:BI19"/>
    <mergeCell ref="BM18:BN19"/>
    <mergeCell ref="BO18:CA19"/>
    <mergeCell ref="CY18:CZ18"/>
    <mergeCell ref="BO21:BP22"/>
    <mergeCell ref="BQ21:CA22"/>
    <mergeCell ref="BG15:BI16"/>
    <mergeCell ref="BK15:BL16"/>
    <mergeCell ref="BM15:CA16"/>
    <mergeCell ref="DO16:DO17"/>
    <mergeCell ref="DP16:DP17"/>
    <mergeCell ref="AR18:AT19"/>
    <mergeCell ref="AU18:AW19"/>
    <mergeCell ref="AX18:AZ19"/>
    <mergeCell ref="BA18:BC19"/>
    <mergeCell ref="BD18:BF19"/>
    <mergeCell ref="AP10:BY10"/>
    <mergeCell ref="AP11:BY11"/>
    <mergeCell ref="AP12:BY12"/>
    <mergeCell ref="BS14:BT14"/>
    <mergeCell ref="I6:BG8"/>
    <mergeCell ref="AR15:AT16"/>
    <mergeCell ref="AU15:AW16"/>
    <mergeCell ref="AX15:AZ16"/>
    <mergeCell ref="BA15:BC16"/>
    <mergeCell ref="BD15:BF16"/>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rgb="FF7030A0"/>
    <pageSetUpPr fitToPage="1"/>
  </sheetPr>
  <dimension ref="A1:Y112"/>
  <sheetViews>
    <sheetView showGridLines="0" view="pageBreakPreview" zoomScale="50" zoomScaleNormal="50" zoomScaleSheetLayoutView="50" workbookViewId="0">
      <selection activeCell="R83" sqref="R83:X84"/>
    </sheetView>
  </sheetViews>
  <sheetFormatPr defaultRowHeight="27.6"/>
  <cols>
    <col min="1" max="1" width="1.4609375" style="76" customWidth="1"/>
    <col min="2" max="2" width="7.61328125" style="326" bestFit="1" customWidth="1"/>
    <col min="3" max="3" width="6.07421875" style="76" customWidth="1"/>
    <col min="4" max="4" width="4.921875" style="76" customWidth="1"/>
    <col min="5" max="13" width="6.61328125" style="76" customWidth="1"/>
    <col min="14" max="15" width="7.69140625" style="76" customWidth="1"/>
    <col min="16" max="16" width="14.765625" style="76" customWidth="1"/>
    <col min="17" max="17" width="10" style="76" customWidth="1"/>
    <col min="18" max="24" width="9" style="76" customWidth="1"/>
    <col min="25" max="25" width="4.07421875" style="76" customWidth="1"/>
    <col min="26" max="26" width="1.921875" style="76" customWidth="1"/>
    <col min="27" max="45" width="3.3828125" style="76" customWidth="1"/>
    <col min="46" max="255" width="8.765625" style="76"/>
    <col min="256" max="256" width="4.3046875" style="76" customWidth="1"/>
    <col min="257" max="257" width="3.69140625" style="76" customWidth="1"/>
    <col min="258" max="258" width="6.07421875" style="76" customWidth="1"/>
    <col min="259" max="259" width="2.07421875" style="76" customWidth="1"/>
    <col min="260" max="260" width="5" style="76" customWidth="1"/>
    <col min="261" max="272" width="6.61328125" style="76" customWidth="1"/>
    <col min="273" max="273" width="7.4609375" style="76" customWidth="1"/>
    <col min="274" max="274" width="9" style="76" customWidth="1"/>
    <col min="275" max="275" width="7.69140625" style="76" customWidth="1"/>
    <col min="276" max="276" width="21" style="76" customWidth="1"/>
    <col min="277" max="277" width="7.69140625" style="76" customWidth="1"/>
    <col min="278" max="278" width="7.07421875" style="76" customWidth="1"/>
    <col min="279" max="279" width="8.69140625" style="76" customWidth="1"/>
    <col min="280" max="280" width="6.69140625" style="76" customWidth="1"/>
    <col min="281" max="281" width="5.69140625" style="76" customWidth="1"/>
    <col min="282" max="301" width="3.3828125" style="76" customWidth="1"/>
    <col min="302" max="511" width="8.765625" style="76"/>
    <col min="512" max="512" width="4.3046875" style="76" customWidth="1"/>
    <col min="513" max="513" width="3.69140625" style="76" customWidth="1"/>
    <col min="514" max="514" width="6.07421875" style="76" customWidth="1"/>
    <col min="515" max="515" width="2.07421875" style="76" customWidth="1"/>
    <col min="516" max="516" width="5" style="76" customWidth="1"/>
    <col min="517" max="528" width="6.61328125" style="76" customWidth="1"/>
    <col min="529" max="529" width="7.4609375" style="76" customWidth="1"/>
    <col min="530" max="530" width="9" style="76" customWidth="1"/>
    <col min="531" max="531" width="7.69140625" style="76" customWidth="1"/>
    <col min="532" max="532" width="21" style="76" customWidth="1"/>
    <col min="533" max="533" width="7.69140625" style="76" customWidth="1"/>
    <col min="534" max="534" width="7.07421875" style="76" customWidth="1"/>
    <col min="535" max="535" width="8.69140625" style="76" customWidth="1"/>
    <col min="536" max="536" width="6.69140625" style="76" customWidth="1"/>
    <col min="537" max="537" width="5.69140625" style="76" customWidth="1"/>
    <col min="538" max="557" width="3.3828125" style="76" customWidth="1"/>
    <col min="558" max="767" width="8.765625" style="76"/>
    <col min="768" max="768" width="4.3046875" style="76" customWidth="1"/>
    <col min="769" max="769" width="3.69140625" style="76" customWidth="1"/>
    <col min="770" max="770" width="6.07421875" style="76" customWidth="1"/>
    <col min="771" max="771" width="2.07421875" style="76" customWidth="1"/>
    <col min="772" max="772" width="5" style="76" customWidth="1"/>
    <col min="773" max="784" width="6.61328125" style="76" customWidth="1"/>
    <col min="785" max="785" width="7.4609375" style="76" customWidth="1"/>
    <col min="786" max="786" width="9" style="76" customWidth="1"/>
    <col min="787" max="787" width="7.69140625" style="76" customWidth="1"/>
    <col min="788" max="788" width="21" style="76" customWidth="1"/>
    <col min="789" max="789" width="7.69140625" style="76" customWidth="1"/>
    <col min="790" max="790" width="7.07421875" style="76" customWidth="1"/>
    <col min="791" max="791" width="8.69140625" style="76" customWidth="1"/>
    <col min="792" max="792" width="6.69140625" style="76" customWidth="1"/>
    <col min="793" max="793" width="5.69140625" style="76" customWidth="1"/>
    <col min="794" max="813" width="3.3828125" style="76" customWidth="1"/>
    <col min="814" max="1023" width="8.765625" style="76"/>
    <col min="1024" max="1024" width="4.3046875" style="76" customWidth="1"/>
    <col min="1025" max="1025" width="3.69140625" style="76" customWidth="1"/>
    <col min="1026" max="1026" width="6.07421875" style="76" customWidth="1"/>
    <col min="1027" max="1027" width="2.07421875" style="76" customWidth="1"/>
    <col min="1028" max="1028" width="5" style="76" customWidth="1"/>
    <col min="1029" max="1040" width="6.61328125" style="76" customWidth="1"/>
    <col min="1041" max="1041" width="7.4609375" style="76" customWidth="1"/>
    <col min="1042" max="1042" width="9" style="76" customWidth="1"/>
    <col min="1043" max="1043" width="7.69140625" style="76" customWidth="1"/>
    <col min="1044" max="1044" width="21" style="76" customWidth="1"/>
    <col min="1045" max="1045" width="7.69140625" style="76" customWidth="1"/>
    <col min="1046" max="1046" width="7.07421875" style="76" customWidth="1"/>
    <col min="1047" max="1047" width="8.69140625" style="76" customWidth="1"/>
    <col min="1048" max="1048" width="6.69140625" style="76" customWidth="1"/>
    <col min="1049" max="1049" width="5.69140625" style="76" customWidth="1"/>
    <col min="1050" max="1069" width="3.3828125" style="76" customWidth="1"/>
    <col min="1070" max="1279" width="8.765625" style="76"/>
    <col min="1280" max="1280" width="4.3046875" style="76" customWidth="1"/>
    <col min="1281" max="1281" width="3.69140625" style="76" customWidth="1"/>
    <col min="1282" max="1282" width="6.07421875" style="76" customWidth="1"/>
    <col min="1283" max="1283" width="2.07421875" style="76" customWidth="1"/>
    <col min="1284" max="1284" width="5" style="76" customWidth="1"/>
    <col min="1285" max="1296" width="6.61328125" style="76" customWidth="1"/>
    <col min="1297" max="1297" width="7.4609375" style="76" customWidth="1"/>
    <col min="1298" max="1298" width="9" style="76" customWidth="1"/>
    <col min="1299" max="1299" width="7.69140625" style="76" customWidth="1"/>
    <col min="1300" max="1300" width="21" style="76" customWidth="1"/>
    <col min="1301" max="1301" width="7.69140625" style="76" customWidth="1"/>
    <col min="1302" max="1302" width="7.07421875" style="76" customWidth="1"/>
    <col min="1303" max="1303" width="8.69140625" style="76" customWidth="1"/>
    <col min="1304" max="1304" width="6.69140625" style="76" customWidth="1"/>
    <col min="1305" max="1305" width="5.69140625" style="76" customWidth="1"/>
    <col min="1306" max="1325" width="3.3828125" style="76" customWidth="1"/>
    <col min="1326" max="1535" width="8.765625" style="76"/>
    <col min="1536" max="1536" width="4.3046875" style="76" customWidth="1"/>
    <col min="1537" max="1537" width="3.69140625" style="76" customWidth="1"/>
    <col min="1538" max="1538" width="6.07421875" style="76" customWidth="1"/>
    <col min="1539" max="1539" width="2.07421875" style="76" customWidth="1"/>
    <col min="1540" max="1540" width="5" style="76" customWidth="1"/>
    <col min="1541" max="1552" width="6.61328125" style="76" customWidth="1"/>
    <col min="1553" max="1553" width="7.4609375" style="76" customWidth="1"/>
    <col min="1554" max="1554" width="9" style="76" customWidth="1"/>
    <col min="1555" max="1555" width="7.69140625" style="76" customWidth="1"/>
    <col min="1556" max="1556" width="21" style="76" customWidth="1"/>
    <col min="1557" max="1557" width="7.69140625" style="76" customWidth="1"/>
    <col min="1558" max="1558" width="7.07421875" style="76" customWidth="1"/>
    <col min="1559" max="1559" width="8.69140625" style="76" customWidth="1"/>
    <col min="1560" max="1560" width="6.69140625" style="76" customWidth="1"/>
    <col min="1561" max="1561" width="5.69140625" style="76" customWidth="1"/>
    <col min="1562" max="1581" width="3.3828125" style="76" customWidth="1"/>
    <col min="1582" max="1791" width="8.765625" style="76"/>
    <col min="1792" max="1792" width="4.3046875" style="76" customWidth="1"/>
    <col min="1793" max="1793" width="3.69140625" style="76" customWidth="1"/>
    <col min="1794" max="1794" width="6.07421875" style="76" customWidth="1"/>
    <col min="1795" max="1795" width="2.07421875" style="76" customWidth="1"/>
    <col min="1796" max="1796" width="5" style="76" customWidth="1"/>
    <col min="1797" max="1808" width="6.61328125" style="76" customWidth="1"/>
    <col min="1809" max="1809" width="7.4609375" style="76" customWidth="1"/>
    <col min="1810" max="1810" width="9" style="76" customWidth="1"/>
    <col min="1811" max="1811" width="7.69140625" style="76" customWidth="1"/>
    <col min="1812" max="1812" width="21" style="76" customWidth="1"/>
    <col min="1813" max="1813" width="7.69140625" style="76" customWidth="1"/>
    <col min="1814" max="1814" width="7.07421875" style="76" customWidth="1"/>
    <col min="1815" max="1815" width="8.69140625" style="76" customWidth="1"/>
    <col min="1816" max="1816" width="6.69140625" style="76" customWidth="1"/>
    <col min="1817" max="1817" width="5.69140625" style="76" customWidth="1"/>
    <col min="1818" max="1837" width="3.3828125" style="76" customWidth="1"/>
    <col min="1838" max="2047" width="8.765625" style="76"/>
    <col min="2048" max="2048" width="4.3046875" style="76" customWidth="1"/>
    <col min="2049" max="2049" width="3.69140625" style="76" customWidth="1"/>
    <col min="2050" max="2050" width="6.07421875" style="76" customWidth="1"/>
    <col min="2051" max="2051" width="2.07421875" style="76" customWidth="1"/>
    <col min="2052" max="2052" width="5" style="76" customWidth="1"/>
    <col min="2053" max="2064" width="6.61328125" style="76" customWidth="1"/>
    <col min="2065" max="2065" width="7.4609375" style="76" customWidth="1"/>
    <col min="2066" max="2066" width="9" style="76" customWidth="1"/>
    <col min="2067" max="2067" width="7.69140625" style="76" customWidth="1"/>
    <col min="2068" max="2068" width="21" style="76" customWidth="1"/>
    <col min="2069" max="2069" width="7.69140625" style="76" customWidth="1"/>
    <col min="2070" max="2070" width="7.07421875" style="76" customWidth="1"/>
    <col min="2071" max="2071" width="8.69140625" style="76" customWidth="1"/>
    <col min="2072" max="2072" width="6.69140625" style="76" customWidth="1"/>
    <col min="2073" max="2073" width="5.69140625" style="76" customWidth="1"/>
    <col min="2074" max="2093" width="3.3828125" style="76" customWidth="1"/>
    <col min="2094" max="2303" width="8.765625" style="76"/>
    <col min="2304" max="2304" width="4.3046875" style="76" customWidth="1"/>
    <col min="2305" max="2305" width="3.69140625" style="76" customWidth="1"/>
    <col min="2306" max="2306" width="6.07421875" style="76" customWidth="1"/>
    <col min="2307" max="2307" width="2.07421875" style="76" customWidth="1"/>
    <col min="2308" max="2308" width="5" style="76" customWidth="1"/>
    <col min="2309" max="2320" width="6.61328125" style="76" customWidth="1"/>
    <col min="2321" max="2321" width="7.4609375" style="76" customWidth="1"/>
    <col min="2322" max="2322" width="9" style="76" customWidth="1"/>
    <col min="2323" max="2323" width="7.69140625" style="76" customWidth="1"/>
    <col min="2324" max="2324" width="21" style="76" customWidth="1"/>
    <col min="2325" max="2325" width="7.69140625" style="76" customWidth="1"/>
    <col min="2326" max="2326" width="7.07421875" style="76" customWidth="1"/>
    <col min="2327" max="2327" width="8.69140625" style="76" customWidth="1"/>
    <col min="2328" max="2328" width="6.69140625" style="76" customWidth="1"/>
    <col min="2329" max="2329" width="5.69140625" style="76" customWidth="1"/>
    <col min="2330" max="2349" width="3.3828125" style="76" customWidth="1"/>
    <col min="2350" max="2559" width="8.765625" style="76"/>
    <col min="2560" max="2560" width="4.3046875" style="76" customWidth="1"/>
    <col min="2561" max="2561" width="3.69140625" style="76" customWidth="1"/>
    <col min="2562" max="2562" width="6.07421875" style="76" customWidth="1"/>
    <col min="2563" max="2563" width="2.07421875" style="76" customWidth="1"/>
    <col min="2564" max="2564" width="5" style="76" customWidth="1"/>
    <col min="2565" max="2576" width="6.61328125" style="76" customWidth="1"/>
    <col min="2577" max="2577" width="7.4609375" style="76" customWidth="1"/>
    <col min="2578" max="2578" width="9" style="76" customWidth="1"/>
    <col min="2579" max="2579" width="7.69140625" style="76" customWidth="1"/>
    <col min="2580" max="2580" width="21" style="76" customWidth="1"/>
    <col min="2581" max="2581" width="7.69140625" style="76" customWidth="1"/>
    <col min="2582" max="2582" width="7.07421875" style="76" customWidth="1"/>
    <col min="2583" max="2583" width="8.69140625" style="76" customWidth="1"/>
    <col min="2584" max="2584" width="6.69140625" style="76" customWidth="1"/>
    <col min="2585" max="2585" width="5.69140625" style="76" customWidth="1"/>
    <col min="2586" max="2605" width="3.3828125" style="76" customWidth="1"/>
    <col min="2606" max="2815" width="8.765625" style="76"/>
    <col min="2816" max="2816" width="4.3046875" style="76" customWidth="1"/>
    <col min="2817" max="2817" width="3.69140625" style="76" customWidth="1"/>
    <col min="2818" max="2818" width="6.07421875" style="76" customWidth="1"/>
    <col min="2819" max="2819" width="2.07421875" style="76" customWidth="1"/>
    <col min="2820" max="2820" width="5" style="76" customWidth="1"/>
    <col min="2821" max="2832" width="6.61328125" style="76" customWidth="1"/>
    <col min="2833" max="2833" width="7.4609375" style="76" customWidth="1"/>
    <col min="2834" max="2834" width="9" style="76" customWidth="1"/>
    <col min="2835" max="2835" width="7.69140625" style="76" customWidth="1"/>
    <col min="2836" max="2836" width="21" style="76" customWidth="1"/>
    <col min="2837" max="2837" width="7.69140625" style="76" customWidth="1"/>
    <col min="2838" max="2838" width="7.07421875" style="76" customWidth="1"/>
    <col min="2839" max="2839" width="8.69140625" style="76" customWidth="1"/>
    <col min="2840" max="2840" width="6.69140625" style="76" customWidth="1"/>
    <col min="2841" max="2841" width="5.69140625" style="76" customWidth="1"/>
    <col min="2842" max="2861" width="3.3828125" style="76" customWidth="1"/>
    <col min="2862" max="3071" width="8.765625" style="76"/>
    <col min="3072" max="3072" width="4.3046875" style="76" customWidth="1"/>
    <col min="3073" max="3073" width="3.69140625" style="76" customWidth="1"/>
    <col min="3074" max="3074" width="6.07421875" style="76" customWidth="1"/>
    <col min="3075" max="3075" width="2.07421875" style="76" customWidth="1"/>
    <col min="3076" max="3076" width="5" style="76" customWidth="1"/>
    <col min="3077" max="3088" width="6.61328125" style="76" customWidth="1"/>
    <col min="3089" max="3089" width="7.4609375" style="76" customWidth="1"/>
    <col min="3090" max="3090" width="9" style="76" customWidth="1"/>
    <col min="3091" max="3091" width="7.69140625" style="76" customWidth="1"/>
    <col min="3092" max="3092" width="21" style="76" customWidth="1"/>
    <col min="3093" max="3093" width="7.69140625" style="76" customWidth="1"/>
    <col min="3094" max="3094" width="7.07421875" style="76" customWidth="1"/>
    <col min="3095" max="3095" width="8.69140625" style="76" customWidth="1"/>
    <col min="3096" max="3096" width="6.69140625" style="76" customWidth="1"/>
    <col min="3097" max="3097" width="5.69140625" style="76" customWidth="1"/>
    <col min="3098" max="3117" width="3.3828125" style="76" customWidth="1"/>
    <col min="3118" max="3327" width="8.765625" style="76"/>
    <col min="3328" max="3328" width="4.3046875" style="76" customWidth="1"/>
    <col min="3329" max="3329" width="3.69140625" style="76" customWidth="1"/>
    <col min="3330" max="3330" width="6.07421875" style="76" customWidth="1"/>
    <col min="3331" max="3331" width="2.07421875" style="76" customWidth="1"/>
    <col min="3332" max="3332" width="5" style="76" customWidth="1"/>
    <col min="3333" max="3344" width="6.61328125" style="76" customWidth="1"/>
    <col min="3345" max="3345" width="7.4609375" style="76" customWidth="1"/>
    <col min="3346" max="3346" width="9" style="76" customWidth="1"/>
    <col min="3347" max="3347" width="7.69140625" style="76" customWidth="1"/>
    <col min="3348" max="3348" width="21" style="76" customWidth="1"/>
    <col min="3349" max="3349" width="7.69140625" style="76" customWidth="1"/>
    <col min="3350" max="3350" width="7.07421875" style="76" customWidth="1"/>
    <col min="3351" max="3351" width="8.69140625" style="76" customWidth="1"/>
    <col min="3352" max="3352" width="6.69140625" style="76" customWidth="1"/>
    <col min="3353" max="3353" width="5.69140625" style="76" customWidth="1"/>
    <col min="3354" max="3373" width="3.3828125" style="76" customWidth="1"/>
    <col min="3374" max="3583" width="8.765625" style="76"/>
    <col min="3584" max="3584" width="4.3046875" style="76" customWidth="1"/>
    <col min="3585" max="3585" width="3.69140625" style="76" customWidth="1"/>
    <col min="3586" max="3586" width="6.07421875" style="76" customWidth="1"/>
    <col min="3587" max="3587" width="2.07421875" style="76" customWidth="1"/>
    <col min="3588" max="3588" width="5" style="76" customWidth="1"/>
    <col min="3589" max="3600" width="6.61328125" style="76" customWidth="1"/>
    <col min="3601" max="3601" width="7.4609375" style="76" customWidth="1"/>
    <col min="3602" max="3602" width="9" style="76" customWidth="1"/>
    <col min="3603" max="3603" width="7.69140625" style="76" customWidth="1"/>
    <col min="3604" max="3604" width="21" style="76" customWidth="1"/>
    <col min="3605" max="3605" width="7.69140625" style="76" customWidth="1"/>
    <col min="3606" max="3606" width="7.07421875" style="76" customWidth="1"/>
    <col min="3607" max="3607" width="8.69140625" style="76" customWidth="1"/>
    <col min="3608" max="3608" width="6.69140625" style="76" customWidth="1"/>
    <col min="3609" max="3609" width="5.69140625" style="76" customWidth="1"/>
    <col min="3610" max="3629" width="3.3828125" style="76" customWidth="1"/>
    <col min="3630" max="3839" width="8.765625" style="76"/>
    <col min="3840" max="3840" width="4.3046875" style="76" customWidth="1"/>
    <col min="3841" max="3841" width="3.69140625" style="76" customWidth="1"/>
    <col min="3842" max="3842" width="6.07421875" style="76" customWidth="1"/>
    <col min="3843" max="3843" width="2.07421875" style="76" customWidth="1"/>
    <col min="3844" max="3844" width="5" style="76" customWidth="1"/>
    <col min="3845" max="3856" width="6.61328125" style="76" customWidth="1"/>
    <col min="3857" max="3857" width="7.4609375" style="76" customWidth="1"/>
    <col min="3858" max="3858" width="9" style="76" customWidth="1"/>
    <col min="3859" max="3859" width="7.69140625" style="76" customWidth="1"/>
    <col min="3860" max="3860" width="21" style="76" customWidth="1"/>
    <col min="3861" max="3861" width="7.69140625" style="76" customWidth="1"/>
    <col min="3862" max="3862" width="7.07421875" style="76" customWidth="1"/>
    <col min="3863" max="3863" width="8.69140625" style="76" customWidth="1"/>
    <col min="3864" max="3864" width="6.69140625" style="76" customWidth="1"/>
    <col min="3865" max="3865" width="5.69140625" style="76" customWidth="1"/>
    <col min="3866" max="3885" width="3.3828125" style="76" customWidth="1"/>
    <col min="3886" max="4095" width="8.765625" style="76"/>
    <col min="4096" max="4096" width="4.3046875" style="76" customWidth="1"/>
    <col min="4097" max="4097" width="3.69140625" style="76" customWidth="1"/>
    <col min="4098" max="4098" width="6.07421875" style="76" customWidth="1"/>
    <col min="4099" max="4099" width="2.07421875" style="76" customWidth="1"/>
    <col min="4100" max="4100" width="5" style="76" customWidth="1"/>
    <col min="4101" max="4112" width="6.61328125" style="76" customWidth="1"/>
    <col min="4113" max="4113" width="7.4609375" style="76" customWidth="1"/>
    <col min="4114" max="4114" width="9" style="76" customWidth="1"/>
    <col min="4115" max="4115" width="7.69140625" style="76" customWidth="1"/>
    <col min="4116" max="4116" width="21" style="76" customWidth="1"/>
    <col min="4117" max="4117" width="7.69140625" style="76" customWidth="1"/>
    <col min="4118" max="4118" width="7.07421875" style="76" customWidth="1"/>
    <col min="4119" max="4119" width="8.69140625" style="76" customWidth="1"/>
    <col min="4120" max="4120" width="6.69140625" style="76" customWidth="1"/>
    <col min="4121" max="4121" width="5.69140625" style="76" customWidth="1"/>
    <col min="4122" max="4141" width="3.3828125" style="76" customWidth="1"/>
    <col min="4142" max="4351" width="8.765625" style="76"/>
    <col min="4352" max="4352" width="4.3046875" style="76" customWidth="1"/>
    <col min="4353" max="4353" width="3.69140625" style="76" customWidth="1"/>
    <col min="4354" max="4354" width="6.07421875" style="76" customWidth="1"/>
    <col min="4355" max="4355" width="2.07421875" style="76" customWidth="1"/>
    <col min="4356" max="4356" width="5" style="76" customWidth="1"/>
    <col min="4357" max="4368" width="6.61328125" style="76" customWidth="1"/>
    <col min="4369" max="4369" width="7.4609375" style="76" customWidth="1"/>
    <col min="4370" max="4370" width="9" style="76" customWidth="1"/>
    <col min="4371" max="4371" width="7.69140625" style="76" customWidth="1"/>
    <col min="4372" max="4372" width="21" style="76" customWidth="1"/>
    <col min="4373" max="4373" width="7.69140625" style="76" customWidth="1"/>
    <col min="4374" max="4374" width="7.07421875" style="76" customWidth="1"/>
    <col min="4375" max="4375" width="8.69140625" style="76" customWidth="1"/>
    <col min="4376" max="4376" width="6.69140625" style="76" customWidth="1"/>
    <col min="4377" max="4377" width="5.69140625" style="76" customWidth="1"/>
    <col min="4378" max="4397" width="3.3828125" style="76" customWidth="1"/>
    <col min="4398" max="4607" width="8.765625" style="76"/>
    <col min="4608" max="4608" width="4.3046875" style="76" customWidth="1"/>
    <col min="4609" max="4609" width="3.69140625" style="76" customWidth="1"/>
    <col min="4610" max="4610" width="6.07421875" style="76" customWidth="1"/>
    <col min="4611" max="4611" width="2.07421875" style="76" customWidth="1"/>
    <col min="4612" max="4612" width="5" style="76" customWidth="1"/>
    <col min="4613" max="4624" width="6.61328125" style="76" customWidth="1"/>
    <col min="4625" max="4625" width="7.4609375" style="76" customWidth="1"/>
    <col min="4626" max="4626" width="9" style="76" customWidth="1"/>
    <col min="4627" max="4627" width="7.69140625" style="76" customWidth="1"/>
    <col min="4628" max="4628" width="21" style="76" customWidth="1"/>
    <col min="4629" max="4629" width="7.69140625" style="76" customWidth="1"/>
    <col min="4630" max="4630" width="7.07421875" style="76" customWidth="1"/>
    <col min="4631" max="4631" width="8.69140625" style="76" customWidth="1"/>
    <col min="4632" max="4632" width="6.69140625" style="76" customWidth="1"/>
    <col min="4633" max="4633" width="5.69140625" style="76" customWidth="1"/>
    <col min="4634" max="4653" width="3.3828125" style="76" customWidth="1"/>
    <col min="4654" max="4863" width="8.765625" style="76"/>
    <col min="4864" max="4864" width="4.3046875" style="76" customWidth="1"/>
    <col min="4865" max="4865" width="3.69140625" style="76" customWidth="1"/>
    <col min="4866" max="4866" width="6.07421875" style="76" customWidth="1"/>
    <col min="4867" max="4867" width="2.07421875" style="76" customWidth="1"/>
    <col min="4868" max="4868" width="5" style="76" customWidth="1"/>
    <col min="4869" max="4880" width="6.61328125" style="76" customWidth="1"/>
    <col min="4881" max="4881" width="7.4609375" style="76" customWidth="1"/>
    <col min="4882" max="4882" width="9" style="76" customWidth="1"/>
    <col min="4883" max="4883" width="7.69140625" style="76" customWidth="1"/>
    <col min="4884" max="4884" width="21" style="76" customWidth="1"/>
    <col min="4885" max="4885" width="7.69140625" style="76" customWidth="1"/>
    <col min="4886" max="4886" width="7.07421875" style="76" customWidth="1"/>
    <col min="4887" max="4887" width="8.69140625" style="76" customWidth="1"/>
    <col min="4888" max="4888" width="6.69140625" style="76" customWidth="1"/>
    <col min="4889" max="4889" width="5.69140625" style="76" customWidth="1"/>
    <col min="4890" max="4909" width="3.3828125" style="76" customWidth="1"/>
    <col min="4910" max="5119" width="8.765625" style="76"/>
    <col min="5120" max="5120" width="4.3046875" style="76" customWidth="1"/>
    <col min="5121" max="5121" width="3.69140625" style="76" customWidth="1"/>
    <col min="5122" max="5122" width="6.07421875" style="76" customWidth="1"/>
    <col min="5123" max="5123" width="2.07421875" style="76" customWidth="1"/>
    <col min="5124" max="5124" width="5" style="76" customWidth="1"/>
    <col min="5125" max="5136" width="6.61328125" style="76" customWidth="1"/>
    <col min="5137" max="5137" width="7.4609375" style="76" customWidth="1"/>
    <col min="5138" max="5138" width="9" style="76" customWidth="1"/>
    <col min="5139" max="5139" width="7.69140625" style="76" customWidth="1"/>
    <col min="5140" max="5140" width="21" style="76" customWidth="1"/>
    <col min="5141" max="5141" width="7.69140625" style="76" customWidth="1"/>
    <col min="5142" max="5142" width="7.07421875" style="76" customWidth="1"/>
    <col min="5143" max="5143" width="8.69140625" style="76" customWidth="1"/>
    <col min="5144" max="5144" width="6.69140625" style="76" customWidth="1"/>
    <col min="5145" max="5145" width="5.69140625" style="76" customWidth="1"/>
    <col min="5146" max="5165" width="3.3828125" style="76" customWidth="1"/>
    <col min="5166" max="5375" width="8.765625" style="76"/>
    <col min="5376" max="5376" width="4.3046875" style="76" customWidth="1"/>
    <col min="5377" max="5377" width="3.69140625" style="76" customWidth="1"/>
    <col min="5378" max="5378" width="6.07421875" style="76" customWidth="1"/>
    <col min="5379" max="5379" width="2.07421875" style="76" customWidth="1"/>
    <col min="5380" max="5380" width="5" style="76" customWidth="1"/>
    <col min="5381" max="5392" width="6.61328125" style="76" customWidth="1"/>
    <col min="5393" max="5393" width="7.4609375" style="76" customWidth="1"/>
    <col min="5394" max="5394" width="9" style="76" customWidth="1"/>
    <col min="5395" max="5395" width="7.69140625" style="76" customWidth="1"/>
    <col min="5396" max="5396" width="21" style="76" customWidth="1"/>
    <col min="5397" max="5397" width="7.69140625" style="76" customWidth="1"/>
    <col min="5398" max="5398" width="7.07421875" style="76" customWidth="1"/>
    <col min="5399" max="5399" width="8.69140625" style="76" customWidth="1"/>
    <col min="5400" max="5400" width="6.69140625" style="76" customWidth="1"/>
    <col min="5401" max="5401" width="5.69140625" style="76" customWidth="1"/>
    <col min="5402" max="5421" width="3.3828125" style="76" customWidth="1"/>
    <col min="5422" max="5631" width="8.765625" style="76"/>
    <col min="5632" max="5632" width="4.3046875" style="76" customWidth="1"/>
    <col min="5633" max="5633" width="3.69140625" style="76" customWidth="1"/>
    <col min="5634" max="5634" width="6.07421875" style="76" customWidth="1"/>
    <col min="5635" max="5635" width="2.07421875" style="76" customWidth="1"/>
    <col min="5636" max="5636" width="5" style="76" customWidth="1"/>
    <col min="5637" max="5648" width="6.61328125" style="76" customWidth="1"/>
    <col min="5649" max="5649" width="7.4609375" style="76" customWidth="1"/>
    <col min="5650" max="5650" width="9" style="76" customWidth="1"/>
    <col min="5651" max="5651" width="7.69140625" style="76" customWidth="1"/>
    <col min="5652" max="5652" width="21" style="76" customWidth="1"/>
    <col min="5653" max="5653" width="7.69140625" style="76" customWidth="1"/>
    <col min="5654" max="5654" width="7.07421875" style="76" customWidth="1"/>
    <col min="5655" max="5655" width="8.69140625" style="76" customWidth="1"/>
    <col min="5656" max="5656" width="6.69140625" style="76" customWidth="1"/>
    <col min="5657" max="5657" width="5.69140625" style="76" customWidth="1"/>
    <col min="5658" max="5677" width="3.3828125" style="76" customWidth="1"/>
    <col min="5678" max="5887" width="8.765625" style="76"/>
    <col min="5888" max="5888" width="4.3046875" style="76" customWidth="1"/>
    <col min="5889" max="5889" width="3.69140625" style="76" customWidth="1"/>
    <col min="5890" max="5890" width="6.07421875" style="76" customWidth="1"/>
    <col min="5891" max="5891" width="2.07421875" style="76" customWidth="1"/>
    <col min="5892" max="5892" width="5" style="76" customWidth="1"/>
    <col min="5893" max="5904" width="6.61328125" style="76" customWidth="1"/>
    <col min="5905" max="5905" width="7.4609375" style="76" customWidth="1"/>
    <col min="5906" max="5906" width="9" style="76" customWidth="1"/>
    <col min="5907" max="5907" width="7.69140625" style="76" customWidth="1"/>
    <col min="5908" max="5908" width="21" style="76" customWidth="1"/>
    <col min="5909" max="5909" width="7.69140625" style="76" customWidth="1"/>
    <col min="5910" max="5910" width="7.07421875" style="76" customWidth="1"/>
    <col min="5911" max="5911" width="8.69140625" style="76" customWidth="1"/>
    <col min="5912" max="5912" width="6.69140625" style="76" customWidth="1"/>
    <col min="5913" max="5913" width="5.69140625" style="76" customWidth="1"/>
    <col min="5914" max="5933" width="3.3828125" style="76" customWidth="1"/>
    <col min="5934" max="6143" width="8.765625" style="76"/>
    <col min="6144" max="6144" width="4.3046875" style="76" customWidth="1"/>
    <col min="6145" max="6145" width="3.69140625" style="76" customWidth="1"/>
    <col min="6146" max="6146" width="6.07421875" style="76" customWidth="1"/>
    <col min="6147" max="6147" width="2.07421875" style="76" customWidth="1"/>
    <col min="6148" max="6148" width="5" style="76" customWidth="1"/>
    <col min="6149" max="6160" width="6.61328125" style="76" customWidth="1"/>
    <col min="6161" max="6161" width="7.4609375" style="76" customWidth="1"/>
    <col min="6162" max="6162" width="9" style="76" customWidth="1"/>
    <col min="6163" max="6163" width="7.69140625" style="76" customWidth="1"/>
    <col min="6164" max="6164" width="21" style="76" customWidth="1"/>
    <col min="6165" max="6165" width="7.69140625" style="76" customWidth="1"/>
    <col min="6166" max="6166" width="7.07421875" style="76" customWidth="1"/>
    <col min="6167" max="6167" width="8.69140625" style="76" customWidth="1"/>
    <col min="6168" max="6168" width="6.69140625" style="76" customWidth="1"/>
    <col min="6169" max="6169" width="5.69140625" style="76" customWidth="1"/>
    <col min="6170" max="6189" width="3.3828125" style="76" customWidth="1"/>
    <col min="6190" max="6399" width="8.765625" style="76"/>
    <col min="6400" max="6400" width="4.3046875" style="76" customWidth="1"/>
    <col min="6401" max="6401" width="3.69140625" style="76" customWidth="1"/>
    <col min="6402" max="6402" width="6.07421875" style="76" customWidth="1"/>
    <col min="6403" max="6403" width="2.07421875" style="76" customWidth="1"/>
    <col min="6404" max="6404" width="5" style="76" customWidth="1"/>
    <col min="6405" max="6416" width="6.61328125" style="76" customWidth="1"/>
    <col min="6417" max="6417" width="7.4609375" style="76" customWidth="1"/>
    <col min="6418" max="6418" width="9" style="76" customWidth="1"/>
    <col min="6419" max="6419" width="7.69140625" style="76" customWidth="1"/>
    <col min="6420" max="6420" width="21" style="76" customWidth="1"/>
    <col min="6421" max="6421" width="7.69140625" style="76" customWidth="1"/>
    <col min="6422" max="6422" width="7.07421875" style="76" customWidth="1"/>
    <col min="6423" max="6423" width="8.69140625" style="76" customWidth="1"/>
    <col min="6424" max="6424" width="6.69140625" style="76" customWidth="1"/>
    <col min="6425" max="6425" width="5.69140625" style="76" customWidth="1"/>
    <col min="6426" max="6445" width="3.3828125" style="76" customWidth="1"/>
    <col min="6446" max="6655" width="8.765625" style="76"/>
    <col min="6656" max="6656" width="4.3046875" style="76" customWidth="1"/>
    <col min="6657" max="6657" width="3.69140625" style="76" customWidth="1"/>
    <col min="6658" max="6658" width="6.07421875" style="76" customWidth="1"/>
    <col min="6659" max="6659" width="2.07421875" style="76" customWidth="1"/>
    <col min="6660" max="6660" width="5" style="76" customWidth="1"/>
    <col min="6661" max="6672" width="6.61328125" style="76" customWidth="1"/>
    <col min="6673" max="6673" width="7.4609375" style="76" customWidth="1"/>
    <col min="6674" max="6674" width="9" style="76" customWidth="1"/>
    <col min="6675" max="6675" width="7.69140625" style="76" customWidth="1"/>
    <col min="6676" max="6676" width="21" style="76" customWidth="1"/>
    <col min="6677" max="6677" width="7.69140625" style="76" customWidth="1"/>
    <col min="6678" max="6678" width="7.07421875" style="76" customWidth="1"/>
    <col min="6679" max="6679" width="8.69140625" style="76" customWidth="1"/>
    <col min="6680" max="6680" width="6.69140625" style="76" customWidth="1"/>
    <col min="6681" max="6681" width="5.69140625" style="76" customWidth="1"/>
    <col min="6682" max="6701" width="3.3828125" style="76" customWidth="1"/>
    <col min="6702" max="6911" width="8.765625" style="76"/>
    <col min="6912" max="6912" width="4.3046875" style="76" customWidth="1"/>
    <col min="6913" max="6913" width="3.69140625" style="76" customWidth="1"/>
    <col min="6914" max="6914" width="6.07421875" style="76" customWidth="1"/>
    <col min="6915" max="6915" width="2.07421875" style="76" customWidth="1"/>
    <col min="6916" max="6916" width="5" style="76" customWidth="1"/>
    <col min="6917" max="6928" width="6.61328125" style="76" customWidth="1"/>
    <col min="6929" max="6929" width="7.4609375" style="76" customWidth="1"/>
    <col min="6930" max="6930" width="9" style="76" customWidth="1"/>
    <col min="6931" max="6931" width="7.69140625" style="76" customWidth="1"/>
    <col min="6932" max="6932" width="21" style="76" customWidth="1"/>
    <col min="6933" max="6933" width="7.69140625" style="76" customWidth="1"/>
    <col min="6934" max="6934" width="7.07421875" style="76" customWidth="1"/>
    <col min="6935" max="6935" width="8.69140625" style="76" customWidth="1"/>
    <col min="6936" max="6936" width="6.69140625" style="76" customWidth="1"/>
    <col min="6937" max="6937" width="5.69140625" style="76" customWidth="1"/>
    <col min="6938" max="6957" width="3.3828125" style="76" customWidth="1"/>
    <col min="6958" max="7167" width="8.765625" style="76"/>
    <col min="7168" max="7168" width="4.3046875" style="76" customWidth="1"/>
    <col min="7169" max="7169" width="3.69140625" style="76" customWidth="1"/>
    <col min="7170" max="7170" width="6.07421875" style="76" customWidth="1"/>
    <col min="7171" max="7171" width="2.07421875" style="76" customWidth="1"/>
    <col min="7172" max="7172" width="5" style="76" customWidth="1"/>
    <col min="7173" max="7184" width="6.61328125" style="76" customWidth="1"/>
    <col min="7185" max="7185" width="7.4609375" style="76" customWidth="1"/>
    <col min="7186" max="7186" width="9" style="76" customWidth="1"/>
    <col min="7187" max="7187" width="7.69140625" style="76" customWidth="1"/>
    <col min="7188" max="7188" width="21" style="76" customWidth="1"/>
    <col min="7189" max="7189" width="7.69140625" style="76" customWidth="1"/>
    <col min="7190" max="7190" width="7.07421875" style="76" customWidth="1"/>
    <col min="7191" max="7191" width="8.69140625" style="76" customWidth="1"/>
    <col min="7192" max="7192" width="6.69140625" style="76" customWidth="1"/>
    <col min="7193" max="7193" width="5.69140625" style="76" customWidth="1"/>
    <col min="7194" max="7213" width="3.3828125" style="76" customWidth="1"/>
    <col min="7214" max="7423" width="8.765625" style="76"/>
    <col min="7424" max="7424" width="4.3046875" style="76" customWidth="1"/>
    <col min="7425" max="7425" width="3.69140625" style="76" customWidth="1"/>
    <col min="7426" max="7426" width="6.07421875" style="76" customWidth="1"/>
    <col min="7427" max="7427" width="2.07421875" style="76" customWidth="1"/>
    <col min="7428" max="7428" width="5" style="76" customWidth="1"/>
    <col min="7429" max="7440" width="6.61328125" style="76" customWidth="1"/>
    <col min="7441" max="7441" width="7.4609375" style="76" customWidth="1"/>
    <col min="7442" max="7442" width="9" style="76" customWidth="1"/>
    <col min="7443" max="7443" width="7.69140625" style="76" customWidth="1"/>
    <col min="7444" max="7444" width="21" style="76" customWidth="1"/>
    <col min="7445" max="7445" width="7.69140625" style="76" customWidth="1"/>
    <col min="7446" max="7446" width="7.07421875" style="76" customWidth="1"/>
    <col min="7447" max="7447" width="8.69140625" style="76" customWidth="1"/>
    <col min="7448" max="7448" width="6.69140625" style="76" customWidth="1"/>
    <col min="7449" max="7449" width="5.69140625" style="76" customWidth="1"/>
    <col min="7450" max="7469" width="3.3828125" style="76" customWidth="1"/>
    <col min="7470" max="7679" width="8.765625" style="76"/>
    <col min="7680" max="7680" width="4.3046875" style="76" customWidth="1"/>
    <col min="7681" max="7681" width="3.69140625" style="76" customWidth="1"/>
    <col min="7682" max="7682" width="6.07421875" style="76" customWidth="1"/>
    <col min="7683" max="7683" width="2.07421875" style="76" customWidth="1"/>
    <col min="7684" max="7684" width="5" style="76" customWidth="1"/>
    <col min="7685" max="7696" width="6.61328125" style="76" customWidth="1"/>
    <col min="7697" max="7697" width="7.4609375" style="76" customWidth="1"/>
    <col min="7698" max="7698" width="9" style="76" customWidth="1"/>
    <col min="7699" max="7699" width="7.69140625" style="76" customWidth="1"/>
    <col min="7700" max="7700" width="21" style="76" customWidth="1"/>
    <col min="7701" max="7701" width="7.69140625" style="76" customWidth="1"/>
    <col min="7702" max="7702" width="7.07421875" style="76" customWidth="1"/>
    <col min="7703" max="7703" width="8.69140625" style="76" customWidth="1"/>
    <col min="7704" max="7704" width="6.69140625" style="76" customWidth="1"/>
    <col min="7705" max="7705" width="5.69140625" style="76" customWidth="1"/>
    <col min="7706" max="7725" width="3.3828125" style="76" customWidth="1"/>
    <col min="7726" max="7935" width="8.765625" style="76"/>
    <col min="7936" max="7936" width="4.3046875" style="76" customWidth="1"/>
    <col min="7937" max="7937" width="3.69140625" style="76" customWidth="1"/>
    <col min="7938" max="7938" width="6.07421875" style="76" customWidth="1"/>
    <col min="7939" max="7939" width="2.07421875" style="76" customWidth="1"/>
    <col min="7940" max="7940" width="5" style="76" customWidth="1"/>
    <col min="7941" max="7952" width="6.61328125" style="76" customWidth="1"/>
    <col min="7953" max="7953" width="7.4609375" style="76" customWidth="1"/>
    <col min="7954" max="7954" width="9" style="76" customWidth="1"/>
    <col min="7955" max="7955" width="7.69140625" style="76" customWidth="1"/>
    <col min="7956" max="7956" width="21" style="76" customWidth="1"/>
    <col min="7957" max="7957" width="7.69140625" style="76" customWidth="1"/>
    <col min="7958" max="7958" width="7.07421875" style="76" customWidth="1"/>
    <col min="7959" max="7959" width="8.69140625" style="76" customWidth="1"/>
    <col min="7960" max="7960" width="6.69140625" style="76" customWidth="1"/>
    <col min="7961" max="7961" width="5.69140625" style="76" customWidth="1"/>
    <col min="7962" max="7981" width="3.3828125" style="76" customWidth="1"/>
    <col min="7982" max="8191" width="8.765625" style="76"/>
    <col min="8192" max="8192" width="4.3046875" style="76" customWidth="1"/>
    <col min="8193" max="8193" width="3.69140625" style="76" customWidth="1"/>
    <col min="8194" max="8194" width="6.07421875" style="76" customWidth="1"/>
    <col min="8195" max="8195" width="2.07421875" style="76" customWidth="1"/>
    <col min="8196" max="8196" width="5" style="76" customWidth="1"/>
    <col min="8197" max="8208" width="6.61328125" style="76" customWidth="1"/>
    <col min="8209" max="8209" width="7.4609375" style="76" customWidth="1"/>
    <col min="8210" max="8210" width="9" style="76" customWidth="1"/>
    <col min="8211" max="8211" width="7.69140625" style="76" customWidth="1"/>
    <col min="8212" max="8212" width="21" style="76" customWidth="1"/>
    <col min="8213" max="8213" width="7.69140625" style="76" customWidth="1"/>
    <col min="8214" max="8214" width="7.07421875" style="76" customWidth="1"/>
    <col min="8215" max="8215" width="8.69140625" style="76" customWidth="1"/>
    <col min="8216" max="8216" width="6.69140625" style="76" customWidth="1"/>
    <col min="8217" max="8217" width="5.69140625" style="76" customWidth="1"/>
    <col min="8218" max="8237" width="3.3828125" style="76" customWidth="1"/>
    <col min="8238" max="8447" width="8.765625" style="76"/>
    <col min="8448" max="8448" width="4.3046875" style="76" customWidth="1"/>
    <col min="8449" max="8449" width="3.69140625" style="76" customWidth="1"/>
    <col min="8450" max="8450" width="6.07421875" style="76" customWidth="1"/>
    <col min="8451" max="8451" width="2.07421875" style="76" customWidth="1"/>
    <col min="8452" max="8452" width="5" style="76" customWidth="1"/>
    <col min="8453" max="8464" width="6.61328125" style="76" customWidth="1"/>
    <col min="8465" max="8465" width="7.4609375" style="76" customWidth="1"/>
    <col min="8466" max="8466" width="9" style="76" customWidth="1"/>
    <col min="8467" max="8467" width="7.69140625" style="76" customWidth="1"/>
    <col min="8468" max="8468" width="21" style="76" customWidth="1"/>
    <col min="8469" max="8469" width="7.69140625" style="76" customWidth="1"/>
    <col min="8470" max="8470" width="7.07421875" style="76" customWidth="1"/>
    <col min="8471" max="8471" width="8.69140625" style="76" customWidth="1"/>
    <col min="8472" max="8472" width="6.69140625" style="76" customWidth="1"/>
    <col min="8473" max="8473" width="5.69140625" style="76" customWidth="1"/>
    <col min="8474" max="8493" width="3.3828125" style="76" customWidth="1"/>
    <col min="8494" max="8703" width="8.765625" style="76"/>
    <col min="8704" max="8704" width="4.3046875" style="76" customWidth="1"/>
    <col min="8705" max="8705" width="3.69140625" style="76" customWidth="1"/>
    <col min="8706" max="8706" width="6.07421875" style="76" customWidth="1"/>
    <col min="8707" max="8707" width="2.07421875" style="76" customWidth="1"/>
    <col min="8708" max="8708" width="5" style="76" customWidth="1"/>
    <col min="8709" max="8720" width="6.61328125" style="76" customWidth="1"/>
    <col min="8721" max="8721" width="7.4609375" style="76" customWidth="1"/>
    <col min="8722" max="8722" width="9" style="76" customWidth="1"/>
    <col min="8723" max="8723" width="7.69140625" style="76" customWidth="1"/>
    <col min="8724" max="8724" width="21" style="76" customWidth="1"/>
    <col min="8725" max="8725" width="7.69140625" style="76" customWidth="1"/>
    <col min="8726" max="8726" width="7.07421875" style="76" customWidth="1"/>
    <col min="8727" max="8727" width="8.69140625" style="76" customWidth="1"/>
    <col min="8728" max="8728" width="6.69140625" style="76" customWidth="1"/>
    <col min="8729" max="8729" width="5.69140625" style="76" customWidth="1"/>
    <col min="8730" max="8749" width="3.3828125" style="76" customWidth="1"/>
    <col min="8750" max="8959" width="8.765625" style="76"/>
    <col min="8960" max="8960" width="4.3046875" style="76" customWidth="1"/>
    <col min="8961" max="8961" width="3.69140625" style="76" customWidth="1"/>
    <col min="8962" max="8962" width="6.07421875" style="76" customWidth="1"/>
    <col min="8963" max="8963" width="2.07421875" style="76" customWidth="1"/>
    <col min="8964" max="8964" width="5" style="76" customWidth="1"/>
    <col min="8965" max="8976" width="6.61328125" style="76" customWidth="1"/>
    <col min="8977" max="8977" width="7.4609375" style="76" customWidth="1"/>
    <col min="8978" max="8978" width="9" style="76" customWidth="1"/>
    <col min="8979" max="8979" width="7.69140625" style="76" customWidth="1"/>
    <col min="8980" max="8980" width="21" style="76" customWidth="1"/>
    <col min="8981" max="8981" width="7.69140625" style="76" customWidth="1"/>
    <col min="8982" max="8982" width="7.07421875" style="76" customWidth="1"/>
    <col min="8983" max="8983" width="8.69140625" style="76" customWidth="1"/>
    <col min="8984" max="8984" width="6.69140625" style="76" customWidth="1"/>
    <col min="8985" max="8985" width="5.69140625" style="76" customWidth="1"/>
    <col min="8986" max="9005" width="3.3828125" style="76" customWidth="1"/>
    <col min="9006" max="9215" width="8.765625" style="76"/>
    <col min="9216" max="9216" width="4.3046875" style="76" customWidth="1"/>
    <col min="9217" max="9217" width="3.69140625" style="76" customWidth="1"/>
    <col min="9218" max="9218" width="6.07421875" style="76" customWidth="1"/>
    <col min="9219" max="9219" width="2.07421875" style="76" customWidth="1"/>
    <col min="9220" max="9220" width="5" style="76" customWidth="1"/>
    <col min="9221" max="9232" width="6.61328125" style="76" customWidth="1"/>
    <col min="9233" max="9233" width="7.4609375" style="76" customWidth="1"/>
    <col min="9234" max="9234" width="9" style="76" customWidth="1"/>
    <col min="9235" max="9235" width="7.69140625" style="76" customWidth="1"/>
    <col min="9236" max="9236" width="21" style="76" customWidth="1"/>
    <col min="9237" max="9237" width="7.69140625" style="76" customWidth="1"/>
    <col min="9238" max="9238" width="7.07421875" style="76" customWidth="1"/>
    <col min="9239" max="9239" width="8.69140625" style="76" customWidth="1"/>
    <col min="9240" max="9240" width="6.69140625" style="76" customWidth="1"/>
    <col min="9241" max="9241" width="5.69140625" style="76" customWidth="1"/>
    <col min="9242" max="9261" width="3.3828125" style="76" customWidth="1"/>
    <col min="9262" max="9471" width="8.765625" style="76"/>
    <col min="9472" max="9472" width="4.3046875" style="76" customWidth="1"/>
    <col min="9473" max="9473" width="3.69140625" style="76" customWidth="1"/>
    <col min="9474" max="9474" width="6.07421875" style="76" customWidth="1"/>
    <col min="9475" max="9475" width="2.07421875" style="76" customWidth="1"/>
    <col min="9476" max="9476" width="5" style="76" customWidth="1"/>
    <col min="9477" max="9488" width="6.61328125" style="76" customWidth="1"/>
    <col min="9489" max="9489" width="7.4609375" style="76" customWidth="1"/>
    <col min="9490" max="9490" width="9" style="76" customWidth="1"/>
    <col min="9491" max="9491" width="7.69140625" style="76" customWidth="1"/>
    <col min="9492" max="9492" width="21" style="76" customWidth="1"/>
    <col min="9493" max="9493" width="7.69140625" style="76" customWidth="1"/>
    <col min="9494" max="9494" width="7.07421875" style="76" customWidth="1"/>
    <col min="9495" max="9495" width="8.69140625" style="76" customWidth="1"/>
    <col min="9496" max="9496" width="6.69140625" style="76" customWidth="1"/>
    <col min="9497" max="9497" width="5.69140625" style="76" customWidth="1"/>
    <col min="9498" max="9517" width="3.3828125" style="76" customWidth="1"/>
    <col min="9518" max="9727" width="8.765625" style="76"/>
    <col min="9728" max="9728" width="4.3046875" style="76" customWidth="1"/>
    <col min="9729" max="9729" width="3.69140625" style="76" customWidth="1"/>
    <col min="9730" max="9730" width="6.07421875" style="76" customWidth="1"/>
    <col min="9731" max="9731" width="2.07421875" style="76" customWidth="1"/>
    <col min="9732" max="9732" width="5" style="76" customWidth="1"/>
    <col min="9733" max="9744" width="6.61328125" style="76" customWidth="1"/>
    <col min="9745" max="9745" width="7.4609375" style="76" customWidth="1"/>
    <col min="9746" max="9746" width="9" style="76" customWidth="1"/>
    <col min="9747" max="9747" width="7.69140625" style="76" customWidth="1"/>
    <col min="9748" max="9748" width="21" style="76" customWidth="1"/>
    <col min="9749" max="9749" width="7.69140625" style="76" customWidth="1"/>
    <col min="9750" max="9750" width="7.07421875" style="76" customWidth="1"/>
    <col min="9751" max="9751" width="8.69140625" style="76" customWidth="1"/>
    <col min="9752" max="9752" width="6.69140625" style="76" customWidth="1"/>
    <col min="9753" max="9753" width="5.69140625" style="76" customWidth="1"/>
    <col min="9754" max="9773" width="3.3828125" style="76" customWidth="1"/>
    <col min="9774" max="9983" width="8.765625" style="76"/>
    <col min="9984" max="9984" width="4.3046875" style="76" customWidth="1"/>
    <col min="9985" max="9985" width="3.69140625" style="76" customWidth="1"/>
    <col min="9986" max="9986" width="6.07421875" style="76" customWidth="1"/>
    <col min="9987" max="9987" width="2.07421875" style="76" customWidth="1"/>
    <col min="9988" max="9988" width="5" style="76" customWidth="1"/>
    <col min="9989" max="10000" width="6.61328125" style="76" customWidth="1"/>
    <col min="10001" max="10001" width="7.4609375" style="76" customWidth="1"/>
    <col min="10002" max="10002" width="9" style="76" customWidth="1"/>
    <col min="10003" max="10003" width="7.69140625" style="76" customWidth="1"/>
    <col min="10004" max="10004" width="21" style="76" customWidth="1"/>
    <col min="10005" max="10005" width="7.69140625" style="76" customWidth="1"/>
    <col min="10006" max="10006" width="7.07421875" style="76" customWidth="1"/>
    <col min="10007" max="10007" width="8.69140625" style="76" customWidth="1"/>
    <col min="10008" max="10008" width="6.69140625" style="76" customWidth="1"/>
    <col min="10009" max="10009" width="5.69140625" style="76" customWidth="1"/>
    <col min="10010" max="10029" width="3.3828125" style="76" customWidth="1"/>
    <col min="10030" max="10239" width="8.765625" style="76"/>
    <col min="10240" max="10240" width="4.3046875" style="76" customWidth="1"/>
    <col min="10241" max="10241" width="3.69140625" style="76" customWidth="1"/>
    <col min="10242" max="10242" width="6.07421875" style="76" customWidth="1"/>
    <col min="10243" max="10243" width="2.07421875" style="76" customWidth="1"/>
    <col min="10244" max="10244" width="5" style="76" customWidth="1"/>
    <col min="10245" max="10256" width="6.61328125" style="76" customWidth="1"/>
    <col min="10257" max="10257" width="7.4609375" style="76" customWidth="1"/>
    <col min="10258" max="10258" width="9" style="76" customWidth="1"/>
    <col min="10259" max="10259" width="7.69140625" style="76" customWidth="1"/>
    <col min="10260" max="10260" width="21" style="76" customWidth="1"/>
    <col min="10261" max="10261" width="7.69140625" style="76" customWidth="1"/>
    <col min="10262" max="10262" width="7.07421875" style="76" customWidth="1"/>
    <col min="10263" max="10263" width="8.69140625" style="76" customWidth="1"/>
    <col min="10264" max="10264" width="6.69140625" style="76" customWidth="1"/>
    <col min="10265" max="10265" width="5.69140625" style="76" customWidth="1"/>
    <col min="10266" max="10285" width="3.3828125" style="76" customWidth="1"/>
    <col min="10286" max="10495" width="8.765625" style="76"/>
    <col min="10496" max="10496" width="4.3046875" style="76" customWidth="1"/>
    <col min="10497" max="10497" width="3.69140625" style="76" customWidth="1"/>
    <col min="10498" max="10498" width="6.07421875" style="76" customWidth="1"/>
    <col min="10499" max="10499" width="2.07421875" style="76" customWidth="1"/>
    <col min="10500" max="10500" width="5" style="76" customWidth="1"/>
    <col min="10501" max="10512" width="6.61328125" style="76" customWidth="1"/>
    <col min="10513" max="10513" width="7.4609375" style="76" customWidth="1"/>
    <col min="10514" max="10514" width="9" style="76" customWidth="1"/>
    <col min="10515" max="10515" width="7.69140625" style="76" customWidth="1"/>
    <col min="10516" max="10516" width="21" style="76" customWidth="1"/>
    <col min="10517" max="10517" width="7.69140625" style="76" customWidth="1"/>
    <col min="10518" max="10518" width="7.07421875" style="76" customWidth="1"/>
    <col min="10519" max="10519" width="8.69140625" style="76" customWidth="1"/>
    <col min="10520" max="10520" width="6.69140625" style="76" customWidth="1"/>
    <col min="10521" max="10521" width="5.69140625" style="76" customWidth="1"/>
    <col min="10522" max="10541" width="3.3828125" style="76" customWidth="1"/>
    <col min="10542" max="10751" width="8.765625" style="76"/>
    <col min="10752" max="10752" width="4.3046875" style="76" customWidth="1"/>
    <col min="10753" max="10753" width="3.69140625" style="76" customWidth="1"/>
    <col min="10754" max="10754" width="6.07421875" style="76" customWidth="1"/>
    <col min="10755" max="10755" width="2.07421875" style="76" customWidth="1"/>
    <col min="10756" max="10756" width="5" style="76" customWidth="1"/>
    <col min="10757" max="10768" width="6.61328125" style="76" customWidth="1"/>
    <col min="10769" max="10769" width="7.4609375" style="76" customWidth="1"/>
    <col min="10770" max="10770" width="9" style="76" customWidth="1"/>
    <col min="10771" max="10771" width="7.69140625" style="76" customWidth="1"/>
    <col min="10772" max="10772" width="21" style="76" customWidth="1"/>
    <col min="10773" max="10773" width="7.69140625" style="76" customWidth="1"/>
    <col min="10774" max="10774" width="7.07421875" style="76" customWidth="1"/>
    <col min="10775" max="10775" width="8.69140625" style="76" customWidth="1"/>
    <col min="10776" max="10776" width="6.69140625" style="76" customWidth="1"/>
    <col min="10777" max="10777" width="5.69140625" style="76" customWidth="1"/>
    <col min="10778" max="10797" width="3.3828125" style="76" customWidth="1"/>
    <col min="10798" max="11007" width="8.765625" style="76"/>
    <col min="11008" max="11008" width="4.3046875" style="76" customWidth="1"/>
    <col min="11009" max="11009" width="3.69140625" style="76" customWidth="1"/>
    <col min="11010" max="11010" width="6.07421875" style="76" customWidth="1"/>
    <col min="11011" max="11011" width="2.07421875" style="76" customWidth="1"/>
    <col min="11012" max="11012" width="5" style="76" customWidth="1"/>
    <col min="11013" max="11024" width="6.61328125" style="76" customWidth="1"/>
    <col min="11025" max="11025" width="7.4609375" style="76" customWidth="1"/>
    <col min="11026" max="11026" width="9" style="76" customWidth="1"/>
    <col min="11027" max="11027" width="7.69140625" style="76" customWidth="1"/>
    <col min="11028" max="11028" width="21" style="76" customWidth="1"/>
    <col min="11029" max="11029" width="7.69140625" style="76" customWidth="1"/>
    <col min="11030" max="11030" width="7.07421875" style="76" customWidth="1"/>
    <col min="11031" max="11031" width="8.69140625" style="76" customWidth="1"/>
    <col min="11032" max="11032" width="6.69140625" style="76" customWidth="1"/>
    <col min="11033" max="11033" width="5.69140625" style="76" customWidth="1"/>
    <col min="11034" max="11053" width="3.3828125" style="76" customWidth="1"/>
    <col min="11054" max="11263" width="8.765625" style="76"/>
    <col min="11264" max="11264" width="4.3046875" style="76" customWidth="1"/>
    <col min="11265" max="11265" width="3.69140625" style="76" customWidth="1"/>
    <col min="11266" max="11266" width="6.07421875" style="76" customWidth="1"/>
    <col min="11267" max="11267" width="2.07421875" style="76" customWidth="1"/>
    <col min="11268" max="11268" width="5" style="76" customWidth="1"/>
    <col min="11269" max="11280" width="6.61328125" style="76" customWidth="1"/>
    <col min="11281" max="11281" width="7.4609375" style="76" customWidth="1"/>
    <col min="11282" max="11282" width="9" style="76" customWidth="1"/>
    <col min="11283" max="11283" width="7.69140625" style="76" customWidth="1"/>
    <col min="11284" max="11284" width="21" style="76" customWidth="1"/>
    <col min="11285" max="11285" width="7.69140625" style="76" customWidth="1"/>
    <col min="11286" max="11286" width="7.07421875" style="76" customWidth="1"/>
    <col min="11287" max="11287" width="8.69140625" style="76" customWidth="1"/>
    <col min="11288" max="11288" width="6.69140625" style="76" customWidth="1"/>
    <col min="11289" max="11289" width="5.69140625" style="76" customWidth="1"/>
    <col min="11290" max="11309" width="3.3828125" style="76" customWidth="1"/>
    <col min="11310" max="11519" width="8.765625" style="76"/>
    <col min="11520" max="11520" width="4.3046875" style="76" customWidth="1"/>
    <col min="11521" max="11521" width="3.69140625" style="76" customWidth="1"/>
    <col min="11522" max="11522" width="6.07421875" style="76" customWidth="1"/>
    <col min="11523" max="11523" width="2.07421875" style="76" customWidth="1"/>
    <col min="11524" max="11524" width="5" style="76" customWidth="1"/>
    <col min="11525" max="11536" width="6.61328125" style="76" customWidth="1"/>
    <col min="11537" max="11537" width="7.4609375" style="76" customWidth="1"/>
    <col min="11538" max="11538" width="9" style="76" customWidth="1"/>
    <col min="11539" max="11539" width="7.69140625" style="76" customWidth="1"/>
    <col min="11540" max="11540" width="21" style="76" customWidth="1"/>
    <col min="11541" max="11541" width="7.69140625" style="76" customWidth="1"/>
    <col min="11542" max="11542" width="7.07421875" style="76" customWidth="1"/>
    <col min="11543" max="11543" width="8.69140625" style="76" customWidth="1"/>
    <col min="11544" max="11544" width="6.69140625" style="76" customWidth="1"/>
    <col min="11545" max="11545" width="5.69140625" style="76" customWidth="1"/>
    <col min="11546" max="11565" width="3.3828125" style="76" customWidth="1"/>
    <col min="11566" max="11775" width="8.765625" style="76"/>
    <col min="11776" max="11776" width="4.3046875" style="76" customWidth="1"/>
    <col min="11777" max="11777" width="3.69140625" style="76" customWidth="1"/>
    <col min="11778" max="11778" width="6.07421875" style="76" customWidth="1"/>
    <col min="11779" max="11779" width="2.07421875" style="76" customWidth="1"/>
    <col min="11780" max="11780" width="5" style="76" customWidth="1"/>
    <col min="11781" max="11792" width="6.61328125" style="76" customWidth="1"/>
    <col min="11793" max="11793" width="7.4609375" style="76" customWidth="1"/>
    <col min="11794" max="11794" width="9" style="76" customWidth="1"/>
    <col min="11795" max="11795" width="7.69140625" style="76" customWidth="1"/>
    <col min="11796" max="11796" width="21" style="76" customWidth="1"/>
    <col min="11797" max="11797" width="7.69140625" style="76" customWidth="1"/>
    <col min="11798" max="11798" width="7.07421875" style="76" customWidth="1"/>
    <col min="11799" max="11799" width="8.69140625" style="76" customWidth="1"/>
    <col min="11800" max="11800" width="6.69140625" style="76" customWidth="1"/>
    <col min="11801" max="11801" width="5.69140625" style="76" customWidth="1"/>
    <col min="11802" max="11821" width="3.3828125" style="76" customWidth="1"/>
    <col min="11822" max="12031" width="8.765625" style="76"/>
    <col min="12032" max="12032" width="4.3046875" style="76" customWidth="1"/>
    <col min="12033" max="12033" width="3.69140625" style="76" customWidth="1"/>
    <col min="12034" max="12034" width="6.07421875" style="76" customWidth="1"/>
    <col min="12035" max="12035" width="2.07421875" style="76" customWidth="1"/>
    <col min="12036" max="12036" width="5" style="76" customWidth="1"/>
    <col min="12037" max="12048" width="6.61328125" style="76" customWidth="1"/>
    <col min="12049" max="12049" width="7.4609375" style="76" customWidth="1"/>
    <col min="12050" max="12050" width="9" style="76" customWidth="1"/>
    <col min="12051" max="12051" width="7.69140625" style="76" customWidth="1"/>
    <col min="12052" max="12052" width="21" style="76" customWidth="1"/>
    <col min="12053" max="12053" width="7.69140625" style="76" customWidth="1"/>
    <col min="12054" max="12054" width="7.07421875" style="76" customWidth="1"/>
    <col min="12055" max="12055" width="8.69140625" style="76" customWidth="1"/>
    <col min="12056" max="12056" width="6.69140625" style="76" customWidth="1"/>
    <col min="12057" max="12057" width="5.69140625" style="76" customWidth="1"/>
    <col min="12058" max="12077" width="3.3828125" style="76" customWidth="1"/>
    <col min="12078" max="12287" width="8.765625" style="76"/>
    <col min="12288" max="12288" width="4.3046875" style="76" customWidth="1"/>
    <col min="12289" max="12289" width="3.69140625" style="76" customWidth="1"/>
    <col min="12290" max="12290" width="6.07421875" style="76" customWidth="1"/>
    <col min="12291" max="12291" width="2.07421875" style="76" customWidth="1"/>
    <col min="12292" max="12292" width="5" style="76" customWidth="1"/>
    <col min="12293" max="12304" width="6.61328125" style="76" customWidth="1"/>
    <col min="12305" max="12305" width="7.4609375" style="76" customWidth="1"/>
    <col min="12306" max="12306" width="9" style="76" customWidth="1"/>
    <col min="12307" max="12307" width="7.69140625" style="76" customWidth="1"/>
    <col min="12308" max="12308" width="21" style="76" customWidth="1"/>
    <col min="12309" max="12309" width="7.69140625" style="76" customWidth="1"/>
    <col min="12310" max="12310" width="7.07421875" style="76" customWidth="1"/>
    <col min="12311" max="12311" width="8.69140625" style="76" customWidth="1"/>
    <col min="12312" max="12312" width="6.69140625" style="76" customWidth="1"/>
    <col min="12313" max="12313" width="5.69140625" style="76" customWidth="1"/>
    <col min="12314" max="12333" width="3.3828125" style="76" customWidth="1"/>
    <col min="12334" max="12543" width="8.765625" style="76"/>
    <col min="12544" max="12544" width="4.3046875" style="76" customWidth="1"/>
    <col min="12545" max="12545" width="3.69140625" style="76" customWidth="1"/>
    <col min="12546" max="12546" width="6.07421875" style="76" customWidth="1"/>
    <col min="12547" max="12547" width="2.07421875" style="76" customWidth="1"/>
    <col min="12548" max="12548" width="5" style="76" customWidth="1"/>
    <col min="12549" max="12560" width="6.61328125" style="76" customWidth="1"/>
    <col min="12561" max="12561" width="7.4609375" style="76" customWidth="1"/>
    <col min="12562" max="12562" width="9" style="76" customWidth="1"/>
    <col min="12563" max="12563" width="7.69140625" style="76" customWidth="1"/>
    <col min="12564" max="12564" width="21" style="76" customWidth="1"/>
    <col min="12565" max="12565" width="7.69140625" style="76" customWidth="1"/>
    <col min="12566" max="12566" width="7.07421875" style="76" customWidth="1"/>
    <col min="12567" max="12567" width="8.69140625" style="76" customWidth="1"/>
    <col min="12568" max="12568" width="6.69140625" style="76" customWidth="1"/>
    <col min="12569" max="12569" width="5.69140625" style="76" customWidth="1"/>
    <col min="12570" max="12589" width="3.3828125" style="76" customWidth="1"/>
    <col min="12590" max="12799" width="8.765625" style="76"/>
    <col min="12800" max="12800" width="4.3046875" style="76" customWidth="1"/>
    <col min="12801" max="12801" width="3.69140625" style="76" customWidth="1"/>
    <col min="12802" max="12802" width="6.07421875" style="76" customWidth="1"/>
    <col min="12803" max="12803" width="2.07421875" style="76" customWidth="1"/>
    <col min="12804" max="12804" width="5" style="76" customWidth="1"/>
    <col min="12805" max="12816" width="6.61328125" style="76" customWidth="1"/>
    <col min="12817" max="12817" width="7.4609375" style="76" customWidth="1"/>
    <col min="12818" max="12818" width="9" style="76" customWidth="1"/>
    <col min="12819" max="12819" width="7.69140625" style="76" customWidth="1"/>
    <col min="12820" max="12820" width="21" style="76" customWidth="1"/>
    <col min="12821" max="12821" width="7.69140625" style="76" customWidth="1"/>
    <col min="12822" max="12822" width="7.07421875" style="76" customWidth="1"/>
    <col min="12823" max="12823" width="8.69140625" style="76" customWidth="1"/>
    <col min="12824" max="12824" width="6.69140625" style="76" customWidth="1"/>
    <col min="12825" max="12825" width="5.69140625" style="76" customWidth="1"/>
    <col min="12826" max="12845" width="3.3828125" style="76" customWidth="1"/>
    <col min="12846" max="13055" width="8.765625" style="76"/>
    <col min="13056" max="13056" width="4.3046875" style="76" customWidth="1"/>
    <col min="13057" max="13057" width="3.69140625" style="76" customWidth="1"/>
    <col min="13058" max="13058" width="6.07421875" style="76" customWidth="1"/>
    <col min="13059" max="13059" width="2.07421875" style="76" customWidth="1"/>
    <col min="13060" max="13060" width="5" style="76" customWidth="1"/>
    <col min="13061" max="13072" width="6.61328125" style="76" customWidth="1"/>
    <col min="13073" max="13073" width="7.4609375" style="76" customWidth="1"/>
    <col min="13074" max="13074" width="9" style="76" customWidth="1"/>
    <col min="13075" max="13075" width="7.69140625" style="76" customWidth="1"/>
    <col min="13076" max="13076" width="21" style="76" customWidth="1"/>
    <col min="13077" max="13077" width="7.69140625" style="76" customWidth="1"/>
    <col min="13078" max="13078" width="7.07421875" style="76" customWidth="1"/>
    <col min="13079" max="13079" width="8.69140625" style="76" customWidth="1"/>
    <col min="13080" max="13080" width="6.69140625" style="76" customWidth="1"/>
    <col min="13081" max="13081" width="5.69140625" style="76" customWidth="1"/>
    <col min="13082" max="13101" width="3.3828125" style="76" customWidth="1"/>
    <col min="13102" max="13311" width="8.765625" style="76"/>
    <col min="13312" max="13312" width="4.3046875" style="76" customWidth="1"/>
    <col min="13313" max="13313" width="3.69140625" style="76" customWidth="1"/>
    <col min="13314" max="13314" width="6.07421875" style="76" customWidth="1"/>
    <col min="13315" max="13315" width="2.07421875" style="76" customWidth="1"/>
    <col min="13316" max="13316" width="5" style="76" customWidth="1"/>
    <col min="13317" max="13328" width="6.61328125" style="76" customWidth="1"/>
    <col min="13329" max="13329" width="7.4609375" style="76" customWidth="1"/>
    <col min="13330" max="13330" width="9" style="76" customWidth="1"/>
    <col min="13331" max="13331" width="7.69140625" style="76" customWidth="1"/>
    <col min="13332" max="13332" width="21" style="76" customWidth="1"/>
    <col min="13333" max="13333" width="7.69140625" style="76" customWidth="1"/>
    <col min="13334" max="13334" width="7.07421875" style="76" customWidth="1"/>
    <col min="13335" max="13335" width="8.69140625" style="76" customWidth="1"/>
    <col min="13336" max="13336" width="6.69140625" style="76" customWidth="1"/>
    <col min="13337" max="13337" width="5.69140625" style="76" customWidth="1"/>
    <col min="13338" max="13357" width="3.3828125" style="76" customWidth="1"/>
    <col min="13358" max="13567" width="8.765625" style="76"/>
    <col min="13568" max="13568" width="4.3046875" style="76" customWidth="1"/>
    <col min="13569" max="13569" width="3.69140625" style="76" customWidth="1"/>
    <col min="13570" max="13570" width="6.07421875" style="76" customWidth="1"/>
    <col min="13571" max="13571" width="2.07421875" style="76" customWidth="1"/>
    <col min="13572" max="13572" width="5" style="76" customWidth="1"/>
    <col min="13573" max="13584" width="6.61328125" style="76" customWidth="1"/>
    <col min="13585" max="13585" width="7.4609375" style="76" customWidth="1"/>
    <col min="13586" max="13586" width="9" style="76" customWidth="1"/>
    <col min="13587" max="13587" width="7.69140625" style="76" customWidth="1"/>
    <col min="13588" max="13588" width="21" style="76" customWidth="1"/>
    <col min="13589" max="13589" width="7.69140625" style="76" customWidth="1"/>
    <col min="13590" max="13590" width="7.07421875" style="76" customWidth="1"/>
    <col min="13591" max="13591" width="8.69140625" style="76" customWidth="1"/>
    <col min="13592" max="13592" width="6.69140625" style="76" customWidth="1"/>
    <col min="13593" max="13593" width="5.69140625" style="76" customWidth="1"/>
    <col min="13594" max="13613" width="3.3828125" style="76" customWidth="1"/>
    <col min="13614" max="13823" width="8.765625" style="76"/>
    <col min="13824" max="13824" width="4.3046875" style="76" customWidth="1"/>
    <col min="13825" max="13825" width="3.69140625" style="76" customWidth="1"/>
    <col min="13826" max="13826" width="6.07421875" style="76" customWidth="1"/>
    <col min="13827" max="13827" width="2.07421875" style="76" customWidth="1"/>
    <col min="13828" max="13828" width="5" style="76" customWidth="1"/>
    <col min="13829" max="13840" width="6.61328125" style="76" customWidth="1"/>
    <col min="13841" max="13841" width="7.4609375" style="76" customWidth="1"/>
    <col min="13842" max="13842" width="9" style="76" customWidth="1"/>
    <col min="13843" max="13843" width="7.69140625" style="76" customWidth="1"/>
    <col min="13844" max="13844" width="21" style="76" customWidth="1"/>
    <col min="13845" max="13845" width="7.69140625" style="76" customWidth="1"/>
    <col min="13846" max="13846" width="7.07421875" style="76" customWidth="1"/>
    <col min="13847" max="13847" width="8.69140625" style="76" customWidth="1"/>
    <col min="13848" max="13848" width="6.69140625" style="76" customWidth="1"/>
    <col min="13849" max="13849" width="5.69140625" style="76" customWidth="1"/>
    <col min="13850" max="13869" width="3.3828125" style="76" customWidth="1"/>
    <col min="13870" max="14079" width="8.765625" style="76"/>
    <col min="14080" max="14080" width="4.3046875" style="76" customWidth="1"/>
    <col min="14081" max="14081" width="3.69140625" style="76" customWidth="1"/>
    <col min="14082" max="14082" width="6.07421875" style="76" customWidth="1"/>
    <col min="14083" max="14083" width="2.07421875" style="76" customWidth="1"/>
    <col min="14084" max="14084" width="5" style="76" customWidth="1"/>
    <col min="14085" max="14096" width="6.61328125" style="76" customWidth="1"/>
    <col min="14097" max="14097" width="7.4609375" style="76" customWidth="1"/>
    <col min="14098" max="14098" width="9" style="76" customWidth="1"/>
    <col min="14099" max="14099" width="7.69140625" style="76" customWidth="1"/>
    <col min="14100" max="14100" width="21" style="76" customWidth="1"/>
    <col min="14101" max="14101" width="7.69140625" style="76" customWidth="1"/>
    <col min="14102" max="14102" width="7.07421875" style="76" customWidth="1"/>
    <col min="14103" max="14103" width="8.69140625" style="76" customWidth="1"/>
    <col min="14104" max="14104" width="6.69140625" style="76" customWidth="1"/>
    <col min="14105" max="14105" width="5.69140625" style="76" customWidth="1"/>
    <col min="14106" max="14125" width="3.3828125" style="76" customWidth="1"/>
    <col min="14126" max="14335" width="8.765625" style="76"/>
    <col min="14336" max="14336" width="4.3046875" style="76" customWidth="1"/>
    <col min="14337" max="14337" width="3.69140625" style="76" customWidth="1"/>
    <col min="14338" max="14338" width="6.07421875" style="76" customWidth="1"/>
    <col min="14339" max="14339" width="2.07421875" style="76" customWidth="1"/>
    <col min="14340" max="14340" width="5" style="76" customWidth="1"/>
    <col min="14341" max="14352" width="6.61328125" style="76" customWidth="1"/>
    <col min="14353" max="14353" width="7.4609375" style="76" customWidth="1"/>
    <col min="14354" max="14354" width="9" style="76" customWidth="1"/>
    <col min="14355" max="14355" width="7.69140625" style="76" customWidth="1"/>
    <col min="14356" max="14356" width="21" style="76" customWidth="1"/>
    <col min="14357" max="14357" width="7.69140625" style="76" customWidth="1"/>
    <col min="14358" max="14358" width="7.07421875" style="76" customWidth="1"/>
    <col min="14359" max="14359" width="8.69140625" style="76" customWidth="1"/>
    <col min="14360" max="14360" width="6.69140625" style="76" customWidth="1"/>
    <col min="14361" max="14361" width="5.69140625" style="76" customWidth="1"/>
    <col min="14362" max="14381" width="3.3828125" style="76" customWidth="1"/>
    <col min="14382" max="14591" width="8.765625" style="76"/>
    <col min="14592" max="14592" width="4.3046875" style="76" customWidth="1"/>
    <col min="14593" max="14593" width="3.69140625" style="76" customWidth="1"/>
    <col min="14594" max="14594" width="6.07421875" style="76" customWidth="1"/>
    <col min="14595" max="14595" width="2.07421875" style="76" customWidth="1"/>
    <col min="14596" max="14596" width="5" style="76" customWidth="1"/>
    <col min="14597" max="14608" width="6.61328125" style="76" customWidth="1"/>
    <col min="14609" max="14609" width="7.4609375" style="76" customWidth="1"/>
    <col min="14610" max="14610" width="9" style="76" customWidth="1"/>
    <col min="14611" max="14611" width="7.69140625" style="76" customWidth="1"/>
    <col min="14612" max="14612" width="21" style="76" customWidth="1"/>
    <col min="14613" max="14613" width="7.69140625" style="76" customWidth="1"/>
    <col min="14614" max="14614" width="7.07421875" style="76" customWidth="1"/>
    <col min="14615" max="14615" width="8.69140625" style="76" customWidth="1"/>
    <col min="14616" max="14616" width="6.69140625" style="76" customWidth="1"/>
    <col min="14617" max="14617" width="5.69140625" style="76" customWidth="1"/>
    <col min="14618" max="14637" width="3.3828125" style="76" customWidth="1"/>
    <col min="14638" max="14847" width="8.765625" style="76"/>
    <col min="14848" max="14848" width="4.3046875" style="76" customWidth="1"/>
    <col min="14849" max="14849" width="3.69140625" style="76" customWidth="1"/>
    <col min="14850" max="14850" width="6.07421875" style="76" customWidth="1"/>
    <col min="14851" max="14851" width="2.07421875" style="76" customWidth="1"/>
    <col min="14852" max="14852" width="5" style="76" customWidth="1"/>
    <col min="14853" max="14864" width="6.61328125" style="76" customWidth="1"/>
    <col min="14865" max="14865" width="7.4609375" style="76" customWidth="1"/>
    <col min="14866" max="14866" width="9" style="76" customWidth="1"/>
    <col min="14867" max="14867" width="7.69140625" style="76" customWidth="1"/>
    <col min="14868" max="14868" width="21" style="76" customWidth="1"/>
    <col min="14869" max="14869" width="7.69140625" style="76" customWidth="1"/>
    <col min="14870" max="14870" width="7.07421875" style="76" customWidth="1"/>
    <col min="14871" max="14871" width="8.69140625" style="76" customWidth="1"/>
    <col min="14872" max="14872" width="6.69140625" style="76" customWidth="1"/>
    <col min="14873" max="14873" width="5.69140625" style="76" customWidth="1"/>
    <col min="14874" max="14893" width="3.3828125" style="76" customWidth="1"/>
    <col min="14894" max="15103" width="8.765625" style="76"/>
    <col min="15104" max="15104" width="4.3046875" style="76" customWidth="1"/>
    <col min="15105" max="15105" width="3.69140625" style="76" customWidth="1"/>
    <col min="15106" max="15106" width="6.07421875" style="76" customWidth="1"/>
    <col min="15107" max="15107" width="2.07421875" style="76" customWidth="1"/>
    <col min="15108" max="15108" width="5" style="76" customWidth="1"/>
    <col min="15109" max="15120" width="6.61328125" style="76" customWidth="1"/>
    <col min="15121" max="15121" width="7.4609375" style="76" customWidth="1"/>
    <col min="15122" max="15122" width="9" style="76" customWidth="1"/>
    <col min="15123" max="15123" width="7.69140625" style="76" customWidth="1"/>
    <col min="15124" max="15124" width="21" style="76" customWidth="1"/>
    <col min="15125" max="15125" width="7.69140625" style="76" customWidth="1"/>
    <col min="15126" max="15126" width="7.07421875" style="76" customWidth="1"/>
    <col min="15127" max="15127" width="8.69140625" style="76" customWidth="1"/>
    <col min="15128" max="15128" width="6.69140625" style="76" customWidth="1"/>
    <col min="15129" max="15129" width="5.69140625" style="76" customWidth="1"/>
    <col min="15130" max="15149" width="3.3828125" style="76" customWidth="1"/>
    <col min="15150" max="15359" width="8.765625" style="76"/>
    <col min="15360" max="15360" width="4.3046875" style="76" customWidth="1"/>
    <col min="15361" max="15361" width="3.69140625" style="76" customWidth="1"/>
    <col min="15362" max="15362" width="6.07421875" style="76" customWidth="1"/>
    <col min="15363" max="15363" width="2.07421875" style="76" customWidth="1"/>
    <col min="15364" max="15364" width="5" style="76" customWidth="1"/>
    <col min="15365" max="15376" width="6.61328125" style="76" customWidth="1"/>
    <col min="15377" max="15377" width="7.4609375" style="76" customWidth="1"/>
    <col min="15378" max="15378" width="9" style="76" customWidth="1"/>
    <col min="15379" max="15379" width="7.69140625" style="76" customWidth="1"/>
    <col min="15380" max="15380" width="21" style="76" customWidth="1"/>
    <col min="15381" max="15381" width="7.69140625" style="76" customWidth="1"/>
    <col min="15382" max="15382" width="7.07421875" style="76" customWidth="1"/>
    <col min="15383" max="15383" width="8.69140625" style="76" customWidth="1"/>
    <col min="15384" max="15384" width="6.69140625" style="76" customWidth="1"/>
    <col min="15385" max="15385" width="5.69140625" style="76" customWidth="1"/>
    <col min="15386" max="15405" width="3.3828125" style="76" customWidth="1"/>
    <col min="15406" max="15615" width="8.765625" style="76"/>
    <col min="15616" max="15616" width="4.3046875" style="76" customWidth="1"/>
    <col min="15617" max="15617" width="3.69140625" style="76" customWidth="1"/>
    <col min="15618" max="15618" width="6.07421875" style="76" customWidth="1"/>
    <col min="15619" max="15619" width="2.07421875" style="76" customWidth="1"/>
    <col min="15620" max="15620" width="5" style="76" customWidth="1"/>
    <col min="15621" max="15632" width="6.61328125" style="76" customWidth="1"/>
    <col min="15633" max="15633" width="7.4609375" style="76" customWidth="1"/>
    <col min="15634" max="15634" width="9" style="76" customWidth="1"/>
    <col min="15635" max="15635" width="7.69140625" style="76" customWidth="1"/>
    <col min="15636" max="15636" width="21" style="76" customWidth="1"/>
    <col min="15637" max="15637" width="7.69140625" style="76" customWidth="1"/>
    <col min="15638" max="15638" width="7.07421875" style="76" customWidth="1"/>
    <col min="15639" max="15639" width="8.69140625" style="76" customWidth="1"/>
    <col min="15640" max="15640" width="6.69140625" style="76" customWidth="1"/>
    <col min="15641" max="15641" width="5.69140625" style="76" customWidth="1"/>
    <col min="15642" max="15661" width="3.3828125" style="76" customWidth="1"/>
    <col min="15662" max="15871" width="8.765625" style="76"/>
    <col min="15872" max="15872" width="4.3046875" style="76" customWidth="1"/>
    <col min="15873" max="15873" width="3.69140625" style="76" customWidth="1"/>
    <col min="15874" max="15874" width="6.07421875" style="76" customWidth="1"/>
    <col min="15875" max="15875" width="2.07421875" style="76" customWidth="1"/>
    <col min="15876" max="15876" width="5" style="76" customWidth="1"/>
    <col min="15877" max="15888" width="6.61328125" style="76" customWidth="1"/>
    <col min="15889" max="15889" width="7.4609375" style="76" customWidth="1"/>
    <col min="15890" max="15890" width="9" style="76" customWidth="1"/>
    <col min="15891" max="15891" width="7.69140625" style="76" customWidth="1"/>
    <col min="15892" max="15892" width="21" style="76" customWidth="1"/>
    <col min="15893" max="15893" width="7.69140625" style="76" customWidth="1"/>
    <col min="15894" max="15894" width="7.07421875" style="76" customWidth="1"/>
    <col min="15895" max="15895" width="8.69140625" style="76" customWidth="1"/>
    <col min="15896" max="15896" width="6.69140625" style="76" customWidth="1"/>
    <col min="15897" max="15897" width="5.69140625" style="76" customWidth="1"/>
    <col min="15898" max="15917" width="3.3828125" style="76" customWidth="1"/>
    <col min="15918" max="16127" width="8.765625" style="76"/>
    <col min="16128" max="16128" width="4.3046875" style="76" customWidth="1"/>
    <col min="16129" max="16129" width="3.69140625" style="76" customWidth="1"/>
    <col min="16130" max="16130" width="6.07421875" style="76" customWidth="1"/>
    <col min="16131" max="16131" width="2.07421875" style="76" customWidth="1"/>
    <col min="16132" max="16132" width="5" style="76" customWidth="1"/>
    <col min="16133" max="16144" width="6.61328125" style="76" customWidth="1"/>
    <col min="16145" max="16145" width="7.4609375" style="76" customWidth="1"/>
    <col min="16146" max="16146" width="9" style="76" customWidth="1"/>
    <col min="16147" max="16147" width="7.69140625" style="76" customWidth="1"/>
    <col min="16148" max="16148" width="21" style="76" customWidth="1"/>
    <col min="16149" max="16149" width="7.69140625" style="76" customWidth="1"/>
    <col min="16150" max="16150" width="7.07421875" style="76" customWidth="1"/>
    <col min="16151" max="16151" width="8.69140625" style="76" customWidth="1"/>
    <col min="16152" max="16152" width="6.69140625" style="76" customWidth="1"/>
    <col min="16153" max="16153" width="5.69140625" style="76" customWidth="1"/>
    <col min="16154" max="16173" width="3.3828125" style="76" customWidth="1"/>
    <col min="16174" max="16383" width="8.765625" style="76"/>
    <col min="16384" max="16384" width="8.765625" style="76" customWidth="1"/>
  </cols>
  <sheetData>
    <row r="1" spans="2:25" ht="30" customHeight="1" thickBot="1">
      <c r="B1" s="385"/>
      <c r="C1" s="242"/>
      <c r="D1" s="242"/>
      <c r="E1" s="242"/>
      <c r="F1" s="242"/>
      <c r="G1" s="242"/>
      <c r="H1" s="242"/>
      <c r="I1" s="242"/>
      <c r="J1" s="242"/>
      <c r="K1" s="242"/>
      <c r="L1" s="242"/>
      <c r="M1" s="242"/>
      <c r="N1" s="242"/>
      <c r="O1" s="242"/>
      <c r="P1" s="242"/>
      <c r="Q1" s="242"/>
      <c r="R1" s="242"/>
      <c r="S1" s="242"/>
      <c r="T1" s="242"/>
      <c r="U1" s="242"/>
      <c r="V1" s="242"/>
      <c r="W1" s="242"/>
      <c r="X1" s="242"/>
      <c r="Y1" s="242"/>
    </row>
    <row r="2" spans="2:25" ht="35.25" customHeight="1">
      <c r="B2" s="386"/>
      <c r="Y2" s="236"/>
    </row>
    <row r="3" spans="2:25" ht="30" customHeight="1">
      <c r="B3" s="387"/>
      <c r="C3" s="388"/>
      <c r="D3" s="388"/>
      <c r="E3" s="542" t="s">
        <v>1003</v>
      </c>
      <c r="J3" s="389"/>
      <c r="Y3" s="236"/>
    </row>
    <row r="4" spans="2:25" ht="30" customHeight="1">
      <c r="B4" s="390"/>
      <c r="C4" s="391"/>
      <c r="D4" s="391"/>
      <c r="E4" s="543" t="s">
        <v>1004</v>
      </c>
      <c r="G4" s="77"/>
      <c r="J4" s="392"/>
      <c r="Y4" s="236"/>
    </row>
    <row r="5" spans="2:25" ht="28.2">
      <c r="B5" s="393"/>
      <c r="C5" s="80" t="s">
        <v>9</v>
      </c>
      <c r="Y5" s="236"/>
    </row>
    <row r="6" spans="2:25" ht="24" customHeight="1">
      <c r="B6" s="393"/>
      <c r="C6" s="159"/>
      <c r="R6" s="2491" t="s">
        <v>67</v>
      </c>
      <c r="S6" s="2491"/>
      <c r="T6" s="2491"/>
      <c r="U6" s="2491"/>
      <c r="V6" s="2491"/>
      <c r="W6" s="2491"/>
      <c r="X6" s="2491"/>
      <c r="Y6" s="236"/>
    </row>
    <row r="7" spans="2:25" ht="24" customHeight="1">
      <c r="B7" s="394" t="s">
        <v>1005</v>
      </c>
      <c r="C7" s="78" t="s">
        <v>1006</v>
      </c>
      <c r="D7" s="81"/>
      <c r="E7" s="81"/>
      <c r="G7" s="81"/>
      <c r="H7" s="81"/>
      <c r="I7" s="81"/>
      <c r="J7" s="81"/>
      <c r="K7" s="81"/>
      <c r="L7" s="81"/>
      <c r="M7" s="81"/>
      <c r="N7" s="81"/>
      <c r="O7" s="81"/>
      <c r="P7" s="81"/>
      <c r="Q7" s="77"/>
      <c r="R7" s="2491" t="s">
        <v>17</v>
      </c>
      <c r="S7" s="2491"/>
      <c r="T7" s="2491"/>
      <c r="U7" s="2491"/>
      <c r="V7" s="2491"/>
      <c r="W7" s="2491"/>
      <c r="X7" s="2491"/>
      <c r="Y7" s="236"/>
    </row>
    <row r="8" spans="2:25" ht="24" customHeight="1">
      <c r="B8" s="393"/>
      <c r="C8" s="144" t="s">
        <v>1007</v>
      </c>
      <c r="D8" s="81"/>
      <c r="E8" s="81"/>
      <c r="G8" s="81"/>
      <c r="H8" s="81"/>
      <c r="I8" s="81"/>
      <c r="J8" s="81"/>
      <c r="K8" s="81"/>
      <c r="L8" s="81"/>
      <c r="M8" s="81"/>
      <c r="N8" s="81"/>
      <c r="O8" s="81"/>
      <c r="P8" s="81"/>
      <c r="Q8" s="77"/>
      <c r="R8" s="395"/>
      <c r="S8" s="395"/>
      <c r="T8" s="395"/>
      <c r="U8" s="395"/>
      <c r="V8" s="395"/>
      <c r="Y8" s="236"/>
    </row>
    <row r="9" spans="2:25" ht="24" customHeight="1">
      <c r="B9" s="393"/>
      <c r="C9" s="144"/>
      <c r="D9" s="81"/>
      <c r="E9" s="81"/>
      <c r="G9" s="81"/>
      <c r="H9" s="81"/>
      <c r="I9" s="81"/>
      <c r="J9" s="81"/>
      <c r="K9" s="81"/>
      <c r="L9" s="81"/>
      <c r="M9" s="81"/>
      <c r="N9" s="81"/>
      <c r="O9" s="81"/>
      <c r="P9" s="81"/>
      <c r="Q9" s="77"/>
      <c r="R9" s="395"/>
      <c r="S9" s="395"/>
      <c r="T9" s="395"/>
      <c r="U9" s="395"/>
      <c r="V9" s="395"/>
      <c r="X9" s="324" t="s">
        <v>1002</v>
      </c>
      <c r="Y9" s="236"/>
    </row>
    <row r="10" spans="2:25" ht="24" customHeight="1">
      <c r="B10" s="393"/>
      <c r="C10" s="78" t="s">
        <v>1008</v>
      </c>
      <c r="D10" s="77" t="s">
        <v>72</v>
      </c>
      <c r="F10" s="81"/>
      <c r="G10" s="81"/>
      <c r="H10" s="81"/>
      <c r="I10" s="81"/>
      <c r="J10" s="81"/>
      <c r="K10" s="81"/>
      <c r="L10" s="81"/>
      <c r="M10" s="81"/>
      <c r="Q10" s="2475" t="s">
        <v>40</v>
      </c>
      <c r="R10" s="2484"/>
      <c r="S10" s="2485"/>
      <c r="T10" s="2485"/>
      <c r="U10" s="2485"/>
      <c r="V10" s="2485"/>
      <c r="W10" s="2485"/>
      <c r="X10" s="2486"/>
      <c r="Y10" s="236"/>
    </row>
    <row r="11" spans="2:25" ht="24" customHeight="1">
      <c r="B11" s="393"/>
      <c r="C11" s="78"/>
      <c r="D11" s="143" t="s">
        <v>74</v>
      </c>
      <c r="F11" s="81"/>
      <c r="G11" s="81"/>
      <c r="H11" s="81"/>
      <c r="I11" s="81"/>
      <c r="J11" s="81"/>
      <c r="K11" s="81"/>
      <c r="L11" s="81"/>
      <c r="M11" s="81"/>
      <c r="P11" s="331"/>
      <c r="Q11" s="2475"/>
      <c r="R11" s="2487"/>
      <c r="S11" s="2488"/>
      <c r="T11" s="2488"/>
      <c r="U11" s="2488"/>
      <c r="V11" s="2488"/>
      <c r="W11" s="2488"/>
      <c r="X11" s="2489"/>
      <c r="Y11" s="236"/>
    </row>
    <row r="12" spans="2:25" ht="24" customHeight="1">
      <c r="B12" s="393"/>
      <c r="C12" s="78"/>
      <c r="D12" s="143"/>
      <c r="F12" s="81"/>
      <c r="G12" s="81"/>
      <c r="H12" s="81"/>
      <c r="I12" s="81"/>
      <c r="J12" s="81"/>
      <c r="K12" s="81"/>
      <c r="L12" s="81"/>
      <c r="M12" s="81"/>
      <c r="P12" s="331"/>
      <c r="R12" s="721"/>
      <c r="S12" s="721"/>
      <c r="T12" s="722"/>
      <c r="U12" s="722"/>
      <c r="V12" s="722"/>
      <c r="W12" s="723"/>
      <c r="X12" s="723"/>
      <c r="Y12" s="236"/>
    </row>
    <row r="13" spans="2:25" ht="24" customHeight="1">
      <c r="B13" s="393"/>
      <c r="C13" s="78" t="s">
        <v>568</v>
      </c>
      <c r="D13" s="77" t="s">
        <v>1009</v>
      </c>
      <c r="F13" s="86"/>
      <c r="G13" s="86"/>
      <c r="H13" s="86"/>
      <c r="I13" s="86"/>
      <c r="J13" s="86"/>
      <c r="K13" s="86"/>
      <c r="L13" s="86"/>
      <c r="Q13" s="2490" t="s">
        <v>28</v>
      </c>
      <c r="R13" s="2484"/>
      <c r="S13" s="2485"/>
      <c r="T13" s="2485"/>
      <c r="U13" s="2485"/>
      <c r="V13" s="2485"/>
      <c r="W13" s="2485"/>
      <c r="X13" s="2486"/>
      <c r="Y13" s="236"/>
    </row>
    <row r="14" spans="2:25" ht="24" customHeight="1">
      <c r="B14" s="393"/>
      <c r="C14" s="78"/>
      <c r="D14" s="143" t="s">
        <v>1010</v>
      </c>
      <c r="F14" s="86"/>
      <c r="G14" s="86"/>
      <c r="H14" s="86"/>
      <c r="I14" s="86"/>
      <c r="J14" s="86"/>
      <c r="K14" s="86"/>
      <c r="L14" s="86"/>
      <c r="P14" s="88"/>
      <c r="Q14" s="2490"/>
      <c r="R14" s="2487"/>
      <c r="S14" s="2488"/>
      <c r="T14" s="2488"/>
      <c r="U14" s="2488"/>
      <c r="V14" s="2488"/>
      <c r="W14" s="2488"/>
      <c r="X14" s="2489"/>
      <c r="Y14" s="236"/>
    </row>
    <row r="15" spans="2:25" ht="24" customHeight="1">
      <c r="B15" s="393"/>
      <c r="C15" s="78"/>
      <c r="D15" s="143"/>
      <c r="F15" s="86"/>
      <c r="G15" s="86"/>
      <c r="H15" s="86"/>
      <c r="I15" s="86"/>
      <c r="J15" s="86"/>
      <c r="K15" s="86"/>
      <c r="L15" s="86"/>
      <c r="P15" s="88"/>
      <c r="R15" s="721"/>
      <c r="S15" s="721"/>
      <c r="T15" s="722"/>
      <c r="U15" s="722"/>
      <c r="V15" s="722"/>
      <c r="W15" s="723"/>
      <c r="X15" s="723"/>
      <c r="Y15" s="236"/>
    </row>
    <row r="16" spans="2:25" ht="24" customHeight="1">
      <c r="B16" s="393"/>
      <c r="C16" s="78" t="s">
        <v>35</v>
      </c>
      <c r="D16" s="77" t="s">
        <v>1011</v>
      </c>
      <c r="F16" s="86"/>
      <c r="G16" s="86"/>
      <c r="H16" s="86"/>
      <c r="I16" s="86"/>
      <c r="J16" s="86"/>
      <c r="K16" s="86"/>
      <c r="L16" s="86"/>
      <c r="Q16" s="2490" t="s">
        <v>29</v>
      </c>
      <c r="R16" s="2484"/>
      <c r="S16" s="2485"/>
      <c r="T16" s="2485"/>
      <c r="U16" s="2485"/>
      <c r="V16" s="2485"/>
      <c r="W16" s="2485"/>
      <c r="X16" s="2486"/>
      <c r="Y16" s="236"/>
    </row>
    <row r="17" spans="2:25" ht="24" customHeight="1">
      <c r="B17" s="393"/>
      <c r="C17" s="78"/>
      <c r="D17" s="143" t="s">
        <v>1012</v>
      </c>
      <c r="F17" s="86"/>
      <c r="G17" s="86"/>
      <c r="H17" s="86"/>
      <c r="I17" s="86"/>
      <c r="J17" s="86"/>
      <c r="K17" s="86"/>
      <c r="L17" s="86"/>
      <c r="P17" s="88"/>
      <c r="Q17" s="2490"/>
      <c r="R17" s="2487"/>
      <c r="S17" s="2488"/>
      <c r="T17" s="2488"/>
      <c r="U17" s="2488"/>
      <c r="V17" s="2488"/>
      <c r="W17" s="2488"/>
      <c r="X17" s="2489"/>
      <c r="Y17" s="236"/>
    </row>
    <row r="18" spans="2:25" ht="24" customHeight="1">
      <c r="B18" s="396"/>
      <c r="C18" s="83"/>
      <c r="D18" s="83"/>
      <c r="E18" s="83"/>
      <c r="F18" s="83"/>
      <c r="G18" s="83"/>
      <c r="H18" s="83"/>
      <c r="I18" s="83"/>
      <c r="J18" s="83"/>
      <c r="K18" s="83"/>
      <c r="L18" s="83"/>
      <c r="M18" s="83"/>
      <c r="N18" s="83"/>
      <c r="O18" s="83"/>
      <c r="P18" s="83"/>
      <c r="Q18" s="83"/>
      <c r="R18" s="725"/>
      <c r="S18" s="725"/>
      <c r="T18" s="725"/>
      <c r="U18" s="725"/>
      <c r="V18" s="725"/>
      <c r="W18" s="725"/>
      <c r="X18" s="725"/>
      <c r="Y18" s="240"/>
    </row>
    <row r="19" spans="2:25" ht="24" customHeight="1">
      <c r="B19" s="393"/>
      <c r="R19" s="721"/>
      <c r="S19" s="721"/>
      <c r="T19" s="721"/>
      <c r="U19" s="721"/>
      <c r="V19" s="721"/>
      <c r="W19" s="721"/>
      <c r="X19" s="721"/>
      <c r="Y19" s="236"/>
    </row>
    <row r="20" spans="2:25" ht="24" customHeight="1">
      <c r="B20" s="394">
        <v>8.1999999999999993</v>
      </c>
      <c r="C20" s="78" t="s">
        <v>2225</v>
      </c>
      <c r="D20" s="81"/>
      <c r="E20" s="81"/>
      <c r="G20" s="81"/>
      <c r="H20" s="81"/>
      <c r="I20" s="81"/>
      <c r="J20" s="81"/>
      <c r="K20" s="81"/>
      <c r="L20" s="81"/>
      <c r="M20" s="81"/>
      <c r="N20" s="81"/>
      <c r="O20" s="81"/>
      <c r="P20" s="81"/>
      <c r="Q20" s="77"/>
      <c r="R20" s="724"/>
      <c r="S20" s="724"/>
      <c r="T20" s="724"/>
      <c r="U20" s="724"/>
      <c r="V20" s="724"/>
      <c r="W20" s="724"/>
      <c r="X20" s="724"/>
      <c r="Y20" s="236"/>
    </row>
    <row r="21" spans="2:25" ht="24" customHeight="1">
      <c r="B21" s="393"/>
      <c r="C21" s="144" t="s">
        <v>1013</v>
      </c>
      <c r="D21" s="81"/>
      <c r="E21" s="81"/>
      <c r="G21" s="81"/>
      <c r="H21" s="81"/>
      <c r="I21" s="81"/>
      <c r="J21" s="81"/>
      <c r="K21" s="81"/>
      <c r="L21" s="81"/>
      <c r="M21" s="81"/>
      <c r="N21" s="81"/>
      <c r="O21" s="81"/>
      <c r="P21" s="81"/>
      <c r="Q21" s="77"/>
      <c r="R21" s="724"/>
      <c r="S21" s="724"/>
      <c r="T21" s="724"/>
      <c r="U21" s="724"/>
      <c r="V21" s="724"/>
      <c r="W21" s="721"/>
      <c r="X21" s="726"/>
      <c r="Y21" s="236"/>
    </row>
    <row r="22" spans="2:25" ht="24" customHeight="1">
      <c r="B22" s="393"/>
      <c r="R22" s="721"/>
      <c r="S22" s="721"/>
      <c r="T22" s="721"/>
      <c r="U22" s="721"/>
      <c r="V22" s="721"/>
      <c r="W22" s="721"/>
      <c r="X22" s="324" t="s">
        <v>1002</v>
      </c>
      <c r="Y22" s="236"/>
    </row>
    <row r="23" spans="2:25" ht="24" customHeight="1">
      <c r="B23" s="393"/>
      <c r="C23" s="78" t="s">
        <v>1008</v>
      </c>
      <c r="D23" s="77" t="s">
        <v>72</v>
      </c>
      <c r="F23" s="81"/>
      <c r="G23" s="81"/>
      <c r="H23" s="81"/>
      <c r="I23" s="81"/>
      <c r="J23" s="81"/>
      <c r="K23" s="81"/>
      <c r="L23" s="81"/>
      <c r="M23" s="81"/>
      <c r="Q23" s="2475" t="s">
        <v>30</v>
      </c>
      <c r="R23" s="2484"/>
      <c r="S23" s="2485"/>
      <c r="T23" s="2485"/>
      <c r="U23" s="2485"/>
      <c r="V23" s="2485"/>
      <c r="W23" s="2485"/>
      <c r="X23" s="2486"/>
      <c r="Y23" s="236"/>
    </row>
    <row r="24" spans="2:25" ht="24" customHeight="1">
      <c r="B24" s="393"/>
      <c r="C24" s="78"/>
      <c r="D24" s="143" t="s">
        <v>74</v>
      </c>
      <c r="F24" s="81"/>
      <c r="G24" s="81"/>
      <c r="H24" s="81"/>
      <c r="I24" s="81"/>
      <c r="J24" s="81"/>
      <c r="K24" s="81"/>
      <c r="L24" s="81"/>
      <c r="M24" s="81"/>
      <c r="P24" s="331"/>
      <c r="Q24" s="2475"/>
      <c r="R24" s="2487"/>
      <c r="S24" s="2488"/>
      <c r="T24" s="2488"/>
      <c r="U24" s="2488"/>
      <c r="V24" s="2488"/>
      <c r="W24" s="2488"/>
      <c r="X24" s="2489"/>
      <c r="Y24" s="236"/>
    </row>
    <row r="25" spans="2:25" ht="24" customHeight="1">
      <c r="B25" s="393"/>
      <c r="C25" s="78"/>
      <c r="D25" s="143"/>
      <c r="F25" s="81"/>
      <c r="G25" s="81"/>
      <c r="H25" s="81"/>
      <c r="I25" s="81"/>
      <c r="J25" s="81"/>
      <c r="K25" s="81"/>
      <c r="L25" s="81"/>
      <c r="M25" s="81"/>
      <c r="P25" s="331"/>
      <c r="R25" s="721"/>
      <c r="S25" s="721"/>
      <c r="T25" s="722"/>
      <c r="U25" s="722"/>
      <c r="V25" s="722"/>
      <c r="W25" s="723"/>
      <c r="X25" s="723"/>
      <c r="Y25" s="236"/>
    </row>
    <row r="26" spans="2:25" ht="24" customHeight="1">
      <c r="B26" s="393"/>
      <c r="C26" s="78" t="s">
        <v>568</v>
      </c>
      <c r="D26" s="77" t="s">
        <v>1009</v>
      </c>
      <c r="F26" s="86"/>
      <c r="G26" s="86"/>
      <c r="H26" s="86"/>
      <c r="I26" s="86"/>
      <c r="J26" s="86"/>
      <c r="K26" s="86"/>
      <c r="L26" s="86"/>
      <c r="Q26" s="2490" t="s">
        <v>31</v>
      </c>
      <c r="R26" s="2484"/>
      <c r="S26" s="2485"/>
      <c r="T26" s="2485"/>
      <c r="U26" s="2485"/>
      <c r="V26" s="2485"/>
      <c r="W26" s="2485"/>
      <c r="X26" s="2486"/>
      <c r="Y26" s="236"/>
    </row>
    <row r="27" spans="2:25" ht="24" customHeight="1">
      <c r="B27" s="393"/>
      <c r="C27" s="78"/>
      <c r="D27" s="143" t="s">
        <v>1010</v>
      </c>
      <c r="F27" s="86"/>
      <c r="G27" s="86"/>
      <c r="H27" s="86"/>
      <c r="I27" s="86"/>
      <c r="J27" s="86"/>
      <c r="K27" s="86"/>
      <c r="L27" s="86"/>
      <c r="P27" s="88"/>
      <c r="Q27" s="2490"/>
      <c r="R27" s="2487"/>
      <c r="S27" s="2488"/>
      <c r="T27" s="2488"/>
      <c r="U27" s="2488"/>
      <c r="V27" s="2488"/>
      <c r="W27" s="2488"/>
      <c r="X27" s="2489"/>
      <c r="Y27" s="236"/>
    </row>
    <row r="28" spans="2:25" ht="24" customHeight="1">
      <c r="B28" s="393"/>
      <c r="C28" s="78"/>
      <c r="D28" s="143"/>
      <c r="F28" s="86"/>
      <c r="G28" s="86"/>
      <c r="H28" s="86"/>
      <c r="I28" s="86"/>
      <c r="J28" s="86"/>
      <c r="K28" s="86"/>
      <c r="L28" s="86"/>
      <c r="P28" s="88"/>
      <c r="R28" s="721"/>
      <c r="S28" s="721"/>
      <c r="T28" s="722"/>
      <c r="U28" s="722"/>
      <c r="V28" s="722"/>
      <c r="W28" s="723"/>
      <c r="X28" s="723"/>
      <c r="Y28" s="236"/>
    </row>
    <row r="29" spans="2:25" ht="24" customHeight="1">
      <c r="B29" s="393"/>
      <c r="C29" s="78" t="s">
        <v>35</v>
      </c>
      <c r="D29" s="77" t="s">
        <v>1011</v>
      </c>
      <c r="F29" s="86"/>
      <c r="G29" s="86"/>
      <c r="H29" s="86"/>
      <c r="I29" s="86"/>
      <c r="J29" s="86"/>
      <c r="K29" s="86"/>
      <c r="L29" s="86"/>
      <c r="Q29" s="2490" t="s">
        <v>32</v>
      </c>
      <c r="R29" s="2484"/>
      <c r="S29" s="2485"/>
      <c r="T29" s="2485"/>
      <c r="U29" s="2485"/>
      <c r="V29" s="2485"/>
      <c r="W29" s="2485"/>
      <c r="X29" s="2486"/>
      <c r="Y29" s="236"/>
    </row>
    <row r="30" spans="2:25" ht="24" customHeight="1">
      <c r="B30" s="393"/>
      <c r="C30" s="78"/>
      <c r="D30" s="143" t="s">
        <v>1012</v>
      </c>
      <c r="F30" s="86"/>
      <c r="G30" s="86"/>
      <c r="H30" s="86"/>
      <c r="I30" s="86"/>
      <c r="J30" s="86"/>
      <c r="K30" s="86"/>
      <c r="L30" s="86"/>
      <c r="P30" s="88"/>
      <c r="Q30" s="2490"/>
      <c r="R30" s="2487"/>
      <c r="S30" s="2488"/>
      <c r="T30" s="2488"/>
      <c r="U30" s="2488"/>
      <c r="V30" s="2488"/>
      <c r="W30" s="2488"/>
      <c r="X30" s="2489"/>
      <c r="Y30" s="236"/>
    </row>
    <row r="31" spans="2:25" ht="24" customHeight="1">
      <c r="B31" s="396"/>
      <c r="C31" s="397"/>
      <c r="D31" s="398"/>
      <c r="E31" s="83"/>
      <c r="F31" s="399"/>
      <c r="G31" s="399"/>
      <c r="H31" s="399"/>
      <c r="I31" s="399"/>
      <c r="J31" s="399"/>
      <c r="K31" s="399"/>
      <c r="L31" s="399"/>
      <c r="M31" s="400"/>
      <c r="N31" s="83"/>
      <c r="O31" s="83"/>
      <c r="P31" s="401"/>
      <c r="Q31" s="83"/>
      <c r="R31" s="83"/>
      <c r="S31" s="83"/>
      <c r="T31" s="520"/>
      <c r="U31" s="520"/>
      <c r="V31" s="520"/>
      <c r="W31" s="520"/>
      <c r="X31" s="520"/>
      <c r="Y31" s="240"/>
    </row>
    <row r="32" spans="2:25" ht="24" customHeight="1">
      <c r="B32" s="393"/>
      <c r="C32" s="79"/>
      <c r="D32" s="144"/>
      <c r="E32" s="370"/>
      <c r="P32" s="406"/>
      <c r="Q32" s="519"/>
      <c r="R32" s="410"/>
      <c r="S32" s="410"/>
      <c r="T32" s="410"/>
      <c r="U32" s="410"/>
      <c r="V32" s="410"/>
      <c r="W32" s="410"/>
      <c r="X32" s="410"/>
      <c r="Y32" s="236"/>
    </row>
    <row r="33" spans="2:25" ht="24" customHeight="1">
      <c r="B33" s="404" t="s">
        <v>1014</v>
      </c>
      <c r="C33" s="78" t="s">
        <v>2226</v>
      </c>
      <c r="D33" s="370"/>
      <c r="E33" s="370"/>
      <c r="R33" s="62" t="s">
        <v>9</v>
      </c>
      <c r="S33" s="405"/>
      <c r="T33" s="405"/>
      <c r="U33" s="405"/>
      <c r="V33" s="405"/>
      <c r="W33" s="405"/>
      <c r="X33" s="405"/>
      <c r="Y33" s="236"/>
    </row>
    <row r="34" spans="2:25" ht="24" customHeight="1">
      <c r="B34" s="393"/>
      <c r="C34" s="144" t="s">
        <v>2227</v>
      </c>
      <c r="D34" s="370"/>
      <c r="E34" s="370"/>
      <c r="R34" s="405"/>
      <c r="S34" s="405"/>
      <c r="T34" s="405"/>
      <c r="U34" s="405"/>
      <c r="V34" s="405"/>
      <c r="W34" s="405"/>
      <c r="X34" s="405"/>
      <c r="Y34" s="236"/>
    </row>
    <row r="35" spans="2:25" ht="24" customHeight="1">
      <c r="B35" s="393"/>
      <c r="C35" s="370"/>
      <c r="D35" s="370"/>
      <c r="E35" s="370"/>
      <c r="W35" s="411"/>
      <c r="X35" s="324" t="s">
        <v>1002</v>
      </c>
      <c r="Y35" s="236"/>
    </row>
    <row r="36" spans="2:25" ht="24" customHeight="1">
      <c r="B36" s="393"/>
      <c r="C36" s="78" t="s">
        <v>18</v>
      </c>
      <c r="D36" s="78" t="s">
        <v>72</v>
      </c>
      <c r="E36" s="370"/>
      <c r="Q36" s="2475" t="s">
        <v>33</v>
      </c>
      <c r="R36" s="2476"/>
      <c r="S36" s="2477"/>
      <c r="T36" s="2477"/>
      <c r="U36" s="2477"/>
      <c r="V36" s="2477"/>
      <c r="W36" s="2477"/>
      <c r="X36" s="2478"/>
      <c r="Y36" s="236"/>
    </row>
    <row r="37" spans="2:25" ht="24" customHeight="1">
      <c r="B37" s="393"/>
      <c r="C37" s="79"/>
      <c r="D37" s="144" t="s">
        <v>74</v>
      </c>
      <c r="E37" s="370"/>
      <c r="Q37" s="2475"/>
      <c r="R37" s="2479"/>
      <c r="S37" s="2480"/>
      <c r="T37" s="2480"/>
      <c r="U37" s="2480"/>
      <c r="V37" s="2480"/>
      <c r="W37" s="2480"/>
      <c r="X37" s="2481"/>
      <c r="Y37" s="236"/>
    </row>
    <row r="38" spans="2:25" ht="24" customHeight="1">
      <c r="B38" s="393"/>
      <c r="C38" s="79"/>
      <c r="D38" s="144"/>
      <c r="E38" s="370"/>
      <c r="P38" s="331"/>
      <c r="Y38" s="236"/>
    </row>
    <row r="39" spans="2:25" ht="24" customHeight="1">
      <c r="B39" s="393"/>
      <c r="C39" s="78" t="s">
        <v>19</v>
      </c>
      <c r="D39" s="78" t="s">
        <v>75</v>
      </c>
      <c r="E39" s="370"/>
      <c r="P39" s="406"/>
      <c r="Q39" s="2475" t="s">
        <v>69</v>
      </c>
      <c r="R39" s="2476"/>
      <c r="S39" s="2477"/>
      <c r="T39" s="2477"/>
      <c r="U39" s="2477"/>
      <c r="V39" s="2477"/>
      <c r="W39" s="2477"/>
      <c r="X39" s="2478"/>
      <c r="Y39" s="236"/>
    </row>
    <row r="40" spans="2:25" ht="24" customHeight="1">
      <c r="B40" s="393"/>
      <c r="C40" s="79"/>
      <c r="D40" s="144" t="s">
        <v>1021</v>
      </c>
      <c r="E40" s="370"/>
      <c r="P40" s="406"/>
      <c r="Q40" s="2475"/>
      <c r="R40" s="2479"/>
      <c r="S40" s="2480"/>
      <c r="T40" s="2480"/>
      <c r="U40" s="2480"/>
      <c r="V40" s="2480"/>
      <c r="W40" s="2480"/>
      <c r="X40" s="2481"/>
      <c r="Y40" s="412"/>
    </row>
    <row r="41" spans="2:25" ht="24" customHeight="1">
      <c r="B41" s="393"/>
      <c r="C41" s="78"/>
      <c r="D41" s="77"/>
      <c r="E41" s="86"/>
      <c r="F41" s="86"/>
      <c r="G41" s="86"/>
      <c r="H41" s="86"/>
      <c r="I41" s="86"/>
      <c r="J41" s="86"/>
      <c r="K41" s="86"/>
      <c r="L41" s="86"/>
      <c r="S41" s="327"/>
      <c r="Y41" s="236"/>
    </row>
    <row r="42" spans="2:25" ht="24" customHeight="1">
      <c r="B42" s="393"/>
      <c r="C42" s="78" t="s">
        <v>35</v>
      </c>
      <c r="D42" s="78" t="s">
        <v>1016</v>
      </c>
      <c r="E42" s="370"/>
      <c r="Q42" s="2475" t="s">
        <v>34</v>
      </c>
      <c r="R42" s="2476"/>
      <c r="S42" s="2477"/>
      <c r="T42" s="2477"/>
      <c r="U42" s="2477"/>
      <c r="V42" s="2477"/>
      <c r="W42" s="2477"/>
      <c r="X42" s="2478"/>
      <c r="Y42" s="236"/>
    </row>
    <row r="43" spans="2:25" ht="24" customHeight="1">
      <c r="B43" s="393"/>
      <c r="C43" s="79"/>
      <c r="D43" s="144" t="s">
        <v>1022</v>
      </c>
      <c r="E43" s="370"/>
      <c r="Q43" s="2475"/>
      <c r="R43" s="2479"/>
      <c r="S43" s="2480"/>
      <c r="T43" s="2480"/>
      <c r="U43" s="2480"/>
      <c r="V43" s="2480"/>
      <c r="W43" s="2480"/>
      <c r="X43" s="2481"/>
      <c r="Y43" s="236"/>
    </row>
    <row r="44" spans="2:25" ht="24" customHeight="1">
      <c r="B44" s="393"/>
      <c r="C44" s="79"/>
      <c r="D44" s="144"/>
      <c r="E44" s="370"/>
      <c r="P44" s="331"/>
      <c r="Y44" s="236"/>
    </row>
    <row r="45" spans="2:25" ht="24" customHeight="1">
      <c r="B45" s="393"/>
      <c r="C45" s="78" t="s">
        <v>78</v>
      </c>
      <c r="D45" s="78" t="s">
        <v>79</v>
      </c>
      <c r="E45" s="370"/>
      <c r="P45" s="406"/>
      <c r="Q45" s="2475">
        <v>10</v>
      </c>
      <c r="R45" s="2476"/>
      <c r="S45" s="2477"/>
      <c r="T45" s="2477"/>
      <c r="U45" s="2477"/>
      <c r="V45" s="2477"/>
      <c r="W45" s="2477"/>
      <c r="X45" s="2478"/>
      <c r="Y45" s="236"/>
    </row>
    <row r="46" spans="2:25" ht="24" customHeight="1">
      <c r="B46" s="393"/>
      <c r="C46" s="79"/>
      <c r="D46" s="144" t="s">
        <v>319</v>
      </c>
      <c r="E46" s="370"/>
      <c r="P46" s="406"/>
      <c r="Q46" s="2475"/>
      <c r="R46" s="2479"/>
      <c r="S46" s="2480"/>
      <c r="T46" s="2480"/>
      <c r="U46" s="2480"/>
      <c r="V46" s="2480"/>
      <c r="W46" s="2480"/>
      <c r="X46" s="2481"/>
      <c r="Y46" s="236"/>
    </row>
    <row r="47" spans="2:25" ht="24" customHeight="1">
      <c r="B47" s="396"/>
      <c r="C47" s="83"/>
      <c r="D47" s="83"/>
      <c r="E47" s="83"/>
      <c r="F47" s="83"/>
      <c r="G47" s="83"/>
      <c r="H47" s="83"/>
      <c r="I47" s="83"/>
      <c r="J47" s="83"/>
      <c r="K47" s="83"/>
      <c r="L47" s="83"/>
      <c r="M47" s="83"/>
      <c r="N47" s="83"/>
      <c r="O47" s="83"/>
      <c r="P47" s="83"/>
      <c r="Q47" s="83"/>
      <c r="R47" s="83"/>
      <c r="S47" s="83"/>
      <c r="T47" s="83"/>
      <c r="U47" s="83"/>
      <c r="V47" s="83"/>
      <c r="W47" s="83"/>
      <c r="X47" s="83"/>
      <c r="Y47" s="240"/>
    </row>
    <row r="48" spans="2:25" ht="24" customHeight="1">
      <c r="B48" s="393"/>
      <c r="C48" s="78"/>
      <c r="D48" s="143"/>
      <c r="F48" s="402"/>
      <c r="G48" s="402"/>
      <c r="H48" s="402"/>
      <c r="I48" s="402"/>
      <c r="J48" s="402"/>
      <c r="K48" s="402"/>
      <c r="L48" s="402"/>
      <c r="M48" s="403"/>
      <c r="P48" s="88"/>
      <c r="T48" s="87"/>
      <c r="U48" s="87"/>
      <c r="V48" s="87"/>
      <c r="W48" s="87"/>
      <c r="X48" s="87"/>
      <c r="Y48" s="236"/>
    </row>
    <row r="49" spans="2:25" ht="24" customHeight="1">
      <c r="B49" s="404" t="s">
        <v>1020</v>
      </c>
      <c r="C49" s="78" t="s">
        <v>2228</v>
      </c>
      <c r="D49" s="370"/>
      <c r="E49" s="370"/>
      <c r="R49" s="62" t="s">
        <v>9</v>
      </c>
      <c r="S49" s="405"/>
      <c r="T49" s="405"/>
      <c r="U49" s="405"/>
      <c r="V49" s="405"/>
      <c r="W49" s="405"/>
      <c r="X49" s="405"/>
      <c r="Y49" s="236"/>
    </row>
    <row r="50" spans="2:25" ht="24" customHeight="1">
      <c r="B50" s="393"/>
      <c r="C50" s="144" t="s">
        <v>2229</v>
      </c>
      <c r="D50" s="370"/>
      <c r="E50" s="370"/>
      <c r="R50" s="405"/>
      <c r="S50" s="405"/>
      <c r="T50" s="405"/>
      <c r="U50" s="405"/>
      <c r="V50" s="405"/>
      <c r="W50" s="405"/>
      <c r="X50" s="405"/>
      <c r="Y50" s="236"/>
    </row>
    <row r="51" spans="2:25" ht="24" customHeight="1">
      <c r="B51" s="393"/>
      <c r="C51" s="370"/>
      <c r="D51" s="370"/>
      <c r="E51" s="370"/>
      <c r="W51" s="331"/>
      <c r="X51" s="324" t="s">
        <v>486</v>
      </c>
      <c r="Y51" s="236"/>
    </row>
    <row r="52" spans="2:25" ht="24" customHeight="1">
      <c r="B52" s="393"/>
      <c r="C52" s="78" t="s">
        <v>18</v>
      </c>
      <c r="D52" s="78" t="s">
        <v>72</v>
      </c>
      <c r="E52" s="370"/>
      <c r="Q52" s="2475">
        <v>12</v>
      </c>
      <c r="R52" s="2476"/>
      <c r="S52" s="2477"/>
      <c r="T52" s="2477"/>
      <c r="U52" s="2477"/>
      <c r="V52" s="2477"/>
      <c r="W52" s="2477"/>
      <c r="X52" s="2478"/>
      <c r="Y52" s="236"/>
    </row>
    <row r="53" spans="2:25" ht="24" customHeight="1">
      <c r="B53" s="393"/>
      <c r="C53" s="79"/>
      <c r="D53" s="144" t="s">
        <v>74</v>
      </c>
      <c r="E53" s="370"/>
      <c r="Q53" s="2475"/>
      <c r="R53" s="2479"/>
      <c r="S53" s="2480"/>
      <c r="T53" s="2480"/>
      <c r="U53" s="2480"/>
      <c r="V53" s="2480"/>
      <c r="W53" s="2480"/>
      <c r="X53" s="2481"/>
      <c r="Y53" s="236"/>
    </row>
    <row r="54" spans="2:25" ht="24" customHeight="1">
      <c r="B54" s="393"/>
      <c r="C54" s="79"/>
      <c r="D54" s="144"/>
      <c r="E54" s="370"/>
      <c r="P54" s="331"/>
      <c r="Y54" s="236"/>
    </row>
    <row r="55" spans="2:25" ht="24" customHeight="1">
      <c r="B55" s="393"/>
      <c r="C55" s="78" t="s">
        <v>19</v>
      </c>
      <c r="D55" s="78" t="s">
        <v>75</v>
      </c>
      <c r="E55" s="370"/>
      <c r="P55" s="406"/>
      <c r="Q55" s="2475">
        <v>34</v>
      </c>
      <c r="R55" s="2476"/>
      <c r="S55" s="2477"/>
      <c r="T55" s="2477"/>
      <c r="U55" s="2477"/>
      <c r="V55" s="2477"/>
      <c r="W55" s="2477"/>
      <c r="X55" s="2478"/>
      <c r="Y55" s="236"/>
    </row>
    <row r="56" spans="2:25" ht="24" customHeight="1">
      <c r="B56" s="393"/>
      <c r="C56" s="79"/>
      <c r="D56" s="144" t="s">
        <v>1015</v>
      </c>
      <c r="E56" s="370"/>
      <c r="P56" s="406"/>
      <c r="Q56" s="2475"/>
      <c r="R56" s="2479"/>
      <c r="S56" s="2480"/>
      <c r="T56" s="2480"/>
      <c r="U56" s="2480"/>
      <c r="V56" s="2480"/>
      <c r="W56" s="2480"/>
      <c r="X56" s="2481"/>
      <c r="Y56" s="236"/>
    </row>
    <row r="57" spans="2:25" ht="24" customHeight="1">
      <c r="B57" s="393"/>
      <c r="C57" s="78"/>
      <c r="D57" s="77"/>
      <c r="E57" s="86"/>
      <c r="F57" s="86"/>
      <c r="G57" s="86"/>
      <c r="H57" s="86"/>
      <c r="I57" s="86"/>
      <c r="J57" s="86"/>
      <c r="K57" s="86"/>
      <c r="L57" s="86"/>
      <c r="S57" s="327"/>
      <c r="Y57" s="236"/>
    </row>
    <row r="58" spans="2:25" ht="24" customHeight="1">
      <c r="B58" s="393"/>
      <c r="C58" s="78" t="s">
        <v>35</v>
      </c>
      <c r="D58" s="78" t="s">
        <v>1016</v>
      </c>
      <c r="E58" s="370"/>
      <c r="Q58" s="2475">
        <v>35</v>
      </c>
      <c r="R58" s="2476"/>
      <c r="S58" s="2477"/>
      <c r="T58" s="2477"/>
      <c r="U58" s="2477"/>
      <c r="V58" s="2477"/>
      <c r="W58" s="2477"/>
      <c r="X58" s="2478"/>
      <c r="Y58" s="236"/>
    </row>
    <row r="59" spans="2:25" ht="24" customHeight="1">
      <c r="B59" s="393"/>
      <c r="C59" s="79"/>
      <c r="D59" s="144" t="s">
        <v>1017</v>
      </c>
      <c r="E59" s="370"/>
      <c r="Q59" s="2475"/>
      <c r="R59" s="2479"/>
      <c r="S59" s="2480"/>
      <c r="T59" s="2480"/>
      <c r="U59" s="2480"/>
      <c r="V59" s="2480"/>
      <c r="W59" s="2480"/>
      <c r="X59" s="2481"/>
      <c r="Y59" s="236"/>
    </row>
    <row r="60" spans="2:25" ht="24" customHeight="1">
      <c r="B60" s="393"/>
      <c r="C60" s="79"/>
      <c r="D60" s="144"/>
      <c r="E60" s="370"/>
      <c r="P60" s="331"/>
      <c r="Y60" s="236"/>
    </row>
    <row r="61" spans="2:25" ht="24" customHeight="1">
      <c r="B61" s="393"/>
      <c r="C61" s="78" t="s">
        <v>78</v>
      </c>
      <c r="D61" s="78" t="s">
        <v>1018</v>
      </c>
      <c r="E61" s="370"/>
      <c r="P61" s="406"/>
      <c r="Q61" s="2475" t="s">
        <v>328</v>
      </c>
      <c r="R61" s="2476"/>
      <c r="S61" s="2477"/>
      <c r="T61" s="2477"/>
      <c r="U61" s="2477"/>
      <c r="V61" s="2477"/>
      <c r="W61" s="2477"/>
      <c r="X61" s="2478"/>
      <c r="Y61" s="236"/>
    </row>
    <row r="62" spans="2:25" ht="24" customHeight="1">
      <c r="B62" s="393"/>
      <c r="C62" s="79"/>
      <c r="D62" s="144" t="s">
        <v>487</v>
      </c>
      <c r="E62" s="370"/>
      <c r="P62" s="406"/>
      <c r="Q62" s="2475"/>
      <c r="R62" s="2479"/>
      <c r="S62" s="2480"/>
      <c r="T62" s="2480"/>
      <c r="U62" s="2480"/>
      <c r="V62" s="2480"/>
      <c r="W62" s="2480"/>
      <c r="X62" s="2481"/>
      <c r="Y62" s="236"/>
    </row>
    <row r="63" spans="2:25" ht="24" customHeight="1">
      <c r="B63" s="393"/>
      <c r="C63" s="79"/>
      <c r="D63" s="144"/>
      <c r="E63" s="370"/>
      <c r="P63" s="331"/>
      <c r="Y63" s="236"/>
    </row>
    <row r="64" spans="2:25" ht="24" customHeight="1">
      <c r="B64" s="393"/>
      <c r="C64" s="78" t="s">
        <v>138</v>
      </c>
      <c r="D64" s="78" t="s">
        <v>37</v>
      </c>
      <c r="E64" s="370"/>
      <c r="P64" s="406"/>
      <c r="Q64" s="2475" t="s">
        <v>388</v>
      </c>
      <c r="R64" s="2476"/>
      <c r="S64" s="2477"/>
      <c r="T64" s="2477"/>
      <c r="U64" s="2477"/>
      <c r="V64" s="2477"/>
      <c r="W64" s="2477"/>
      <c r="X64" s="2478"/>
      <c r="Y64" s="236"/>
    </row>
    <row r="65" spans="2:25" ht="24" customHeight="1">
      <c r="B65" s="393"/>
      <c r="C65" s="79"/>
      <c r="D65" s="144" t="s">
        <v>38</v>
      </c>
      <c r="E65" s="370"/>
      <c r="P65" s="406"/>
      <c r="Q65" s="2475"/>
      <c r="R65" s="2479"/>
      <c r="S65" s="2480"/>
      <c r="T65" s="2480"/>
      <c r="U65" s="2480"/>
      <c r="V65" s="2480"/>
      <c r="W65" s="2480"/>
      <c r="X65" s="2481"/>
      <c r="Y65" s="236"/>
    </row>
    <row r="66" spans="2:25" ht="24" customHeight="1">
      <c r="B66" s="393"/>
      <c r="C66" s="78"/>
      <c r="D66" s="77"/>
      <c r="E66" s="86"/>
      <c r="F66" s="86"/>
      <c r="G66" s="86"/>
      <c r="H66" s="86"/>
      <c r="I66" s="86"/>
      <c r="J66" s="86"/>
      <c r="K66" s="86"/>
      <c r="L66" s="86"/>
      <c r="S66" s="327"/>
      <c r="Y66" s="236"/>
    </row>
    <row r="67" spans="2:25" ht="24" customHeight="1">
      <c r="B67" s="393"/>
      <c r="C67" s="78" t="s">
        <v>139</v>
      </c>
      <c r="D67" s="78" t="s">
        <v>1019</v>
      </c>
      <c r="E67" s="370"/>
      <c r="Q67" s="2475" t="s">
        <v>2841</v>
      </c>
      <c r="R67" s="2476"/>
      <c r="S67" s="2477"/>
      <c r="T67" s="2477"/>
      <c r="U67" s="2477"/>
      <c r="V67" s="2477"/>
      <c r="W67" s="2477"/>
      <c r="X67" s="2478"/>
      <c r="Y67" s="236"/>
    </row>
    <row r="68" spans="2:25" ht="24" customHeight="1">
      <c r="B68" s="393"/>
      <c r="C68" s="79"/>
      <c r="D68" s="144" t="s">
        <v>39</v>
      </c>
      <c r="E68" s="370"/>
      <c r="Q68" s="2475"/>
      <c r="R68" s="2479"/>
      <c r="S68" s="2480"/>
      <c r="T68" s="2480"/>
      <c r="U68" s="2480"/>
      <c r="V68" s="2480"/>
      <c r="W68" s="2480"/>
      <c r="X68" s="2481"/>
      <c r="Y68" s="236"/>
    </row>
    <row r="69" spans="2:25" ht="24" customHeight="1">
      <c r="B69" s="393"/>
      <c r="C69" s="79"/>
      <c r="D69" s="144"/>
      <c r="E69" s="370"/>
      <c r="P69" s="331"/>
      <c r="Y69" s="236"/>
    </row>
    <row r="70" spans="2:25" ht="24" customHeight="1">
      <c r="B70" s="393"/>
      <c r="C70" s="78" t="s">
        <v>140</v>
      </c>
      <c r="D70" s="78" t="s">
        <v>1025</v>
      </c>
      <c r="E70" s="370"/>
      <c r="P70" s="406"/>
      <c r="Q70" s="2475">
        <v>13</v>
      </c>
      <c r="R70" s="2476"/>
      <c r="S70" s="2477"/>
      <c r="T70" s="2477"/>
      <c r="U70" s="2477"/>
      <c r="V70" s="2477"/>
      <c r="W70" s="2477"/>
      <c r="X70" s="2478"/>
      <c r="Y70" s="236"/>
    </row>
    <row r="71" spans="2:25" ht="24" customHeight="1">
      <c r="B71" s="393"/>
      <c r="C71" s="79"/>
      <c r="D71" s="144" t="s">
        <v>2230</v>
      </c>
      <c r="E71" s="370"/>
      <c r="P71" s="406"/>
      <c r="Q71" s="2475"/>
      <c r="R71" s="2479"/>
      <c r="S71" s="2480"/>
      <c r="T71" s="2480"/>
      <c r="U71" s="2480"/>
      <c r="V71" s="2480"/>
      <c r="W71" s="2480"/>
      <c r="X71" s="2481"/>
      <c r="Y71" s="236"/>
    </row>
    <row r="72" spans="2:25" ht="24" customHeight="1">
      <c r="B72" s="396"/>
      <c r="C72" s="84"/>
      <c r="D72" s="330"/>
      <c r="E72" s="407"/>
      <c r="F72" s="83"/>
      <c r="G72" s="83"/>
      <c r="H72" s="83"/>
      <c r="I72" s="83"/>
      <c r="J72" s="83"/>
      <c r="K72" s="83"/>
      <c r="L72" s="83"/>
      <c r="M72" s="83"/>
      <c r="N72" s="83"/>
      <c r="O72" s="83"/>
      <c r="P72" s="408"/>
      <c r="Q72" s="409"/>
      <c r="R72" s="518"/>
      <c r="S72" s="518"/>
      <c r="T72" s="518"/>
      <c r="U72" s="518"/>
      <c r="V72" s="518"/>
      <c r="W72" s="518"/>
      <c r="X72" s="518"/>
      <c r="Y72" s="240"/>
    </row>
    <row r="73" spans="2:25" ht="24" customHeight="1">
      <c r="B73" s="393"/>
      <c r="Y73" s="236"/>
    </row>
    <row r="74" spans="2:25" ht="24" customHeight="1">
      <c r="B74" s="393"/>
      <c r="X74" s="324" t="s">
        <v>1002</v>
      </c>
      <c r="Y74" s="236"/>
    </row>
    <row r="75" spans="2:25" ht="24" customHeight="1">
      <c r="B75" s="394">
        <v>8.5</v>
      </c>
      <c r="C75" s="77" t="s">
        <v>2128</v>
      </c>
      <c r="Q75" s="2475">
        <v>11</v>
      </c>
      <c r="R75" s="2476"/>
      <c r="S75" s="2477"/>
      <c r="T75" s="2477"/>
      <c r="U75" s="2477"/>
      <c r="V75" s="2477"/>
      <c r="W75" s="2477"/>
      <c r="X75" s="2478"/>
      <c r="Y75" s="236"/>
    </row>
    <row r="76" spans="2:25" ht="24" customHeight="1">
      <c r="B76" s="393"/>
      <c r="C76" s="86" t="s">
        <v>1023</v>
      </c>
      <c r="Q76" s="2475"/>
      <c r="R76" s="2479"/>
      <c r="S76" s="2480"/>
      <c r="T76" s="2480"/>
      <c r="U76" s="2480"/>
      <c r="V76" s="2480"/>
      <c r="W76" s="2480"/>
      <c r="X76" s="2481"/>
      <c r="Y76" s="236"/>
    </row>
    <row r="77" spans="2:25" ht="24" customHeight="1">
      <c r="B77" s="396"/>
      <c r="C77" s="83"/>
      <c r="D77" s="83"/>
      <c r="E77" s="83"/>
      <c r="F77" s="83"/>
      <c r="G77" s="83"/>
      <c r="H77" s="83"/>
      <c r="I77" s="83"/>
      <c r="J77" s="83"/>
      <c r="K77" s="83"/>
      <c r="L77" s="83"/>
      <c r="M77" s="83"/>
      <c r="N77" s="83"/>
      <c r="O77" s="83"/>
      <c r="P77" s="83"/>
      <c r="Q77" s="83"/>
      <c r="R77" s="83"/>
      <c r="S77" s="83"/>
      <c r="T77" s="83"/>
      <c r="U77" s="83"/>
      <c r="V77" s="83"/>
      <c r="W77" s="83"/>
      <c r="X77" s="83"/>
      <c r="Y77" s="240"/>
    </row>
    <row r="78" spans="2:25" ht="24" customHeight="1">
      <c r="B78" s="393"/>
      <c r="Y78" s="236"/>
    </row>
    <row r="79" spans="2:25" ht="24" customHeight="1">
      <c r="B79" s="394">
        <v>8.6</v>
      </c>
      <c r="C79" s="77" t="s">
        <v>1024</v>
      </c>
      <c r="Q79" s="2475">
        <v>12</v>
      </c>
      <c r="R79" s="2476"/>
      <c r="S79" s="2477"/>
      <c r="T79" s="2477"/>
      <c r="U79" s="2477"/>
      <c r="V79" s="2477"/>
      <c r="W79" s="2477"/>
      <c r="X79" s="2478"/>
      <c r="Y79" s="236"/>
    </row>
    <row r="80" spans="2:25" ht="24" customHeight="1">
      <c r="B80" s="393"/>
      <c r="C80" s="86" t="s">
        <v>2129</v>
      </c>
      <c r="Q80" s="2475"/>
      <c r="R80" s="2479"/>
      <c r="S80" s="2480"/>
      <c r="T80" s="2480"/>
      <c r="U80" s="2480"/>
      <c r="V80" s="2480"/>
      <c r="W80" s="2480"/>
      <c r="X80" s="2481"/>
      <c r="Y80" s="236"/>
    </row>
    <row r="81" spans="2:25" ht="24" customHeight="1">
      <c r="B81" s="396"/>
      <c r="C81" s="83"/>
      <c r="D81" s="83"/>
      <c r="E81" s="83"/>
      <c r="F81" s="83"/>
      <c r="G81" s="83"/>
      <c r="H81" s="83"/>
      <c r="I81" s="83"/>
      <c r="J81" s="83"/>
      <c r="K81" s="83"/>
      <c r="L81" s="83"/>
      <c r="M81" s="83"/>
      <c r="N81" s="83"/>
      <c r="O81" s="83"/>
      <c r="P81" s="83"/>
      <c r="Q81" s="83"/>
      <c r="R81" s="83"/>
      <c r="S81" s="83"/>
      <c r="T81" s="83"/>
      <c r="U81" s="83"/>
      <c r="V81" s="83"/>
      <c r="W81" s="83"/>
      <c r="X81" s="83"/>
      <c r="Y81" s="240"/>
    </row>
    <row r="82" spans="2:25" ht="24" customHeight="1">
      <c r="B82" s="393"/>
      <c r="Y82" s="236"/>
    </row>
    <row r="83" spans="2:25" ht="24" customHeight="1">
      <c r="B83" s="394">
        <v>8.6999999999999993</v>
      </c>
      <c r="C83" s="77" t="s">
        <v>2130</v>
      </c>
      <c r="Q83" s="2475" t="s">
        <v>98</v>
      </c>
      <c r="R83" s="2476"/>
      <c r="S83" s="2477"/>
      <c r="T83" s="2477"/>
      <c r="U83" s="2477"/>
      <c r="V83" s="2477"/>
      <c r="W83" s="2477"/>
      <c r="X83" s="2478"/>
      <c r="Y83" s="236"/>
    </row>
    <row r="84" spans="2:25" ht="24" customHeight="1">
      <c r="B84" s="393"/>
      <c r="C84" s="86" t="s">
        <v>2131</v>
      </c>
      <c r="Q84" s="2475"/>
      <c r="R84" s="2479"/>
      <c r="S84" s="2480"/>
      <c r="T84" s="2480"/>
      <c r="U84" s="2480"/>
      <c r="V84" s="2480"/>
      <c r="W84" s="2480"/>
      <c r="X84" s="2481"/>
      <c r="Y84" s="236"/>
    </row>
    <row r="85" spans="2:25" ht="24" customHeight="1">
      <c r="B85" s="396"/>
      <c r="C85" s="83"/>
      <c r="D85" s="83"/>
      <c r="E85" s="83"/>
      <c r="F85" s="83"/>
      <c r="G85" s="83"/>
      <c r="H85" s="83"/>
      <c r="I85" s="83"/>
      <c r="J85" s="83"/>
      <c r="K85" s="83"/>
      <c r="L85" s="83"/>
      <c r="M85" s="83"/>
      <c r="N85" s="83"/>
      <c r="O85" s="83"/>
      <c r="P85" s="83"/>
      <c r="Q85" s="83"/>
      <c r="R85" s="83"/>
      <c r="S85" s="83"/>
      <c r="T85" s="83"/>
      <c r="U85" s="83"/>
      <c r="V85" s="83"/>
      <c r="W85" s="83"/>
      <c r="X85" s="83"/>
      <c r="Y85" s="240"/>
    </row>
    <row r="86" spans="2:25" ht="24" customHeight="1">
      <c r="B86" s="393"/>
      <c r="Y86" s="236"/>
    </row>
    <row r="87" spans="2:25" ht="24" customHeight="1">
      <c r="B87" s="393"/>
      <c r="Y87" s="236"/>
    </row>
    <row r="88" spans="2:25" ht="24" customHeight="1">
      <c r="B88" s="394">
        <v>8.8000000000000007</v>
      </c>
      <c r="C88" s="2482" t="s">
        <v>2231</v>
      </c>
      <c r="D88" s="2482"/>
      <c r="E88" s="2482"/>
      <c r="F88" s="2482"/>
      <c r="G88" s="2482"/>
      <c r="H88" s="2482"/>
      <c r="I88" s="2482"/>
      <c r="J88" s="2482"/>
      <c r="K88" s="2482"/>
      <c r="L88" s="2482"/>
      <c r="M88" s="2482"/>
      <c r="N88" s="2482"/>
      <c r="O88" s="2482"/>
      <c r="P88" s="2482"/>
      <c r="R88" s="395"/>
      <c r="S88" s="395"/>
      <c r="T88" s="395"/>
      <c r="U88" s="395"/>
      <c r="V88" s="395"/>
      <c r="W88" s="395"/>
      <c r="X88" s="324" t="s">
        <v>486</v>
      </c>
      <c r="Y88" s="236"/>
    </row>
    <row r="89" spans="2:25" ht="28.2">
      <c r="B89" s="394"/>
      <c r="C89" s="2482"/>
      <c r="D89" s="2482"/>
      <c r="E89" s="2482"/>
      <c r="F89" s="2482"/>
      <c r="G89" s="2482"/>
      <c r="H89" s="2482"/>
      <c r="I89" s="2482"/>
      <c r="J89" s="2482"/>
      <c r="K89" s="2482"/>
      <c r="L89" s="2482"/>
      <c r="M89" s="2482"/>
      <c r="N89" s="2482"/>
      <c r="O89" s="2482"/>
      <c r="P89" s="2482"/>
      <c r="Q89" s="2475" t="s">
        <v>33</v>
      </c>
      <c r="R89" s="2476"/>
      <c r="S89" s="2477"/>
      <c r="T89" s="2477"/>
      <c r="U89" s="2477"/>
      <c r="V89" s="2477"/>
      <c r="W89" s="2477"/>
      <c r="X89" s="2478"/>
      <c r="Y89" s="236"/>
    </row>
    <row r="90" spans="2:25" ht="24" customHeight="1">
      <c r="B90" s="394"/>
      <c r="C90" s="2483" t="s">
        <v>2232</v>
      </c>
      <c r="D90" s="2483"/>
      <c r="E90" s="2483"/>
      <c r="F90" s="2483"/>
      <c r="G90" s="2483"/>
      <c r="H90" s="2483"/>
      <c r="I90" s="2483"/>
      <c r="J90" s="2483"/>
      <c r="K90" s="2483"/>
      <c r="L90" s="2483"/>
      <c r="M90" s="2483"/>
      <c r="N90" s="2483"/>
      <c r="O90" s="2483"/>
      <c r="P90" s="2483"/>
      <c r="Q90" s="2475"/>
      <c r="R90" s="2479"/>
      <c r="S90" s="2480"/>
      <c r="T90" s="2480"/>
      <c r="U90" s="2480"/>
      <c r="V90" s="2480"/>
      <c r="W90" s="2480"/>
      <c r="X90" s="2481"/>
      <c r="Y90" s="236"/>
    </row>
    <row r="91" spans="2:25" ht="27" customHeight="1">
      <c r="B91" s="393"/>
      <c r="C91" s="2483"/>
      <c r="D91" s="2483"/>
      <c r="E91" s="2483"/>
      <c r="F91" s="2483"/>
      <c r="G91" s="2483"/>
      <c r="H91" s="2483"/>
      <c r="I91" s="2483"/>
      <c r="J91" s="2483"/>
      <c r="K91" s="2483"/>
      <c r="L91" s="2483"/>
      <c r="M91" s="2483"/>
      <c r="N91" s="2483"/>
      <c r="O91" s="2483"/>
      <c r="P91" s="2483"/>
      <c r="Q91" s="1724"/>
      <c r="R91" s="395"/>
      <c r="S91" s="395"/>
      <c r="T91" s="395"/>
      <c r="U91" s="395"/>
      <c r="V91" s="395"/>
      <c r="W91" s="395"/>
      <c r="X91" s="395"/>
      <c r="Y91" s="236"/>
    </row>
    <row r="92" spans="2:25" ht="24" customHeight="1">
      <c r="B92" s="393"/>
      <c r="Q92" s="83"/>
      <c r="R92" s="83"/>
      <c r="S92" s="83"/>
      <c r="T92" s="83"/>
      <c r="U92" s="83"/>
      <c r="V92" s="83"/>
      <c r="W92" s="83"/>
      <c r="X92" s="83"/>
      <c r="Y92" s="236"/>
    </row>
    <row r="93" spans="2:25" ht="24" customHeight="1">
      <c r="B93" s="413"/>
      <c r="C93" s="414"/>
      <c r="D93" s="414"/>
      <c r="E93" s="414"/>
      <c r="F93" s="414"/>
      <c r="G93" s="414"/>
      <c r="H93" s="414"/>
      <c r="I93" s="414"/>
      <c r="J93" s="414"/>
      <c r="K93" s="414"/>
      <c r="L93" s="414"/>
      <c r="M93" s="414"/>
      <c r="N93" s="414"/>
      <c r="O93" s="414"/>
      <c r="P93" s="414"/>
      <c r="Q93" s="1080"/>
      <c r="R93" s="1080"/>
      <c r="S93" s="1080"/>
      <c r="T93" s="1080"/>
      <c r="U93" s="1080"/>
      <c r="V93" s="1080"/>
      <c r="W93" s="1080"/>
      <c r="X93" s="1080"/>
      <c r="Y93" s="415"/>
    </row>
    <row r="94" spans="2:25" ht="24" customHeight="1">
      <c r="B94" s="394">
        <v>8.9</v>
      </c>
      <c r="C94" s="77" t="s">
        <v>71</v>
      </c>
      <c r="Q94" s="2475">
        <v>10</v>
      </c>
      <c r="R94" s="2476"/>
      <c r="S94" s="2477"/>
      <c r="T94" s="2477"/>
      <c r="U94" s="2477"/>
      <c r="V94" s="2477"/>
      <c r="W94" s="2477"/>
      <c r="X94" s="2478"/>
      <c r="Y94" s="236"/>
    </row>
    <row r="95" spans="2:25" ht="24" customHeight="1">
      <c r="B95" s="393"/>
      <c r="C95" s="86" t="s">
        <v>2233</v>
      </c>
      <c r="Q95" s="2475"/>
      <c r="R95" s="2479"/>
      <c r="S95" s="2480"/>
      <c r="T95" s="2480"/>
      <c r="U95" s="2480"/>
      <c r="V95" s="2480"/>
      <c r="W95" s="2480"/>
      <c r="X95" s="2481"/>
      <c r="Y95" s="236"/>
    </row>
    <row r="96" spans="2:25" ht="24" customHeight="1">
      <c r="B96" s="396"/>
      <c r="C96" s="1244"/>
      <c r="D96" s="1244"/>
      <c r="E96" s="1244"/>
      <c r="F96" s="1244"/>
      <c r="G96" s="1244"/>
      <c r="H96" s="1244"/>
      <c r="I96" s="1244"/>
      <c r="J96" s="1244"/>
      <c r="K96" s="1244"/>
      <c r="L96" s="1244"/>
      <c r="M96" s="1244"/>
      <c r="N96" s="1244"/>
      <c r="O96" s="1244"/>
      <c r="P96" s="1244"/>
      <c r="Q96" s="1244"/>
      <c r="R96" s="1244"/>
      <c r="S96" s="1244"/>
      <c r="T96" s="1244"/>
      <c r="U96" s="1244"/>
      <c r="V96" s="1244"/>
      <c r="W96" s="1244"/>
      <c r="X96" s="1244"/>
      <c r="Y96" s="240"/>
    </row>
    <row r="97" spans="1:25" ht="24" customHeight="1">
      <c r="B97" s="393"/>
      <c r="C97" s="1080"/>
      <c r="D97" s="1080"/>
      <c r="E97" s="1080"/>
      <c r="F97" s="1080"/>
      <c r="G97" s="1080"/>
      <c r="H97" s="1080"/>
      <c r="I97" s="1080"/>
      <c r="J97" s="1080"/>
      <c r="K97" s="1080"/>
      <c r="L97" s="1080"/>
      <c r="M97" s="1080"/>
      <c r="N97" s="1080"/>
      <c r="O97" s="1080"/>
      <c r="P97" s="1080"/>
      <c r="Q97" s="1080"/>
      <c r="R97" s="1080"/>
      <c r="S97" s="1080"/>
      <c r="T97" s="1080"/>
      <c r="U97" s="1080"/>
      <c r="V97" s="1080"/>
      <c r="W97" s="1080"/>
      <c r="X97" s="1080"/>
      <c r="Y97" s="236"/>
    </row>
    <row r="98" spans="1:25" ht="24" customHeight="1">
      <c r="B98" s="404" t="s">
        <v>508</v>
      </c>
      <c r="C98" s="77" t="s">
        <v>2235</v>
      </c>
      <c r="Q98" s="2475">
        <v>22</v>
      </c>
      <c r="R98" s="2476"/>
      <c r="S98" s="2477"/>
      <c r="T98" s="2477"/>
      <c r="U98" s="2477"/>
      <c r="V98" s="2477"/>
      <c r="W98" s="2477"/>
      <c r="X98" s="2478"/>
      <c r="Y98" s="236"/>
    </row>
    <row r="99" spans="1:25" ht="24" customHeight="1">
      <c r="B99" s="393"/>
      <c r="C99" s="86" t="s">
        <v>2236</v>
      </c>
      <c r="Q99" s="2475"/>
      <c r="R99" s="2479"/>
      <c r="S99" s="2480"/>
      <c r="T99" s="2480"/>
      <c r="U99" s="2480"/>
      <c r="V99" s="2480"/>
      <c r="W99" s="2480"/>
      <c r="X99" s="2481"/>
      <c r="Y99" s="236"/>
    </row>
    <row r="100" spans="1:25" ht="24" customHeight="1" thickBot="1">
      <c r="B100" s="416"/>
      <c r="C100" s="417"/>
      <c r="D100" s="417"/>
      <c r="E100" s="417"/>
      <c r="F100" s="417"/>
      <c r="G100" s="417"/>
      <c r="H100" s="417"/>
      <c r="I100" s="417"/>
      <c r="J100" s="417"/>
      <c r="K100" s="417"/>
      <c r="L100" s="417"/>
      <c r="M100" s="417"/>
      <c r="N100" s="417"/>
      <c r="O100" s="417"/>
      <c r="P100" s="417"/>
      <c r="Q100" s="417"/>
      <c r="R100" s="417"/>
      <c r="S100" s="417"/>
      <c r="T100" s="417"/>
      <c r="U100" s="417"/>
      <c r="V100" s="417"/>
      <c r="W100" s="417"/>
      <c r="X100" s="417"/>
      <c r="Y100" s="243"/>
    </row>
    <row r="101" spans="1:25" ht="29.4" customHeight="1">
      <c r="C101" s="541"/>
      <c r="D101" s="541"/>
      <c r="E101" s="541"/>
      <c r="F101" s="541"/>
      <c r="G101" s="541"/>
      <c r="H101" s="541"/>
      <c r="I101" s="541"/>
      <c r="J101" s="541"/>
      <c r="K101" s="541"/>
      <c r="L101" s="541"/>
      <c r="M101" s="541"/>
      <c r="N101" s="541"/>
      <c r="O101" s="541"/>
      <c r="P101" s="541"/>
      <c r="Q101" s="541"/>
      <c r="R101" s="541"/>
      <c r="S101" s="541"/>
      <c r="T101" s="541"/>
      <c r="U101" s="541"/>
      <c r="V101" s="541"/>
      <c r="W101" s="541"/>
      <c r="X101" s="541"/>
    </row>
    <row r="102" spans="1:25" ht="29.4" customHeight="1">
      <c r="A102" s="2474">
        <v>16</v>
      </c>
      <c r="B102" s="2474"/>
      <c r="C102" s="2474"/>
      <c r="D102" s="2474"/>
      <c r="E102" s="2474"/>
      <c r="F102" s="2474"/>
      <c r="G102" s="2474"/>
      <c r="H102" s="2474"/>
      <c r="I102" s="2474"/>
      <c r="J102" s="2474"/>
      <c r="K102" s="2474"/>
      <c r="L102" s="2474"/>
      <c r="M102" s="2474"/>
      <c r="N102" s="2474"/>
      <c r="O102" s="2474"/>
      <c r="P102" s="2474"/>
      <c r="Q102" s="2474"/>
      <c r="R102" s="2474"/>
      <c r="S102" s="2474"/>
      <c r="T102" s="2474"/>
      <c r="U102" s="2474"/>
      <c r="V102" s="2474"/>
      <c r="W102" s="2474"/>
      <c r="X102" s="2474"/>
      <c r="Y102" s="2474"/>
    </row>
    <row r="103" spans="1:25" ht="30" customHeight="1"/>
    <row r="104" spans="1:25" ht="30" customHeight="1"/>
    <row r="105" spans="1:25" ht="30" customHeight="1"/>
    <row r="106" spans="1:25" ht="30" customHeight="1">
      <c r="C106" s="82"/>
    </row>
    <row r="107" spans="1:25" ht="30" customHeight="1"/>
    <row r="108" spans="1:25" ht="30" customHeight="1"/>
    <row r="109" spans="1:25" ht="27.9" customHeight="1"/>
    <row r="110" spans="1:25" ht="27.9" customHeight="1"/>
    <row r="111" spans="1:25" ht="27.9" customHeight="1"/>
    <row r="112" spans="1:25" ht="28.2">
      <c r="C112" s="82"/>
    </row>
  </sheetData>
  <mergeCells count="51">
    <mergeCell ref="R39:X40"/>
    <mergeCell ref="Q42:Q43"/>
    <mergeCell ref="R26:X27"/>
    <mergeCell ref="Q36:Q37"/>
    <mergeCell ref="R36:X37"/>
    <mergeCell ref="R42:X43"/>
    <mergeCell ref="Q29:Q30"/>
    <mergeCell ref="R29:X30"/>
    <mergeCell ref="Q52:Q53"/>
    <mergeCell ref="Q23:Q24"/>
    <mergeCell ref="R23:X24"/>
    <mergeCell ref="Q26:Q27"/>
    <mergeCell ref="R6:X6"/>
    <mergeCell ref="R7:X7"/>
    <mergeCell ref="Q10:Q11"/>
    <mergeCell ref="R10:X11"/>
    <mergeCell ref="Q13:Q14"/>
    <mergeCell ref="R13:X14"/>
    <mergeCell ref="Q45:Q46"/>
    <mergeCell ref="R45:X46"/>
    <mergeCell ref="R52:X53"/>
    <mergeCell ref="Q16:Q17"/>
    <mergeCell ref="R16:X17"/>
    <mergeCell ref="Q39:Q40"/>
    <mergeCell ref="Q70:Q71"/>
    <mergeCell ref="Q89:Q90"/>
    <mergeCell ref="R70:X71"/>
    <mergeCell ref="Q64:Q65"/>
    <mergeCell ref="Q67:Q68"/>
    <mergeCell ref="R64:X65"/>
    <mergeCell ref="R67:X68"/>
    <mergeCell ref="R55:X56"/>
    <mergeCell ref="R58:X59"/>
    <mergeCell ref="Q55:Q56"/>
    <mergeCell ref="Q58:Q59"/>
    <mergeCell ref="Q61:Q62"/>
    <mergeCell ref="R61:X62"/>
    <mergeCell ref="A102:Y102"/>
    <mergeCell ref="Q75:Q76"/>
    <mergeCell ref="R75:X76"/>
    <mergeCell ref="Q98:Q99"/>
    <mergeCell ref="R98:X99"/>
    <mergeCell ref="Q83:Q84"/>
    <mergeCell ref="R83:X84"/>
    <mergeCell ref="Q79:Q80"/>
    <mergeCell ref="R79:X80"/>
    <mergeCell ref="Q94:Q95"/>
    <mergeCell ref="R94:X95"/>
    <mergeCell ref="C88:P89"/>
    <mergeCell ref="R89:X90"/>
    <mergeCell ref="C90:P91"/>
  </mergeCells>
  <printOptions horizontalCentered="1"/>
  <pageMargins left="0.25" right="0.25" top="0.5" bottom="0.5" header="0" footer="0"/>
  <pageSetup paperSize="9" scale="23"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rgb="FF7030A0"/>
    <pageSetUpPr fitToPage="1"/>
  </sheetPr>
  <dimension ref="B1:AA93"/>
  <sheetViews>
    <sheetView showGridLines="0" view="pageBreakPreview" zoomScale="40" zoomScaleNormal="50" zoomScaleSheetLayoutView="40" workbookViewId="0">
      <selection activeCell="S68" sqref="S68:Y69"/>
    </sheetView>
  </sheetViews>
  <sheetFormatPr defaultColWidth="8.765625" defaultRowHeight="28.2"/>
  <cols>
    <col min="1" max="1" width="1.4609375" style="76" customWidth="1"/>
    <col min="2" max="2" width="8.61328125" style="374" customWidth="1"/>
    <col min="3" max="3" width="6.765625" style="159" customWidth="1"/>
    <col min="4" max="4" width="5" style="76" customWidth="1"/>
    <col min="5" max="6" width="6.61328125" style="76" customWidth="1"/>
    <col min="7" max="7" width="7.61328125" style="76" customWidth="1"/>
    <col min="8" max="14" width="6.61328125" style="76" customWidth="1"/>
    <col min="15" max="15" width="11.3828125" style="76" customWidth="1"/>
    <col min="16" max="18" width="10.69140625" style="76" customWidth="1"/>
    <col min="19" max="21" width="9.765625" style="76" customWidth="1"/>
    <col min="22" max="22" width="3.69140625" style="76" customWidth="1"/>
    <col min="23" max="25" width="12.3046875" style="76" customWidth="1"/>
    <col min="26" max="26" width="5.921875" style="76" customWidth="1"/>
    <col min="27" max="27" width="1.921875" style="76" customWidth="1"/>
    <col min="28" max="46" width="3.3828125" style="76" customWidth="1"/>
    <col min="47" max="16384" width="8.765625" style="76"/>
  </cols>
  <sheetData>
    <row r="1" spans="2:26" ht="30" customHeight="1" thickBot="1">
      <c r="E1" s="145"/>
    </row>
    <row r="2" spans="2:26" ht="36" customHeight="1">
      <c r="B2" s="418"/>
      <c r="C2" s="419"/>
      <c r="D2" s="234"/>
      <c r="E2" s="233"/>
      <c r="F2" s="234"/>
      <c r="G2" s="234"/>
      <c r="H2" s="234"/>
      <c r="I2" s="234"/>
      <c r="J2" s="234"/>
      <c r="K2" s="234"/>
      <c r="L2" s="234"/>
      <c r="M2" s="234"/>
      <c r="N2" s="234"/>
      <c r="O2" s="234"/>
      <c r="P2" s="234"/>
      <c r="Q2" s="234"/>
      <c r="R2" s="234"/>
      <c r="S2" s="234"/>
      <c r="T2" s="234"/>
      <c r="U2" s="234"/>
      <c r="V2" s="234"/>
      <c r="W2" s="234"/>
      <c r="X2" s="234"/>
      <c r="Y2" s="234"/>
      <c r="Z2" s="235"/>
    </row>
    <row r="3" spans="2:26" ht="30" customHeight="1">
      <c r="B3" s="394"/>
      <c r="C3" s="78"/>
      <c r="D3" s="77"/>
      <c r="E3" s="542" t="s">
        <v>1026</v>
      </c>
      <c r="Z3" s="236"/>
    </row>
    <row r="4" spans="2:26" ht="30" customHeight="1">
      <c r="B4" s="420"/>
      <c r="C4" s="144"/>
      <c r="D4" s="143"/>
      <c r="E4" s="543" t="s">
        <v>1027</v>
      </c>
      <c r="F4" s="77"/>
      <c r="Z4" s="236"/>
    </row>
    <row r="5" spans="2:26" ht="30" customHeight="1">
      <c r="B5" s="420"/>
      <c r="C5" s="144"/>
      <c r="D5" s="143"/>
      <c r="E5" s="392"/>
      <c r="F5" s="77"/>
      <c r="Z5" s="236"/>
    </row>
    <row r="6" spans="2:26" ht="28.95" customHeight="1">
      <c r="B6" s="394"/>
      <c r="E6" s="546"/>
      <c r="S6" s="2491" t="s">
        <v>67</v>
      </c>
      <c r="T6" s="2491"/>
      <c r="U6" s="2491"/>
      <c r="V6" s="2491"/>
      <c r="W6" s="2491"/>
      <c r="X6" s="2491"/>
      <c r="Y6" s="2491"/>
      <c r="Z6" s="236"/>
    </row>
    <row r="7" spans="2:26" ht="28.95" customHeight="1">
      <c r="B7" s="394"/>
      <c r="S7" s="2491" t="s">
        <v>17</v>
      </c>
      <c r="T7" s="2491"/>
      <c r="U7" s="2491"/>
      <c r="V7" s="2491"/>
      <c r="W7" s="2491"/>
      <c r="X7" s="2491"/>
      <c r="Y7" s="2491"/>
      <c r="Z7" s="236"/>
    </row>
    <row r="8" spans="2:26" ht="28.95" customHeight="1">
      <c r="B8" s="394"/>
      <c r="U8" s="80"/>
      <c r="V8" s="80"/>
      <c r="W8" s="80"/>
      <c r="Y8" s="324" t="s">
        <v>486</v>
      </c>
      <c r="Z8" s="236"/>
    </row>
    <row r="9" spans="2:26" ht="28.95" customHeight="1">
      <c r="B9" s="404" t="s">
        <v>2234</v>
      </c>
      <c r="C9" s="78" t="s">
        <v>2132</v>
      </c>
      <c r="K9" s="81"/>
      <c r="L9" s="81"/>
      <c r="R9" s="2512">
        <v>14</v>
      </c>
      <c r="S9" s="2476"/>
      <c r="T9" s="2477"/>
      <c r="U9" s="2477"/>
      <c r="V9" s="2477"/>
      <c r="W9" s="2477"/>
      <c r="X9" s="2477"/>
      <c r="Y9" s="2478"/>
      <c r="Z9" s="236"/>
    </row>
    <row r="10" spans="2:26" ht="28.95" customHeight="1">
      <c r="B10" s="394"/>
      <c r="C10" s="144" t="s">
        <v>227</v>
      </c>
      <c r="K10" s="81"/>
      <c r="L10" s="81"/>
      <c r="O10" s="331"/>
      <c r="R10" s="2512"/>
      <c r="S10" s="2479"/>
      <c r="T10" s="2480"/>
      <c r="U10" s="2480"/>
      <c r="V10" s="2480"/>
      <c r="W10" s="2480"/>
      <c r="X10" s="2480"/>
      <c r="Y10" s="2481"/>
      <c r="Z10" s="236"/>
    </row>
    <row r="11" spans="2:26" ht="28.95" customHeight="1">
      <c r="B11" s="421"/>
      <c r="C11" s="422"/>
      <c r="D11" s="423"/>
      <c r="E11" s="424"/>
      <c r="F11" s="83"/>
      <c r="G11" s="83"/>
      <c r="H11" s="83"/>
      <c r="I11" s="83"/>
      <c r="J11" s="83"/>
      <c r="K11" s="83"/>
      <c r="L11" s="83"/>
      <c r="M11" s="83"/>
      <c r="N11" s="83"/>
      <c r="O11" s="83"/>
      <c r="P11" s="83"/>
      <c r="Q11" s="83"/>
      <c r="R11" s="409"/>
      <c r="S11" s="83"/>
      <c r="T11" s="83"/>
      <c r="U11" s="83"/>
      <c r="V11" s="83"/>
      <c r="W11" s="83"/>
      <c r="X11" s="83"/>
      <c r="Y11" s="83"/>
      <c r="Z11" s="240"/>
    </row>
    <row r="12" spans="2:26" ht="28.5" customHeight="1">
      <c r="B12" s="394"/>
      <c r="Y12" s="324"/>
      <c r="Z12" s="236"/>
    </row>
    <row r="13" spans="2:26" ht="28.95" customHeight="1">
      <c r="B13" s="394">
        <v>8.1199999999999992</v>
      </c>
      <c r="C13" s="78" t="s">
        <v>2133</v>
      </c>
      <c r="Y13" s="324"/>
      <c r="Z13" s="236"/>
    </row>
    <row r="14" spans="2:26" ht="28.95" customHeight="1">
      <c r="B14" s="394"/>
      <c r="C14" s="144" t="s">
        <v>2134</v>
      </c>
      <c r="D14" s="146"/>
      <c r="E14" s="80"/>
      <c r="O14" s="146"/>
      <c r="Q14" s="146"/>
      <c r="R14" s="519"/>
      <c r="S14" s="2513"/>
      <c r="T14" s="2513"/>
      <c r="U14" s="2513"/>
      <c r="V14" s="2513"/>
      <c r="W14" s="2513"/>
      <c r="X14" s="2513"/>
      <c r="Y14" s="2513"/>
      <c r="Z14" s="236"/>
    </row>
    <row r="15" spans="2:26" ht="28.95" customHeight="1">
      <c r="B15" s="237"/>
      <c r="C15" s="76"/>
      <c r="D15" s="87"/>
      <c r="E15" s="82"/>
      <c r="O15" s="146"/>
      <c r="Q15" s="146"/>
      <c r="R15" s="519"/>
      <c r="S15" s="527"/>
      <c r="T15" s="527"/>
      <c r="U15" s="527"/>
      <c r="V15" s="527"/>
      <c r="W15" s="527"/>
      <c r="X15" s="527"/>
      <c r="Y15" s="324" t="s">
        <v>486</v>
      </c>
      <c r="Z15" s="236"/>
    </row>
    <row r="16" spans="2:26" ht="27" customHeight="1">
      <c r="B16" s="393"/>
      <c r="C16" s="78" t="s">
        <v>18</v>
      </c>
      <c r="D16" s="78" t="s">
        <v>488</v>
      </c>
      <c r="E16" s="370"/>
      <c r="R16" s="2475">
        <v>64</v>
      </c>
      <c r="S16" s="2476"/>
      <c r="T16" s="2477"/>
      <c r="U16" s="2477"/>
      <c r="V16" s="2477"/>
      <c r="W16" s="2477"/>
      <c r="X16" s="2477"/>
      <c r="Y16" s="2478"/>
      <c r="Z16" s="236"/>
    </row>
    <row r="17" spans="2:26" ht="28.95" customHeight="1">
      <c r="B17" s="393"/>
      <c r="C17" s="79"/>
      <c r="D17" s="144" t="s">
        <v>489</v>
      </c>
      <c r="E17" s="370"/>
      <c r="R17" s="2475"/>
      <c r="S17" s="2479"/>
      <c r="T17" s="2480"/>
      <c r="U17" s="2480"/>
      <c r="V17" s="2480"/>
      <c r="W17" s="2480"/>
      <c r="X17" s="2480"/>
      <c r="Y17" s="2481"/>
      <c r="Z17" s="236"/>
    </row>
    <row r="18" spans="2:26" ht="28.5" customHeight="1">
      <c r="B18" s="393"/>
      <c r="C18" s="79"/>
      <c r="D18" s="144"/>
      <c r="E18" s="370"/>
      <c r="P18" s="1082"/>
      <c r="Q18" s="1083"/>
      <c r="R18" s="1083"/>
      <c r="S18" s="1083"/>
      <c r="T18" s="1083"/>
      <c r="U18" s="1083"/>
      <c r="V18" s="1083"/>
      <c r="W18" s="1083"/>
      <c r="X18" s="1083"/>
      <c r="Y18" s="1083"/>
      <c r="Z18" s="236"/>
    </row>
    <row r="19" spans="2:26" ht="28.95" customHeight="1">
      <c r="B19" s="393"/>
      <c r="C19" s="78" t="s">
        <v>19</v>
      </c>
      <c r="D19" s="78" t="s">
        <v>490</v>
      </c>
      <c r="E19" s="370"/>
      <c r="P19" s="2510"/>
      <c r="Q19" s="1083"/>
      <c r="R19" s="2475">
        <v>65</v>
      </c>
      <c r="S19" s="2476"/>
      <c r="T19" s="2477"/>
      <c r="U19" s="2477"/>
      <c r="V19" s="2477"/>
      <c r="W19" s="2477"/>
      <c r="X19" s="2477"/>
      <c r="Y19" s="2478"/>
      <c r="Z19" s="236"/>
    </row>
    <row r="20" spans="2:26" ht="28.95" customHeight="1">
      <c r="B20" s="393"/>
      <c r="C20" s="79"/>
      <c r="D20" s="144" t="s">
        <v>491</v>
      </c>
      <c r="E20" s="370"/>
      <c r="P20" s="2510"/>
      <c r="Q20" s="1083"/>
      <c r="R20" s="2475"/>
      <c r="S20" s="2479"/>
      <c r="T20" s="2480"/>
      <c r="U20" s="2480"/>
      <c r="V20" s="2480"/>
      <c r="W20" s="2480"/>
      <c r="X20" s="2480"/>
      <c r="Y20" s="2481"/>
      <c r="Z20" s="236"/>
    </row>
    <row r="21" spans="2:26" ht="28.95" customHeight="1">
      <c r="B21" s="393"/>
      <c r="C21" s="78"/>
      <c r="D21" s="77"/>
      <c r="E21" s="86"/>
      <c r="F21" s="86"/>
      <c r="G21" s="86"/>
      <c r="H21" s="86"/>
      <c r="I21" s="86"/>
      <c r="J21" s="86"/>
      <c r="K21" s="86"/>
      <c r="L21" s="86"/>
      <c r="P21" s="1080"/>
      <c r="Q21" s="1083"/>
      <c r="R21" s="1083"/>
      <c r="S21" s="1083"/>
      <c r="T21" s="1083"/>
      <c r="U21" s="1083"/>
      <c r="V21" s="1083"/>
      <c r="W21" s="1083"/>
      <c r="X21" s="1083"/>
      <c r="Y21" s="1083"/>
      <c r="Z21" s="236"/>
    </row>
    <row r="22" spans="2:26" ht="28.95" customHeight="1">
      <c r="B22" s="393"/>
      <c r="C22" s="78" t="s">
        <v>35</v>
      </c>
      <c r="D22" s="78" t="s">
        <v>492</v>
      </c>
      <c r="E22" s="370"/>
      <c r="P22" s="1081"/>
      <c r="Q22" s="1083"/>
      <c r="R22" s="2475">
        <v>66</v>
      </c>
      <c r="S22" s="2476"/>
      <c r="T22" s="2477"/>
      <c r="U22" s="2477"/>
      <c r="V22" s="2477"/>
      <c r="W22" s="2477"/>
      <c r="X22" s="2477"/>
      <c r="Y22" s="2478"/>
      <c r="Z22" s="236"/>
    </row>
    <row r="23" spans="2:26" ht="28.95" customHeight="1">
      <c r="B23" s="393"/>
      <c r="C23" s="79"/>
      <c r="D23" s="144" t="s">
        <v>493</v>
      </c>
      <c r="E23" s="370"/>
      <c r="P23" s="1081"/>
      <c r="Q23" s="1083"/>
      <c r="R23" s="2475"/>
      <c r="S23" s="2479"/>
      <c r="T23" s="2480"/>
      <c r="U23" s="2480"/>
      <c r="V23" s="2480"/>
      <c r="W23" s="2480"/>
      <c r="X23" s="2480"/>
      <c r="Y23" s="2481"/>
      <c r="Z23" s="236"/>
    </row>
    <row r="24" spans="2:26" ht="28.95" customHeight="1">
      <c r="B24" s="393"/>
      <c r="C24" s="79"/>
      <c r="D24" s="144"/>
      <c r="E24" s="370"/>
      <c r="P24" s="1082"/>
      <c r="Q24" s="1083"/>
      <c r="R24" s="1083"/>
      <c r="S24" s="1083"/>
      <c r="T24" s="1083"/>
      <c r="U24" s="1083"/>
      <c r="V24" s="1083"/>
      <c r="W24" s="1083"/>
      <c r="X24" s="1083"/>
      <c r="Y24" s="1083"/>
      <c r="Z24" s="236"/>
    </row>
    <row r="25" spans="2:26" ht="28.95" customHeight="1">
      <c r="B25" s="393"/>
      <c r="C25" s="78" t="s">
        <v>78</v>
      </c>
      <c r="D25" s="78" t="s">
        <v>494</v>
      </c>
      <c r="E25" s="370"/>
      <c r="P25" s="1081"/>
      <c r="Q25" s="1083"/>
      <c r="R25" s="2475">
        <v>67</v>
      </c>
      <c r="S25" s="2476"/>
      <c r="T25" s="2477"/>
      <c r="U25" s="2477"/>
      <c r="V25" s="2477"/>
      <c r="W25" s="2477"/>
      <c r="X25" s="2477"/>
      <c r="Y25" s="2478"/>
      <c r="Z25" s="236"/>
    </row>
    <row r="26" spans="2:26" ht="28.95" customHeight="1">
      <c r="B26" s="393"/>
      <c r="C26" s="79"/>
      <c r="D26" s="144" t="s">
        <v>495</v>
      </c>
      <c r="E26" s="370"/>
      <c r="P26" s="1081"/>
      <c r="Q26" s="1083"/>
      <c r="R26" s="2475"/>
      <c r="S26" s="2479"/>
      <c r="T26" s="2480"/>
      <c r="U26" s="2480"/>
      <c r="V26" s="2480"/>
      <c r="W26" s="2480"/>
      <c r="X26" s="2480"/>
      <c r="Y26" s="2481"/>
      <c r="Z26" s="236"/>
    </row>
    <row r="27" spans="2:26" ht="28.95" customHeight="1">
      <c r="B27" s="393"/>
      <c r="C27" s="79"/>
      <c r="D27" s="144"/>
      <c r="E27" s="370"/>
      <c r="P27" s="331"/>
      <c r="Q27" s="80"/>
      <c r="Z27" s="236"/>
    </row>
    <row r="28" spans="2:26" ht="28.95" customHeight="1">
      <c r="B28" s="393"/>
      <c r="C28" s="78" t="s">
        <v>138</v>
      </c>
      <c r="D28" s="78" t="s">
        <v>496</v>
      </c>
      <c r="P28" s="406"/>
      <c r="Q28" s="406"/>
      <c r="R28" s="2475">
        <v>68</v>
      </c>
      <c r="S28" s="2476"/>
      <c r="T28" s="2477"/>
      <c r="U28" s="2477"/>
      <c r="V28" s="2477"/>
      <c r="W28" s="2477"/>
      <c r="X28" s="2477"/>
      <c r="Y28" s="2478"/>
      <c r="Z28" s="236"/>
    </row>
    <row r="29" spans="2:26" ht="28.95" customHeight="1">
      <c r="B29" s="393"/>
      <c r="C29" s="79"/>
      <c r="D29" s="144" t="s">
        <v>1055</v>
      </c>
      <c r="P29" s="406"/>
      <c r="Q29" s="406"/>
      <c r="R29" s="2475"/>
      <c r="S29" s="2479"/>
      <c r="T29" s="2480"/>
      <c r="U29" s="2480"/>
      <c r="V29" s="2480"/>
      <c r="W29" s="2480"/>
      <c r="X29" s="2480"/>
      <c r="Y29" s="2481"/>
      <c r="Z29" s="236"/>
    </row>
    <row r="30" spans="2:26" ht="28.95" customHeight="1">
      <c r="B30" s="393"/>
      <c r="C30" s="78"/>
      <c r="D30" s="77"/>
      <c r="E30" s="86"/>
      <c r="F30" s="86"/>
      <c r="G30" s="86"/>
      <c r="H30" s="86"/>
      <c r="K30" s="86"/>
      <c r="L30" s="86"/>
      <c r="T30" s="327"/>
      <c r="Z30" s="236"/>
    </row>
    <row r="31" spans="2:26" ht="28.95" customHeight="1">
      <c r="B31" s="393"/>
      <c r="C31" s="78" t="s">
        <v>139</v>
      </c>
      <c r="D31" s="78" t="s">
        <v>497</v>
      </c>
      <c r="R31" s="2475">
        <v>69</v>
      </c>
      <c r="S31" s="2476"/>
      <c r="T31" s="2477"/>
      <c r="U31" s="2477"/>
      <c r="V31" s="2477"/>
      <c r="W31" s="2477"/>
      <c r="X31" s="2477"/>
      <c r="Y31" s="2478"/>
      <c r="Z31" s="236"/>
    </row>
    <row r="32" spans="2:26" ht="28.95" customHeight="1">
      <c r="B32" s="393"/>
      <c r="C32" s="79"/>
      <c r="D32" s="144" t="s">
        <v>498</v>
      </c>
      <c r="R32" s="2475"/>
      <c r="S32" s="2479"/>
      <c r="T32" s="2480"/>
      <c r="U32" s="2480"/>
      <c r="V32" s="2480"/>
      <c r="W32" s="2480"/>
      <c r="X32" s="2480"/>
      <c r="Y32" s="2481"/>
      <c r="Z32" s="236"/>
    </row>
    <row r="33" spans="2:26" ht="28.95" customHeight="1">
      <c r="B33" s="393"/>
      <c r="C33" s="79"/>
      <c r="D33" s="144"/>
      <c r="E33" s="370"/>
      <c r="P33" s="331"/>
      <c r="Q33" s="80"/>
      <c r="Z33" s="236"/>
    </row>
    <row r="34" spans="2:26" ht="28.95" customHeight="1">
      <c r="B34" s="393"/>
      <c r="C34" s="78" t="s">
        <v>140</v>
      </c>
      <c r="D34" s="78" t="s">
        <v>499</v>
      </c>
      <c r="P34" s="406"/>
      <c r="Q34" s="406"/>
      <c r="R34" s="2475">
        <v>70</v>
      </c>
      <c r="S34" s="2476"/>
      <c r="T34" s="2477"/>
      <c r="U34" s="2477"/>
      <c r="V34" s="2477"/>
      <c r="W34" s="2477"/>
      <c r="X34" s="2477"/>
      <c r="Y34" s="2478"/>
      <c r="Z34" s="236"/>
    </row>
    <row r="35" spans="2:26" ht="28.95" customHeight="1">
      <c r="B35" s="393"/>
      <c r="C35" s="79"/>
      <c r="D35" s="144" t="s">
        <v>500</v>
      </c>
      <c r="P35" s="406"/>
      <c r="Q35" s="406"/>
      <c r="R35" s="2475"/>
      <c r="S35" s="2479"/>
      <c r="T35" s="2480"/>
      <c r="U35" s="2480"/>
      <c r="V35" s="2480"/>
      <c r="W35" s="2480"/>
      <c r="X35" s="2480"/>
      <c r="Y35" s="2481"/>
      <c r="Z35" s="236"/>
    </row>
    <row r="36" spans="2:26" ht="28.95" customHeight="1">
      <c r="B36" s="393"/>
      <c r="C36" s="79"/>
      <c r="D36" s="144"/>
      <c r="E36" s="370"/>
      <c r="P36" s="331"/>
      <c r="Q36" s="80"/>
      <c r="Z36" s="236"/>
    </row>
    <row r="37" spans="2:26" ht="28.95" customHeight="1">
      <c r="B37" s="393"/>
      <c r="C37" s="78" t="s">
        <v>141</v>
      </c>
      <c r="D37" s="78" t="s">
        <v>501</v>
      </c>
      <c r="P37" s="406"/>
      <c r="Q37" s="406"/>
      <c r="R37" s="2475">
        <v>71</v>
      </c>
      <c r="S37" s="2476"/>
      <c r="T37" s="2477"/>
      <c r="U37" s="2477"/>
      <c r="V37" s="2477"/>
      <c r="W37" s="2477"/>
      <c r="X37" s="2477"/>
      <c r="Y37" s="2478"/>
      <c r="Z37" s="236"/>
    </row>
    <row r="38" spans="2:26" ht="28.95" customHeight="1">
      <c r="B38" s="393"/>
      <c r="C38" s="79"/>
      <c r="D38" s="144" t="s">
        <v>502</v>
      </c>
      <c r="P38" s="406"/>
      <c r="Q38" s="406"/>
      <c r="R38" s="2475"/>
      <c r="S38" s="2479"/>
      <c r="T38" s="2480"/>
      <c r="U38" s="2480"/>
      <c r="V38" s="2480"/>
      <c r="W38" s="2480"/>
      <c r="X38" s="2480"/>
      <c r="Y38" s="2481"/>
      <c r="Z38" s="236"/>
    </row>
    <row r="39" spans="2:26" ht="28.95" customHeight="1">
      <c r="B39" s="393"/>
      <c r="C39" s="78"/>
      <c r="D39" s="77"/>
      <c r="E39" s="86"/>
      <c r="F39" s="86"/>
      <c r="G39" s="86"/>
      <c r="H39" s="86"/>
      <c r="K39" s="86"/>
      <c r="L39" s="86"/>
      <c r="T39" s="327"/>
      <c r="Z39" s="236"/>
    </row>
    <row r="40" spans="2:26" ht="28.95" customHeight="1">
      <c r="B40" s="393"/>
      <c r="C40" s="78" t="s">
        <v>142</v>
      </c>
      <c r="D40" s="78" t="s">
        <v>503</v>
      </c>
      <c r="R40" s="2475">
        <v>72</v>
      </c>
      <c r="S40" s="2476"/>
      <c r="T40" s="2477"/>
      <c r="U40" s="2477"/>
      <c r="V40" s="2477"/>
      <c r="W40" s="2477"/>
      <c r="X40" s="2477"/>
      <c r="Y40" s="2478"/>
      <c r="Z40" s="236"/>
    </row>
    <row r="41" spans="2:26" ht="28.95" customHeight="1">
      <c r="B41" s="393"/>
      <c r="C41" s="79"/>
      <c r="D41" s="144" t="s">
        <v>504</v>
      </c>
      <c r="R41" s="2475"/>
      <c r="S41" s="2479"/>
      <c r="T41" s="2480"/>
      <c r="U41" s="2480"/>
      <c r="V41" s="2480"/>
      <c r="W41" s="2480"/>
      <c r="X41" s="2480"/>
      <c r="Y41" s="2481"/>
      <c r="Z41" s="236"/>
    </row>
    <row r="42" spans="2:26" ht="28.95" customHeight="1">
      <c r="B42" s="393"/>
      <c r="C42" s="79"/>
      <c r="D42" s="144"/>
      <c r="E42" s="370"/>
      <c r="P42" s="331"/>
      <c r="Q42" s="80"/>
      <c r="Z42" s="236"/>
    </row>
    <row r="43" spans="2:26" ht="28.95" customHeight="1">
      <c r="B43" s="393"/>
      <c r="C43" s="78" t="s">
        <v>528</v>
      </c>
      <c r="D43" s="78" t="s">
        <v>505</v>
      </c>
      <c r="P43" s="406"/>
      <c r="Q43" s="406"/>
      <c r="R43" s="2475">
        <v>73</v>
      </c>
      <c r="S43" s="2476"/>
      <c r="T43" s="2477"/>
      <c r="U43" s="2477"/>
      <c r="V43" s="2477"/>
      <c r="W43" s="2477"/>
      <c r="X43" s="2477"/>
      <c r="Y43" s="2478"/>
      <c r="Z43" s="236"/>
    </row>
    <row r="44" spans="2:26" ht="28.95" customHeight="1">
      <c r="B44" s="393"/>
      <c r="C44" s="79"/>
      <c r="D44" s="144" t="s">
        <v>506</v>
      </c>
      <c r="P44" s="406"/>
      <c r="Q44" s="406"/>
      <c r="R44" s="2475"/>
      <c r="S44" s="2479"/>
      <c r="T44" s="2480"/>
      <c r="U44" s="2480"/>
      <c r="V44" s="2480"/>
      <c r="W44" s="2480"/>
      <c r="X44" s="2480"/>
      <c r="Y44" s="2481"/>
      <c r="Z44" s="236"/>
    </row>
    <row r="45" spans="2:26" ht="28.95" customHeight="1">
      <c r="B45" s="393"/>
      <c r="C45" s="79"/>
      <c r="D45" s="144"/>
      <c r="P45" s="406"/>
      <c r="Q45" s="406"/>
      <c r="R45" s="519"/>
      <c r="S45" s="410"/>
      <c r="T45" s="410"/>
      <c r="U45" s="410"/>
      <c r="V45" s="410"/>
      <c r="W45" s="410"/>
      <c r="X45" s="410"/>
      <c r="Y45" s="410"/>
      <c r="Z45" s="236"/>
    </row>
    <row r="46" spans="2:26" ht="28.95" customHeight="1">
      <c r="B46" s="393"/>
      <c r="C46" s="79"/>
      <c r="D46" s="144"/>
      <c r="P46" s="406"/>
      <c r="Q46" s="406"/>
      <c r="R46" s="1709"/>
      <c r="S46" s="410"/>
      <c r="T46" s="410"/>
      <c r="U46" s="410"/>
      <c r="V46" s="410"/>
      <c r="W46" s="410"/>
      <c r="X46" s="410"/>
      <c r="Y46" s="324" t="s">
        <v>2828</v>
      </c>
      <c r="Z46" s="236"/>
    </row>
    <row r="47" spans="2:26" ht="28.95" customHeight="1">
      <c r="B47" s="393"/>
      <c r="C47" s="78" t="s">
        <v>527</v>
      </c>
      <c r="D47" s="78" t="s">
        <v>2135</v>
      </c>
      <c r="P47" s="406"/>
      <c r="Q47" s="406"/>
      <c r="R47" s="2475" t="s">
        <v>40</v>
      </c>
      <c r="S47" s="2476"/>
      <c r="T47" s="2477"/>
      <c r="U47" s="2477"/>
      <c r="V47" s="2477"/>
      <c r="W47" s="2477"/>
      <c r="X47" s="2477"/>
      <c r="Y47" s="2478"/>
      <c r="Z47" s="236"/>
    </row>
    <row r="48" spans="2:26" ht="28.95" customHeight="1">
      <c r="B48" s="393"/>
      <c r="C48" s="79"/>
      <c r="D48" s="144" t="s">
        <v>2136</v>
      </c>
      <c r="P48" s="406"/>
      <c r="Q48" s="406"/>
      <c r="R48" s="2475"/>
      <c r="S48" s="2479"/>
      <c r="T48" s="2480"/>
      <c r="U48" s="2480"/>
      <c r="V48" s="2480"/>
      <c r="W48" s="2480"/>
      <c r="X48" s="2480"/>
      <c r="Y48" s="2481"/>
      <c r="Z48" s="236"/>
    </row>
    <row r="49" spans="2:26" ht="28.95" customHeight="1">
      <c r="B49" s="393"/>
      <c r="C49" s="79"/>
      <c r="D49" s="144"/>
      <c r="P49" s="406"/>
      <c r="Q49" s="406"/>
      <c r="R49" s="519"/>
      <c r="S49" s="410"/>
      <c r="T49" s="410"/>
      <c r="U49" s="410"/>
      <c r="V49" s="410"/>
      <c r="W49" s="410"/>
      <c r="X49" s="410"/>
      <c r="Y49" s="410"/>
      <c r="Z49" s="236"/>
    </row>
    <row r="50" spans="2:26" ht="28.95" customHeight="1">
      <c r="B50" s="393"/>
      <c r="C50" s="78" t="s">
        <v>537</v>
      </c>
      <c r="D50" s="78" t="s">
        <v>2137</v>
      </c>
      <c r="P50" s="406"/>
      <c r="Q50" s="406"/>
      <c r="R50" s="2475" t="s">
        <v>28</v>
      </c>
      <c r="S50" s="2476">
        <f>R53+R56+R59</f>
        <v>0</v>
      </c>
      <c r="T50" s="2477"/>
      <c r="U50" s="2477"/>
      <c r="V50" s="2477"/>
      <c r="W50" s="2477"/>
      <c r="X50" s="2477"/>
      <c r="Y50" s="2478"/>
      <c r="Z50" s="236"/>
    </row>
    <row r="51" spans="2:26" ht="28.95" customHeight="1">
      <c r="B51" s="393"/>
      <c r="C51" s="79"/>
      <c r="D51" s="144" t="s">
        <v>2138</v>
      </c>
      <c r="P51" s="406"/>
      <c r="Q51" s="406"/>
      <c r="R51" s="2475"/>
      <c r="S51" s="2479"/>
      <c r="T51" s="2480"/>
      <c r="U51" s="2480"/>
      <c r="V51" s="2480"/>
      <c r="W51" s="2480"/>
      <c r="X51" s="2480"/>
      <c r="Y51" s="2481"/>
      <c r="Z51" s="236"/>
    </row>
    <row r="52" spans="2:26" ht="28.5" customHeight="1">
      <c r="B52" s="393"/>
      <c r="C52" s="79"/>
      <c r="D52" s="144"/>
      <c r="P52" s="406"/>
      <c r="Q52" s="406"/>
      <c r="R52" s="519"/>
      <c r="S52" s="410"/>
      <c r="T52" s="410"/>
      <c r="U52" s="410"/>
      <c r="V52" s="410"/>
      <c r="W52" s="410"/>
      <c r="X52" s="410"/>
      <c r="Y52" s="410"/>
      <c r="Z52" s="236"/>
    </row>
    <row r="53" spans="2:26" ht="28.5" customHeight="1">
      <c r="B53" s="393"/>
      <c r="C53" s="76"/>
      <c r="D53" s="78" t="s">
        <v>142</v>
      </c>
      <c r="E53" s="78" t="s">
        <v>2139</v>
      </c>
      <c r="P53" s="406"/>
      <c r="Q53" s="2475" t="s">
        <v>29</v>
      </c>
      <c r="R53" s="2476"/>
      <c r="S53" s="2477"/>
      <c r="T53" s="2477"/>
      <c r="U53" s="2477"/>
      <c r="V53" s="2477"/>
      <c r="W53" s="2477"/>
      <c r="X53" s="2478"/>
      <c r="Z53" s="236"/>
    </row>
    <row r="54" spans="2:26" ht="28.95" customHeight="1">
      <c r="B54" s="393"/>
      <c r="C54" s="76"/>
      <c r="D54" s="79"/>
      <c r="E54" s="144" t="s">
        <v>2140</v>
      </c>
      <c r="P54" s="406"/>
      <c r="Q54" s="2475"/>
      <c r="R54" s="2479"/>
      <c r="S54" s="2480"/>
      <c r="T54" s="2480"/>
      <c r="U54" s="2480"/>
      <c r="V54" s="2480"/>
      <c r="W54" s="2480"/>
      <c r="X54" s="2481"/>
      <c r="Z54" s="236"/>
    </row>
    <row r="55" spans="2:26" ht="28.95" customHeight="1">
      <c r="B55" s="393"/>
      <c r="C55" s="76"/>
      <c r="D55" s="79"/>
      <c r="E55" s="144"/>
      <c r="P55" s="406"/>
      <c r="Q55" s="1081"/>
      <c r="R55" s="410"/>
      <c r="S55" s="410"/>
      <c r="T55" s="410"/>
      <c r="U55" s="410"/>
      <c r="V55" s="410"/>
      <c r="W55" s="410"/>
      <c r="X55" s="410"/>
      <c r="Z55" s="236"/>
    </row>
    <row r="56" spans="2:26" ht="28.95" customHeight="1">
      <c r="B56" s="393"/>
      <c r="C56" s="76"/>
      <c r="D56" s="78" t="s">
        <v>228</v>
      </c>
      <c r="E56" s="78" t="s">
        <v>2141</v>
      </c>
      <c r="P56" s="406"/>
      <c r="Q56" s="2475" t="s">
        <v>30</v>
      </c>
      <c r="R56" s="2476"/>
      <c r="S56" s="2477"/>
      <c r="T56" s="2477"/>
      <c r="U56" s="2477"/>
      <c r="V56" s="2477"/>
      <c r="W56" s="2477"/>
      <c r="X56" s="2478"/>
      <c r="Z56" s="236"/>
    </row>
    <row r="57" spans="2:26" ht="28.95" customHeight="1">
      <c r="B57" s="393"/>
      <c r="C57" s="76"/>
      <c r="D57" s="79"/>
      <c r="E57" s="144" t="s">
        <v>2237</v>
      </c>
      <c r="P57" s="406"/>
      <c r="Q57" s="2475"/>
      <c r="R57" s="2479"/>
      <c r="S57" s="2480"/>
      <c r="T57" s="2480"/>
      <c r="U57" s="2480"/>
      <c r="V57" s="2480"/>
      <c r="W57" s="2480"/>
      <c r="X57" s="2481"/>
      <c r="Z57" s="236"/>
    </row>
    <row r="58" spans="2:26" ht="28.95" customHeight="1">
      <c r="B58" s="393"/>
      <c r="C58" s="76"/>
      <c r="D58" s="79"/>
      <c r="E58" s="144"/>
      <c r="P58" s="406"/>
      <c r="Q58" s="1081"/>
      <c r="R58" s="410"/>
      <c r="S58" s="410"/>
      <c r="T58" s="410"/>
      <c r="U58" s="410"/>
      <c r="V58" s="410"/>
      <c r="W58" s="410"/>
      <c r="X58" s="410"/>
      <c r="Z58" s="236"/>
    </row>
    <row r="59" spans="2:26" ht="28.95" customHeight="1">
      <c r="B59" s="393"/>
      <c r="C59" s="76"/>
      <c r="D59" s="78" t="s">
        <v>234</v>
      </c>
      <c r="E59" s="78" t="s">
        <v>2142</v>
      </c>
      <c r="P59" s="406"/>
      <c r="Q59" s="2475" t="s">
        <v>31</v>
      </c>
      <c r="R59" s="2476"/>
      <c r="S59" s="2477"/>
      <c r="T59" s="2477"/>
      <c r="U59" s="2477"/>
      <c r="V59" s="2477"/>
      <c r="W59" s="2477"/>
      <c r="X59" s="2478"/>
      <c r="Z59" s="236"/>
    </row>
    <row r="60" spans="2:26" ht="28.95" customHeight="1">
      <c r="B60" s="393"/>
      <c r="C60" s="76"/>
      <c r="D60" s="79"/>
      <c r="E60" s="144" t="s">
        <v>2846</v>
      </c>
      <c r="P60" s="406"/>
      <c r="Q60" s="2475"/>
      <c r="R60" s="2479"/>
      <c r="S60" s="2480"/>
      <c r="T60" s="2480"/>
      <c r="U60" s="2480"/>
      <c r="V60" s="2480"/>
      <c r="W60" s="2480"/>
      <c r="X60" s="2481"/>
      <c r="Z60" s="236"/>
    </row>
    <row r="61" spans="2:26" ht="28.95" customHeight="1">
      <c r="B61" s="393"/>
      <c r="C61" s="76"/>
      <c r="D61" s="79"/>
      <c r="E61" s="144"/>
      <c r="P61" s="406"/>
      <c r="Q61" s="1098"/>
      <c r="R61" s="410"/>
      <c r="S61" s="410"/>
      <c r="T61" s="410"/>
      <c r="U61" s="410"/>
      <c r="V61" s="410"/>
      <c r="W61" s="410"/>
      <c r="X61" s="410"/>
      <c r="Z61" s="236"/>
    </row>
    <row r="62" spans="2:26">
      <c r="B62" s="393"/>
      <c r="C62" s="79"/>
      <c r="D62" s="144"/>
      <c r="P62" s="406"/>
      <c r="Q62" s="406"/>
      <c r="R62" s="1081"/>
      <c r="S62" s="410"/>
      <c r="T62" s="410"/>
      <c r="U62" s="410"/>
      <c r="V62" s="410"/>
      <c r="W62" s="410"/>
      <c r="X62" s="410"/>
      <c r="Y62" s="324" t="s">
        <v>486</v>
      </c>
      <c r="Z62" s="236"/>
    </row>
    <row r="63" spans="2:26" ht="28.5" customHeight="1">
      <c r="B63" s="393"/>
      <c r="C63" s="78" t="s">
        <v>538</v>
      </c>
      <c r="D63" s="78" t="s">
        <v>507</v>
      </c>
      <c r="P63" s="406"/>
      <c r="Q63" s="406"/>
      <c r="R63" s="2475">
        <v>74</v>
      </c>
      <c r="S63" s="2476"/>
      <c r="T63" s="2477"/>
      <c r="U63" s="2477"/>
      <c r="V63" s="2477"/>
      <c r="W63" s="2477"/>
      <c r="X63" s="2477"/>
      <c r="Y63" s="2478"/>
      <c r="Z63" s="236"/>
    </row>
    <row r="64" spans="2:26" ht="28.95" customHeight="1">
      <c r="B64" s="393"/>
      <c r="C64" s="79"/>
      <c r="D64" s="144" t="s">
        <v>1061</v>
      </c>
      <c r="P64" s="406"/>
      <c r="Q64" s="406"/>
      <c r="R64" s="2475"/>
      <c r="S64" s="2479"/>
      <c r="T64" s="2480"/>
      <c r="U64" s="2480"/>
      <c r="V64" s="2480"/>
      <c r="W64" s="2480"/>
      <c r="X64" s="2480"/>
      <c r="Y64" s="2481"/>
      <c r="Z64" s="236"/>
    </row>
    <row r="65" spans="2:27" ht="28.95" customHeight="1">
      <c r="B65" s="393"/>
      <c r="C65" s="79"/>
      <c r="D65" s="2492"/>
      <c r="E65" s="2492"/>
      <c r="F65" s="2492"/>
      <c r="G65" s="2492"/>
      <c r="H65" s="2492"/>
      <c r="I65" s="2492"/>
      <c r="J65" s="2492"/>
      <c r="K65" s="2492"/>
      <c r="L65" s="2492"/>
      <c r="M65" s="2492"/>
      <c r="N65" s="2492"/>
      <c r="P65" s="406"/>
      <c r="Q65" s="406"/>
      <c r="R65" s="1081"/>
      <c r="S65" s="410"/>
      <c r="T65" s="410"/>
      <c r="U65" s="410"/>
      <c r="V65" s="410"/>
      <c r="W65" s="410"/>
      <c r="X65" s="410"/>
      <c r="Y65" s="410"/>
      <c r="Z65" s="236"/>
    </row>
    <row r="66" spans="2:27" ht="28.95" customHeight="1">
      <c r="B66" s="396"/>
      <c r="C66" s="84"/>
      <c r="D66" s="330"/>
      <c r="E66" s="83"/>
      <c r="F66" s="83"/>
      <c r="G66" s="83"/>
      <c r="H66" s="83"/>
      <c r="I66" s="83"/>
      <c r="J66" s="83"/>
      <c r="K66" s="83"/>
      <c r="L66" s="83"/>
      <c r="M66" s="83"/>
      <c r="N66" s="83"/>
      <c r="O66" s="83"/>
      <c r="P66" s="408"/>
      <c r="Q66" s="408"/>
      <c r="R66" s="409"/>
      <c r="S66" s="518"/>
      <c r="T66" s="518"/>
      <c r="U66" s="518"/>
      <c r="V66" s="518"/>
      <c r="W66" s="518"/>
      <c r="X66" s="518"/>
      <c r="Y66" s="518"/>
      <c r="Z66" s="240"/>
    </row>
    <row r="67" spans="2:27" ht="28.95" customHeight="1">
      <c r="B67" s="394"/>
      <c r="Y67" s="371"/>
      <c r="Z67" s="236"/>
    </row>
    <row r="68" spans="2:27" ht="28.95" customHeight="1">
      <c r="B68" s="394">
        <v>8.1300000000000008</v>
      </c>
      <c r="C68" s="78" t="s">
        <v>509</v>
      </c>
      <c r="D68" s="88"/>
      <c r="R68" s="2475">
        <v>16</v>
      </c>
      <c r="S68" s="2476"/>
      <c r="T68" s="2477"/>
      <c r="U68" s="2477"/>
      <c r="V68" s="2477"/>
      <c r="W68" s="2477"/>
      <c r="X68" s="2477"/>
      <c r="Y68" s="2478"/>
      <c r="Z68" s="236"/>
    </row>
    <row r="69" spans="2:27" ht="28.95" customHeight="1">
      <c r="B69" s="394"/>
      <c r="C69" s="144" t="s">
        <v>510</v>
      </c>
      <c r="D69" s="86"/>
      <c r="R69" s="2475"/>
      <c r="S69" s="2479"/>
      <c r="T69" s="2480"/>
      <c r="U69" s="2480"/>
      <c r="V69" s="2480"/>
      <c r="W69" s="2480"/>
      <c r="X69" s="2480"/>
      <c r="Y69" s="2481"/>
      <c r="Z69" s="236"/>
    </row>
    <row r="70" spans="2:27" ht="28.95" customHeight="1">
      <c r="B70" s="394"/>
      <c r="D70" s="87"/>
      <c r="E70" s="82"/>
      <c r="O70" s="146"/>
      <c r="Q70" s="146"/>
      <c r="S70" s="62"/>
      <c r="T70" s="62"/>
      <c r="U70" s="62"/>
      <c r="V70" s="62"/>
      <c r="W70" s="62"/>
      <c r="X70" s="62"/>
      <c r="Y70" s="62"/>
      <c r="Z70" s="236"/>
    </row>
    <row r="71" spans="2:27" ht="28.95" customHeight="1">
      <c r="B71" s="394"/>
      <c r="C71" s="2493"/>
      <c r="D71" s="2493"/>
      <c r="E71" s="2493"/>
      <c r="F71" s="2493"/>
      <c r="G71" s="2493"/>
      <c r="H71" s="2493"/>
      <c r="I71" s="2493"/>
      <c r="J71" s="2493"/>
      <c r="K71" s="2493"/>
      <c r="L71" s="2493"/>
      <c r="M71" s="2493"/>
      <c r="N71" s="2493"/>
      <c r="O71" s="1084"/>
      <c r="P71" s="1084"/>
      <c r="Q71" s="1084"/>
      <c r="R71" s="519"/>
      <c r="S71" s="62"/>
      <c r="T71" s="62"/>
      <c r="U71" s="62"/>
      <c r="V71" s="62"/>
      <c r="W71" s="62"/>
      <c r="X71" s="62"/>
      <c r="Y71" s="62"/>
      <c r="Z71" s="236"/>
    </row>
    <row r="72" spans="2:27" ht="26.25" customHeight="1">
      <c r="B72" s="394"/>
      <c r="E72" s="148"/>
      <c r="F72" s="148"/>
      <c r="G72" s="148"/>
      <c r="Z72" s="236"/>
    </row>
    <row r="73" spans="2:27" ht="21" customHeight="1">
      <c r="B73" s="553"/>
      <c r="C73" s="554"/>
      <c r="D73" s="554"/>
      <c r="E73" s="554"/>
      <c r="F73" s="554"/>
      <c r="G73" s="554"/>
      <c r="H73" s="554"/>
      <c r="I73" s="554"/>
      <c r="J73" s="554"/>
      <c r="K73" s="554"/>
      <c r="L73" s="554"/>
      <c r="M73" s="554"/>
      <c r="N73" s="554"/>
      <c r="O73" s="554"/>
      <c r="P73" s="554"/>
      <c r="Q73" s="554"/>
      <c r="R73" s="554"/>
      <c r="S73" s="554"/>
      <c r="T73" s="554"/>
      <c r="U73" s="554"/>
      <c r="V73" s="554"/>
      <c r="W73" s="554"/>
      <c r="X73" s="554"/>
      <c r="Y73" s="554"/>
      <c r="Z73" s="555"/>
    </row>
    <row r="74" spans="2:27" ht="28.95" customHeight="1">
      <c r="B74" s="553" t="s">
        <v>1065</v>
      </c>
      <c r="C74" s="554"/>
      <c r="D74" s="554"/>
      <c r="E74" s="554"/>
      <c r="F74" s="554"/>
      <c r="G74" s="554" t="s">
        <v>1066</v>
      </c>
      <c r="H74" s="554"/>
      <c r="I74" s="554"/>
      <c r="J74" s="554"/>
      <c r="K74" s="554"/>
      <c r="L74" s="554"/>
      <c r="M74" s="554"/>
      <c r="N74" s="554"/>
      <c r="O74" s="554"/>
      <c r="P74" s="554"/>
      <c r="Q74" s="554"/>
      <c r="R74" s="554"/>
      <c r="S74" s="554"/>
      <c r="T74" s="554"/>
      <c r="U74" s="554"/>
      <c r="V74" s="554"/>
      <c r="W74" s="554"/>
      <c r="X74" s="554"/>
      <c r="Y74" s="554"/>
      <c r="Z74" s="555"/>
    </row>
    <row r="75" spans="2:27" ht="28.95" customHeight="1">
      <c r="B75" s="556" t="s">
        <v>1064</v>
      </c>
      <c r="C75" s="554"/>
      <c r="D75" s="554"/>
      <c r="E75" s="554"/>
      <c r="F75" s="554"/>
      <c r="G75" s="557" t="s">
        <v>1067</v>
      </c>
      <c r="H75" s="554"/>
      <c r="I75" s="554"/>
      <c r="J75" s="554"/>
      <c r="K75" s="554"/>
      <c r="L75" s="554"/>
      <c r="M75" s="554"/>
      <c r="N75" s="554"/>
      <c r="O75" s="554"/>
      <c r="P75" s="554"/>
      <c r="Q75" s="554"/>
      <c r="R75" s="554"/>
      <c r="S75" s="554"/>
      <c r="T75" s="554"/>
      <c r="U75" s="554"/>
      <c r="V75" s="554"/>
      <c r="W75" s="554"/>
      <c r="X75" s="554"/>
      <c r="Y75" s="554"/>
      <c r="Z75" s="555"/>
    </row>
    <row r="76" spans="2:27" ht="21" customHeight="1">
      <c r="B76" s="556"/>
      <c r="C76" s="554"/>
      <c r="D76" s="554"/>
      <c r="E76" s="554"/>
      <c r="F76" s="554"/>
      <c r="G76" s="554"/>
      <c r="H76" s="554"/>
      <c r="I76" s="554"/>
      <c r="J76" s="554"/>
      <c r="K76" s="554"/>
      <c r="L76" s="554"/>
      <c r="M76" s="554"/>
      <c r="N76" s="554"/>
      <c r="O76" s="554"/>
      <c r="P76" s="554"/>
      <c r="Q76" s="554"/>
      <c r="R76" s="554"/>
      <c r="S76" s="554"/>
      <c r="T76" s="554"/>
      <c r="U76" s="554"/>
      <c r="V76" s="554"/>
      <c r="W76" s="554"/>
      <c r="X76" s="554"/>
      <c r="Y76" s="554"/>
      <c r="Z76" s="555"/>
    </row>
    <row r="77" spans="2:27" ht="28.95" customHeight="1">
      <c r="B77" s="394"/>
      <c r="E77" s="148"/>
      <c r="F77" s="148"/>
      <c r="G77" s="148"/>
      <c r="Z77" s="236"/>
    </row>
    <row r="78" spans="2:27" ht="28.95" customHeight="1">
      <c r="B78" s="394">
        <v>8.14</v>
      </c>
      <c r="C78" s="376" t="s">
        <v>2238</v>
      </c>
      <c r="D78" s="96"/>
      <c r="E78" s="96"/>
      <c r="F78" s="96"/>
      <c r="G78" s="96"/>
      <c r="H78" s="96"/>
      <c r="I78" s="96"/>
      <c r="J78" s="96"/>
      <c r="K78" s="96"/>
      <c r="L78" s="96"/>
      <c r="M78" s="96"/>
      <c r="N78" s="96"/>
      <c r="Q78" s="2495">
        <v>89</v>
      </c>
      <c r="R78" s="2511">
        <f>'ms 16'!R10+'ms 16'!R13+'ms 16'!R16+'ms 16'!R23+'ms 16'!R26+'ms 16'!R29+'ms 16'!R36+'ms 16'!R39+'ms 16'!R42+'ms 16'!R45+'ms 16'!R52+'ms 16'!R55+'ms 16'!R58+'ms 16'!R61+'ms 16'!R64+'ms 16'!R67+'ms 16'!R70+'ms 16'!R75+'ms 16'!R79+'ms 16'!R83+'ms 16'!R89+'ms 16'!R94+'ms 16'!R98+'ms 17'!S9+'ms 17'!S16+'ms 17'!S19+'ms 17'!S22+'ms 17'!S25+'ms 17'!S28+'ms 17'!S31+'ms 17'!S34+'ms 17'!S37+'ms 17'!S40+'ms 17'!S43+'ms 17'!S47+'ms 17'!S50+'ms 17'!S63+'ms 17'!S68</f>
        <v>0</v>
      </c>
      <c r="S78" s="2503"/>
      <c r="T78" s="2503"/>
      <c r="U78" s="2503"/>
      <c r="V78" s="2503"/>
      <c r="W78" s="2503"/>
      <c r="X78" s="2504"/>
      <c r="Z78" s="425"/>
      <c r="AA78" s="96"/>
    </row>
    <row r="79" spans="2:27" ht="28.95" customHeight="1">
      <c r="B79" s="426"/>
      <c r="C79" s="377" t="s">
        <v>2239</v>
      </c>
      <c r="D79" s="96"/>
      <c r="E79" s="96"/>
      <c r="F79" s="96"/>
      <c r="G79" s="96"/>
      <c r="H79" s="96"/>
      <c r="I79" s="96"/>
      <c r="J79" s="96"/>
      <c r="K79" s="96"/>
      <c r="L79" s="96"/>
      <c r="M79" s="96"/>
      <c r="N79" s="96"/>
      <c r="O79" s="329"/>
      <c r="Q79" s="2495"/>
      <c r="R79" s="2505"/>
      <c r="S79" s="2506"/>
      <c r="T79" s="2506"/>
      <c r="U79" s="2506"/>
      <c r="V79" s="2506"/>
      <c r="W79" s="2506"/>
      <c r="X79" s="2507"/>
      <c r="Z79" s="427"/>
      <c r="AA79" s="148"/>
    </row>
    <row r="80" spans="2:27" ht="28.95" customHeight="1">
      <c r="B80" s="428"/>
      <c r="C80" s="429"/>
      <c r="D80" s="160"/>
      <c r="E80" s="160"/>
      <c r="F80" s="160"/>
      <c r="G80" s="160"/>
      <c r="H80" s="160"/>
      <c r="I80" s="160"/>
      <c r="J80" s="160"/>
      <c r="K80" s="160"/>
      <c r="L80" s="160"/>
      <c r="M80" s="160"/>
      <c r="N80" s="160"/>
      <c r="O80" s="160"/>
      <c r="P80" s="160"/>
      <c r="Q80" s="160"/>
      <c r="R80" s="160"/>
      <c r="S80" s="160"/>
      <c r="T80" s="430"/>
      <c r="U80" s="160"/>
      <c r="V80" s="160"/>
      <c r="W80" s="160"/>
      <c r="X80" s="160"/>
      <c r="Y80" s="259"/>
      <c r="Z80" s="431"/>
      <c r="AA80" s="148"/>
    </row>
    <row r="81" spans="2:27" ht="28.95" customHeight="1">
      <c r="B81" s="426"/>
      <c r="C81" s="377"/>
      <c r="D81" s="96"/>
      <c r="E81" s="96"/>
      <c r="F81" s="96"/>
      <c r="G81" s="96"/>
      <c r="H81" s="96"/>
      <c r="I81" s="96"/>
      <c r="J81" s="96"/>
      <c r="K81" s="96"/>
      <c r="L81" s="96"/>
      <c r="M81" s="96"/>
      <c r="N81" s="96"/>
      <c r="O81" s="96"/>
      <c r="P81" s="96"/>
      <c r="Q81" s="96"/>
      <c r="R81" s="96"/>
      <c r="S81" s="96"/>
      <c r="T81" s="148"/>
      <c r="U81" s="96"/>
      <c r="V81" s="96"/>
      <c r="W81" s="96"/>
      <c r="X81" s="96"/>
      <c r="Y81" s="438"/>
      <c r="Z81" s="427"/>
      <c r="AA81" s="148"/>
    </row>
    <row r="82" spans="2:27" ht="28.95" customHeight="1">
      <c r="B82" s="394">
        <v>8.15</v>
      </c>
      <c r="C82" s="376" t="s">
        <v>84</v>
      </c>
      <c r="D82" s="370"/>
      <c r="E82" s="377"/>
      <c r="F82" s="96"/>
      <c r="G82" s="370"/>
      <c r="H82" s="370"/>
      <c r="I82" s="370"/>
      <c r="J82" s="370"/>
      <c r="R82" s="2495">
        <v>17</v>
      </c>
      <c r="S82" s="2496"/>
      <c r="T82" s="2497"/>
      <c r="U82" s="2497"/>
      <c r="V82" s="2497"/>
      <c r="W82" s="2497"/>
      <c r="X82" s="2497"/>
      <c r="Y82" s="2498"/>
      <c r="Z82" s="432"/>
      <c r="AA82" s="62"/>
    </row>
    <row r="83" spans="2:27" ht="28.95" customHeight="1">
      <c r="B83" s="426"/>
      <c r="C83" s="377" t="s">
        <v>1028</v>
      </c>
      <c r="D83" s="370"/>
      <c r="E83" s="377"/>
      <c r="F83" s="96"/>
      <c r="G83" s="370"/>
      <c r="H83" s="370"/>
      <c r="I83" s="370"/>
      <c r="J83" s="370"/>
      <c r="R83" s="2495"/>
      <c r="S83" s="2499"/>
      <c r="T83" s="2500"/>
      <c r="U83" s="2500"/>
      <c r="V83" s="2500"/>
      <c r="W83" s="2500"/>
      <c r="X83" s="2500"/>
      <c r="Y83" s="2501"/>
      <c r="Z83" s="432"/>
      <c r="AA83" s="62"/>
    </row>
    <row r="84" spans="2:27" ht="28.95" customHeight="1">
      <c r="B84" s="428"/>
      <c r="C84" s="433"/>
      <c r="D84" s="430"/>
      <c r="E84" s="407"/>
      <c r="F84" s="160"/>
      <c r="G84" s="160"/>
      <c r="H84" s="160"/>
      <c r="I84" s="160"/>
      <c r="J84" s="160"/>
      <c r="K84" s="160"/>
      <c r="L84" s="160"/>
      <c r="M84" s="160"/>
      <c r="N84" s="160"/>
      <c r="O84" s="160"/>
      <c r="P84" s="160"/>
      <c r="Q84" s="160"/>
      <c r="R84" s="434"/>
      <c r="S84" s="435"/>
      <c r="T84" s="435"/>
      <c r="U84" s="435"/>
      <c r="V84" s="435"/>
      <c r="W84" s="435"/>
      <c r="X84" s="435"/>
      <c r="Y84" s="435"/>
      <c r="Z84" s="436"/>
      <c r="AA84" s="62"/>
    </row>
    <row r="85" spans="2:27" ht="28.95" customHeight="1">
      <c r="B85" s="426"/>
      <c r="C85" s="150"/>
      <c r="D85" s="148"/>
      <c r="E85" s="370"/>
      <c r="F85" s="96"/>
      <c r="G85" s="96"/>
      <c r="H85" s="96"/>
      <c r="I85" s="96"/>
      <c r="J85" s="96"/>
      <c r="K85" s="96"/>
      <c r="L85" s="96"/>
      <c r="M85" s="96"/>
      <c r="N85" s="96"/>
      <c r="O85" s="96"/>
      <c r="P85" s="96"/>
      <c r="Q85" s="96"/>
      <c r="R85" s="329"/>
      <c r="S85" s="437"/>
      <c r="T85" s="437"/>
      <c r="U85" s="437"/>
      <c r="V85" s="437"/>
      <c r="W85" s="437"/>
      <c r="X85" s="437"/>
      <c r="Y85" s="437"/>
      <c r="Z85" s="432"/>
      <c r="AA85" s="62"/>
    </row>
    <row r="86" spans="2:27" ht="28.95" customHeight="1">
      <c r="B86" s="394">
        <v>8.16</v>
      </c>
      <c r="C86" s="78" t="s">
        <v>2240</v>
      </c>
      <c r="D86" s="370"/>
      <c r="E86" s="370"/>
      <c r="F86" s="370"/>
      <c r="G86" s="370"/>
      <c r="H86" s="370"/>
      <c r="I86" s="370"/>
      <c r="J86" s="370"/>
      <c r="Q86" s="2495">
        <v>99</v>
      </c>
      <c r="R86" s="2502">
        <f>R78+S82</f>
        <v>0</v>
      </c>
      <c r="S86" s="2503"/>
      <c r="T86" s="2503"/>
      <c r="U86" s="2503"/>
      <c r="V86" s="2503"/>
      <c r="W86" s="2503"/>
      <c r="X86" s="2504"/>
      <c r="Z86" s="432"/>
      <c r="AA86" s="62"/>
    </row>
    <row r="87" spans="2:27" ht="28.95" customHeight="1">
      <c r="B87" s="394"/>
      <c r="C87" s="144" t="s">
        <v>2241</v>
      </c>
      <c r="D87" s="370"/>
      <c r="E87" s="370"/>
      <c r="F87" s="370"/>
      <c r="G87" s="370"/>
      <c r="H87" s="370"/>
      <c r="I87" s="370"/>
      <c r="J87" s="370"/>
      <c r="Q87" s="2495"/>
      <c r="R87" s="2505"/>
      <c r="S87" s="2506"/>
      <c r="T87" s="2506"/>
      <c r="U87" s="2506"/>
      <c r="V87" s="2506"/>
      <c r="W87" s="2506"/>
      <c r="X87" s="2507"/>
      <c r="Z87" s="432"/>
      <c r="AA87" s="62"/>
    </row>
    <row r="88" spans="2:27" ht="28.95" customHeight="1" thickBot="1">
      <c r="B88" s="439"/>
      <c r="C88" s="440"/>
      <c r="D88" s="441"/>
      <c r="E88" s="441"/>
      <c r="F88" s="441"/>
      <c r="G88" s="441"/>
      <c r="H88" s="441"/>
      <c r="I88" s="441"/>
      <c r="J88" s="441"/>
      <c r="K88" s="242"/>
      <c r="L88" s="242"/>
      <c r="M88" s="242"/>
      <c r="N88" s="242"/>
      <c r="O88" s="2508"/>
      <c r="P88" s="2508"/>
      <c r="Q88" s="442"/>
      <c r="R88" s="524"/>
      <c r="S88" s="2509"/>
      <c r="T88" s="2509"/>
      <c r="U88" s="2509"/>
      <c r="V88" s="2509"/>
      <c r="W88" s="2509"/>
      <c r="X88" s="2509"/>
      <c r="Y88" s="2509"/>
      <c r="Z88" s="443"/>
      <c r="AA88" s="62"/>
    </row>
    <row r="89" spans="2:27" ht="29.4" customHeight="1">
      <c r="C89" s="144"/>
      <c r="D89" s="370"/>
      <c r="E89" s="370"/>
      <c r="F89" s="370"/>
      <c r="G89" s="370"/>
      <c r="H89" s="370"/>
      <c r="I89" s="370"/>
      <c r="J89" s="370"/>
      <c r="O89" s="523"/>
      <c r="P89" s="523"/>
      <c r="Q89" s="438"/>
      <c r="R89" s="522"/>
      <c r="S89" s="525"/>
      <c r="T89" s="525"/>
      <c r="U89" s="525"/>
      <c r="V89" s="525"/>
      <c r="W89" s="525"/>
      <c r="X89" s="525"/>
      <c r="Y89" s="525"/>
      <c r="Z89" s="437"/>
      <c r="AA89" s="62"/>
    </row>
    <row r="90" spans="2:27" ht="29.4" customHeight="1">
      <c r="B90" s="2494">
        <v>17</v>
      </c>
      <c r="C90" s="2494"/>
      <c r="D90" s="2494"/>
      <c r="E90" s="2494"/>
      <c r="F90" s="2494"/>
      <c r="G90" s="2494"/>
      <c r="H90" s="2494"/>
      <c r="I90" s="2494"/>
      <c r="J90" s="2494"/>
      <c r="K90" s="2494"/>
      <c r="L90" s="2494"/>
      <c r="M90" s="2494"/>
      <c r="N90" s="2494"/>
      <c r="O90" s="2494"/>
      <c r="P90" s="2494"/>
      <c r="Q90" s="2494"/>
      <c r="R90" s="2494"/>
      <c r="S90" s="2494"/>
      <c r="T90" s="2494"/>
      <c r="U90" s="2494"/>
      <c r="V90" s="2494"/>
      <c r="W90" s="2494"/>
      <c r="X90" s="2494"/>
      <c r="Y90" s="2494"/>
      <c r="Z90" s="2494"/>
      <c r="AA90" s="62"/>
    </row>
    <row r="91" spans="2:27" ht="33" customHeight="1">
      <c r="B91" s="77"/>
      <c r="C91" s="77"/>
      <c r="D91" s="77"/>
      <c r="E91" s="77"/>
      <c r="F91" s="77"/>
      <c r="G91" s="77"/>
      <c r="H91" s="77"/>
      <c r="I91" s="77"/>
      <c r="J91" s="77"/>
      <c r="K91" s="77"/>
      <c r="L91" s="77"/>
      <c r="M91" s="77"/>
      <c r="N91" s="77"/>
      <c r="O91" s="77"/>
      <c r="P91" s="77"/>
      <c r="Q91" s="77"/>
      <c r="R91" s="77"/>
      <c r="S91" s="77"/>
      <c r="T91" s="77"/>
      <c r="U91" s="77"/>
      <c r="V91" s="77"/>
      <c r="W91" s="77"/>
      <c r="X91" s="77"/>
      <c r="Y91" s="77"/>
      <c r="Z91" s="437"/>
      <c r="AA91" s="62"/>
    </row>
    <row r="92" spans="2:27" ht="30" customHeight="1">
      <c r="B92" s="150"/>
      <c r="C92" s="377"/>
      <c r="D92" s="96"/>
      <c r="E92" s="96"/>
      <c r="F92" s="96"/>
      <c r="G92" s="96"/>
      <c r="H92" s="96"/>
      <c r="I92" s="96"/>
      <c r="J92" s="96"/>
      <c r="K92" s="96"/>
      <c r="L92" s="96"/>
      <c r="M92" s="96"/>
      <c r="N92" s="96"/>
      <c r="O92" s="96"/>
      <c r="P92" s="96"/>
      <c r="Q92" s="96"/>
      <c r="R92" s="96"/>
      <c r="S92" s="96"/>
      <c r="T92" s="148"/>
      <c r="U92" s="96"/>
      <c r="V92" s="96"/>
      <c r="W92" s="96"/>
      <c r="X92" s="96"/>
      <c r="Y92" s="438"/>
      <c r="Z92" s="148"/>
      <c r="AA92" s="148"/>
    </row>
    <row r="93" spans="2:27" ht="30" customHeight="1">
      <c r="B93" s="76"/>
      <c r="C93" s="76"/>
      <c r="AA93" s="148"/>
    </row>
  </sheetData>
  <mergeCells count="51">
    <mergeCell ref="R16:R17"/>
    <mergeCell ref="S16:Y17"/>
    <mergeCell ref="S6:Y6"/>
    <mergeCell ref="S7:Y7"/>
    <mergeCell ref="R9:R10"/>
    <mergeCell ref="S9:Y10"/>
    <mergeCell ref="S14:Y14"/>
    <mergeCell ref="R63:R64"/>
    <mergeCell ref="S63:Y64"/>
    <mergeCell ref="P19:P20"/>
    <mergeCell ref="Q78:Q79"/>
    <mergeCell ref="S28:Y29"/>
    <mergeCell ref="S31:Y32"/>
    <mergeCell ref="R28:R29"/>
    <mergeCell ref="R31:R32"/>
    <mergeCell ref="S34:Y35"/>
    <mergeCell ref="S37:Y38"/>
    <mergeCell ref="S40:Y41"/>
    <mergeCell ref="S43:Y44"/>
    <mergeCell ref="R34:R35"/>
    <mergeCell ref="R37:R38"/>
    <mergeCell ref="R40:R41"/>
    <mergeCell ref="R78:X79"/>
    <mergeCell ref="R68:R69"/>
    <mergeCell ref="S68:Y69"/>
    <mergeCell ref="B90:Z90"/>
    <mergeCell ref="R82:R83"/>
    <mergeCell ref="S82:Y83"/>
    <mergeCell ref="Q86:Q87"/>
    <mergeCell ref="R86:X87"/>
    <mergeCell ref="O88:P88"/>
    <mergeCell ref="S88:Y88"/>
    <mergeCell ref="R53:X54"/>
    <mergeCell ref="R56:X57"/>
    <mergeCell ref="R59:X60"/>
    <mergeCell ref="R19:R20"/>
    <mergeCell ref="S19:Y20"/>
    <mergeCell ref="R22:R23"/>
    <mergeCell ref="S22:Y23"/>
    <mergeCell ref="R25:R26"/>
    <mergeCell ref="S25:Y26"/>
    <mergeCell ref="R50:R51"/>
    <mergeCell ref="S50:Y51"/>
    <mergeCell ref="S47:Y48"/>
    <mergeCell ref="R43:R44"/>
    <mergeCell ref="R47:R48"/>
    <mergeCell ref="D65:N65"/>
    <mergeCell ref="C71:N71"/>
    <mergeCell ref="Q53:Q54"/>
    <mergeCell ref="Q56:Q57"/>
    <mergeCell ref="Q59:Q60"/>
  </mergeCells>
  <printOptions horizontalCentered="1"/>
  <pageMargins left="0.25" right="0.25" top="0.5" bottom="0.25" header="0" footer="0"/>
  <pageSetup paperSize="9" scale="23"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pageSetUpPr fitToPage="1"/>
  </sheetPr>
  <dimension ref="A1:Y101"/>
  <sheetViews>
    <sheetView showGridLines="0" view="pageBreakPreview" topLeftCell="A53" zoomScale="40" zoomScaleNormal="50" zoomScaleSheetLayoutView="40" workbookViewId="0">
      <selection activeCell="Q53" sqref="Q53:W54"/>
    </sheetView>
  </sheetViews>
  <sheetFormatPr defaultColWidth="8.765625" defaultRowHeight="28.2"/>
  <cols>
    <col min="1" max="1" width="1.61328125" style="76" customWidth="1"/>
    <col min="2" max="2" width="8.61328125" style="374" bestFit="1" customWidth="1"/>
    <col min="3" max="3" width="6.765625" style="159" customWidth="1"/>
    <col min="4" max="4" width="5" style="76" customWidth="1"/>
    <col min="5" max="6" width="6.61328125" style="76" customWidth="1"/>
    <col min="7" max="7" width="7.61328125" style="76" customWidth="1"/>
    <col min="8" max="14" width="6.61328125" style="76" customWidth="1"/>
    <col min="15" max="15" width="22.3828125" style="76" customWidth="1"/>
    <col min="16" max="16" width="10.69140625" style="76" customWidth="1"/>
    <col min="17" max="19" width="9.765625" style="76" customWidth="1"/>
    <col min="20" max="20" width="3.69140625" style="76" customWidth="1"/>
    <col min="21" max="23" width="12.3046875" style="76" customWidth="1"/>
    <col min="24" max="24" width="5.921875" style="76" customWidth="1"/>
    <col min="25" max="25" width="1.61328125" style="76" customWidth="1"/>
    <col min="26" max="43" width="3.3828125" style="76" customWidth="1"/>
    <col min="44" max="16384" width="8.765625" style="76"/>
  </cols>
  <sheetData>
    <row r="1" spans="2:24" ht="30" customHeight="1" thickBot="1">
      <c r="B1" s="444"/>
      <c r="C1" s="445"/>
      <c r="D1" s="242"/>
      <c r="E1" s="446"/>
      <c r="F1" s="242"/>
      <c r="G1" s="242"/>
      <c r="H1" s="242"/>
      <c r="I1" s="242"/>
      <c r="J1" s="242"/>
      <c r="K1" s="242"/>
      <c r="L1" s="242"/>
      <c r="M1" s="242"/>
      <c r="N1" s="242"/>
      <c r="O1" s="242"/>
      <c r="P1" s="242"/>
      <c r="Q1" s="242"/>
      <c r="R1" s="242"/>
      <c r="S1" s="242"/>
      <c r="T1" s="242"/>
      <c r="U1" s="242"/>
      <c r="V1" s="242"/>
      <c r="W1" s="242"/>
      <c r="X1" s="242"/>
    </row>
    <row r="2" spans="2:24">
      <c r="B2" s="418"/>
      <c r="C2" s="251"/>
      <c r="D2" s="447"/>
      <c r="E2" s="447"/>
      <c r="F2" s="447"/>
      <c r="G2" s="447"/>
      <c r="H2" s="447"/>
      <c r="I2" s="447"/>
      <c r="J2" s="447"/>
      <c r="K2" s="447"/>
      <c r="L2" s="447"/>
      <c r="M2" s="447"/>
      <c r="N2" s="447"/>
      <c r="O2" s="447"/>
      <c r="P2" s="447"/>
      <c r="Q2" s="447"/>
      <c r="R2" s="447"/>
      <c r="S2" s="447"/>
      <c r="T2" s="447"/>
      <c r="U2" s="447"/>
      <c r="V2" s="447"/>
      <c r="W2" s="447"/>
      <c r="X2" s="448"/>
    </row>
    <row r="3" spans="2:24" ht="33">
      <c r="B3" s="449"/>
      <c r="C3" s="450"/>
      <c r="D3" s="151"/>
      <c r="E3" s="544" t="s">
        <v>1029</v>
      </c>
      <c r="F3" s="151"/>
      <c r="G3" s="151"/>
      <c r="H3" s="151"/>
      <c r="O3" s="370"/>
      <c r="P3" s="370"/>
      <c r="Q3" s="96"/>
      <c r="R3" s="96"/>
      <c r="S3" s="96"/>
      <c r="T3" s="370"/>
      <c r="U3" s="370"/>
      <c r="V3" s="370"/>
      <c r="W3" s="370"/>
      <c r="X3" s="451"/>
    </row>
    <row r="4" spans="2:24" ht="32.4">
      <c r="B4" s="452"/>
      <c r="C4" s="453"/>
      <c r="D4" s="153"/>
      <c r="E4" s="545" t="s">
        <v>1030</v>
      </c>
      <c r="F4" s="151"/>
      <c r="G4" s="151"/>
      <c r="H4" s="151"/>
      <c r="O4" s="370"/>
      <c r="P4" s="370"/>
      <c r="Q4" s="96"/>
      <c r="R4" s="96"/>
      <c r="S4" s="96"/>
      <c r="T4" s="370"/>
      <c r="U4" s="370"/>
      <c r="V4" s="370"/>
      <c r="W4" s="370"/>
      <c r="X4" s="451"/>
    </row>
    <row r="5" spans="2:24" ht="30">
      <c r="B5" s="452"/>
      <c r="C5" s="453"/>
      <c r="D5" s="153"/>
      <c r="E5" s="153"/>
      <c r="F5" s="151"/>
      <c r="G5" s="151"/>
      <c r="H5" s="151"/>
      <c r="O5" s="370"/>
      <c r="P5" s="370"/>
      <c r="Q5" s="96"/>
      <c r="R5" s="96"/>
      <c r="S5" s="96"/>
      <c r="T5" s="370"/>
      <c r="U5" s="370"/>
      <c r="V5" s="370"/>
      <c r="W5" s="370"/>
      <c r="X5" s="451"/>
    </row>
    <row r="6" spans="2:24">
      <c r="B6" s="426"/>
      <c r="C6" s="455"/>
      <c r="D6" s="96"/>
      <c r="E6" s="96"/>
      <c r="F6" s="96"/>
      <c r="G6" s="96"/>
      <c r="H6" s="96"/>
      <c r="I6" s="96"/>
      <c r="J6" s="96"/>
      <c r="K6" s="96"/>
      <c r="L6" s="96"/>
      <c r="M6" s="96"/>
      <c r="N6" s="96"/>
      <c r="O6" s="96"/>
      <c r="P6" s="96"/>
      <c r="Q6" s="2494" t="s">
        <v>67</v>
      </c>
      <c r="R6" s="2494"/>
      <c r="S6" s="2494"/>
      <c r="T6" s="2494"/>
      <c r="U6" s="2494"/>
      <c r="V6" s="2494"/>
      <c r="W6" s="2494"/>
      <c r="X6" s="456"/>
    </row>
    <row r="7" spans="2:24" ht="27.75" customHeight="1">
      <c r="B7" s="394">
        <v>9.1</v>
      </c>
      <c r="C7" s="78" t="s">
        <v>1031</v>
      </c>
      <c r="D7" s="81"/>
      <c r="E7" s="81"/>
      <c r="G7" s="81"/>
      <c r="H7" s="81"/>
      <c r="I7" s="81"/>
      <c r="J7" s="81"/>
      <c r="K7" s="81"/>
      <c r="L7" s="81"/>
      <c r="M7" s="81"/>
      <c r="N7" s="81"/>
      <c r="P7" s="77"/>
      <c r="Q7" s="2494" t="s">
        <v>17</v>
      </c>
      <c r="R7" s="2494"/>
      <c r="S7" s="2494"/>
      <c r="T7" s="2494"/>
      <c r="U7" s="2494"/>
      <c r="V7" s="2494"/>
      <c r="W7" s="2494"/>
      <c r="X7" s="432"/>
    </row>
    <row r="8" spans="2:24" ht="27.75" customHeight="1">
      <c r="B8" s="393"/>
      <c r="C8" s="144" t="s">
        <v>1032</v>
      </c>
      <c r="D8" s="81"/>
      <c r="E8" s="81"/>
      <c r="G8" s="81"/>
      <c r="H8" s="81"/>
      <c r="I8" s="81"/>
      <c r="J8" s="81"/>
      <c r="K8" s="81"/>
      <c r="L8" s="81"/>
      <c r="M8" s="81"/>
      <c r="N8" s="81"/>
      <c r="P8" s="77"/>
      <c r="Q8" s="395"/>
      <c r="R8" s="395"/>
      <c r="S8" s="395"/>
      <c r="T8" s="395"/>
      <c r="U8" s="395"/>
      <c r="W8" s="324"/>
      <c r="X8" s="432"/>
    </row>
    <row r="9" spans="2:24" ht="27.75" customHeight="1">
      <c r="B9" s="393"/>
      <c r="C9" s="76"/>
      <c r="W9" s="324" t="s">
        <v>1033</v>
      </c>
      <c r="X9" s="425"/>
    </row>
    <row r="10" spans="2:24" ht="27.75" customHeight="1">
      <c r="B10" s="393"/>
      <c r="C10" s="78" t="s">
        <v>1008</v>
      </c>
      <c r="D10" s="77" t="s">
        <v>1034</v>
      </c>
      <c r="F10" s="81"/>
      <c r="G10" s="81"/>
      <c r="H10" s="81"/>
      <c r="I10" s="81"/>
      <c r="J10" s="81"/>
      <c r="K10" s="81"/>
      <c r="L10" s="81"/>
      <c r="M10" s="81"/>
      <c r="P10" s="2475" t="s">
        <v>40</v>
      </c>
      <c r="Q10" s="2484"/>
      <c r="R10" s="2485"/>
      <c r="S10" s="2485"/>
      <c r="T10" s="2485"/>
      <c r="U10" s="2485"/>
      <c r="V10" s="2485"/>
      <c r="W10" s="2486"/>
      <c r="X10" s="425"/>
    </row>
    <row r="11" spans="2:24" ht="27.75" customHeight="1">
      <c r="B11" s="393"/>
      <c r="C11" s="78"/>
      <c r="D11" s="143" t="s">
        <v>1015</v>
      </c>
      <c r="F11" s="81"/>
      <c r="G11" s="81"/>
      <c r="H11" s="81"/>
      <c r="I11" s="81"/>
      <c r="J11" s="81"/>
      <c r="K11" s="81"/>
      <c r="L11" s="81"/>
      <c r="M11" s="81"/>
      <c r="P11" s="2475"/>
      <c r="Q11" s="2487"/>
      <c r="R11" s="2488"/>
      <c r="S11" s="2488"/>
      <c r="T11" s="2488"/>
      <c r="U11" s="2488"/>
      <c r="V11" s="2488"/>
      <c r="W11" s="2489"/>
      <c r="X11" s="236"/>
    </row>
    <row r="12" spans="2:24" ht="27.75" customHeight="1">
      <c r="B12" s="393"/>
      <c r="C12" s="78"/>
      <c r="D12" s="143"/>
      <c r="F12" s="81"/>
      <c r="G12" s="81"/>
      <c r="H12" s="81"/>
      <c r="I12" s="81"/>
      <c r="J12" s="81"/>
      <c r="K12" s="81"/>
      <c r="L12" s="81"/>
      <c r="M12" s="81"/>
      <c r="Q12" s="721"/>
      <c r="R12" s="721"/>
      <c r="S12" s="722"/>
      <c r="T12" s="722"/>
      <c r="U12" s="722"/>
      <c r="V12" s="723"/>
      <c r="W12" s="723"/>
      <c r="X12" s="236"/>
    </row>
    <row r="13" spans="2:24" ht="27.75" customHeight="1">
      <c r="B13" s="393"/>
      <c r="C13" s="78" t="s">
        <v>568</v>
      </c>
      <c r="D13" s="77" t="s">
        <v>1016</v>
      </c>
      <c r="F13" s="86"/>
      <c r="G13" s="86"/>
      <c r="H13" s="86"/>
      <c r="I13" s="86"/>
      <c r="J13" s="86"/>
      <c r="K13" s="86"/>
      <c r="L13" s="86"/>
      <c r="P13" s="2490" t="s">
        <v>28</v>
      </c>
      <c r="Q13" s="2484"/>
      <c r="R13" s="2485"/>
      <c r="S13" s="2485"/>
      <c r="T13" s="2485"/>
      <c r="U13" s="2485"/>
      <c r="V13" s="2485"/>
      <c r="W13" s="2486"/>
      <c r="X13" s="236"/>
    </row>
    <row r="14" spans="2:24" ht="27.75" customHeight="1">
      <c r="B14" s="393"/>
      <c r="C14" s="78"/>
      <c r="D14" s="143" t="s">
        <v>1017</v>
      </c>
      <c r="F14" s="86"/>
      <c r="G14" s="86"/>
      <c r="H14" s="86"/>
      <c r="I14" s="86"/>
      <c r="J14" s="86"/>
      <c r="K14" s="86"/>
      <c r="L14" s="86"/>
      <c r="P14" s="2490"/>
      <c r="Q14" s="2487"/>
      <c r="R14" s="2488"/>
      <c r="S14" s="2488"/>
      <c r="T14" s="2488"/>
      <c r="U14" s="2488"/>
      <c r="V14" s="2488"/>
      <c r="W14" s="2489"/>
      <c r="X14" s="412"/>
    </row>
    <row r="15" spans="2:24" ht="27.75" customHeight="1">
      <c r="B15" s="393"/>
      <c r="C15" s="78"/>
      <c r="D15" s="143"/>
      <c r="F15" s="86"/>
      <c r="G15" s="86"/>
      <c r="H15" s="86"/>
      <c r="I15" s="86"/>
      <c r="J15" s="86"/>
      <c r="K15" s="86"/>
      <c r="L15" s="86"/>
      <c r="Q15" s="721"/>
      <c r="R15" s="721"/>
      <c r="S15" s="722"/>
      <c r="T15" s="722"/>
      <c r="U15" s="722"/>
      <c r="V15" s="723"/>
      <c r="W15" s="723"/>
      <c r="X15" s="236"/>
    </row>
    <row r="16" spans="2:24" ht="27.75" customHeight="1">
      <c r="B16" s="393"/>
      <c r="C16" s="78" t="s">
        <v>35</v>
      </c>
      <c r="D16" s="77" t="s">
        <v>79</v>
      </c>
      <c r="F16" s="86"/>
      <c r="G16" s="86"/>
      <c r="H16" s="86"/>
      <c r="I16" s="86"/>
      <c r="J16" s="86"/>
      <c r="K16" s="86"/>
      <c r="L16" s="86"/>
      <c r="P16" s="2490" t="s">
        <v>29</v>
      </c>
      <c r="Q16" s="2484"/>
      <c r="R16" s="2485"/>
      <c r="S16" s="2485"/>
      <c r="T16" s="2485"/>
      <c r="U16" s="2485"/>
      <c r="V16" s="2485"/>
      <c r="W16" s="2486"/>
      <c r="X16" s="236"/>
    </row>
    <row r="17" spans="2:24" ht="27.75" customHeight="1">
      <c r="B17" s="393"/>
      <c r="C17" s="78"/>
      <c r="D17" s="143" t="s">
        <v>81</v>
      </c>
      <c r="F17" s="86"/>
      <c r="G17" s="86"/>
      <c r="H17" s="86"/>
      <c r="I17" s="86"/>
      <c r="J17" s="86"/>
      <c r="K17" s="86"/>
      <c r="L17" s="86"/>
      <c r="P17" s="2490"/>
      <c r="Q17" s="2487"/>
      <c r="R17" s="2488"/>
      <c r="S17" s="2488"/>
      <c r="T17" s="2488"/>
      <c r="U17" s="2488"/>
      <c r="V17" s="2488"/>
      <c r="W17" s="2489"/>
      <c r="X17" s="236"/>
    </row>
    <row r="18" spans="2:24" ht="27.75" customHeight="1">
      <c r="B18" s="421"/>
      <c r="C18" s="422"/>
      <c r="D18" s="520"/>
      <c r="E18" s="85"/>
      <c r="F18" s="83"/>
      <c r="G18" s="83"/>
      <c r="H18" s="83"/>
      <c r="I18" s="83"/>
      <c r="J18" s="83"/>
      <c r="K18" s="83"/>
      <c r="L18" s="83"/>
      <c r="M18" s="83"/>
      <c r="N18" s="83"/>
      <c r="O18" s="423"/>
      <c r="P18" s="83"/>
      <c r="Q18" s="727"/>
      <c r="R18" s="727"/>
      <c r="S18" s="727"/>
      <c r="T18" s="727"/>
      <c r="U18" s="727"/>
      <c r="V18" s="727"/>
      <c r="W18" s="727"/>
      <c r="X18" s="240"/>
    </row>
    <row r="19" spans="2:24" ht="27.75" customHeight="1">
      <c r="B19" s="394"/>
      <c r="D19" s="87"/>
      <c r="E19" s="82"/>
      <c r="O19" s="146"/>
      <c r="Q19" s="724"/>
      <c r="R19" s="724"/>
      <c r="S19" s="724"/>
      <c r="T19" s="724"/>
      <c r="U19" s="724"/>
      <c r="V19" s="724"/>
      <c r="W19" s="324"/>
      <c r="X19" s="236"/>
    </row>
    <row r="20" spans="2:24" ht="27.75" customHeight="1">
      <c r="B20" s="394">
        <v>9.1999999999999993</v>
      </c>
      <c r="C20" s="78" t="s">
        <v>1035</v>
      </c>
      <c r="D20" s="86"/>
      <c r="P20" s="2475" t="s">
        <v>30</v>
      </c>
      <c r="Q20" s="2514"/>
      <c r="R20" s="2515"/>
      <c r="S20" s="2515"/>
      <c r="T20" s="2515"/>
      <c r="U20" s="2515"/>
      <c r="V20" s="2515"/>
      <c r="W20" s="2516"/>
      <c r="X20" s="236"/>
    </row>
    <row r="21" spans="2:24" ht="27.75" customHeight="1">
      <c r="B21" s="394"/>
      <c r="C21" s="144" t="s">
        <v>2845</v>
      </c>
      <c r="P21" s="2512"/>
      <c r="Q21" s="2517"/>
      <c r="R21" s="2518"/>
      <c r="S21" s="2518"/>
      <c r="T21" s="2518"/>
      <c r="U21" s="2518"/>
      <c r="V21" s="2518"/>
      <c r="W21" s="2519"/>
      <c r="X21" s="236"/>
    </row>
    <row r="22" spans="2:24" ht="27.75" customHeight="1">
      <c r="B22" s="421"/>
      <c r="C22" s="422"/>
      <c r="D22" s="83"/>
      <c r="E22" s="83"/>
      <c r="F22" s="83"/>
      <c r="G22" s="83"/>
      <c r="H22" s="83"/>
      <c r="I22" s="83"/>
      <c r="J22" s="83"/>
      <c r="K22" s="83"/>
      <c r="L22" s="83"/>
      <c r="M22" s="83"/>
      <c r="N22" s="83"/>
      <c r="O22" s="83"/>
      <c r="P22" s="83"/>
      <c r="Q22" s="83"/>
      <c r="R22" s="83"/>
      <c r="S22" s="83"/>
      <c r="T22" s="83"/>
      <c r="U22" s="83"/>
      <c r="V22" s="83"/>
      <c r="W22" s="83"/>
      <c r="X22" s="240"/>
    </row>
    <row r="23" spans="2:24" ht="27.75" customHeight="1">
      <c r="B23" s="394"/>
      <c r="D23" s="87"/>
      <c r="E23" s="82"/>
      <c r="O23" s="146"/>
      <c r="Q23" s="724"/>
      <c r="R23" s="724"/>
      <c r="S23" s="724"/>
      <c r="T23" s="724"/>
      <c r="U23" s="724"/>
      <c r="V23" s="724"/>
      <c r="W23" s="324"/>
      <c r="X23" s="236"/>
    </row>
    <row r="24" spans="2:24" ht="27.75" customHeight="1">
      <c r="B24" s="394">
        <v>9.3000000000000007</v>
      </c>
      <c r="C24" s="78" t="s">
        <v>2143</v>
      </c>
      <c r="D24" s="86"/>
      <c r="P24" s="2475" t="s">
        <v>31</v>
      </c>
      <c r="Q24" s="2514"/>
      <c r="R24" s="2515"/>
      <c r="S24" s="2515"/>
      <c r="T24" s="2515"/>
      <c r="U24" s="2515"/>
      <c r="V24" s="2515"/>
      <c r="W24" s="2516"/>
      <c r="X24" s="236"/>
    </row>
    <row r="25" spans="2:24" ht="27.75" customHeight="1">
      <c r="B25" s="394"/>
      <c r="C25" s="144" t="s">
        <v>2144</v>
      </c>
      <c r="P25" s="2512"/>
      <c r="Q25" s="2517"/>
      <c r="R25" s="2518"/>
      <c r="S25" s="2518"/>
      <c r="T25" s="2518"/>
      <c r="U25" s="2518"/>
      <c r="V25" s="2518"/>
      <c r="W25" s="2519"/>
      <c r="X25" s="236"/>
    </row>
    <row r="26" spans="2:24" ht="27.75" customHeight="1">
      <c r="B26" s="421"/>
      <c r="C26" s="422"/>
      <c r="D26" s="83"/>
      <c r="E26" s="83"/>
      <c r="F26" s="83"/>
      <c r="G26" s="83"/>
      <c r="H26" s="83"/>
      <c r="I26" s="83"/>
      <c r="J26" s="83"/>
      <c r="K26" s="83"/>
      <c r="L26" s="83"/>
      <c r="M26" s="83"/>
      <c r="N26" s="83"/>
      <c r="O26" s="83"/>
      <c r="P26" s="83"/>
      <c r="Q26" s="83"/>
      <c r="R26" s="83"/>
      <c r="S26" s="83"/>
      <c r="T26" s="83"/>
      <c r="U26" s="83"/>
      <c r="V26" s="83"/>
      <c r="W26" s="83"/>
      <c r="X26" s="240"/>
    </row>
    <row r="27" spans="2:24" ht="27.75" customHeight="1">
      <c r="B27" s="394"/>
      <c r="X27" s="236"/>
    </row>
    <row r="28" spans="2:24" ht="27.75" customHeight="1">
      <c r="B28" s="394">
        <v>9.4</v>
      </c>
      <c r="C28" s="78" t="s">
        <v>1036</v>
      </c>
      <c r="D28" s="81"/>
      <c r="E28" s="81"/>
      <c r="G28" s="81"/>
      <c r="H28" s="81"/>
      <c r="I28" s="81"/>
      <c r="J28" s="81"/>
      <c r="K28" s="81"/>
      <c r="L28" s="81"/>
      <c r="M28" s="81"/>
      <c r="N28" s="81"/>
      <c r="P28" s="77"/>
      <c r="Q28" s="395"/>
      <c r="R28" s="395"/>
      <c r="S28" s="395"/>
      <c r="T28" s="395"/>
      <c r="U28" s="395"/>
      <c r="V28" s="395"/>
      <c r="W28" s="395"/>
      <c r="X28" s="236"/>
    </row>
    <row r="29" spans="2:24" ht="27.75" customHeight="1">
      <c r="B29" s="393"/>
      <c r="C29" s="144" t="s">
        <v>1037</v>
      </c>
      <c r="D29" s="81"/>
      <c r="E29" s="81"/>
      <c r="G29" s="81"/>
      <c r="H29" s="81"/>
      <c r="I29" s="81"/>
      <c r="J29" s="81"/>
      <c r="K29" s="81"/>
      <c r="L29" s="81"/>
      <c r="M29" s="81"/>
      <c r="N29" s="81"/>
      <c r="P29" s="77"/>
      <c r="Q29" s="395"/>
      <c r="R29" s="395"/>
      <c r="S29" s="395"/>
      <c r="T29" s="395"/>
      <c r="U29" s="395"/>
      <c r="X29" s="236"/>
    </row>
    <row r="30" spans="2:24" ht="27.75" customHeight="1">
      <c r="B30" s="393"/>
      <c r="C30" s="76"/>
      <c r="W30" s="324" t="s">
        <v>512</v>
      </c>
      <c r="X30" s="236"/>
    </row>
    <row r="31" spans="2:24" ht="27.75" customHeight="1">
      <c r="B31" s="393"/>
      <c r="C31" s="78" t="s">
        <v>1008</v>
      </c>
      <c r="D31" s="77" t="s">
        <v>86</v>
      </c>
      <c r="F31" s="81"/>
      <c r="G31" s="81"/>
      <c r="H31" s="81"/>
      <c r="I31" s="81"/>
      <c r="J31" s="81"/>
      <c r="K31" s="81"/>
      <c r="L31" s="81"/>
      <c r="M31" s="81"/>
      <c r="P31" s="2475" t="s">
        <v>29</v>
      </c>
      <c r="Q31" s="2539"/>
      <c r="R31" s="2544"/>
      <c r="S31" s="2544"/>
      <c r="T31" s="2544"/>
      <c r="U31" s="2544"/>
      <c r="V31" s="2544"/>
      <c r="W31" s="2540"/>
      <c r="X31" s="236"/>
    </row>
    <row r="32" spans="2:24" ht="27.75" customHeight="1">
      <c r="B32" s="393"/>
      <c r="C32" s="78"/>
      <c r="D32" s="143" t="s">
        <v>87</v>
      </c>
      <c r="F32" s="81"/>
      <c r="G32" s="81"/>
      <c r="H32" s="81"/>
      <c r="I32" s="81"/>
      <c r="J32" s="81"/>
      <c r="K32" s="81"/>
      <c r="L32" s="81"/>
      <c r="M32" s="81"/>
      <c r="P32" s="2475"/>
      <c r="Q32" s="2541"/>
      <c r="R32" s="2545"/>
      <c r="S32" s="2545"/>
      <c r="T32" s="2545"/>
      <c r="U32" s="2545"/>
      <c r="V32" s="2545"/>
      <c r="W32" s="2542"/>
      <c r="X32" s="236"/>
    </row>
    <row r="33" spans="2:25" ht="27.75" customHeight="1">
      <c r="B33" s="393"/>
      <c r="C33" s="78"/>
      <c r="D33" s="143"/>
      <c r="F33" s="81"/>
      <c r="G33" s="81"/>
      <c r="H33" s="81"/>
      <c r="I33" s="81"/>
      <c r="J33" s="81"/>
      <c r="K33" s="81"/>
      <c r="L33" s="81"/>
      <c r="M33" s="81"/>
      <c r="S33" s="87"/>
      <c r="T33" s="87"/>
      <c r="U33" s="87"/>
      <c r="V33" s="88"/>
      <c r="W33" s="88"/>
      <c r="X33" s="236"/>
    </row>
    <row r="34" spans="2:25" ht="27.75" customHeight="1">
      <c r="B34" s="393"/>
      <c r="C34" s="78" t="s">
        <v>568</v>
      </c>
      <c r="D34" s="77" t="s">
        <v>88</v>
      </c>
      <c r="F34" s="86"/>
      <c r="G34" s="86"/>
      <c r="H34" s="86"/>
      <c r="I34" s="86"/>
      <c r="J34" s="86"/>
      <c r="K34" s="86"/>
      <c r="L34" s="86"/>
      <c r="P34" s="2490" t="s">
        <v>31</v>
      </c>
      <c r="Q34" s="2484"/>
      <c r="R34" s="2485"/>
      <c r="S34" s="2485"/>
      <c r="T34" s="2485"/>
      <c r="U34" s="2485"/>
      <c r="V34" s="2485"/>
      <c r="W34" s="2486"/>
      <c r="X34" s="236"/>
    </row>
    <row r="35" spans="2:25" ht="27.75" customHeight="1">
      <c r="B35" s="393"/>
      <c r="C35" s="78"/>
      <c r="D35" s="143" t="s">
        <v>89</v>
      </c>
      <c r="F35" s="86"/>
      <c r="G35" s="86"/>
      <c r="H35" s="86"/>
      <c r="I35" s="86"/>
      <c r="J35" s="86"/>
      <c r="K35" s="86"/>
      <c r="L35" s="86"/>
      <c r="P35" s="2490"/>
      <c r="Q35" s="2487"/>
      <c r="R35" s="2488"/>
      <c r="S35" s="2488"/>
      <c r="T35" s="2488"/>
      <c r="U35" s="2488"/>
      <c r="V35" s="2488"/>
      <c r="W35" s="2489"/>
      <c r="X35" s="236"/>
    </row>
    <row r="36" spans="2:25" ht="27.75" customHeight="1">
      <c r="B36" s="393"/>
      <c r="C36" s="78"/>
      <c r="D36" s="143"/>
      <c r="F36" s="86"/>
      <c r="G36" s="86"/>
      <c r="H36" s="86"/>
      <c r="I36" s="86"/>
      <c r="J36" s="86"/>
      <c r="K36" s="86"/>
      <c r="L36" s="86"/>
      <c r="S36" s="87"/>
      <c r="T36" s="87"/>
      <c r="U36" s="87"/>
      <c r="V36" s="77"/>
      <c r="W36" s="77"/>
      <c r="X36" s="236"/>
    </row>
    <row r="37" spans="2:25" ht="27.75" customHeight="1">
      <c r="B37" s="393"/>
      <c r="C37" s="78" t="s">
        <v>35</v>
      </c>
      <c r="D37" s="77" t="s">
        <v>79</v>
      </c>
      <c r="F37" s="86"/>
      <c r="G37" s="86"/>
      <c r="H37" s="86"/>
      <c r="I37" s="86"/>
      <c r="J37" s="86"/>
      <c r="K37" s="86"/>
      <c r="L37" s="86"/>
      <c r="P37" s="2490">
        <v>57</v>
      </c>
      <c r="Q37" s="2539"/>
      <c r="R37" s="2544"/>
      <c r="S37" s="2544"/>
      <c r="T37" s="2544"/>
      <c r="U37" s="2544"/>
      <c r="V37" s="2544"/>
      <c r="W37" s="2540"/>
      <c r="X37" s="236"/>
    </row>
    <row r="38" spans="2:25" ht="27.75" customHeight="1">
      <c r="B38" s="393"/>
      <c r="C38" s="78"/>
      <c r="D38" s="143" t="s">
        <v>81</v>
      </c>
      <c r="F38" s="86"/>
      <c r="G38" s="86"/>
      <c r="H38" s="86"/>
      <c r="I38" s="86"/>
      <c r="J38" s="86"/>
      <c r="K38" s="86"/>
      <c r="L38" s="86"/>
      <c r="P38" s="2490"/>
      <c r="Q38" s="2541"/>
      <c r="R38" s="2545"/>
      <c r="S38" s="2545"/>
      <c r="T38" s="2545"/>
      <c r="U38" s="2545"/>
      <c r="V38" s="2545"/>
      <c r="W38" s="2542"/>
      <c r="X38" s="236"/>
    </row>
    <row r="39" spans="2:25" ht="27.75" customHeight="1">
      <c r="B39" s="421"/>
      <c r="C39" s="422"/>
      <c r="D39" s="423"/>
      <c r="E39" s="401"/>
      <c r="F39" s="83"/>
      <c r="G39" s="83"/>
      <c r="H39" s="83"/>
      <c r="I39" s="83"/>
      <c r="J39" s="83"/>
      <c r="K39" s="83"/>
      <c r="L39" s="83"/>
      <c r="M39" s="83"/>
      <c r="N39" s="83"/>
      <c r="O39" s="83"/>
      <c r="P39" s="457"/>
      <c r="Q39" s="83"/>
      <c r="R39" s="83"/>
      <c r="S39" s="458"/>
      <c r="T39" s="458"/>
      <c r="U39" s="458"/>
      <c r="V39" s="83"/>
      <c r="W39" s="83"/>
      <c r="X39" s="240"/>
    </row>
    <row r="40" spans="2:25" ht="27.75" customHeight="1">
      <c r="B40" s="394"/>
      <c r="D40" s="146"/>
      <c r="E40" s="88"/>
      <c r="P40" s="327"/>
      <c r="S40" s="77"/>
      <c r="T40" s="77"/>
      <c r="U40" s="77"/>
      <c r="X40" s="236"/>
    </row>
    <row r="41" spans="2:25" ht="27.75" customHeight="1">
      <c r="B41" s="459">
        <v>9.5</v>
      </c>
      <c r="C41" s="376" t="s">
        <v>90</v>
      </c>
      <c r="D41" s="96"/>
      <c r="E41" s="96"/>
      <c r="F41" s="96"/>
      <c r="G41" s="96"/>
      <c r="H41" s="96"/>
      <c r="I41" s="96"/>
      <c r="J41" s="96"/>
      <c r="K41" s="96"/>
      <c r="L41" s="96"/>
      <c r="M41" s="96"/>
      <c r="N41" s="96"/>
      <c r="O41" s="96"/>
      <c r="P41" s="2495">
        <v>58</v>
      </c>
      <c r="Q41" s="2496"/>
      <c r="R41" s="2497"/>
      <c r="S41" s="2497"/>
      <c r="T41" s="2497"/>
      <c r="U41" s="2497"/>
      <c r="V41" s="2497"/>
      <c r="W41" s="2498"/>
      <c r="X41" s="236"/>
    </row>
    <row r="42" spans="2:25" ht="27.75" customHeight="1">
      <c r="B42" s="426"/>
      <c r="C42" s="377" t="s">
        <v>91</v>
      </c>
      <c r="D42" s="96"/>
      <c r="E42" s="96"/>
      <c r="F42" s="96"/>
      <c r="G42" s="96"/>
      <c r="H42" s="96"/>
      <c r="I42" s="96"/>
      <c r="J42" s="96"/>
      <c r="K42" s="96"/>
      <c r="L42" s="96"/>
      <c r="M42" s="96"/>
      <c r="N42" s="96"/>
      <c r="O42" s="96"/>
      <c r="P42" s="2495"/>
      <c r="Q42" s="2499"/>
      <c r="R42" s="2500"/>
      <c r="S42" s="2500"/>
      <c r="T42" s="2500"/>
      <c r="U42" s="2500"/>
      <c r="V42" s="2500"/>
      <c r="W42" s="2501"/>
      <c r="X42" s="236"/>
    </row>
    <row r="43" spans="2:25" ht="27.75" customHeight="1">
      <c r="B43" s="421"/>
      <c r="C43" s="422"/>
      <c r="D43" s="83"/>
      <c r="E43" s="430"/>
      <c r="F43" s="83"/>
      <c r="G43" s="83"/>
      <c r="H43" s="83"/>
      <c r="I43" s="83"/>
      <c r="J43" s="83"/>
      <c r="K43" s="83"/>
      <c r="L43" s="83"/>
      <c r="M43" s="83"/>
      <c r="N43" s="83"/>
      <c r="O43" s="83"/>
      <c r="P43" s="83"/>
      <c r="Q43" s="83"/>
      <c r="R43" s="83"/>
      <c r="S43" s="83"/>
      <c r="T43" s="83"/>
      <c r="U43" s="83"/>
      <c r="V43" s="83"/>
      <c r="W43" s="83"/>
      <c r="X43" s="240"/>
    </row>
    <row r="44" spans="2:25" ht="27.75" customHeight="1">
      <c r="B44" s="394"/>
      <c r="E44" s="148"/>
      <c r="X44" s="236"/>
    </row>
    <row r="45" spans="2:25" ht="27.75" customHeight="1">
      <c r="B45" s="394">
        <v>9.6</v>
      </c>
      <c r="C45" s="78" t="s">
        <v>92</v>
      </c>
      <c r="D45" s="370"/>
      <c r="E45" s="370"/>
      <c r="F45" s="370"/>
      <c r="G45" s="370"/>
      <c r="H45" s="370"/>
      <c r="I45" s="370"/>
      <c r="J45" s="370"/>
      <c r="P45" s="2495" t="s">
        <v>32</v>
      </c>
      <c r="Q45" s="2496"/>
      <c r="R45" s="2497"/>
      <c r="S45" s="2497"/>
      <c r="T45" s="2497"/>
      <c r="U45" s="2497"/>
      <c r="V45" s="2497"/>
      <c r="W45" s="2498"/>
      <c r="X45" s="236"/>
    </row>
    <row r="46" spans="2:25" ht="27.75" customHeight="1">
      <c r="B46" s="394"/>
      <c r="C46" s="144" t="s">
        <v>93</v>
      </c>
      <c r="D46" s="370"/>
      <c r="E46" s="370"/>
      <c r="F46" s="370"/>
      <c r="G46" s="370"/>
      <c r="H46" s="370"/>
      <c r="I46" s="370"/>
      <c r="J46" s="370"/>
      <c r="P46" s="2495"/>
      <c r="Q46" s="2499"/>
      <c r="R46" s="2500"/>
      <c r="S46" s="2500"/>
      <c r="T46" s="2500"/>
      <c r="U46" s="2500"/>
      <c r="V46" s="2500"/>
      <c r="W46" s="2501"/>
      <c r="X46" s="236"/>
    </row>
    <row r="47" spans="2:25" ht="27.75" customHeight="1">
      <c r="B47" s="421"/>
      <c r="C47" s="422"/>
      <c r="D47" s="83"/>
      <c r="E47" s="83"/>
      <c r="F47" s="83"/>
      <c r="G47" s="83"/>
      <c r="H47" s="83"/>
      <c r="I47" s="83"/>
      <c r="J47" s="83"/>
      <c r="K47" s="83"/>
      <c r="L47" s="83"/>
      <c r="M47" s="83"/>
      <c r="N47" s="83"/>
      <c r="O47" s="83"/>
      <c r="P47" s="83"/>
      <c r="Q47" s="160"/>
      <c r="R47" s="460"/>
      <c r="S47" s="160"/>
      <c r="T47" s="160"/>
      <c r="U47" s="160"/>
      <c r="V47" s="160"/>
      <c r="W47" s="160"/>
      <c r="X47" s="461"/>
      <c r="Y47" s="96"/>
    </row>
    <row r="48" spans="2:25" ht="27.75" customHeight="1">
      <c r="B48" s="394"/>
      <c r="Q48" s="96"/>
      <c r="R48" s="376"/>
      <c r="S48" s="96"/>
      <c r="T48" s="96"/>
      <c r="U48" s="96"/>
      <c r="V48" s="96"/>
      <c r="W48" s="96"/>
      <c r="X48" s="425"/>
      <c r="Y48" s="96"/>
    </row>
    <row r="49" spans="2:25" ht="27.75" customHeight="1">
      <c r="B49" s="394">
        <v>9.6999999999999993</v>
      </c>
      <c r="C49" s="78" t="s">
        <v>94</v>
      </c>
      <c r="D49" s="370"/>
      <c r="E49" s="370"/>
      <c r="F49" s="370"/>
      <c r="G49" s="370"/>
      <c r="H49" s="370"/>
      <c r="I49" s="370"/>
      <c r="J49" s="370"/>
      <c r="P49" s="2495" t="s">
        <v>33</v>
      </c>
      <c r="Q49" s="2496"/>
      <c r="R49" s="2497"/>
      <c r="S49" s="2497"/>
      <c r="T49" s="2497"/>
      <c r="U49" s="2497"/>
      <c r="V49" s="2497"/>
      <c r="W49" s="2498"/>
      <c r="X49" s="427"/>
      <c r="Y49" s="148"/>
    </row>
    <row r="50" spans="2:25" ht="27.75" customHeight="1">
      <c r="B50" s="394"/>
      <c r="C50" s="144" t="s">
        <v>96</v>
      </c>
      <c r="D50" s="370"/>
      <c r="E50" s="370"/>
      <c r="F50" s="370"/>
      <c r="G50" s="370"/>
      <c r="H50" s="370"/>
      <c r="I50" s="370"/>
      <c r="J50" s="370"/>
      <c r="P50" s="2495"/>
      <c r="Q50" s="2499"/>
      <c r="R50" s="2500"/>
      <c r="S50" s="2500"/>
      <c r="T50" s="2500"/>
      <c r="U50" s="2500"/>
      <c r="V50" s="2500"/>
      <c r="W50" s="2501"/>
      <c r="X50" s="432"/>
      <c r="Y50" s="62"/>
    </row>
    <row r="51" spans="2:25" ht="27.75" customHeight="1">
      <c r="B51" s="428"/>
      <c r="C51" s="433"/>
      <c r="D51" s="462"/>
      <c r="E51" s="407"/>
      <c r="F51" s="160"/>
      <c r="G51" s="160"/>
      <c r="H51" s="160"/>
      <c r="I51" s="160"/>
      <c r="J51" s="160"/>
      <c r="K51" s="160"/>
      <c r="L51" s="160"/>
      <c r="M51" s="160"/>
      <c r="N51" s="160"/>
      <c r="O51" s="160"/>
      <c r="P51" s="83"/>
      <c r="Q51" s="83"/>
      <c r="R51" s="83"/>
      <c r="S51" s="83"/>
      <c r="T51" s="83"/>
      <c r="U51" s="83"/>
      <c r="V51" s="83"/>
      <c r="W51" s="83"/>
      <c r="X51" s="436"/>
      <c r="Y51" s="62"/>
    </row>
    <row r="52" spans="2:25" ht="27.75" customHeight="1">
      <c r="B52" s="426"/>
      <c r="C52" s="150"/>
      <c r="D52" s="231"/>
      <c r="E52" s="370"/>
      <c r="F52" s="96"/>
      <c r="G52" s="96"/>
      <c r="H52" s="96"/>
      <c r="I52" s="96"/>
      <c r="J52" s="96"/>
      <c r="K52" s="96"/>
      <c r="L52" s="96"/>
      <c r="M52" s="96"/>
      <c r="N52" s="96"/>
      <c r="O52" s="96"/>
      <c r="X52" s="432"/>
      <c r="Y52" s="62"/>
    </row>
    <row r="53" spans="2:25" ht="27.75" customHeight="1">
      <c r="B53" s="394">
        <v>9.8000000000000007</v>
      </c>
      <c r="C53" s="78" t="s">
        <v>97</v>
      </c>
      <c r="D53" s="370"/>
      <c r="E53" s="370"/>
      <c r="F53" s="370"/>
      <c r="G53" s="370"/>
      <c r="H53" s="370"/>
      <c r="I53" s="370"/>
      <c r="J53" s="370"/>
      <c r="K53" s="370"/>
      <c r="L53" s="370"/>
      <c r="P53" s="2495" t="s">
        <v>69</v>
      </c>
      <c r="Q53" s="2496"/>
      <c r="R53" s="2497"/>
      <c r="S53" s="2497"/>
      <c r="T53" s="2497"/>
      <c r="U53" s="2497"/>
      <c r="V53" s="2497"/>
      <c r="W53" s="2498"/>
      <c r="X53" s="432"/>
      <c r="Y53" s="62"/>
    </row>
    <row r="54" spans="2:25" ht="27.75" customHeight="1">
      <c r="B54" s="394"/>
      <c r="C54" s="144" t="s">
        <v>1038</v>
      </c>
      <c r="D54" s="370"/>
      <c r="E54" s="370"/>
      <c r="F54" s="370"/>
      <c r="G54" s="370"/>
      <c r="H54" s="370"/>
      <c r="I54" s="370"/>
      <c r="J54" s="370"/>
      <c r="K54" s="370"/>
      <c r="L54" s="370"/>
      <c r="P54" s="2495"/>
      <c r="Q54" s="2499"/>
      <c r="R54" s="2500"/>
      <c r="S54" s="2500"/>
      <c r="T54" s="2500"/>
      <c r="U54" s="2500"/>
      <c r="V54" s="2500"/>
      <c r="W54" s="2501"/>
      <c r="X54" s="432"/>
      <c r="Y54" s="62"/>
    </row>
    <row r="55" spans="2:25" ht="27.75" customHeight="1">
      <c r="B55" s="421"/>
      <c r="C55" s="330"/>
      <c r="D55" s="407"/>
      <c r="E55" s="407"/>
      <c r="F55" s="407"/>
      <c r="G55" s="407"/>
      <c r="H55" s="407"/>
      <c r="I55" s="407"/>
      <c r="J55" s="407"/>
      <c r="K55" s="407"/>
      <c r="L55" s="407"/>
      <c r="M55" s="83"/>
      <c r="N55" s="83"/>
      <c r="O55" s="83"/>
      <c r="P55" s="259"/>
      <c r="Q55" s="521"/>
      <c r="R55" s="521"/>
      <c r="S55" s="521"/>
      <c r="T55" s="521"/>
      <c r="U55" s="521"/>
      <c r="V55" s="521"/>
      <c r="W55" s="521"/>
      <c r="X55" s="436"/>
      <c r="Y55" s="62"/>
    </row>
    <row r="56" spans="2:25" ht="27.75" customHeight="1">
      <c r="B56" s="394"/>
      <c r="D56" s="87"/>
      <c r="E56" s="82"/>
      <c r="O56" s="146"/>
      <c r="Q56" s="724"/>
      <c r="R56" s="724"/>
      <c r="S56" s="724"/>
      <c r="T56" s="724"/>
      <c r="U56" s="724"/>
      <c r="V56" s="724"/>
      <c r="W56" s="324"/>
      <c r="X56" s="236"/>
    </row>
    <row r="57" spans="2:25" ht="27.75" customHeight="1">
      <c r="B57" s="394">
        <v>9.9</v>
      </c>
      <c r="C57" s="2537" t="s">
        <v>2242</v>
      </c>
      <c r="D57" s="2537"/>
      <c r="E57" s="2537"/>
      <c r="F57" s="2537"/>
      <c r="G57" s="2537"/>
      <c r="H57" s="2537"/>
      <c r="I57" s="2537"/>
      <c r="J57" s="2537"/>
      <c r="K57" s="2537"/>
      <c r="L57" s="2537"/>
      <c r="M57" s="2537"/>
      <c r="N57" s="2537"/>
      <c r="O57" s="1245"/>
      <c r="P57" s="2510" t="s">
        <v>34</v>
      </c>
      <c r="Q57" s="724"/>
      <c r="R57" s="724"/>
      <c r="S57" s="724"/>
      <c r="T57" s="724"/>
      <c r="U57" s="724"/>
      <c r="V57" s="724"/>
      <c r="W57" s="724"/>
      <c r="X57" s="236"/>
    </row>
    <row r="58" spans="2:25" ht="27.75" customHeight="1">
      <c r="B58" s="394"/>
      <c r="C58" s="2537"/>
      <c r="D58" s="2537"/>
      <c r="E58" s="2537"/>
      <c r="F58" s="2537"/>
      <c r="G58" s="2537"/>
      <c r="H58" s="2537"/>
      <c r="I58" s="2537"/>
      <c r="J58" s="2537"/>
      <c r="K58" s="2537"/>
      <c r="L58" s="2537"/>
      <c r="M58" s="2537"/>
      <c r="N58" s="2537"/>
      <c r="O58" s="1245"/>
      <c r="P58" s="2510"/>
      <c r="Q58" s="2514"/>
      <c r="R58" s="2515"/>
      <c r="S58" s="2515"/>
      <c r="T58" s="2515"/>
      <c r="U58" s="2515"/>
      <c r="V58" s="2515"/>
      <c r="W58" s="2516"/>
      <c r="X58" s="236"/>
    </row>
    <row r="59" spans="2:25" ht="27.75" customHeight="1">
      <c r="B59" s="394"/>
      <c r="C59" s="2483" t="s">
        <v>2842</v>
      </c>
      <c r="D59" s="2483"/>
      <c r="E59" s="2483"/>
      <c r="F59" s="2483"/>
      <c r="G59" s="2483"/>
      <c r="H59" s="2483"/>
      <c r="I59" s="2483"/>
      <c r="J59" s="2483"/>
      <c r="K59" s="2483"/>
      <c r="L59" s="2483"/>
      <c r="M59" s="2483"/>
      <c r="N59" s="2483"/>
      <c r="P59" s="2510"/>
      <c r="Q59" s="2517"/>
      <c r="R59" s="2518"/>
      <c r="S59" s="2518"/>
      <c r="T59" s="2518"/>
      <c r="U59" s="2518"/>
      <c r="V59" s="2518"/>
      <c r="W59" s="2519"/>
      <c r="X59" s="236"/>
    </row>
    <row r="60" spans="2:25" ht="27.75" customHeight="1">
      <c r="B60" s="394"/>
      <c r="C60" s="2483"/>
      <c r="D60" s="2483"/>
      <c r="E60" s="2483"/>
      <c r="F60" s="2483"/>
      <c r="G60" s="2483"/>
      <c r="H60" s="2483"/>
      <c r="I60" s="2483"/>
      <c r="J60" s="2483"/>
      <c r="K60" s="2483"/>
      <c r="L60" s="2483"/>
      <c r="M60" s="2483"/>
      <c r="N60" s="2483"/>
      <c r="P60" s="2526"/>
      <c r="Q60" s="724"/>
      <c r="R60" s="724"/>
      <c r="S60" s="724"/>
      <c r="T60" s="724"/>
      <c r="U60" s="724"/>
      <c r="V60" s="724"/>
      <c r="W60" s="724"/>
      <c r="X60" s="236"/>
    </row>
    <row r="61" spans="2:25" ht="27.75" customHeight="1">
      <c r="B61" s="421"/>
      <c r="C61" s="422"/>
      <c r="D61" s="83"/>
      <c r="E61" s="83"/>
      <c r="F61" s="83"/>
      <c r="G61" s="83"/>
      <c r="H61" s="83"/>
      <c r="I61" s="83"/>
      <c r="J61" s="83"/>
      <c r="K61" s="83"/>
      <c r="L61" s="83"/>
      <c r="M61" s="83"/>
      <c r="N61" s="83"/>
      <c r="O61" s="83"/>
      <c r="P61" s="83"/>
      <c r="Q61" s="83"/>
      <c r="R61" s="83"/>
      <c r="S61" s="83"/>
      <c r="T61" s="83"/>
      <c r="U61" s="83"/>
      <c r="V61" s="83"/>
      <c r="W61" s="83"/>
      <c r="X61" s="240"/>
    </row>
    <row r="62" spans="2:25" ht="27.75" customHeight="1">
      <c r="B62" s="394"/>
      <c r="C62" s="144"/>
      <c r="D62" s="370"/>
      <c r="E62" s="370"/>
      <c r="F62" s="370"/>
      <c r="G62" s="370"/>
      <c r="H62" s="370"/>
      <c r="I62" s="370"/>
      <c r="J62" s="370"/>
      <c r="K62" s="370"/>
      <c r="L62" s="370"/>
      <c r="P62" s="438"/>
      <c r="Q62" s="525"/>
      <c r="R62" s="525"/>
      <c r="S62" s="525"/>
      <c r="T62" s="525"/>
      <c r="U62" s="525"/>
      <c r="V62" s="525"/>
      <c r="W62" s="525"/>
      <c r="X62" s="432"/>
      <c r="Y62" s="62"/>
    </row>
    <row r="63" spans="2:25" s="370" customFormat="1" ht="27.75" customHeight="1">
      <c r="B63" s="463" t="s">
        <v>2145</v>
      </c>
      <c r="C63" s="376" t="s">
        <v>1039</v>
      </c>
      <c r="D63" s="96"/>
      <c r="F63" s="96"/>
      <c r="G63" s="96"/>
      <c r="H63" s="96"/>
      <c r="J63" s="96"/>
      <c r="K63" s="96"/>
      <c r="L63" s="96"/>
      <c r="M63" s="96"/>
      <c r="N63" s="96"/>
      <c r="O63" s="96"/>
      <c r="P63" s="2538">
        <v>11</v>
      </c>
      <c r="Q63" s="2520"/>
      <c r="R63" s="2521"/>
      <c r="S63" s="2521"/>
      <c r="T63" s="2521"/>
      <c r="U63" s="2521"/>
      <c r="V63" s="2521"/>
      <c r="W63" s="2522"/>
      <c r="X63" s="432"/>
    </row>
    <row r="64" spans="2:25" s="370" customFormat="1" ht="27.75" customHeight="1">
      <c r="B64" s="426"/>
      <c r="C64" s="376" t="s">
        <v>1040</v>
      </c>
      <c r="D64" s="96"/>
      <c r="F64" s="96"/>
      <c r="G64" s="96"/>
      <c r="H64" s="96"/>
      <c r="J64" s="96"/>
      <c r="K64" s="96"/>
      <c r="L64" s="96"/>
      <c r="M64" s="96"/>
      <c r="N64" s="96"/>
      <c r="O64" s="96"/>
      <c r="P64" s="2538"/>
      <c r="Q64" s="2523"/>
      <c r="R64" s="2524"/>
      <c r="S64" s="2524"/>
      <c r="T64" s="2524"/>
      <c r="U64" s="2524"/>
      <c r="V64" s="2524"/>
      <c r="W64" s="2525"/>
      <c r="X64" s="432"/>
    </row>
    <row r="65" spans="2:25" s="370" customFormat="1" ht="27.75" customHeight="1">
      <c r="B65" s="426"/>
      <c r="C65" s="377" t="s">
        <v>1041</v>
      </c>
      <c r="D65" s="96"/>
      <c r="F65" s="96"/>
      <c r="G65" s="96"/>
      <c r="H65" s="96"/>
      <c r="J65" s="96"/>
      <c r="K65" s="96"/>
      <c r="L65" s="96"/>
      <c r="M65" s="96"/>
      <c r="N65" s="96"/>
      <c r="O65" s="96"/>
      <c r="P65" s="96"/>
      <c r="Q65" s="96"/>
      <c r="R65" s="150"/>
      <c r="S65" s="150"/>
      <c r="T65" s="150"/>
      <c r="U65" s="150"/>
      <c r="V65" s="150"/>
      <c r="W65" s="96"/>
      <c r="X65" s="425"/>
    </row>
    <row r="66" spans="2:25" s="370" customFormat="1" ht="27.75" customHeight="1">
      <c r="B66" s="426"/>
      <c r="C66" s="377" t="s">
        <v>1042</v>
      </c>
      <c r="D66" s="96"/>
      <c r="F66" s="96"/>
      <c r="G66" s="96"/>
      <c r="H66" s="96"/>
      <c r="J66" s="96"/>
      <c r="K66" s="96"/>
      <c r="L66" s="96"/>
      <c r="M66" s="96"/>
      <c r="N66" s="96"/>
      <c r="O66" s="96"/>
      <c r="P66" s="96"/>
      <c r="Q66" s="96"/>
      <c r="R66" s="150"/>
      <c r="S66" s="150"/>
      <c r="T66" s="150"/>
      <c r="U66" s="150"/>
      <c r="V66" s="150"/>
      <c r="W66" s="96"/>
      <c r="X66" s="425"/>
    </row>
    <row r="67" spans="2:25" s="370" customFormat="1" ht="27.75" customHeight="1" thickBot="1">
      <c r="B67" s="394"/>
      <c r="C67" s="454"/>
      <c r="D67" s="96"/>
      <c r="E67" s="96"/>
      <c r="F67" s="96"/>
      <c r="G67" s="96"/>
      <c r="H67" s="96"/>
      <c r="I67" s="96"/>
      <c r="J67" s="96"/>
      <c r="K67" s="96"/>
      <c r="L67" s="96"/>
      <c r="M67" s="96"/>
      <c r="N67" s="96"/>
      <c r="O67" s="96"/>
      <c r="P67" s="96"/>
      <c r="Q67" s="96"/>
      <c r="R67" s="150"/>
      <c r="S67" s="150"/>
      <c r="T67" s="150"/>
      <c r="U67" s="150"/>
      <c r="V67" s="150"/>
      <c r="W67" s="96"/>
      <c r="X67" s="425"/>
    </row>
    <row r="68" spans="2:25" s="370" customFormat="1" ht="27.75" customHeight="1">
      <c r="B68" s="394"/>
      <c r="C68" s="2527" t="s">
        <v>2243</v>
      </c>
      <c r="D68" s="2528"/>
      <c r="E68" s="2528"/>
      <c r="F68" s="2528"/>
      <c r="G68" s="2528"/>
      <c r="H68" s="2528"/>
      <c r="I68" s="2528"/>
      <c r="J68" s="2528"/>
      <c r="K68" s="2528"/>
      <c r="L68" s="2528"/>
      <c r="M68" s="2528"/>
      <c r="N68" s="2528"/>
      <c r="O68" s="2528"/>
      <c r="P68" s="2528"/>
      <c r="Q68" s="2528"/>
      <c r="R68" s="2528"/>
      <c r="S68" s="2528"/>
      <c r="T68" s="2528"/>
      <c r="U68" s="2528"/>
      <c r="V68" s="2529"/>
      <c r="W68" s="96"/>
      <c r="X68" s="425"/>
    </row>
    <row r="69" spans="2:25" s="370" customFormat="1" ht="27.75" customHeight="1">
      <c r="B69" s="394"/>
      <c r="C69" s="2530"/>
      <c r="D69" s="2531"/>
      <c r="E69" s="2531"/>
      <c r="F69" s="2531"/>
      <c r="G69" s="2531"/>
      <c r="H69" s="2531"/>
      <c r="I69" s="2531"/>
      <c r="J69" s="2531"/>
      <c r="K69" s="2531"/>
      <c r="L69" s="2531"/>
      <c r="M69" s="2531"/>
      <c r="N69" s="2531"/>
      <c r="O69" s="2531"/>
      <c r="P69" s="2531"/>
      <c r="Q69" s="2531"/>
      <c r="R69" s="2531"/>
      <c r="S69" s="2531"/>
      <c r="T69" s="2531"/>
      <c r="U69" s="2531"/>
      <c r="V69" s="2532"/>
      <c r="W69" s="96"/>
      <c r="X69" s="425"/>
    </row>
    <row r="70" spans="2:25" s="370" customFormat="1" ht="27.75" customHeight="1">
      <c r="B70" s="394"/>
      <c r="C70" s="2530"/>
      <c r="D70" s="2531"/>
      <c r="E70" s="2531"/>
      <c r="F70" s="2531"/>
      <c r="G70" s="2531"/>
      <c r="H70" s="2531"/>
      <c r="I70" s="2531"/>
      <c r="J70" s="2531"/>
      <c r="K70" s="2531"/>
      <c r="L70" s="2531"/>
      <c r="M70" s="2531"/>
      <c r="N70" s="2531"/>
      <c r="O70" s="2531"/>
      <c r="P70" s="2531"/>
      <c r="Q70" s="2531"/>
      <c r="R70" s="2531"/>
      <c r="S70" s="2531"/>
      <c r="T70" s="2531"/>
      <c r="U70" s="2531"/>
      <c r="V70" s="2532"/>
      <c r="W70" s="96"/>
      <c r="X70" s="425"/>
    </row>
    <row r="71" spans="2:25" s="370" customFormat="1" ht="27.75" customHeight="1" thickBot="1">
      <c r="B71" s="394"/>
      <c r="C71" s="2533"/>
      <c r="D71" s="2534"/>
      <c r="E71" s="2534"/>
      <c r="F71" s="2534"/>
      <c r="G71" s="2534"/>
      <c r="H71" s="2534"/>
      <c r="I71" s="2534"/>
      <c r="J71" s="2534"/>
      <c r="K71" s="2534"/>
      <c r="L71" s="2534"/>
      <c r="M71" s="2534"/>
      <c r="N71" s="2534"/>
      <c r="O71" s="2534"/>
      <c r="P71" s="2534"/>
      <c r="Q71" s="2534"/>
      <c r="R71" s="2534"/>
      <c r="S71" s="2534"/>
      <c r="T71" s="2534"/>
      <c r="U71" s="2534"/>
      <c r="V71" s="2535"/>
      <c r="W71" s="96"/>
      <c r="X71" s="425"/>
    </row>
    <row r="72" spans="2:25" ht="27.75" customHeight="1">
      <c r="B72" s="421"/>
      <c r="C72" s="330"/>
      <c r="D72" s="407"/>
      <c r="E72" s="407"/>
      <c r="F72" s="407"/>
      <c r="G72" s="407"/>
      <c r="H72" s="407"/>
      <c r="I72" s="407"/>
      <c r="J72" s="407"/>
      <c r="K72" s="407"/>
      <c r="L72" s="407"/>
      <c r="M72" s="83"/>
      <c r="N72" s="83"/>
      <c r="O72" s="83"/>
      <c r="P72" s="259"/>
      <c r="Q72" s="521"/>
      <c r="R72" s="521"/>
      <c r="S72" s="521"/>
      <c r="T72" s="521"/>
      <c r="U72" s="521"/>
      <c r="V72" s="521"/>
      <c r="W72" s="521"/>
      <c r="X72" s="436"/>
      <c r="Y72" s="62"/>
    </row>
    <row r="73" spans="2:25" ht="27.75" customHeight="1">
      <c r="B73" s="394"/>
      <c r="C73" s="144"/>
      <c r="D73" s="370"/>
      <c r="E73" s="370"/>
      <c r="F73" s="370"/>
      <c r="G73" s="370"/>
      <c r="H73" s="370"/>
      <c r="I73" s="370"/>
      <c r="J73" s="370"/>
      <c r="K73" s="370"/>
      <c r="L73" s="370"/>
      <c r="P73" s="438"/>
      <c r="Q73" s="525"/>
      <c r="R73" s="525"/>
      <c r="S73" s="525"/>
      <c r="T73" s="525"/>
      <c r="U73" s="525"/>
      <c r="V73" s="525"/>
      <c r="W73" s="525"/>
      <c r="X73" s="432"/>
      <c r="Y73" s="62"/>
    </row>
    <row r="74" spans="2:25" s="96" customFormat="1" ht="27.75" customHeight="1">
      <c r="B74" s="463" t="s">
        <v>2146</v>
      </c>
      <c r="C74" s="376" t="s">
        <v>100</v>
      </c>
      <c r="P74" s="2495">
        <v>12</v>
      </c>
      <c r="Q74" s="2536"/>
      <c r="R74" s="2536"/>
      <c r="S74" s="2536"/>
      <c r="T74" s="2536"/>
      <c r="U74" s="2536"/>
      <c r="V74" s="2536"/>
      <c r="W74" s="2536"/>
      <c r="X74" s="432"/>
    </row>
    <row r="75" spans="2:25" s="96" customFormat="1" ht="27.75" customHeight="1">
      <c r="B75" s="426"/>
      <c r="C75" s="377" t="s">
        <v>101</v>
      </c>
      <c r="P75" s="2495"/>
      <c r="Q75" s="2536"/>
      <c r="R75" s="2536"/>
      <c r="S75" s="2536"/>
      <c r="T75" s="2536"/>
      <c r="U75" s="2536"/>
      <c r="V75" s="2536"/>
      <c r="W75" s="2536"/>
      <c r="X75" s="432"/>
    </row>
    <row r="76" spans="2:25" s="96" customFormat="1" ht="27.75" customHeight="1">
      <c r="B76" s="426"/>
      <c r="C76" s="377"/>
      <c r="P76" s="438"/>
      <c r="Q76" s="527"/>
      <c r="R76" s="527"/>
      <c r="S76" s="527"/>
      <c r="T76" s="527"/>
      <c r="X76" s="238"/>
    </row>
    <row r="77" spans="2:25" s="96" customFormat="1" ht="27.75" customHeight="1">
      <c r="B77" s="426"/>
      <c r="C77" s="78" t="s">
        <v>18</v>
      </c>
      <c r="D77" s="2537" t="s">
        <v>2147</v>
      </c>
      <c r="E77" s="2537"/>
      <c r="F77" s="2537"/>
      <c r="G77" s="2537"/>
      <c r="H77" s="2537"/>
      <c r="I77" s="2537"/>
      <c r="P77" s="2475">
        <v>13</v>
      </c>
      <c r="Q77" s="2539"/>
      <c r="R77" s="2540"/>
      <c r="S77" s="2543" t="s">
        <v>23</v>
      </c>
      <c r="T77" s="527"/>
      <c r="X77" s="238"/>
    </row>
    <row r="78" spans="2:25" s="96" customFormat="1" ht="27.75" customHeight="1">
      <c r="B78" s="426"/>
      <c r="C78" s="79"/>
      <c r="D78" s="2537"/>
      <c r="E78" s="2537"/>
      <c r="F78" s="2537"/>
      <c r="G78" s="2537"/>
      <c r="H78" s="2537"/>
      <c r="I78" s="2537"/>
      <c r="P78" s="2475"/>
      <c r="Q78" s="2541"/>
      <c r="R78" s="2542"/>
      <c r="S78" s="2543"/>
      <c r="T78" s="527"/>
      <c r="X78" s="238"/>
    </row>
    <row r="79" spans="2:25" s="96" customFormat="1" ht="27.75" customHeight="1">
      <c r="B79" s="426"/>
      <c r="C79" s="79"/>
      <c r="D79" s="370"/>
      <c r="E79" s="370"/>
      <c r="P79" s="76"/>
      <c r="Q79" s="76"/>
      <c r="R79" s="76"/>
      <c r="S79" s="76"/>
      <c r="T79" s="527"/>
      <c r="X79" s="238"/>
    </row>
    <row r="80" spans="2:25" s="96" customFormat="1" ht="27.75" customHeight="1">
      <c r="B80" s="426"/>
      <c r="C80" s="78" t="s">
        <v>19</v>
      </c>
      <c r="D80" s="2537" t="s">
        <v>2148</v>
      </c>
      <c r="E80" s="2537"/>
      <c r="F80" s="2537"/>
      <c r="G80" s="2537"/>
      <c r="H80" s="2537"/>
      <c r="I80" s="2537"/>
      <c r="J80" s="2537"/>
      <c r="K80" s="2537"/>
      <c r="L80" s="2537"/>
      <c r="M80" s="2537"/>
      <c r="P80" s="2475">
        <v>14</v>
      </c>
      <c r="Q80" s="2539"/>
      <c r="R80" s="2540"/>
      <c r="S80" s="2543" t="s">
        <v>23</v>
      </c>
      <c r="T80" s="527"/>
      <c r="X80" s="238"/>
    </row>
    <row r="81" spans="2:24" s="96" customFormat="1" ht="27.75" customHeight="1">
      <c r="B81" s="426"/>
      <c r="C81" s="79"/>
      <c r="D81" s="2537"/>
      <c r="E81" s="2537"/>
      <c r="F81" s="2537"/>
      <c r="G81" s="2537"/>
      <c r="H81" s="2537"/>
      <c r="I81" s="2537"/>
      <c r="J81" s="2537"/>
      <c r="K81" s="2537"/>
      <c r="L81" s="2537"/>
      <c r="M81" s="2537"/>
      <c r="P81" s="2475"/>
      <c r="Q81" s="2541"/>
      <c r="R81" s="2542"/>
      <c r="S81" s="2543"/>
      <c r="T81" s="527"/>
      <c r="X81" s="238"/>
    </row>
    <row r="82" spans="2:24" s="96" customFormat="1" ht="27.75" customHeight="1">
      <c r="B82" s="428"/>
      <c r="C82" s="84"/>
      <c r="D82" s="398"/>
      <c r="E82" s="407"/>
      <c r="F82" s="160"/>
      <c r="G82" s="160"/>
      <c r="H82" s="160"/>
      <c r="I82" s="160"/>
      <c r="J82" s="160"/>
      <c r="K82" s="160"/>
      <c r="L82" s="160"/>
      <c r="M82" s="160"/>
      <c r="N82" s="160"/>
      <c r="O82" s="160"/>
      <c r="P82" s="160"/>
      <c r="Q82" s="160"/>
      <c r="R82" s="160"/>
      <c r="S82" s="470"/>
      <c r="T82" s="981"/>
      <c r="U82" s="981"/>
      <c r="V82" s="470"/>
      <c r="W82" s="980"/>
      <c r="X82" s="239"/>
    </row>
    <row r="83" spans="2:24" ht="27.75" customHeight="1">
      <c r="B83" s="394"/>
      <c r="D83" s="87"/>
      <c r="E83" s="82"/>
      <c r="O83" s="146"/>
      <c r="Q83" s="724"/>
      <c r="R83" s="724"/>
      <c r="S83" s="724"/>
      <c r="T83" s="724"/>
      <c r="U83" s="724"/>
      <c r="V83" s="724"/>
      <c r="W83" s="324"/>
      <c r="X83" s="236"/>
    </row>
    <row r="84" spans="2:24" ht="27.75" customHeight="1">
      <c r="B84" s="394">
        <v>9.1199999999999992</v>
      </c>
      <c r="C84" s="2537" t="s">
        <v>2244</v>
      </c>
      <c r="D84" s="2537"/>
      <c r="E84" s="2537"/>
      <c r="F84" s="2537"/>
      <c r="G84" s="2537"/>
      <c r="H84" s="2537"/>
      <c r="I84" s="2537"/>
      <c r="J84" s="2537"/>
      <c r="K84" s="2537"/>
      <c r="L84" s="2537"/>
      <c r="M84" s="2537"/>
      <c r="N84" s="2537"/>
      <c r="O84" s="2537"/>
      <c r="P84" s="2510">
        <v>16</v>
      </c>
      <c r="Q84" s="724"/>
      <c r="R84" s="724"/>
      <c r="S84" s="724"/>
      <c r="T84" s="724"/>
      <c r="U84" s="724"/>
      <c r="V84" s="724"/>
      <c r="W84" s="724"/>
      <c r="X84" s="236"/>
    </row>
    <row r="85" spans="2:24" ht="27.75" customHeight="1">
      <c r="B85" s="394"/>
      <c r="C85" s="2537"/>
      <c r="D85" s="2537"/>
      <c r="E85" s="2537"/>
      <c r="F85" s="2537"/>
      <c r="G85" s="2537"/>
      <c r="H85" s="2537"/>
      <c r="I85" s="2537"/>
      <c r="J85" s="2537"/>
      <c r="K85" s="2537"/>
      <c r="L85" s="2537"/>
      <c r="M85" s="2537"/>
      <c r="N85" s="2537"/>
      <c r="O85" s="2537"/>
      <c r="P85" s="2510"/>
      <c r="Q85" s="2514"/>
      <c r="R85" s="2515"/>
      <c r="S85" s="2515"/>
      <c r="T85" s="2515"/>
      <c r="U85" s="2515"/>
      <c r="V85" s="2515"/>
      <c r="W85" s="2516"/>
      <c r="X85" s="236"/>
    </row>
    <row r="86" spans="2:24" ht="27.75" customHeight="1">
      <c r="B86" s="394"/>
      <c r="C86" s="2483" t="s">
        <v>2245</v>
      </c>
      <c r="D86" s="2483"/>
      <c r="E86" s="2483"/>
      <c r="F86" s="2483"/>
      <c r="G86" s="2483"/>
      <c r="H86" s="2483"/>
      <c r="I86" s="2483"/>
      <c r="J86" s="2483"/>
      <c r="K86" s="2483"/>
      <c r="L86" s="2483"/>
      <c r="M86" s="2483"/>
      <c r="N86" s="2483"/>
      <c r="O86" s="2483"/>
      <c r="P86" s="2510"/>
      <c r="Q86" s="2517"/>
      <c r="R86" s="2518"/>
      <c r="S86" s="2518"/>
      <c r="T86" s="2518"/>
      <c r="U86" s="2518"/>
      <c r="V86" s="2518"/>
      <c r="W86" s="2519"/>
      <c r="X86" s="236"/>
    </row>
    <row r="87" spans="2:24" ht="27.75" customHeight="1">
      <c r="B87" s="394"/>
      <c r="C87" s="2483"/>
      <c r="D87" s="2483"/>
      <c r="E87" s="2483"/>
      <c r="F87" s="2483"/>
      <c r="G87" s="2483"/>
      <c r="H87" s="2483"/>
      <c r="I87" s="2483"/>
      <c r="J87" s="2483"/>
      <c r="K87" s="2483"/>
      <c r="L87" s="2483"/>
      <c r="M87" s="2483"/>
      <c r="N87" s="2483"/>
      <c r="O87" s="2483"/>
      <c r="P87" s="2526"/>
      <c r="Q87" s="724"/>
      <c r="R87" s="724"/>
      <c r="S87" s="724"/>
      <c r="T87" s="724"/>
      <c r="U87" s="724"/>
      <c r="V87" s="724"/>
      <c r="W87" s="724"/>
      <c r="X87" s="236"/>
    </row>
    <row r="88" spans="2:24" ht="27.75" customHeight="1">
      <c r="B88" s="421"/>
      <c r="C88" s="422"/>
      <c r="D88" s="83"/>
      <c r="E88" s="83"/>
      <c r="F88" s="83"/>
      <c r="G88" s="83"/>
      <c r="H88" s="83"/>
      <c r="I88" s="83"/>
      <c r="J88" s="83"/>
      <c r="K88" s="83"/>
      <c r="L88" s="83"/>
      <c r="M88" s="83"/>
      <c r="N88" s="83"/>
      <c r="O88" s="83"/>
      <c r="P88" s="83"/>
      <c r="Q88" s="83"/>
      <c r="R88" s="83"/>
      <c r="S88" s="83"/>
      <c r="T88" s="83"/>
      <c r="U88" s="83"/>
      <c r="V88" s="83"/>
      <c r="W88" s="83"/>
      <c r="X88" s="240"/>
    </row>
    <row r="89" spans="2:24" ht="27.75" customHeight="1">
      <c r="B89" s="394"/>
      <c r="D89" s="87"/>
      <c r="E89" s="82"/>
      <c r="O89" s="146"/>
      <c r="Q89" s="724"/>
      <c r="R89" s="724"/>
      <c r="S89" s="724"/>
      <c r="T89" s="724"/>
      <c r="U89" s="724"/>
      <c r="V89" s="724"/>
      <c r="W89" s="324"/>
      <c r="X89" s="236"/>
    </row>
    <row r="90" spans="2:24" ht="27.75" customHeight="1">
      <c r="B90" s="394">
        <v>9.1300000000000008</v>
      </c>
      <c r="C90" s="78" t="s">
        <v>2246</v>
      </c>
      <c r="D90" s="86"/>
      <c r="P90" s="2475">
        <v>17</v>
      </c>
      <c r="Q90" s="2514"/>
      <c r="R90" s="2515"/>
      <c r="S90" s="2515"/>
      <c r="T90" s="2515"/>
      <c r="U90" s="2515"/>
      <c r="V90" s="2515"/>
      <c r="W90" s="2516"/>
      <c r="X90" s="236"/>
    </row>
    <row r="91" spans="2:24" ht="27.75" customHeight="1">
      <c r="B91" s="394"/>
      <c r="C91" s="144" t="s">
        <v>410</v>
      </c>
      <c r="P91" s="2512"/>
      <c r="Q91" s="2517"/>
      <c r="R91" s="2518"/>
      <c r="S91" s="2518"/>
      <c r="T91" s="2518"/>
      <c r="U91" s="2518"/>
      <c r="V91" s="2518"/>
      <c r="W91" s="2519"/>
      <c r="X91" s="236"/>
    </row>
    <row r="92" spans="2:24" ht="27.75" customHeight="1">
      <c r="B92" s="421"/>
      <c r="C92" s="422"/>
      <c r="D92" s="83"/>
      <c r="E92" s="83"/>
      <c r="F92" s="83"/>
      <c r="G92" s="83"/>
      <c r="H92" s="83"/>
      <c r="I92" s="83"/>
      <c r="J92" s="83"/>
      <c r="K92" s="83"/>
      <c r="L92" s="83"/>
      <c r="M92" s="83"/>
      <c r="N92" s="83"/>
      <c r="O92" s="83"/>
      <c r="P92" s="83"/>
      <c r="Q92" s="83"/>
      <c r="R92" s="83"/>
      <c r="S92" s="83"/>
      <c r="T92" s="83"/>
      <c r="U92" s="83"/>
      <c r="V92" s="83"/>
      <c r="W92" s="83"/>
      <c r="X92" s="240"/>
    </row>
    <row r="93" spans="2:24" s="96" customFormat="1" ht="27.75" customHeight="1">
      <c r="B93" s="426"/>
      <c r="C93" s="79"/>
      <c r="D93" s="143"/>
      <c r="E93" s="370"/>
      <c r="S93" s="374"/>
      <c r="T93" s="1080"/>
      <c r="U93" s="1080"/>
      <c r="V93" s="374"/>
      <c r="W93" s="527"/>
      <c r="X93" s="238"/>
    </row>
    <row r="94" spans="2:24" s="96" customFormat="1" ht="27.75" customHeight="1">
      <c r="B94" s="394">
        <v>9.14</v>
      </c>
      <c r="C94" s="2537" t="s">
        <v>2247</v>
      </c>
      <c r="D94" s="2537"/>
      <c r="E94" s="2537"/>
      <c r="F94" s="2537"/>
      <c r="G94" s="2537"/>
      <c r="H94" s="2537"/>
      <c r="I94" s="2537"/>
      <c r="J94" s="2537"/>
      <c r="K94" s="2537"/>
      <c r="L94" s="2537"/>
      <c r="M94" s="2537"/>
      <c r="N94" s="2537"/>
      <c r="O94" s="2537"/>
      <c r="P94" s="2510" t="s">
        <v>36</v>
      </c>
      <c r="Q94" s="724"/>
      <c r="R94" s="724"/>
      <c r="S94" s="724"/>
      <c r="T94" s="724"/>
      <c r="U94" s="724"/>
      <c r="V94" s="724"/>
      <c r="W94" s="724"/>
      <c r="X94" s="238"/>
    </row>
    <row r="95" spans="2:24" s="96" customFormat="1" ht="27.75" customHeight="1">
      <c r="B95" s="394"/>
      <c r="C95" s="2537"/>
      <c r="D95" s="2537"/>
      <c r="E95" s="2537"/>
      <c r="F95" s="2537"/>
      <c r="G95" s="2537"/>
      <c r="H95" s="2537"/>
      <c r="I95" s="2537"/>
      <c r="J95" s="2537"/>
      <c r="K95" s="2537"/>
      <c r="L95" s="2537"/>
      <c r="M95" s="2537"/>
      <c r="N95" s="2537"/>
      <c r="O95" s="2537"/>
      <c r="P95" s="2510"/>
      <c r="Q95" s="2514"/>
      <c r="R95" s="2515"/>
      <c r="S95" s="2515"/>
      <c r="T95" s="2515"/>
      <c r="U95" s="2515"/>
      <c r="V95" s="2515"/>
      <c r="W95" s="2516"/>
      <c r="X95" s="238"/>
    </row>
    <row r="96" spans="2:24" s="96" customFormat="1" ht="27.75" customHeight="1">
      <c r="B96" s="394"/>
      <c r="C96" s="2483" t="s">
        <v>2843</v>
      </c>
      <c r="D96" s="2483"/>
      <c r="E96" s="2483"/>
      <c r="F96" s="2483"/>
      <c r="G96" s="2483"/>
      <c r="H96" s="2483"/>
      <c r="I96" s="2483"/>
      <c r="J96" s="2483"/>
      <c r="K96" s="2483"/>
      <c r="L96" s="2483"/>
      <c r="M96" s="2483"/>
      <c r="N96" s="2483"/>
      <c r="O96" s="2483"/>
      <c r="P96" s="2510"/>
      <c r="Q96" s="2517"/>
      <c r="R96" s="2518"/>
      <c r="S96" s="2518"/>
      <c r="T96" s="2518"/>
      <c r="U96" s="2518"/>
      <c r="V96" s="2518"/>
      <c r="W96" s="2519"/>
      <c r="X96" s="238"/>
    </row>
    <row r="97" spans="1:24" s="96" customFormat="1" ht="27.75" customHeight="1">
      <c r="B97" s="394"/>
      <c r="C97" s="2483"/>
      <c r="D97" s="2483"/>
      <c r="E97" s="2483"/>
      <c r="F97" s="2483"/>
      <c r="G97" s="2483"/>
      <c r="H97" s="2483"/>
      <c r="I97" s="2483"/>
      <c r="J97" s="2483"/>
      <c r="K97" s="2483"/>
      <c r="L97" s="2483"/>
      <c r="M97" s="2483"/>
      <c r="N97" s="2483"/>
      <c r="O97" s="2483"/>
      <c r="P97" s="2526"/>
      <c r="Q97" s="724"/>
      <c r="R97" s="724"/>
      <c r="S97" s="724"/>
      <c r="T97" s="724"/>
      <c r="U97" s="724"/>
      <c r="V97" s="724"/>
      <c r="W97" s="724"/>
      <c r="X97" s="238"/>
    </row>
    <row r="98" spans="1:24" ht="27.75" customHeight="1" thickBot="1">
      <c r="B98" s="439"/>
      <c r="C98" s="445"/>
      <c r="D98" s="242"/>
      <c r="E98" s="242"/>
      <c r="F98" s="242"/>
      <c r="G98" s="242"/>
      <c r="H98" s="242"/>
      <c r="I98" s="242"/>
      <c r="J98" s="242"/>
      <c r="K98" s="242"/>
      <c r="L98" s="242"/>
      <c r="M98" s="242"/>
      <c r="N98" s="242"/>
      <c r="O98" s="242"/>
      <c r="P98" s="242"/>
      <c r="Q98" s="242"/>
      <c r="R98" s="242"/>
      <c r="S98" s="242"/>
      <c r="T98" s="242"/>
      <c r="U98" s="242"/>
      <c r="V98" s="242"/>
      <c r="W98" s="242"/>
      <c r="X98" s="243"/>
    </row>
    <row r="99" spans="1:24" ht="29.4" customHeight="1"/>
    <row r="100" spans="1:24" ht="29.4" customHeight="1">
      <c r="A100" s="2491">
        <v>18</v>
      </c>
      <c r="B100" s="2491"/>
      <c r="C100" s="2491"/>
      <c r="D100" s="2491"/>
      <c r="E100" s="2491"/>
      <c r="F100" s="2491"/>
      <c r="G100" s="2491"/>
      <c r="H100" s="2491"/>
      <c r="I100" s="2491"/>
      <c r="J100" s="2491"/>
      <c r="K100" s="2491"/>
      <c r="L100" s="2491"/>
      <c r="M100" s="2491"/>
      <c r="N100" s="2491"/>
      <c r="O100" s="2491"/>
      <c r="P100" s="2491"/>
      <c r="Q100" s="2491"/>
      <c r="R100" s="2491"/>
      <c r="S100" s="2491"/>
      <c r="T100" s="2491"/>
      <c r="U100" s="2491"/>
      <c r="V100" s="2491"/>
      <c r="W100" s="2491"/>
      <c r="X100" s="2491"/>
    </row>
    <row r="101" spans="1:24" ht="27.6">
      <c r="B101" s="464"/>
    </row>
  </sheetData>
  <mergeCells count="54">
    <mergeCell ref="Q6:W6"/>
    <mergeCell ref="Q7:W7"/>
    <mergeCell ref="P10:P11"/>
    <mergeCell ref="Q10:W11"/>
    <mergeCell ref="P13:P14"/>
    <mergeCell ref="Q13:W14"/>
    <mergeCell ref="P16:P17"/>
    <mergeCell ref="Q16:W17"/>
    <mergeCell ref="P20:P21"/>
    <mergeCell ref="Q20:W21"/>
    <mergeCell ref="P31:P32"/>
    <mergeCell ref="Q31:W32"/>
    <mergeCell ref="P24:P25"/>
    <mergeCell ref="Q24:W25"/>
    <mergeCell ref="P34:P35"/>
    <mergeCell ref="Q34:W35"/>
    <mergeCell ref="P37:P38"/>
    <mergeCell ref="Q37:W38"/>
    <mergeCell ref="P41:P42"/>
    <mergeCell ref="Q41:W42"/>
    <mergeCell ref="P45:P46"/>
    <mergeCell ref="Q45:W46"/>
    <mergeCell ref="P49:P50"/>
    <mergeCell ref="Q49:W50"/>
    <mergeCell ref="P53:P54"/>
    <mergeCell ref="Q53:W54"/>
    <mergeCell ref="A100:X100"/>
    <mergeCell ref="S77:S78"/>
    <mergeCell ref="S80:S81"/>
    <mergeCell ref="P90:P91"/>
    <mergeCell ref="Q90:W91"/>
    <mergeCell ref="P94:P97"/>
    <mergeCell ref="D77:I78"/>
    <mergeCell ref="D80:M81"/>
    <mergeCell ref="P77:P78"/>
    <mergeCell ref="P80:P81"/>
    <mergeCell ref="C94:O95"/>
    <mergeCell ref="C96:O97"/>
    <mergeCell ref="P84:P87"/>
    <mergeCell ref="C84:O85"/>
    <mergeCell ref="C86:O87"/>
    <mergeCell ref="Q58:W59"/>
    <mergeCell ref="Q85:W86"/>
    <mergeCell ref="Q95:W96"/>
    <mergeCell ref="Q63:W64"/>
    <mergeCell ref="P57:P60"/>
    <mergeCell ref="C68:V71"/>
    <mergeCell ref="Q74:W75"/>
    <mergeCell ref="P74:P75"/>
    <mergeCell ref="C57:N58"/>
    <mergeCell ref="C59:N60"/>
    <mergeCell ref="P63:P64"/>
    <mergeCell ref="Q77:R78"/>
    <mergeCell ref="Q80:R81"/>
  </mergeCells>
  <printOptions horizontalCentered="1"/>
  <pageMargins left="0.23622047244094491" right="0.23622047244094491" top="0.23622047244094491" bottom="0.23622047244094491" header="0" footer="0"/>
  <pageSetup paperSize="9" scale="22"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abColor rgb="FF00B0F0"/>
    <pageSetUpPr fitToPage="1"/>
  </sheetPr>
  <dimension ref="B1:AA92"/>
  <sheetViews>
    <sheetView showGridLines="0" view="pageBreakPreview" zoomScale="40" zoomScaleNormal="50" zoomScaleSheetLayoutView="40" workbookViewId="0">
      <selection activeCell="L85" sqref="L85"/>
    </sheetView>
  </sheetViews>
  <sheetFormatPr defaultColWidth="8.765625" defaultRowHeight="28.2"/>
  <cols>
    <col min="1" max="1" width="1.765625" style="370" customWidth="1"/>
    <col min="2" max="2" width="8.69140625" style="374" customWidth="1"/>
    <col min="3" max="3" width="6.07421875" style="79" customWidth="1"/>
    <col min="4" max="4" width="5.07421875" style="370" customWidth="1"/>
    <col min="5" max="5" width="6.921875" style="370" customWidth="1"/>
    <col min="6" max="6" width="6.61328125" style="370" customWidth="1"/>
    <col min="7" max="11" width="6.3828125" style="370" customWidth="1"/>
    <col min="12" max="12" width="6.69140625" style="370" customWidth="1"/>
    <col min="13" max="14" width="7.765625" style="370" customWidth="1"/>
    <col min="15" max="18" width="6.69140625" style="370" customWidth="1"/>
    <col min="19" max="19" width="11.3828125" style="370" customWidth="1"/>
    <col min="20" max="20" width="11.69140625" style="370" customWidth="1"/>
    <col min="21" max="21" width="10.921875" style="370" customWidth="1"/>
    <col min="22" max="24" width="15.07421875" style="370" customWidth="1"/>
    <col min="25" max="25" width="21.07421875" style="370" customWidth="1"/>
    <col min="26" max="26" width="5.69140625" style="370" customWidth="1"/>
    <col min="27" max="27" width="2.07421875" style="370" customWidth="1"/>
    <col min="28" max="47" width="3.3828125" style="370" customWidth="1"/>
    <col min="48" max="16384" width="8.765625" style="370"/>
  </cols>
  <sheetData>
    <row r="1" spans="2:26" ht="29.25" customHeight="1" thickBot="1"/>
    <row r="2" spans="2:26" ht="35.25" customHeight="1">
      <c r="B2" s="418"/>
      <c r="C2" s="251"/>
      <c r="D2" s="447"/>
      <c r="E2" s="447"/>
      <c r="F2" s="447"/>
      <c r="G2" s="447"/>
      <c r="H2" s="447"/>
      <c r="I2" s="447"/>
      <c r="J2" s="447"/>
      <c r="K2" s="447"/>
      <c r="L2" s="447"/>
      <c r="M2" s="447"/>
      <c r="N2" s="447"/>
      <c r="O2" s="447"/>
      <c r="P2" s="447"/>
      <c r="Q2" s="447"/>
      <c r="R2" s="447"/>
      <c r="S2" s="447"/>
      <c r="T2" s="447"/>
      <c r="U2" s="447"/>
      <c r="V2" s="447"/>
      <c r="W2" s="447"/>
      <c r="X2" s="447"/>
      <c r="Y2" s="447"/>
      <c r="Z2" s="448"/>
    </row>
    <row r="3" spans="2:26" ht="30" customHeight="1">
      <c r="B3" s="449"/>
      <c r="C3" s="450"/>
      <c r="D3" s="151"/>
      <c r="E3" s="544" t="s">
        <v>1043</v>
      </c>
      <c r="F3" s="151"/>
      <c r="G3" s="151"/>
      <c r="H3" s="151"/>
      <c r="I3" s="76"/>
      <c r="J3" s="76"/>
      <c r="K3" s="76"/>
      <c r="L3" s="76"/>
      <c r="M3" s="76"/>
      <c r="N3" s="76"/>
      <c r="O3" s="76"/>
      <c r="S3" s="96"/>
      <c r="T3" s="96"/>
      <c r="U3" s="96"/>
      <c r="Z3" s="451"/>
    </row>
    <row r="4" spans="2:26" ht="30" customHeight="1">
      <c r="B4" s="452"/>
      <c r="C4" s="453"/>
      <c r="D4" s="153"/>
      <c r="E4" s="545" t="s">
        <v>1044</v>
      </c>
      <c r="F4" s="151"/>
      <c r="G4" s="151"/>
      <c r="H4" s="151"/>
      <c r="I4" s="76"/>
      <c r="J4" s="76"/>
      <c r="K4" s="76"/>
      <c r="L4" s="76"/>
      <c r="M4" s="76"/>
      <c r="N4" s="76"/>
      <c r="O4" s="76"/>
      <c r="S4" s="96"/>
      <c r="T4" s="96"/>
      <c r="U4" s="96"/>
      <c r="W4" s="148"/>
      <c r="X4" s="148"/>
      <c r="Y4" s="148"/>
      <c r="Z4" s="451"/>
    </row>
    <row r="5" spans="2:26" ht="27" customHeight="1">
      <c r="B5" s="426"/>
      <c r="C5" s="454"/>
      <c r="D5" s="96"/>
      <c r="E5" s="96"/>
      <c r="F5" s="96"/>
      <c r="G5" s="96"/>
      <c r="H5" s="96"/>
      <c r="I5" s="96"/>
      <c r="J5" s="96"/>
      <c r="K5" s="96"/>
      <c r="L5" s="96"/>
      <c r="M5" s="96"/>
      <c r="N5" s="96"/>
      <c r="O5" s="96"/>
      <c r="P5" s="96"/>
      <c r="Q5" s="96"/>
      <c r="R5" s="96"/>
      <c r="S5" s="96"/>
      <c r="T5" s="96"/>
      <c r="U5" s="96"/>
      <c r="W5" s="148"/>
      <c r="X5" s="148"/>
      <c r="Y5" s="148"/>
      <c r="Z5" s="427"/>
    </row>
    <row r="6" spans="2:26" ht="27" customHeight="1">
      <c r="B6" s="426"/>
      <c r="C6" s="454"/>
      <c r="D6" s="96"/>
      <c r="E6" s="96"/>
      <c r="F6" s="96"/>
      <c r="G6" s="96"/>
      <c r="H6" s="96"/>
      <c r="I6" s="96"/>
      <c r="J6" s="96"/>
      <c r="K6" s="96"/>
      <c r="L6" s="96"/>
      <c r="M6" s="96"/>
      <c r="N6" s="96"/>
      <c r="O6" s="96"/>
      <c r="P6" s="96"/>
      <c r="Q6" s="96"/>
      <c r="R6" s="96"/>
      <c r="S6" s="96"/>
      <c r="T6" s="96"/>
      <c r="U6" s="96"/>
      <c r="V6" s="2494" t="s">
        <v>67</v>
      </c>
      <c r="W6" s="2494"/>
      <c r="X6" s="2494"/>
      <c r="Y6" s="2494"/>
      <c r="Z6" s="427"/>
    </row>
    <row r="7" spans="2:26" ht="27" customHeight="1">
      <c r="B7" s="426"/>
      <c r="C7" s="454"/>
      <c r="D7" s="96"/>
      <c r="E7" s="96"/>
      <c r="F7" s="96"/>
      <c r="G7" s="96"/>
      <c r="H7" s="96"/>
      <c r="I7" s="96"/>
      <c r="J7" s="96"/>
      <c r="K7" s="96"/>
      <c r="L7" s="96"/>
      <c r="M7" s="96"/>
      <c r="N7" s="96"/>
      <c r="O7" s="96"/>
      <c r="P7" s="96"/>
      <c r="Q7" s="96"/>
      <c r="R7" s="96"/>
      <c r="S7" s="96"/>
      <c r="T7" s="96"/>
      <c r="U7" s="96"/>
      <c r="V7" s="2494" t="s">
        <v>17</v>
      </c>
      <c r="W7" s="2494"/>
      <c r="X7" s="2494"/>
      <c r="Y7" s="2494"/>
      <c r="Z7" s="427"/>
    </row>
    <row r="8" spans="2:26" s="96" customFormat="1" ht="27" customHeight="1">
      <c r="B8" s="426"/>
      <c r="C8" s="377"/>
      <c r="Y8" s="371" t="s">
        <v>2251</v>
      </c>
      <c r="Z8" s="425"/>
    </row>
    <row r="9" spans="2:26" s="96" customFormat="1" ht="27" customHeight="1">
      <c r="B9" s="465">
        <v>9.15</v>
      </c>
      <c r="C9" s="376" t="s">
        <v>2844</v>
      </c>
      <c r="U9" s="1100" t="s">
        <v>30</v>
      </c>
      <c r="V9" s="2520"/>
      <c r="W9" s="2521"/>
      <c r="X9" s="2521"/>
      <c r="Y9" s="2522"/>
      <c r="Z9" s="425"/>
    </row>
    <row r="10" spans="2:26" s="96" customFormat="1" ht="27" customHeight="1">
      <c r="B10" s="426"/>
      <c r="C10" s="377" t="s">
        <v>2250</v>
      </c>
      <c r="V10" s="2523"/>
      <c r="W10" s="2524"/>
      <c r="X10" s="2524"/>
      <c r="Y10" s="2525"/>
      <c r="Z10" s="425"/>
    </row>
    <row r="11" spans="2:26" s="96" customFormat="1" ht="27" customHeight="1">
      <c r="B11" s="426"/>
      <c r="C11" s="377"/>
      <c r="Z11" s="425"/>
    </row>
    <row r="12" spans="2:26" s="96" customFormat="1" ht="27" customHeight="1">
      <c r="B12" s="466"/>
      <c r="C12" s="467"/>
      <c r="D12" s="468"/>
      <c r="E12" s="468"/>
      <c r="F12" s="468"/>
      <c r="G12" s="468"/>
      <c r="H12" s="468"/>
      <c r="I12" s="468"/>
      <c r="J12" s="468"/>
      <c r="K12" s="468"/>
      <c r="L12" s="468"/>
      <c r="M12" s="468"/>
      <c r="N12" s="468"/>
      <c r="O12" s="468"/>
      <c r="P12" s="468"/>
      <c r="Q12" s="468"/>
      <c r="R12" s="468"/>
      <c r="S12" s="468"/>
      <c r="T12" s="468"/>
      <c r="U12" s="468"/>
      <c r="V12" s="468"/>
      <c r="W12" s="468"/>
      <c r="X12" s="468"/>
      <c r="Y12" s="468"/>
      <c r="Z12" s="469"/>
    </row>
    <row r="13" spans="2:26" s="96" customFormat="1" ht="27" customHeight="1">
      <c r="B13" s="465">
        <v>9.16</v>
      </c>
      <c r="C13" s="2547" t="s">
        <v>2254</v>
      </c>
      <c r="D13" s="2547"/>
      <c r="E13" s="2547"/>
      <c r="F13" s="2547"/>
      <c r="G13" s="2547"/>
      <c r="H13" s="2547"/>
      <c r="I13" s="2547"/>
      <c r="J13" s="2547"/>
      <c r="K13" s="2547"/>
      <c r="L13" s="2547"/>
      <c r="M13" s="2547"/>
      <c r="N13" s="2547"/>
      <c r="O13" s="2547"/>
      <c r="P13" s="2547"/>
      <c r="Q13" s="2547"/>
      <c r="R13" s="2547"/>
      <c r="S13" s="2547"/>
      <c r="T13" s="2547"/>
      <c r="U13" s="1084"/>
      <c r="V13" s="1084"/>
      <c r="W13" s="1084"/>
      <c r="X13" s="1084"/>
      <c r="Y13" s="371" t="s">
        <v>514</v>
      </c>
      <c r="Z13" s="425"/>
    </row>
    <row r="14" spans="2:26" s="96" customFormat="1">
      <c r="B14" s="465"/>
      <c r="C14" s="2547"/>
      <c r="D14" s="2547"/>
      <c r="E14" s="2547"/>
      <c r="F14" s="2547"/>
      <c r="G14" s="2547"/>
      <c r="H14" s="2547"/>
      <c r="I14" s="2547"/>
      <c r="J14" s="2547"/>
      <c r="K14" s="2547"/>
      <c r="L14" s="2547"/>
      <c r="M14" s="2547"/>
      <c r="N14" s="2547"/>
      <c r="O14" s="2547"/>
      <c r="P14" s="2547"/>
      <c r="Q14" s="2547"/>
      <c r="R14" s="2547"/>
      <c r="S14" s="2547"/>
      <c r="T14" s="2547"/>
      <c r="U14" s="2495" t="s">
        <v>28</v>
      </c>
      <c r="V14" s="2520"/>
      <c r="W14" s="2521"/>
      <c r="X14" s="2521"/>
      <c r="Y14" s="2522"/>
      <c r="Z14" s="425"/>
    </row>
    <row r="15" spans="2:26" s="96" customFormat="1" ht="27.75" customHeight="1">
      <c r="B15" s="465"/>
      <c r="C15" s="2548" t="s">
        <v>2255</v>
      </c>
      <c r="D15" s="2548"/>
      <c r="E15" s="2548"/>
      <c r="F15" s="2548"/>
      <c r="G15" s="2548"/>
      <c r="H15" s="2548"/>
      <c r="I15" s="2548"/>
      <c r="J15" s="2548"/>
      <c r="K15" s="2548"/>
      <c r="L15" s="2548"/>
      <c r="M15" s="2548"/>
      <c r="N15" s="2548"/>
      <c r="O15" s="2548"/>
      <c r="P15" s="2548"/>
      <c r="Q15" s="2548"/>
      <c r="R15" s="2548"/>
      <c r="S15" s="2548"/>
      <c r="T15" s="2548"/>
      <c r="U15" s="2495"/>
      <c r="V15" s="2523"/>
      <c r="W15" s="2524"/>
      <c r="X15" s="2524"/>
      <c r="Y15" s="2525"/>
      <c r="Z15" s="425"/>
    </row>
    <row r="16" spans="2:26" s="96" customFormat="1" ht="27" customHeight="1">
      <c r="B16" s="426"/>
      <c r="C16" s="2548"/>
      <c r="D16" s="2548"/>
      <c r="E16" s="2548"/>
      <c r="F16" s="2548"/>
      <c r="G16" s="2548"/>
      <c r="H16" s="2548"/>
      <c r="I16" s="2548"/>
      <c r="J16" s="2548"/>
      <c r="K16" s="2548"/>
      <c r="L16" s="2548"/>
      <c r="M16" s="2548"/>
      <c r="N16" s="2548"/>
      <c r="O16" s="2548"/>
      <c r="P16" s="2548"/>
      <c r="Q16" s="2548"/>
      <c r="R16" s="2548"/>
      <c r="S16" s="2548"/>
      <c r="T16" s="2548"/>
      <c r="U16" s="329"/>
      <c r="V16" s="62"/>
      <c r="W16" s="62"/>
      <c r="X16" s="62"/>
      <c r="Y16" s="62"/>
      <c r="Z16" s="425"/>
    </row>
    <row r="17" spans="2:26" s="96" customFormat="1" ht="27" customHeight="1">
      <c r="B17" s="426"/>
      <c r="C17" s="377"/>
      <c r="Z17" s="425"/>
    </row>
    <row r="18" spans="2:26" s="96" customFormat="1" ht="27" customHeight="1">
      <c r="B18" s="466"/>
      <c r="C18" s="467"/>
      <c r="D18" s="468"/>
      <c r="E18" s="468"/>
      <c r="F18" s="468"/>
      <c r="G18" s="468"/>
      <c r="H18" s="468"/>
      <c r="I18" s="468"/>
      <c r="J18" s="468"/>
      <c r="K18" s="468"/>
      <c r="L18" s="468"/>
      <c r="M18" s="468"/>
      <c r="N18" s="468"/>
      <c r="O18" s="468"/>
      <c r="P18" s="468"/>
      <c r="Q18" s="468"/>
      <c r="R18" s="468"/>
      <c r="S18" s="468"/>
      <c r="T18" s="468"/>
      <c r="U18" s="468"/>
      <c r="V18" s="468"/>
      <c r="W18" s="468"/>
      <c r="X18" s="468"/>
      <c r="Y18" s="468"/>
      <c r="Z18" s="469"/>
    </row>
    <row r="19" spans="2:26" s="96" customFormat="1" ht="27" customHeight="1">
      <c r="B19" s="465">
        <v>9.17</v>
      </c>
      <c r="C19" s="376" t="s">
        <v>104</v>
      </c>
      <c r="U19" s="2538" t="s">
        <v>29</v>
      </c>
      <c r="V19" s="2520"/>
      <c r="W19" s="2521"/>
      <c r="X19" s="2521"/>
      <c r="Y19" s="2522"/>
      <c r="Z19" s="425"/>
    </row>
    <row r="20" spans="2:26" s="96" customFormat="1" ht="27" customHeight="1">
      <c r="B20" s="426"/>
      <c r="C20" s="377" t="s">
        <v>105</v>
      </c>
      <c r="U20" s="2538"/>
      <c r="V20" s="2523"/>
      <c r="W20" s="2524"/>
      <c r="X20" s="2524"/>
      <c r="Y20" s="2525"/>
      <c r="Z20" s="425"/>
    </row>
    <row r="21" spans="2:26" s="96" customFormat="1" ht="27" customHeight="1">
      <c r="B21" s="426"/>
      <c r="C21" s="377"/>
      <c r="Z21" s="425"/>
    </row>
    <row r="22" spans="2:26" s="96" customFormat="1" ht="27" customHeight="1">
      <c r="B22" s="466"/>
      <c r="C22" s="467"/>
      <c r="D22" s="468"/>
      <c r="E22" s="468"/>
      <c r="F22" s="468"/>
      <c r="G22" s="468"/>
      <c r="H22" s="468"/>
      <c r="I22" s="468"/>
      <c r="J22" s="468"/>
      <c r="K22" s="468"/>
      <c r="L22" s="468"/>
      <c r="M22" s="468"/>
      <c r="N22" s="468"/>
      <c r="O22" s="468"/>
      <c r="P22" s="468"/>
      <c r="Q22" s="468"/>
      <c r="R22" s="468"/>
      <c r="S22" s="468"/>
      <c r="T22" s="468"/>
      <c r="U22" s="468"/>
      <c r="V22" s="468"/>
      <c r="W22" s="468"/>
      <c r="X22" s="468"/>
      <c r="Y22" s="468"/>
      <c r="Z22" s="469"/>
    </row>
    <row r="23" spans="2:26" s="96" customFormat="1" ht="27" customHeight="1">
      <c r="B23" s="465">
        <v>9.18</v>
      </c>
      <c r="C23" s="376" t="s">
        <v>106</v>
      </c>
      <c r="U23" s="2538" t="s">
        <v>30</v>
      </c>
      <c r="V23" s="2520"/>
      <c r="W23" s="2521"/>
      <c r="X23" s="2521"/>
      <c r="Y23" s="2522"/>
      <c r="Z23" s="425"/>
    </row>
    <row r="24" spans="2:26" s="96" customFormat="1" ht="27" customHeight="1">
      <c r="B24" s="426"/>
      <c r="C24" s="377" t="s">
        <v>107</v>
      </c>
      <c r="U24" s="2538"/>
      <c r="V24" s="2523"/>
      <c r="W24" s="2524"/>
      <c r="X24" s="2524"/>
      <c r="Y24" s="2525"/>
      <c r="Z24" s="425"/>
    </row>
    <row r="25" spans="2:26" s="96" customFormat="1" ht="27" customHeight="1">
      <c r="B25" s="426"/>
      <c r="C25" s="377"/>
      <c r="Z25" s="425"/>
    </row>
    <row r="26" spans="2:26" s="96" customFormat="1" ht="27" customHeight="1">
      <c r="B26" s="466"/>
      <c r="C26" s="467"/>
      <c r="D26" s="468"/>
      <c r="E26" s="468"/>
      <c r="F26" s="468"/>
      <c r="G26" s="468"/>
      <c r="H26" s="468"/>
      <c r="I26" s="468"/>
      <c r="J26" s="468"/>
      <c r="K26" s="468"/>
      <c r="L26" s="468"/>
      <c r="M26" s="468"/>
      <c r="N26" s="468"/>
      <c r="O26" s="468"/>
      <c r="P26" s="468"/>
      <c r="Q26" s="468"/>
      <c r="R26" s="468"/>
      <c r="S26" s="468"/>
      <c r="T26" s="468"/>
      <c r="U26" s="468"/>
      <c r="V26" s="468"/>
      <c r="W26" s="468"/>
      <c r="X26" s="468"/>
      <c r="Y26" s="468"/>
      <c r="Z26" s="469"/>
    </row>
    <row r="27" spans="2:26" s="96" customFormat="1" ht="27" customHeight="1">
      <c r="B27" s="465">
        <v>9.19</v>
      </c>
      <c r="C27" s="376" t="s">
        <v>109</v>
      </c>
      <c r="U27" s="2495" t="s">
        <v>31</v>
      </c>
      <c r="V27" s="2520"/>
      <c r="W27" s="2521"/>
      <c r="X27" s="2521"/>
      <c r="Y27" s="2522"/>
      <c r="Z27" s="425"/>
    </row>
    <row r="28" spans="2:26" s="96" customFormat="1" ht="27" customHeight="1">
      <c r="B28" s="426"/>
      <c r="C28" s="377" t="s">
        <v>111</v>
      </c>
      <c r="U28" s="2495"/>
      <c r="V28" s="2523"/>
      <c r="W28" s="2524"/>
      <c r="X28" s="2524"/>
      <c r="Y28" s="2525"/>
      <c r="Z28" s="425"/>
    </row>
    <row r="29" spans="2:26" s="96" customFormat="1" ht="27" customHeight="1">
      <c r="B29" s="426"/>
      <c r="C29" s="377"/>
      <c r="U29" s="329"/>
      <c r="Z29" s="425"/>
    </row>
    <row r="30" spans="2:26" s="96" customFormat="1" ht="27" customHeight="1">
      <c r="B30" s="466"/>
      <c r="C30" s="467"/>
      <c r="D30" s="468"/>
      <c r="E30" s="468"/>
      <c r="F30" s="468"/>
      <c r="G30" s="468"/>
      <c r="H30" s="468"/>
      <c r="I30" s="468"/>
      <c r="J30" s="468"/>
      <c r="K30" s="468"/>
      <c r="L30" s="468"/>
      <c r="M30" s="468"/>
      <c r="N30" s="468"/>
      <c r="O30" s="468"/>
      <c r="P30" s="468"/>
      <c r="Q30" s="468"/>
      <c r="R30" s="468"/>
      <c r="S30" s="468"/>
      <c r="T30" s="468"/>
      <c r="U30" s="468"/>
      <c r="V30" s="468"/>
      <c r="W30" s="468"/>
      <c r="X30" s="468"/>
      <c r="Y30" s="468"/>
      <c r="Z30" s="469"/>
    </row>
    <row r="31" spans="2:26" s="96" customFormat="1" ht="27" customHeight="1">
      <c r="B31" s="465">
        <v>9.1999999999999993</v>
      </c>
      <c r="C31" s="376" t="s">
        <v>511</v>
      </c>
      <c r="U31" s="2538" t="s">
        <v>32</v>
      </c>
      <c r="V31" s="2520"/>
      <c r="W31" s="2521"/>
      <c r="X31" s="2521"/>
      <c r="Y31" s="2522"/>
      <c r="Z31" s="425"/>
    </row>
    <row r="32" spans="2:26" s="96" customFormat="1" ht="27" customHeight="1">
      <c r="B32" s="426"/>
      <c r="C32" s="377" t="s">
        <v>103</v>
      </c>
      <c r="U32" s="2538"/>
      <c r="V32" s="2523"/>
      <c r="W32" s="2524"/>
      <c r="X32" s="2524"/>
      <c r="Y32" s="2525"/>
      <c r="Z32" s="425"/>
    </row>
    <row r="33" spans="2:26" s="96" customFormat="1" ht="27" customHeight="1">
      <c r="B33" s="428"/>
      <c r="C33" s="429"/>
      <c r="D33" s="160"/>
      <c r="E33" s="160"/>
      <c r="F33" s="160"/>
      <c r="G33" s="160"/>
      <c r="H33" s="160"/>
      <c r="I33" s="160"/>
      <c r="J33" s="160"/>
      <c r="K33" s="160"/>
      <c r="L33" s="160"/>
      <c r="M33" s="160"/>
      <c r="N33" s="160"/>
      <c r="O33" s="160"/>
      <c r="P33" s="160"/>
      <c r="Q33" s="160"/>
      <c r="R33" s="160"/>
      <c r="S33" s="160"/>
      <c r="T33" s="160"/>
      <c r="U33" s="160"/>
      <c r="V33" s="160"/>
      <c r="W33" s="160"/>
      <c r="X33" s="160"/>
      <c r="Y33" s="160"/>
      <c r="Z33" s="461"/>
    </row>
    <row r="34" spans="2:26" s="96" customFormat="1" ht="27" customHeight="1">
      <c r="B34" s="426"/>
      <c r="C34" s="377"/>
      <c r="Z34" s="425"/>
    </row>
    <row r="35" spans="2:26" s="96" customFormat="1" ht="27" customHeight="1">
      <c r="B35" s="465">
        <v>9.2100000000000009</v>
      </c>
      <c r="C35" s="148" t="s">
        <v>2151</v>
      </c>
      <c r="U35" s="2538" t="s">
        <v>33</v>
      </c>
      <c r="V35" s="2520"/>
      <c r="W35" s="2521"/>
      <c r="X35" s="2521"/>
      <c r="Y35" s="2522"/>
      <c r="Z35" s="425"/>
    </row>
    <row r="36" spans="2:26" s="96" customFormat="1" ht="27" customHeight="1">
      <c r="B36" s="426"/>
      <c r="C36" s="231" t="s">
        <v>2152</v>
      </c>
      <c r="U36" s="2538"/>
      <c r="V36" s="2523"/>
      <c r="W36" s="2524"/>
      <c r="X36" s="2524"/>
      <c r="Y36" s="2525"/>
      <c r="Z36" s="425"/>
    </row>
    <row r="37" spans="2:26" s="96" customFormat="1" ht="27" customHeight="1">
      <c r="B37" s="428"/>
      <c r="C37" s="429"/>
      <c r="D37" s="160"/>
      <c r="E37" s="160"/>
      <c r="F37" s="160"/>
      <c r="G37" s="160"/>
      <c r="H37" s="160"/>
      <c r="I37" s="160"/>
      <c r="J37" s="160"/>
      <c r="K37" s="160"/>
      <c r="L37" s="160"/>
      <c r="M37" s="160"/>
      <c r="N37" s="160"/>
      <c r="O37" s="160"/>
      <c r="P37" s="160"/>
      <c r="Q37" s="160"/>
      <c r="R37" s="160"/>
      <c r="S37" s="160"/>
      <c r="T37" s="160"/>
      <c r="U37" s="160"/>
      <c r="V37" s="160"/>
      <c r="W37" s="160"/>
      <c r="X37" s="160"/>
      <c r="Y37" s="160"/>
      <c r="Z37" s="461"/>
    </row>
    <row r="38" spans="2:26" s="96" customFormat="1" ht="27" customHeight="1">
      <c r="B38" s="426"/>
      <c r="C38" s="377"/>
      <c r="Z38" s="425"/>
    </row>
    <row r="39" spans="2:26" s="96" customFormat="1" ht="27" customHeight="1">
      <c r="B39" s="465">
        <v>9.2200000000000006</v>
      </c>
      <c r="C39" s="148" t="s">
        <v>517</v>
      </c>
      <c r="U39" s="2538" t="s">
        <v>69</v>
      </c>
      <c r="V39" s="2520"/>
      <c r="W39" s="2521"/>
      <c r="X39" s="2521"/>
      <c r="Y39" s="2522"/>
      <c r="Z39" s="425"/>
    </row>
    <row r="40" spans="2:26" s="96" customFormat="1" ht="27" customHeight="1">
      <c r="B40" s="426"/>
      <c r="C40" s="231" t="s">
        <v>117</v>
      </c>
      <c r="U40" s="2538"/>
      <c r="V40" s="2523"/>
      <c r="W40" s="2524"/>
      <c r="X40" s="2524"/>
      <c r="Y40" s="2525"/>
      <c r="Z40" s="425"/>
    </row>
    <row r="41" spans="2:26" s="96" customFormat="1" ht="27" customHeight="1">
      <c r="B41" s="428"/>
      <c r="C41" s="429"/>
      <c r="D41" s="160"/>
      <c r="E41" s="160"/>
      <c r="F41" s="160"/>
      <c r="G41" s="160"/>
      <c r="H41" s="160"/>
      <c r="I41" s="160"/>
      <c r="J41" s="160"/>
      <c r="K41" s="160"/>
      <c r="L41" s="160"/>
      <c r="M41" s="160"/>
      <c r="N41" s="160"/>
      <c r="O41" s="160"/>
      <c r="P41" s="160"/>
      <c r="Q41" s="160"/>
      <c r="R41" s="160"/>
      <c r="S41" s="160"/>
      <c r="T41" s="160"/>
      <c r="U41" s="160"/>
      <c r="V41" s="160"/>
      <c r="W41" s="160"/>
      <c r="X41" s="160"/>
      <c r="Y41" s="160"/>
      <c r="Z41" s="461"/>
    </row>
    <row r="42" spans="2:26" s="96" customFormat="1" ht="27" customHeight="1">
      <c r="B42" s="426"/>
      <c r="C42" s="377"/>
      <c r="Z42" s="425"/>
    </row>
    <row r="43" spans="2:26" s="96" customFormat="1" ht="27" customHeight="1">
      <c r="B43" s="465">
        <v>9.23</v>
      </c>
      <c r="C43" s="2547" t="s">
        <v>2252</v>
      </c>
      <c r="D43" s="2547"/>
      <c r="E43" s="2547"/>
      <c r="F43" s="2547"/>
      <c r="G43" s="2547"/>
      <c r="H43" s="2547"/>
      <c r="I43" s="2547"/>
      <c r="J43" s="2547"/>
      <c r="K43" s="2547"/>
      <c r="L43" s="2547"/>
      <c r="M43" s="2547"/>
      <c r="N43" s="2547"/>
      <c r="O43" s="2547"/>
      <c r="P43" s="2547"/>
      <c r="Q43" s="2547"/>
      <c r="R43" s="2547"/>
      <c r="S43" s="2547"/>
      <c r="U43" s="2495" t="s">
        <v>34</v>
      </c>
      <c r="V43" s="2520"/>
      <c r="W43" s="2521"/>
      <c r="X43" s="2521"/>
      <c r="Y43" s="2522"/>
      <c r="Z43" s="425"/>
    </row>
    <row r="44" spans="2:26" s="96" customFormat="1">
      <c r="B44" s="465"/>
      <c r="C44" s="2547"/>
      <c r="D44" s="2547"/>
      <c r="E44" s="2547"/>
      <c r="F44" s="2547"/>
      <c r="G44" s="2547"/>
      <c r="H44" s="2547"/>
      <c r="I44" s="2547"/>
      <c r="J44" s="2547"/>
      <c r="K44" s="2547"/>
      <c r="L44" s="2547"/>
      <c r="M44" s="2547"/>
      <c r="N44" s="2547"/>
      <c r="O44" s="2547"/>
      <c r="P44" s="2547"/>
      <c r="Q44" s="2547"/>
      <c r="R44" s="2547"/>
      <c r="S44" s="2547"/>
      <c r="U44" s="2495"/>
      <c r="V44" s="2523"/>
      <c r="W44" s="2524"/>
      <c r="X44" s="2524"/>
      <c r="Y44" s="2525"/>
      <c r="Z44" s="425"/>
    </row>
    <row r="45" spans="2:26" s="96" customFormat="1" ht="27" customHeight="1">
      <c r="B45" s="426"/>
      <c r="C45" s="2548" t="s">
        <v>2253</v>
      </c>
      <c r="D45" s="2548"/>
      <c r="E45" s="2548"/>
      <c r="F45" s="2548"/>
      <c r="G45" s="2548"/>
      <c r="H45" s="2548"/>
      <c r="I45" s="2548"/>
      <c r="J45" s="2548"/>
      <c r="K45" s="2548"/>
      <c r="L45" s="2548"/>
      <c r="M45" s="2548"/>
      <c r="N45" s="2548"/>
      <c r="O45" s="2548"/>
      <c r="P45" s="2548"/>
      <c r="Q45" s="2548"/>
      <c r="R45" s="2548"/>
      <c r="U45" s="329"/>
      <c r="V45" s="62"/>
      <c r="W45" s="62"/>
      <c r="X45" s="62"/>
      <c r="Y45" s="62"/>
      <c r="Z45" s="425"/>
    </row>
    <row r="46" spans="2:26" s="96" customFormat="1" ht="27" customHeight="1">
      <c r="B46" s="428"/>
      <c r="C46" s="429"/>
      <c r="D46" s="160"/>
      <c r="E46" s="160"/>
      <c r="F46" s="160"/>
      <c r="G46" s="160"/>
      <c r="H46" s="160"/>
      <c r="I46" s="160"/>
      <c r="J46" s="160"/>
      <c r="K46" s="160"/>
      <c r="L46" s="160"/>
      <c r="M46" s="160"/>
      <c r="N46" s="160"/>
      <c r="O46" s="160"/>
      <c r="P46" s="160"/>
      <c r="Q46" s="160"/>
      <c r="R46" s="160"/>
      <c r="S46" s="160"/>
      <c r="T46" s="160"/>
      <c r="U46" s="259"/>
      <c r="V46" s="526"/>
      <c r="W46" s="526"/>
      <c r="X46" s="526"/>
      <c r="Y46" s="526"/>
      <c r="Z46" s="461"/>
    </row>
    <row r="47" spans="2:26" s="96" customFormat="1" ht="27" customHeight="1">
      <c r="B47" s="426"/>
      <c r="C47" s="454"/>
      <c r="U47" s="374"/>
      <c r="Z47" s="425"/>
    </row>
    <row r="48" spans="2:26" s="96" customFormat="1" ht="27" customHeight="1">
      <c r="B48" s="472" t="s">
        <v>2256</v>
      </c>
      <c r="C48" s="148" t="s">
        <v>515</v>
      </c>
      <c r="Z48" s="425"/>
    </row>
    <row r="49" spans="2:26" s="96" customFormat="1" ht="27" customHeight="1">
      <c r="B49" s="426"/>
      <c r="C49" s="231" t="s">
        <v>516</v>
      </c>
      <c r="Z49" s="425"/>
    </row>
    <row r="50" spans="2:26" s="96" customFormat="1" ht="27" customHeight="1">
      <c r="B50" s="426"/>
      <c r="C50" s="231"/>
      <c r="Y50" s="371" t="s">
        <v>512</v>
      </c>
      <c r="Z50" s="425"/>
    </row>
    <row r="51" spans="2:26" s="96" customFormat="1" ht="27" customHeight="1">
      <c r="B51" s="426"/>
      <c r="C51" s="376" t="s">
        <v>18</v>
      </c>
      <c r="D51" s="148" t="s">
        <v>72</v>
      </c>
      <c r="U51" s="2495">
        <v>19</v>
      </c>
      <c r="V51" s="2520"/>
      <c r="W51" s="2521"/>
      <c r="X51" s="2521"/>
      <c r="Y51" s="2522"/>
      <c r="Z51" s="425"/>
    </row>
    <row r="52" spans="2:26" s="96" customFormat="1" ht="27" customHeight="1">
      <c r="B52" s="472"/>
      <c r="C52" s="376"/>
      <c r="D52" s="231" t="s">
        <v>74</v>
      </c>
      <c r="P52" s="90"/>
      <c r="Q52" s="90"/>
      <c r="R52" s="90"/>
      <c r="S52" s="473"/>
      <c r="T52" s="62"/>
      <c r="U52" s="2495"/>
      <c r="V52" s="2523"/>
      <c r="W52" s="2524"/>
      <c r="X52" s="2524"/>
      <c r="Y52" s="2525"/>
      <c r="Z52" s="425"/>
    </row>
    <row r="53" spans="2:26" s="96" customFormat="1" ht="26.25" customHeight="1">
      <c r="B53" s="472"/>
      <c r="C53" s="376"/>
      <c r="D53" s="231"/>
      <c r="P53" s="90"/>
      <c r="Q53" s="90"/>
      <c r="R53" s="90"/>
      <c r="S53" s="473"/>
      <c r="T53" s="62"/>
      <c r="U53" s="1085"/>
      <c r="V53" s="1079"/>
      <c r="W53" s="1079"/>
      <c r="X53" s="1079"/>
      <c r="Y53" s="1079"/>
      <c r="Z53" s="425"/>
    </row>
    <row r="54" spans="2:26" s="96" customFormat="1" ht="27" customHeight="1">
      <c r="B54" s="472"/>
      <c r="C54" s="376" t="s">
        <v>19</v>
      </c>
      <c r="D54" s="148" t="s">
        <v>37</v>
      </c>
      <c r="U54" s="2495">
        <v>21</v>
      </c>
      <c r="V54" s="2520"/>
      <c r="W54" s="2521"/>
      <c r="X54" s="2521"/>
      <c r="Y54" s="2522"/>
      <c r="Z54" s="425"/>
    </row>
    <row r="55" spans="2:26" s="96" customFormat="1" ht="27" customHeight="1">
      <c r="B55" s="472"/>
      <c r="C55" s="376"/>
      <c r="D55" s="231" t="s">
        <v>38</v>
      </c>
      <c r="P55" s="90"/>
      <c r="Q55" s="90"/>
      <c r="R55" s="90"/>
      <c r="S55" s="473"/>
      <c r="T55" s="62"/>
      <c r="U55" s="2495"/>
      <c r="V55" s="2523"/>
      <c r="W55" s="2524"/>
      <c r="X55" s="2524"/>
      <c r="Y55" s="2525"/>
      <c r="Z55" s="425"/>
    </row>
    <row r="56" spans="2:26" s="96" customFormat="1" ht="27" customHeight="1">
      <c r="B56" s="472"/>
      <c r="C56" s="376"/>
      <c r="D56" s="231"/>
      <c r="P56" s="90"/>
      <c r="Q56" s="90"/>
      <c r="R56" s="90"/>
      <c r="S56" s="473"/>
      <c r="T56" s="62"/>
      <c r="U56" s="1085"/>
      <c r="V56" s="1097"/>
      <c r="W56" s="1097"/>
      <c r="X56" s="1097"/>
      <c r="Y56" s="1097"/>
      <c r="Z56" s="425"/>
    </row>
    <row r="57" spans="2:26" s="96" customFormat="1" ht="27" customHeight="1">
      <c r="B57" s="472"/>
      <c r="C57" s="376" t="s">
        <v>35</v>
      </c>
      <c r="D57" s="148" t="s">
        <v>2154</v>
      </c>
      <c r="U57" s="2495">
        <v>22</v>
      </c>
      <c r="V57" s="2520"/>
      <c r="W57" s="2521"/>
      <c r="X57" s="2521"/>
      <c r="Y57" s="2522"/>
      <c r="Z57" s="425"/>
    </row>
    <row r="58" spans="2:26" s="96" customFormat="1" ht="27" customHeight="1">
      <c r="B58" s="472"/>
      <c r="C58" s="376"/>
      <c r="D58" s="231" t="s">
        <v>2258</v>
      </c>
      <c r="P58" s="90"/>
      <c r="Q58" s="90"/>
      <c r="R58" s="90"/>
      <c r="S58" s="473"/>
      <c r="T58" s="62"/>
      <c r="U58" s="2495"/>
      <c r="V58" s="2523"/>
      <c r="W58" s="2524"/>
      <c r="X58" s="2524"/>
      <c r="Y58" s="2525"/>
      <c r="Z58" s="425"/>
    </row>
    <row r="59" spans="2:26" s="96" customFormat="1" ht="15.75" customHeight="1">
      <c r="B59" s="472"/>
      <c r="C59" s="376"/>
      <c r="D59" s="231"/>
      <c r="P59" s="90"/>
      <c r="Q59" s="90"/>
      <c r="R59" s="90"/>
      <c r="S59" s="473"/>
      <c r="T59" s="62"/>
      <c r="U59" s="1085"/>
      <c r="V59" s="1097"/>
      <c r="W59" s="1097"/>
      <c r="X59" s="1097"/>
      <c r="Y59" s="1097"/>
      <c r="Z59" s="425"/>
    </row>
    <row r="60" spans="2:26" s="96" customFormat="1" ht="27" customHeight="1">
      <c r="B60" s="472"/>
      <c r="C60" s="231"/>
      <c r="Y60" s="371" t="s">
        <v>514</v>
      </c>
      <c r="Z60" s="425"/>
    </row>
    <row r="61" spans="2:26" s="96" customFormat="1" ht="27" customHeight="1">
      <c r="B61" s="472"/>
      <c r="C61" s="376" t="s">
        <v>78</v>
      </c>
      <c r="D61" s="148" t="s">
        <v>75</v>
      </c>
      <c r="U61" s="2495">
        <v>18</v>
      </c>
      <c r="V61" s="2520"/>
      <c r="W61" s="2521"/>
      <c r="X61" s="2521"/>
      <c r="Y61" s="2522"/>
      <c r="Z61" s="425"/>
    </row>
    <row r="62" spans="2:26" s="96" customFormat="1" ht="27" customHeight="1">
      <c r="B62" s="472"/>
      <c r="C62" s="376"/>
      <c r="D62" s="231" t="s">
        <v>1015</v>
      </c>
      <c r="P62" s="90"/>
      <c r="Q62" s="90"/>
      <c r="R62" s="90"/>
      <c r="S62" s="473"/>
      <c r="T62" s="62"/>
      <c r="U62" s="2495"/>
      <c r="V62" s="2523"/>
      <c r="W62" s="2524"/>
      <c r="X62" s="2524"/>
      <c r="Y62" s="2525"/>
      <c r="Z62" s="425"/>
    </row>
    <row r="63" spans="2:26" s="96" customFormat="1" ht="26.25" customHeight="1">
      <c r="B63" s="472"/>
      <c r="C63" s="376"/>
      <c r="D63" s="231"/>
      <c r="P63" s="90"/>
      <c r="Q63" s="90"/>
      <c r="R63" s="90"/>
      <c r="S63" s="473"/>
      <c r="T63" s="62"/>
      <c r="U63" s="1085"/>
      <c r="V63" s="1097"/>
      <c r="W63" s="1097"/>
      <c r="X63" s="1097"/>
      <c r="Y63" s="1097"/>
      <c r="Z63" s="425"/>
    </row>
    <row r="64" spans="2:26" s="96" customFormat="1" ht="27" customHeight="1">
      <c r="B64" s="472"/>
      <c r="C64" s="376" t="s">
        <v>138</v>
      </c>
      <c r="D64" s="148" t="s">
        <v>1016</v>
      </c>
      <c r="U64" s="2495">
        <v>19</v>
      </c>
      <c r="V64" s="2520"/>
      <c r="W64" s="2521"/>
      <c r="X64" s="2521"/>
      <c r="Y64" s="2522"/>
      <c r="Z64" s="425"/>
    </row>
    <row r="65" spans="2:26" s="96" customFormat="1" ht="27" customHeight="1">
      <c r="B65" s="472"/>
      <c r="C65" s="376"/>
      <c r="D65" s="231" t="s">
        <v>2153</v>
      </c>
      <c r="P65" s="90"/>
      <c r="Q65" s="90"/>
      <c r="R65" s="90"/>
      <c r="S65" s="473"/>
      <c r="T65" s="62"/>
      <c r="U65" s="2495"/>
      <c r="V65" s="2523"/>
      <c r="W65" s="2524"/>
      <c r="X65" s="2524"/>
      <c r="Y65" s="2525"/>
      <c r="Z65" s="425"/>
    </row>
    <row r="66" spans="2:26" s="96" customFormat="1" ht="27" customHeight="1">
      <c r="B66" s="472"/>
      <c r="C66" s="376"/>
      <c r="D66" s="231"/>
      <c r="P66" s="90"/>
      <c r="Q66" s="90"/>
      <c r="R66" s="90"/>
      <c r="S66" s="473"/>
      <c r="T66" s="62"/>
      <c r="U66" s="1085"/>
      <c r="V66" s="1097"/>
      <c r="W66" s="1097"/>
      <c r="X66" s="1097"/>
      <c r="Y66" s="1097"/>
      <c r="Z66" s="425"/>
    </row>
    <row r="67" spans="2:26" s="96" customFormat="1" ht="27" customHeight="1">
      <c r="B67" s="472"/>
      <c r="C67" s="376" t="s">
        <v>139</v>
      </c>
      <c r="D67" s="148" t="s">
        <v>1019</v>
      </c>
      <c r="U67" s="2495">
        <v>20</v>
      </c>
      <c r="V67" s="2520"/>
      <c r="W67" s="2521"/>
      <c r="X67" s="2521"/>
      <c r="Y67" s="2522"/>
      <c r="Z67" s="425"/>
    </row>
    <row r="68" spans="2:26" s="96" customFormat="1" ht="27" customHeight="1">
      <c r="B68" s="472"/>
      <c r="C68" s="376"/>
      <c r="D68" s="231" t="s">
        <v>39</v>
      </c>
      <c r="P68" s="90"/>
      <c r="Q68" s="90"/>
      <c r="R68" s="90"/>
      <c r="S68" s="473"/>
      <c r="T68" s="62"/>
      <c r="U68" s="2495"/>
      <c r="V68" s="2523"/>
      <c r="W68" s="2524"/>
      <c r="X68" s="2524"/>
      <c r="Y68" s="2525"/>
      <c r="Z68" s="425"/>
    </row>
    <row r="69" spans="2:26" s="96" customFormat="1" ht="27" customHeight="1">
      <c r="B69" s="472"/>
      <c r="C69" s="376"/>
      <c r="D69" s="231"/>
      <c r="P69" s="90"/>
      <c r="Q69" s="90"/>
      <c r="R69" s="90"/>
      <c r="S69" s="473"/>
      <c r="T69" s="62"/>
      <c r="U69" s="1085"/>
      <c r="V69" s="1097"/>
      <c r="W69" s="1097"/>
      <c r="X69" s="1097"/>
      <c r="Y69" s="1097"/>
      <c r="Z69" s="425"/>
    </row>
    <row r="70" spans="2:26" s="96" customFormat="1" ht="27" customHeight="1">
      <c r="B70" s="472"/>
      <c r="C70" s="376" t="s">
        <v>140</v>
      </c>
      <c r="D70" s="148" t="s">
        <v>2108</v>
      </c>
      <c r="U70" s="2495">
        <v>22</v>
      </c>
      <c r="V70" s="2520"/>
      <c r="W70" s="2521"/>
      <c r="X70" s="2521"/>
      <c r="Y70" s="2522"/>
      <c r="Z70" s="425"/>
    </row>
    <row r="71" spans="2:26" s="96" customFormat="1" ht="27" customHeight="1">
      <c r="B71" s="472"/>
      <c r="C71" s="376"/>
      <c r="D71" s="231" t="s">
        <v>2259</v>
      </c>
      <c r="P71" s="90"/>
      <c r="Q71" s="90"/>
      <c r="R71" s="90"/>
      <c r="S71" s="473"/>
      <c r="T71" s="62"/>
      <c r="U71" s="2495"/>
      <c r="V71" s="2523"/>
      <c r="W71" s="2524"/>
      <c r="X71" s="2524"/>
      <c r="Y71" s="2525"/>
      <c r="Z71" s="425"/>
    </row>
    <row r="72" spans="2:26" s="96" customFormat="1" ht="15" customHeight="1">
      <c r="B72" s="472"/>
      <c r="C72" s="376"/>
      <c r="D72" s="231"/>
      <c r="P72" s="90"/>
      <c r="Q72" s="90"/>
      <c r="R72" s="90"/>
      <c r="S72" s="473"/>
      <c r="T72" s="62"/>
      <c r="U72" s="1085"/>
      <c r="V72" s="1079"/>
      <c r="W72" s="1079"/>
      <c r="X72" s="1079"/>
      <c r="Y72" s="1079"/>
      <c r="Z72" s="425"/>
    </row>
    <row r="73" spans="2:26" s="96" customFormat="1" ht="27" customHeight="1">
      <c r="B73" s="472"/>
      <c r="C73" s="231"/>
      <c r="Y73" s="371" t="s">
        <v>2251</v>
      </c>
      <c r="Z73" s="425"/>
    </row>
    <row r="74" spans="2:26" s="96" customFormat="1" ht="27" customHeight="1">
      <c r="B74" s="472"/>
      <c r="C74" s="376" t="s">
        <v>141</v>
      </c>
      <c r="D74" s="148" t="s">
        <v>2106</v>
      </c>
      <c r="U74" s="2495" t="s">
        <v>28</v>
      </c>
      <c r="V74" s="2520"/>
      <c r="W74" s="2521"/>
      <c r="X74" s="2521"/>
      <c r="Y74" s="2522"/>
      <c r="Z74" s="425"/>
    </row>
    <row r="75" spans="2:26" s="96" customFormat="1" ht="27" customHeight="1">
      <c r="B75" s="472"/>
      <c r="C75" s="376"/>
      <c r="D75" s="231" t="s">
        <v>257</v>
      </c>
      <c r="P75" s="90"/>
      <c r="Q75" s="90"/>
      <c r="R75" s="90"/>
      <c r="S75" s="473"/>
      <c r="T75" s="62"/>
      <c r="U75" s="2495"/>
      <c r="V75" s="2523"/>
      <c r="W75" s="2524"/>
      <c r="X75" s="2524"/>
      <c r="Y75" s="2525"/>
      <c r="Z75" s="425"/>
    </row>
    <row r="76" spans="2:26" s="96" customFormat="1" ht="26.25" customHeight="1">
      <c r="B76" s="472"/>
      <c r="C76" s="376"/>
      <c r="D76" s="231"/>
      <c r="P76" s="90"/>
      <c r="Q76" s="90"/>
      <c r="R76" s="90"/>
      <c r="S76" s="473"/>
      <c r="T76" s="62"/>
      <c r="U76" s="1085"/>
      <c r="V76" s="1079"/>
      <c r="W76" s="1079"/>
      <c r="X76" s="1079"/>
      <c r="Y76" s="1079"/>
      <c r="Z76" s="425"/>
    </row>
    <row r="77" spans="2:26" s="96" customFormat="1" ht="27" customHeight="1">
      <c r="B77" s="472"/>
      <c r="C77" s="376" t="s">
        <v>142</v>
      </c>
      <c r="D77" s="148" t="s">
        <v>2260</v>
      </c>
      <c r="U77" s="2495" t="s">
        <v>29</v>
      </c>
      <c r="V77" s="2520"/>
      <c r="W77" s="2521"/>
      <c r="X77" s="2521"/>
      <c r="Y77" s="2522"/>
      <c r="Z77" s="425"/>
    </row>
    <row r="78" spans="2:26" s="96" customFormat="1" ht="27" customHeight="1">
      <c r="B78" s="472"/>
      <c r="C78" s="376"/>
      <c r="D78" s="2548" t="s">
        <v>258</v>
      </c>
      <c r="E78" s="2548"/>
      <c r="F78" s="2548"/>
      <c r="G78" s="2548"/>
      <c r="H78" s="2548"/>
      <c r="I78" s="2548"/>
      <c r="P78" s="90"/>
      <c r="Q78" s="90"/>
      <c r="R78" s="90"/>
      <c r="S78" s="473"/>
      <c r="T78" s="62"/>
      <c r="U78" s="2495"/>
      <c r="V78" s="2523"/>
      <c r="W78" s="2524"/>
      <c r="X78" s="2524"/>
      <c r="Y78" s="2525"/>
      <c r="Z78" s="425"/>
    </row>
    <row r="79" spans="2:26" s="96" customFormat="1" ht="15" customHeight="1">
      <c r="B79" s="472"/>
      <c r="C79" s="376"/>
      <c r="D79" s="231"/>
      <c r="P79" s="90"/>
      <c r="Q79" s="90"/>
      <c r="R79" s="90"/>
      <c r="S79" s="473"/>
      <c r="T79" s="62"/>
      <c r="U79" s="1085"/>
      <c r="V79" s="1079"/>
      <c r="W79" s="1079"/>
      <c r="X79" s="1079"/>
      <c r="Y79" s="1079"/>
      <c r="Z79" s="425"/>
    </row>
    <row r="80" spans="2:26" s="96" customFormat="1" ht="27" customHeight="1">
      <c r="B80" s="472"/>
      <c r="C80" s="231"/>
      <c r="Y80" s="371" t="s">
        <v>2257</v>
      </c>
      <c r="Z80" s="425"/>
    </row>
    <row r="81" spans="2:27" s="96" customFormat="1" ht="27" customHeight="1">
      <c r="B81" s="472"/>
      <c r="C81" s="376" t="s">
        <v>528</v>
      </c>
      <c r="D81" s="148" t="s">
        <v>2115</v>
      </c>
      <c r="U81" s="2495" t="s">
        <v>2679</v>
      </c>
      <c r="V81" s="2520"/>
      <c r="W81" s="2521"/>
      <c r="X81" s="2521"/>
      <c r="Y81" s="2522"/>
      <c r="Z81" s="425"/>
    </row>
    <row r="82" spans="2:27" s="96" customFormat="1" ht="27" customHeight="1">
      <c r="B82" s="472"/>
      <c r="C82" s="376"/>
      <c r="D82" s="231" t="s">
        <v>569</v>
      </c>
      <c r="P82" s="90"/>
      <c r="Q82" s="90"/>
      <c r="R82" s="90"/>
      <c r="S82" s="473"/>
      <c r="T82" s="62"/>
      <c r="U82" s="2495"/>
      <c r="V82" s="2523"/>
      <c r="W82" s="2524"/>
      <c r="X82" s="2524"/>
      <c r="Y82" s="2525"/>
      <c r="Z82" s="425"/>
    </row>
    <row r="83" spans="2:27" s="96" customFormat="1" ht="15" customHeight="1">
      <c r="B83" s="472"/>
      <c r="C83" s="376"/>
      <c r="D83" s="231"/>
      <c r="P83" s="90"/>
      <c r="Q83" s="90"/>
      <c r="R83" s="90"/>
      <c r="S83" s="473"/>
      <c r="T83" s="62"/>
      <c r="U83" s="1085"/>
      <c r="V83" s="1079"/>
      <c r="W83" s="1079"/>
      <c r="X83" s="1079"/>
      <c r="Y83" s="1079"/>
      <c r="Z83" s="425"/>
    </row>
    <row r="84" spans="2:27" s="96" customFormat="1" ht="27" customHeight="1">
      <c r="B84" s="472"/>
      <c r="C84" s="231"/>
      <c r="Y84" s="371" t="s">
        <v>512</v>
      </c>
      <c r="Z84" s="425"/>
    </row>
    <row r="85" spans="2:27" s="96" customFormat="1" ht="27" customHeight="1">
      <c r="B85" s="472"/>
      <c r="C85" s="376" t="s">
        <v>527</v>
      </c>
      <c r="D85" s="148" t="s">
        <v>79</v>
      </c>
      <c r="U85" s="2495">
        <v>23</v>
      </c>
      <c r="V85" s="2520"/>
      <c r="W85" s="2521"/>
      <c r="X85" s="2521"/>
      <c r="Y85" s="2522"/>
      <c r="Z85" s="425"/>
    </row>
    <row r="86" spans="2:27" s="96" customFormat="1" ht="27" customHeight="1">
      <c r="B86" s="472"/>
      <c r="C86" s="376"/>
      <c r="D86" s="231" t="s">
        <v>81</v>
      </c>
      <c r="P86" s="90"/>
      <c r="Q86" s="90"/>
      <c r="R86" s="90"/>
      <c r="S86" s="473"/>
      <c r="T86" s="62"/>
      <c r="U86" s="2495"/>
      <c r="V86" s="2523"/>
      <c r="W86" s="2524"/>
      <c r="X86" s="2524"/>
      <c r="Y86" s="2525"/>
      <c r="Z86" s="425"/>
    </row>
    <row r="87" spans="2:27" s="96" customFormat="1" ht="27" customHeight="1" thickBot="1">
      <c r="B87" s="475"/>
      <c r="C87" s="476"/>
      <c r="D87" s="476"/>
      <c r="E87" s="476"/>
      <c r="F87" s="476"/>
      <c r="G87" s="476"/>
      <c r="H87" s="476"/>
      <c r="I87" s="476"/>
      <c r="J87" s="476"/>
      <c r="K87" s="476"/>
      <c r="L87" s="476"/>
      <c r="M87" s="476"/>
      <c r="N87" s="476"/>
      <c r="O87" s="476"/>
      <c r="P87" s="476"/>
      <c r="Q87" s="476"/>
      <c r="R87" s="476"/>
      <c r="S87" s="476"/>
      <c r="T87" s="476"/>
      <c r="U87" s="476"/>
      <c r="V87" s="476"/>
      <c r="W87" s="476"/>
      <c r="X87" s="476"/>
      <c r="Y87" s="476"/>
      <c r="Z87" s="477"/>
    </row>
    <row r="88" spans="2:27" s="96" customFormat="1" ht="29.4" customHeight="1"/>
    <row r="89" spans="2:27" ht="29.4" customHeight="1">
      <c r="B89" s="2546">
        <v>19</v>
      </c>
      <c r="C89" s="2546"/>
      <c r="D89" s="2546"/>
      <c r="E89" s="2546"/>
      <c r="F89" s="2546"/>
      <c r="G89" s="2546"/>
      <c r="H89" s="2546"/>
      <c r="I89" s="2546"/>
      <c r="J89" s="2546"/>
      <c r="K89" s="2546"/>
      <c r="L89" s="2546"/>
      <c r="M89" s="2546"/>
      <c r="N89" s="2546"/>
      <c r="O89" s="2546"/>
      <c r="P89" s="2546"/>
      <c r="Q89" s="2546"/>
      <c r="R89" s="2546"/>
      <c r="S89" s="2546"/>
      <c r="T89" s="2546"/>
      <c r="U89" s="2546"/>
      <c r="V89" s="2546"/>
      <c r="W89" s="2546"/>
      <c r="X89" s="2546"/>
      <c r="Y89" s="2546"/>
      <c r="Z89" s="2546"/>
      <c r="AA89" s="148"/>
    </row>
    <row r="90" spans="2:27" ht="27.9" customHeight="1"/>
    <row r="91" spans="2:27" ht="27.9" customHeight="1"/>
    <row r="92" spans="2:27" ht="27.9" customHeight="1"/>
  </sheetData>
  <mergeCells count="47">
    <mergeCell ref="D78:I78"/>
    <mergeCell ref="U70:U71"/>
    <mergeCell ref="V70:Y71"/>
    <mergeCell ref="U67:U68"/>
    <mergeCell ref="V67:Y68"/>
    <mergeCell ref="U77:U78"/>
    <mergeCell ref="V77:Y78"/>
    <mergeCell ref="C45:R45"/>
    <mergeCell ref="V43:Y44"/>
    <mergeCell ref="U43:U44"/>
    <mergeCell ref="U54:U55"/>
    <mergeCell ref="V54:Y55"/>
    <mergeCell ref="V6:Y6"/>
    <mergeCell ref="V7:Y7"/>
    <mergeCell ref="C13:T14"/>
    <mergeCell ref="C15:T16"/>
    <mergeCell ref="U14:U15"/>
    <mergeCell ref="V9:Y10"/>
    <mergeCell ref="B89:Z89"/>
    <mergeCell ref="U27:U28"/>
    <mergeCell ref="V27:Y28"/>
    <mergeCell ref="U64:U65"/>
    <mergeCell ref="V64:Y65"/>
    <mergeCell ref="U51:U52"/>
    <mergeCell ref="U35:U36"/>
    <mergeCell ref="V35:Y36"/>
    <mergeCell ref="U61:U62"/>
    <mergeCell ref="V61:Y62"/>
    <mergeCell ref="U74:U75"/>
    <mergeCell ref="V74:Y75"/>
    <mergeCell ref="U81:U82"/>
    <mergeCell ref="V81:Y82"/>
    <mergeCell ref="V51:Y52"/>
    <mergeCell ref="C43:S44"/>
    <mergeCell ref="U31:U32"/>
    <mergeCell ref="V31:Y32"/>
    <mergeCell ref="U85:U86"/>
    <mergeCell ref="V85:Y86"/>
    <mergeCell ref="V14:Y15"/>
    <mergeCell ref="U19:U20"/>
    <mergeCell ref="V19:Y20"/>
    <mergeCell ref="U23:U24"/>
    <mergeCell ref="V23:Y24"/>
    <mergeCell ref="U57:U58"/>
    <mergeCell ref="V57:Y58"/>
    <mergeCell ref="U39:U40"/>
    <mergeCell ref="V39:Y40"/>
  </mergeCells>
  <printOptions horizontalCentered="1"/>
  <pageMargins left="0.23622047244094488" right="0.23622047244094488" top="0.23622047244094488" bottom="0.23622047244094488" header="0" footer="0"/>
  <pageSetup paperSize="9" scale="2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abColor rgb="FF00B0F0"/>
    <pageSetUpPr fitToPage="1"/>
  </sheetPr>
  <dimension ref="A1:AB106"/>
  <sheetViews>
    <sheetView showGridLines="0" view="pageBreakPreview" zoomScale="40" zoomScaleNormal="50" zoomScaleSheetLayoutView="40" workbookViewId="0">
      <selection activeCell="V17" sqref="V17:Y18"/>
    </sheetView>
  </sheetViews>
  <sheetFormatPr defaultColWidth="8.765625" defaultRowHeight="28.2"/>
  <cols>
    <col min="1" max="1" width="1.69140625" style="90" customWidth="1"/>
    <col min="2" max="2" width="8.61328125" style="103" bestFit="1" customWidth="1"/>
    <col min="3" max="3" width="6.07421875" style="91" customWidth="1"/>
    <col min="4" max="4" width="5.07421875" style="90" customWidth="1"/>
    <col min="5" max="17" width="6.61328125" style="90" customWidth="1"/>
    <col min="18" max="19" width="6.921875" style="90" customWidth="1"/>
    <col min="20" max="20" width="39.3828125" style="90" customWidth="1"/>
    <col min="21" max="21" width="10.3828125" style="90" customWidth="1"/>
    <col min="22" max="25" width="15.07421875" style="90" customWidth="1"/>
    <col min="26" max="26" width="6.3046875" style="90" customWidth="1"/>
    <col min="27" max="27" width="1.69140625" style="90" customWidth="1"/>
    <col min="28" max="53" width="3.3828125" style="90" customWidth="1"/>
    <col min="54" max="16384" width="8.765625" style="90"/>
  </cols>
  <sheetData>
    <row r="1" spans="1:28" ht="30" customHeight="1" thickBot="1">
      <c r="A1" s="91" t="s">
        <v>9</v>
      </c>
      <c r="B1" s="478"/>
      <c r="C1" s="479"/>
      <c r="D1" s="246"/>
      <c r="E1" s="246"/>
      <c r="F1" s="246"/>
      <c r="G1" s="479" t="s">
        <v>9</v>
      </c>
      <c r="H1" s="246"/>
      <c r="I1" s="246"/>
      <c r="J1" s="246"/>
      <c r="K1" s="246"/>
      <c r="L1" s="246"/>
      <c r="M1" s="246"/>
      <c r="N1" s="246"/>
      <c r="O1" s="246"/>
      <c r="P1" s="246"/>
      <c r="Q1" s="246"/>
      <c r="R1" s="246"/>
      <c r="S1" s="246"/>
      <c r="T1" s="246"/>
      <c r="U1" s="246"/>
      <c r="V1" s="246"/>
      <c r="W1" s="246"/>
      <c r="X1" s="246"/>
      <c r="Y1" s="246"/>
      <c r="Z1" s="246"/>
      <c r="AA1" s="1702"/>
      <c r="AB1" s="1251"/>
    </row>
    <row r="2" spans="1:28" ht="35.25" customHeight="1">
      <c r="A2" s="91"/>
      <c r="B2" s="480"/>
      <c r="C2" s="249"/>
      <c r="D2" s="248"/>
      <c r="E2" s="248"/>
      <c r="F2" s="248"/>
      <c r="G2" s="249"/>
      <c r="H2" s="248"/>
      <c r="I2" s="248"/>
      <c r="J2" s="248"/>
      <c r="K2" s="248"/>
      <c r="L2" s="248"/>
      <c r="M2" s="248"/>
      <c r="N2" s="248"/>
      <c r="O2" s="248"/>
      <c r="P2" s="248"/>
      <c r="Q2" s="248"/>
      <c r="R2" s="248"/>
      <c r="S2" s="248"/>
      <c r="T2" s="248"/>
      <c r="U2" s="248"/>
      <c r="V2" s="248"/>
      <c r="W2" s="248"/>
      <c r="X2" s="248"/>
      <c r="Y2" s="248"/>
      <c r="Z2" s="250"/>
    </row>
    <row r="3" spans="1:28" ht="30" customHeight="1">
      <c r="A3" s="91"/>
      <c r="B3" s="481"/>
      <c r="C3" s="482"/>
      <c r="D3" s="483"/>
      <c r="E3" s="2549" t="s">
        <v>990</v>
      </c>
      <c r="F3" s="2549"/>
      <c r="G3" s="2549"/>
      <c r="H3" s="2549"/>
      <c r="I3" s="2549"/>
      <c r="J3" s="2549"/>
      <c r="K3" s="2549"/>
      <c r="L3" s="2549"/>
      <c r="M3" s="2549"/>
      <c r="N3" s="2549"/>
      <c r="O3" s="2549"/>
      <c r="P3" s="76"/>
      <c r="Q3" s="370"/>
      <c r="R3" s="370"/>
      <c r="S3" s="148"/>
      <c r="T3" s="148"/>
      <c r="U3" s="148"/>
      <c r="Z3" s="241"/>
    </row>
    <row r="4" spans="1:28" ht="30" customHeight="1">
      <c r="B4" s="484"/>
      <c r="C4" s="485"/>
      <c r="D4" s="486"/>
      <c r="E4" s="2549"/>
      <c r="F4" s="2549"/>
      <c r="G4" s="2549"/>
      <c r="H4" s="2549"/>
      <c r="I4" s="2549"/>
      <c r="J4" s="2549"/>
      <c r="K4" s="2549"/>
      <c r="L4" s="2549"/>
      <c r="M4" s="2549"/>
      <c r="N4" s="2549"/>
      <c r="O4" s="2549"/>
      <c r="P4" s="76"/>
      <c r="Q4" s="370"/>
      <c r="R4" s="370"/>
      <c r="S4" s="148"/>
      <c r="T4" s="148"/>
      <c r="U4" s="148"/>
      <c r="V4" s="2494" t="s">
        <v>67</v>
      </c>
      <c r="W4" s="2494"/>
      <c r="X4" s="2494"/>
      <c r="Y4" s="2494"/>
      <c r="Z4" s="427"/>
    </row>
    <row r="5" spans="1:28" ht="30" customHeight="1">
      <c r="B5" s="487"/>
      <c r="E5" s="2549"/>
      <c r="F5" s="2549"/>
      <c r="G5" s="2549"/>
      <c r="H5" s="2549"/>
      <c r="I5" s="2549"/>
      <c r="J5" s="2549"/>
      <c r="K5" s="2549"/>
      <c r="L5" s="2549"/>
      <c r="M5" s="2549"/>
      <c r="N5" s="2549"/>
      <c r="O5" s="2549"/>
      <c r="V5" s="2494" t="s">
        <v>1046</v>
      </c>
      <c r="W5" s="2494"/>
      <c r="X5" s="2494"/>
      <c r="Y5" s="2494"/>
      <c r="Z5" s="241"/>
    </row>
    <row r="6" spans="1:28" ht="27" customHeight="1">
      <c r="B6" s="487"/>
      <c r="V6" s="103"/>
      <c r="Y6" s="488"/>
      <c r="Z6" s="241"/>
    </row>
    <row r="7" spans="1:28" s="96" customFormat="1" ht="27" customHeight="1">
      <c r="B7" s="426"/>
      <c r="C7" s="377"/>
      <c r="Y7" s="371" t="s">
        <v>513</v>
      </c>
      <c r="Z7" s="425"/>
    </row>
    <row r="8" spans="1:28" s="96" customFormat="1" ht="27" customHeight="1">
      <c r="B8" s="465">
        <v>9.25</v>
      </c>
      <c r="C8" s="376" t="s">
        <v>112</v>
      </c>
      <c r="U8" s="1100" t="s">
        <v>34</v>
      </c>
      <c r="V8" s="2520"/>
      <c r="W8" s="2521"/>
      <c r="X8" s="2521"/>
      <c r="Y8" s="2522"/>
      <c r="Z8" s="425"/>
    </row>
    <row r="9" spans="1:28" s="96" customFormat="1" ht="27" customHeight="1">
      <c r="B9" s="426"/>
      <c r="C9" s="377" t="s">
        <v>2149</v>
      </c>
      <c r="V9" s="2523"/>
      <c r="W9" s="2524"/>
      <c r="X9" s="2524"/>
      <c r="Y9" s="2525"/>
      <c r="Z9" s="425"/>
    </row>
    <row r="10" spans="1:28" s="96" customFormat="1" ht="27" customHeight="1">
      <c r="B10" s="426"/>
      <c r="C10" s="377"/>
      <c r="Z10" s="425"/>
    </row>
    <row r="11" spans="1:28" s="96" customFormat="1" ht="27" customHeight="1">
      <c r="B11" s="466"/>
      <c r="C11" s="467"/>
      <c r="D11" s="468"/>
      <c r="E11" s="468"/>
      <c r="F11" s="468"/>
      <c r="G11" s="468"/>
      <c r="H11" s="468"/>
      <c r="I11" s="468"/>
      <c r="J11" s="468"/>
      <c r="K11" s="468"/>
      <c r="L11" s="468"/>
      <c r="M11" s="468"/>
      <c r="N11" s="468"/>
      <c r="O11" s="468"/>
      <c r="P11" s="468"/>
      <c r="Q11" s="468"/>
      <c r="R11" s="468"/>
      <c r="S11" s="468"/>
      <c r="T11" s="468"/>
      <c r="U11" s="468"/>
      <c r="V11" s="468"/>
      <c r="W11" s="468"/>
      <c r="X11" s="468"/>
      <c r="Y11" s="468"/>
      <c r="Z11" s="469"/>
    </row>
    <row r="12" spans="1:28" s="96" customFormat="1">
      <c r="B12" s="465">
        <v>9.26</v>
      </c>
      <c r="C12" s="2547" t="s">
        <v>102</v>
      </c>
      <c r="D12" s="2547"/>
      <c r="E12" s="2547"/>
      <c r="F12" s="2547"/>
      <c r="G12" s="2547"/>
      <c r="H12" s="2547"/>
      <c r="I12" s="2547"/>
      <c r="J12" s="2547"/>
      <c r="K12" s="2547"/>
      <c r="L12" s="2547"/>
      <c r="M12" s="2547"/>
      <c r="N12" s="2547"/>
      <c r="O12" s="2547"/>
      <c r="P12" s="2547"/>
      <c r="Q12" s="2547"/>
      <c r="R12" s="2547"/>
      <c r="S12" s="2547"/>
      <c r="T12" s="2547"/>
      <c r="U12" s="2495" t="s">
        <v>321</v>
      </c>
      <c r="V12" s="2520"/>
      <c r="W12" s="2521"/>
      <c r="X12" s="2521"/>
      <c r="Y12" s="2522"/>
      <c r="Z12" s="425"/>
    </row>
    <row r="13" spans="1:28" s="96" customFormat="1" ht="27.75" customHeight="1">
      <c r="B13" s="465"/>
      <c r="C13" s="2548" t="s">
        <v>2150</v>
      </c>
      <c r="D13" s="2548"/>
      <c r="E13" s="2548"/>
      <c r="F13" s="2548"/>
      <c r="G13" s="2548"/>
      <c r="H13" s="2548"/>
      <c r="I13" s="2548"/>
      <c r="J13" s="2548"/>
      <c r="K13" s="2548"/>
      <c r="L13" s="2548"/>
      <c r="M13" s="2548"/>
      <c r="N13" s="2548"/>
      <c r="O13" s="2548"/>
      <c r="P13" s="2548"/>
      <c r="Q13" s="2548"/>
      <c r="R13" s="2548"/>
      <c r="S13" s="2548"/>
      <c r="T13" s="2548"/>
      <c r="U13" s="2495"/>
      <c r="V13" s="2523"/>
      <c r="W13" s="2524"/>
      <c r="X13" s="2524"/>
      <c r="Y13" s="2525"/>
      <c r="Z13" s="425"/>
    </row>
    <row r="14" spans="1:28" s="96" customFormat="1" ht="27" customHeight="1">
      <c r="B14" s="426"/>
      <c r="C14" s="377"/>
      <c r="Z14" s="425"/>
    </row>
    <row r="15" spans="1:28" s="96" customFormat="1" ht="27" customHeight="1">
      <c r="B15" s="466"/>
      <c r="C15" s="467"/>
      <c r="D15" s="468"/>
      <c r="E15" s="468"/>
      <c r="F15" s="468"/>
      <c r="G15" s="468"/>
      <c r="H15" s="468"/>
      <c r="I15" s="468"/>
      <c r="J15" s="468"/>
      <c r="K15" s="468"/>
      <c r="L15" s="468"/>
      <c r="M15" s="468"/>
      <c r="N15" s="468"/>
      <c r="O15" s="468"/>
      <c r="P15" s="468"/>
      <c r="Q15" s="468"/>
      <c r="R15" s="468"/>
      <c r="S15" s="468"/>
      <c r="T15" s="468"/>
      <c r="U15" s="468"/>
      <c r="V15" s="468"/>
      <c r="W15" s="468"/>
      <c r="X15" s="468"/>
      <c r="Y15" s="468"/>
      <c r="Z15" s="469"/>
    </row>
    <row r="16" spans="1:28" s="96" customFormat="1" ht="27" customHeight="1">
      <c r="B16" s="426"/>
      <c r="C16" s="1247"/>
      <c r="D16" s="1084"/>
      <c r="E16" s="1084"/>
      <c r="F16" s="1084"/>
      <c r="G16" s="1084"/>
      <c r="H16" s="1084"/>
      <c r="I16" s="1084"/>
      <c r="J16" s="1084"/>
      <c r="K16" s="1084"/>
      <c r="L16" s="1084"/>
      <c r="M16" s="1084"/>
      <c r="N16" s="1084"/>
      <c r="O16" s="1084"/>
      <c r="P16" s="1084"/>
      <c r="Q16" s="1084"/>
      <c r="R16" s="1084"/>
      <c r="S16" s="1084"/>
      <c r="T16" s="1084"/>
      <c r="U16" s="1084"/>
      <c r="V16" s="1084"/>
      <c r="W16" s="1084"/>
      <c r="X16" s="1084"/>
      <c r="Y16" s="371" t="s">
        <v>512</v>
      </c>
      <c r="Z16" s="425"/>
    </row>
    <row r="17" spans="2:26" s="96" customFormat="1" ht="27" customHeight="1">
      <c r="B17" s="465">
        <v>9.27</v>
      </c>
      <c r="C17" s="376" t="s">
        <v>113</v>
      </c>
      <c r="U17" s="2538" t="s">
        <v>128</v>
      </c>
      <c r="V17" s="2520"/>
      <c r="W17" s="2521"/>
      <c r="X17" s="2521"/>
      <c r="Y17" s="2522"/>
      <c r="Z17" s="425"/>
    </row>
    <row r="18" spans="2:26" s="96" customFormat="1" ht="27" customHeight="1">
      <c r="B18" s="426"/>
      <c r="C18" s="377" t="s">
        <v>115</v>
      </c>
      <c r="U18" s="2538"/>
      <c r="V18" s="2523"/>
      <c r="W18" s="2524"/>
      <c r="X18" s="2524"/>
      <c r="Y18" s="2525"/>
      <c r="Z18" s="425"/>
    </row>
    <row r="19" spans="2:26" s="96" customFormat="1" ht="27" customHeight="1">
      <c r="B19" s="426"/>
      <c r="C19" s="377"/>
      <c r="Z19" s="425"/>
    </row>
    <row r="20" spans="2:26" s="96" customFormat="1" ht="27" customHeight="1">
      <c r="B20" s="466"/>
      <c r="C20" s="467"/>
      <c r="D20" s="468"/>
      <c r="E20" s="468"/>
      <c r="F20" s="468"/>
      <c r="G20" s="468"/>
      <c r="H20" s="468"/>
      <c r="I20" s="468"/>
      <c r="J20" s="468"/>
      <c r="K20" s="468"/>
      <c r="L20" s="468"/>
      <c r="M20" s="468"/>
      <c r="N20" s="468"/>
      <c r="O20" s="468"/>
      <c r="P20" s="468"/>
      <c r="Q20" s="468"/>
      <c r="R20" s="468"/>
      <c r="S20" s="468"/>
      <c r="T20" s="468"/>
      <c r="U20" s="468"/>
      <c r="V20" s="468"/>
      <c r="W20" s="468"/>
      <c r="X20" s="468"/>
      <c r="Y20" s="468"/>
      <c r="Z20" s="469"/>
    </row>
    <row r="21" spans="2:26" s="96" customFormat="1" ht="27" customHeight="1">
      <c r="B21" s="465">
        <v>9.2799999999999994</v>
      </c>
      <c r="C21" s="376" t="s">
        <v>2261</v>
      </c>
      <c r="U21" s="2538" t="s">
        <v>134</v>
      </c>
      <c r="V21" s="2520"/>
      <c r="W21" s="2521"/>
      <c r="X21" s="2521"/>
      <c r="Y21" s="2522"/>
      <c r="Z21" s="425"/>
    </row>
    <row r="22" spans="2:26" s="96" customFormat="1" ht="27" customHeight="1">
      <c r="B22" s="426"/>
      <c r="C22" s="377" t="s">
        <v>2262</v>
      </c>
      <c r="U22" s="2538"/>
      <c r="V22" s="2523"/>
      <c r="W22" s="2524"/>
      <c r="X22" s="2524"/>
      <c r="Y22" s="2525"/>
      <c r="Z22" s="425"/>
    </row>
    <row r="23" spans="2:26" s="96" customFormat="1" ht="27" customHeight="1">
      <c r="B23" s="426"/>
      <c r="C23" s="377"/>
      <c r="Z23" s="425"/>
    </row>
    <row r="24" spans="2:26" s="96" customFormat="1" ht="27" customHeight="1">
      <c r="B24" s="466"/>
      <c r="C24" s="467"/>
      <c r="D24" s="468"/>
      <c r="E24" s="468"/>
      <c r="F24" s="468"/>
      <c r="G24" s="468"/>
      <c r="H24" s="468"/>
      <c r="I24" s="468"/>
      <c r="J24" s="468"/>
      <c r="K24" s="468"/>
      <c r="L24" s="468"/>
      <c r="M24" s="468"/>
      <c r="N24" s="468"/>
      <c r="O24" s="468"/>
      <c r="P24" s="468"/>
      <c r="Q24" s="468"/>
      <c r="R24" s="468"/>
      <c r="S24" s="468"/>
      <c r="T24" s="468"/>
      <c r="U24" s="468"/>
      <c r="V24" s="468"/>
      <c r="W24" s="468"/>
      <c r="X24" s="468"/>
      <c r="Y24" s="468"/>
      <c r="Z24" s="469"/>
    </row>
    <row r="25" spans="2:26" s="96" customFormat="1" ht="27" customHeight="1">
      <c r="B25" s="465">
        <v>9.2899999999999991</v>
      </c>
      <c r="C25" s="376" t="s">
        <v>118</v>
      </c>
      <c r="U25" s="2495" t="s">
        <v>47</v>
      </c>
      <c r="V25" s="2520"/>
      <c r="W25" s="2521"/>
      <c r="X25" s="2521"/>
      <c r="Y25" s="2522"/>
      <c r="Z25" s="425"/>
    </row>
    <row r="26" spans="2:26" s="96" customFormat="1" ht="27" customHeight="1">
      <c r="B26" s="426"/>
      <c r="C26" s="377" t="s">
        <v>119</v>
      </c>
      <c r="U26" s="2495"/>
      <c r="V26" s="2523"/>
      <c r="W26" s="2524"/>
      <c r="X26" s="2524"/>
      <c r="Y26" s="2525"/>
      <c r="Z26" s="425"/>
    </row>
    <row r="27" spans="2:26" s="96" customFormat="1" ht="27" customHeight="1">
      <c r="B27" s="426"/>
      <c r="C27" s="377"/>
      <c r="U27" s="329"/>
      <c r="Z27" s="425"/>
    </row>
    <row r="28" spans="2:26" s="96" customFormat="1" ht="27" customHeight="1">
      <c r="B28" s="466"/>
      <c r="C28" s="467"/>
      <c r="D28" s="468"/>
      <c r="E28" s="468"/>
      <c r="F28" s="468"/>
      <c r="G28" s="468"/>
      <c r="H28" s="468"/>
      <c r="I28" s="468"/>
      <c r="J28" s="468"/>
      <c r="K28" s="468"/>
      <c r="L28" s="468"/>
      <c r="M28" s="468"/>
      <c r="N28" s="468"/>
      <c r="O28" s="468"/>
      <c r="P28" s="468"/>
      <c r="Q28" s="468"/>
      <c r="R28" s="468"/>
      <c r="S28" s="468"/>
      <c r="T28" s="468"/>
      <c r="U28" s="468"/>
      <c r="V28" s="468"/>
      <c r="W28" s="468"/>
      <c r="X28" s="468"/>
      <c r="Y28" s="468"/>
      <c r="Z28" s="469"/>
    </row>
    <row r="29" spans="2:26" ht="27" customHeight="1">
      <c r="B29" s="463" t="s">
        <v>232</v>
      </c>
      <c r="C29" s="376" t="s">
        <v>2263</v>
      </c>
      <c r="D29" s="96"/>
      <c r="E29" s="96"/>
      <c r="F29" s="96"/>
      <c r="G29" s="96"/>
      <c r="H29" s="96"/>
      <c r="I29" s="96"/>
      <c r="J29" s="96"/>
      <c r="K29" s="96"/>
      <c r="L29" s="96"/>
      <c r="M29" s="96"/>
      <c r="N29" s="96"/>
      <c r="O29" s="96"/>
      <c r="P29" s="96"/>
      <c r="Q29" s="96"/>
      <c r="R29" s="96"/>
      <c r="S29" s="96"/>
      <c r="T29" s="96"/>
      <c r="U29" s="2538">
        <v>24</v>
      </c>
      <c r="V29" s="2520"/>
      <c r="W29" s="2521"/>
      <c r="X29" s="2521"/>
      <c r="Y29" s="2522"/>
      <c r="Z29" s="432"/>
    </row>
    <row r="30" spans="2:26" ht="27" customHeight="1">
      <c r="B30" s="426"/>
      <c r="C30" s="377" t="s">
        <v>518</v>
      </c>
      <c r="D30" s="96"/>
      <c r="E30" s="96"/>
      <c r="F30" s="96"/>
      <c r="G30" s="96"/>
      <c r="H30" s="96"/>
      <c r="I30" s="96"/>
      <c r="J30" s="96"/>
      <c r="K30" s="96"/>
      <c r="L30" s="96"/>
      <c r="M30" s="96"/>
      <c r="N30" s="96"/>
      <c r="O30" s="96"/>
      <c r="P30" s="96"/>
      <c r="Q30" s="96"/>
      <c r="R30" s="96"/>
      <c r="S30" s="96"/>
      <c r="T30" s="96"/>
      <c r="U30" s="2538"/>
      <c r="V30" s="2523"/>
      <c r="W30" s="2524"/>
      <c r="X30" s="2524"/>
      <c r="Y30" s="2525"/>
      <c r="Z30" s="432"/>
    </row>
    <row r="31" spans="2:26" ht="27" customHeight="1">
      <c r="B31" s="426"/>
      <c r="C31" s="377"/>
      <c r="D31" s="96"/>
      <c r="E31" s="96"/>
      <c r="F31" s="96"/>
      <c r="G31" s="96"/>
      <c r="H31" s="96"/>
      <c r="I31" s="96"/>
      <c r="J31" s="96"/>
      <c r="K31" s="96"/>
      <c r="L31" s="96"/>
      <c r="M31" s="96"/>
      <c r="N31" s="96"/>
      <c r="O31" s="96"/>
      <c r="P31" s="96"/>
      <c r="Q31" s="96"/>
      <c r="R31" s="96"/>
      <c r="S31" s="96"/>
      <c r="T31" s="96"/>
      <c r="U31" s="438"/>
      <c r="V31" s="527"/>
      <c r="W31" s="527"/>
      <c r="X31" s="527"/>
      <c r="Y31" s="527"/>
      <c r="Z31" s="238"/>
    </row>
    <row r="32" spans="2:26" ht="27" customHeight="1">
      <c r="B32" s="2553" t="s">
        <v>2264</v>
      </c>
      <c r="C32" s="2554"/>
      <c r="D32" s="2554"/>
      <c r="E32" s="2554"/>
      <c r="F32" s="2554"/>
      <c r="G32" s="2554"/>
      <c r="H32" s="2554"/>
      <c r="I32" s="2554"/>
      <c r="J32" s="2554"/>
      <c r="K32" s="2554"/>
      <c r="L32" s="2554"/>
      <c r="M32" s="2554"/>
      <c r="N32" s="2554"/>
      <c r="O32" s="2554"/>
      <c r="P32" s="2554"/>
      <c r="Q32" s="2554"/>
      <c r="R32" s="2554"/>
      <c r="S32" s="2554"/>
      <c r="T32" s="2554"/>
      <c r="U32" s="2554"/>
      <c r="V32" s="2554"/>
      <c r="W32" s="2554"/>
      <c r="X32" s="2554"/>
      <c r="Y32" s="2554"/>
      <c r="Z32" s="2555"/>
    </row>
    <row r="33" spans="2:26" ht="27" customHeight="1">
      <c r="B33" s="2556"/>
      <c r="C33" s="2557"/>
      <c r="D33" s="2557"/>
      <c r="E33" s="2557"/>
      <c r="F33" s="2557"/>
      <c r="G33" s="2557"/>
      <c r="H33" s="2557"/>
      <c r="I33" s="2557"/>
      <c r="J33" s="2557"/>
      <c r="K33" s="2557"/>
      <c r="L33" s="2557"/>
      <c r="M33" s="2557"/>
      <c r="N33" s="2557"/>
      <c r="O33" s="2557"/>
      <c r="P33" s="2557"/>
      <c r="Q33" s="2557"/>
      <c r="R33" s="2557"/>
      <c r="S33" s="2557"/>
      <c r="T33" s="2557"/>
      <c r="U33" s="2557"/>
      <c r="V33" s="2557"/>
      <c r="W33" s="2557"/>
      <c r="X33" s="2557"/>
      <c r="Y33" s="2557"/>
      <c r="Z33" s="2558"/>
    </row>
    <row r="34" spans="2:26" ht="27" customHeight="1">
      <c r="B34" s="2556"/>
      <c r="C34" s="2557"/>
      <c r="D34" s="2557"/>
      <c r="E34" s="2557"/>
      <c r="F34" s="2557"/>
      <c r="G34" s="2557"/>
      <c r="H34" s="2557"/>
      <c r="I34" s="2557"/>
      <c r="J34" s="2557"/>
      <c r="K34" s="2557"/>
      <c r="L34" s="2557"/>
      <c r="M34" s="2557"/>
      <c r="N34" s="2557"/>
      <c r="O34" s="2557"/>
      <c r="P34" s="2557"/>
      <c r="Q34" s="2557"/>
      <c r="R34" s="2557"/>
      <c r="S34" s="2557"/>
      <c r="T34" s="2557"/>
      <c r="U34" s="2557"/>
      <c r="V34" s="2557"/>
      <c r="W34" s="2557"/>
      <c r="X34" s="2557"/>
      <c r="Y34" s="2557"/>
      <c r="Z34" s="2558"/>
    </row>
    <row r="35" spans="2:26" ht="27" customHeight="1">
      <c r="B35" s="2559"/>
      <c r="C35" s="2560"/>
      <c r="D35" s="2560"/>
      <c r="E35" s="2560"/>
      <c r="F35" s="2560"/>
      <c r="G35" s="2560"/>
      <c r="H35" s="2560"/>
      <c r="I35" s="2560"/>
      <c r="J35" s="2560"/>
      <c r="K35" s="2560"/>
      <c r="L35" s="2560"/>
      <c r="M35" s="2560"/>
      <c r="N35" s="2560"/>
      <c r="O35" s="2560"/>
      <c r="P35" s="2560"/>
      <c r="Q35" s="2560"/>
      <c r="R35" s="2560"/>
      <c r="S35" s="2560"/>
      <c r="T35" s="2560"/>
      <c r="U35" s="2560"/>
      <c r="V35" s="2560"/>
      <c r="W35" s="2560"/>
      <c r="X35" s="2560"/>
      <c r="Y35" s="2560"/>
      <c r="Z35" s="2561"/>
    </row>
    <row r="36" spans="2:26" ht="27" customHeight="1">
      <c r="B36" s="426"/>
      <c r="C36" s="377"/>
      <c r="D36" s="96"/>
      <c r="E36" s="96"/>
      <c r="F36" s="96"/>
      <c r="G36" s="96"/>
      <c r="H36" s="96"/>
      <c r="I36" s="96"/>
      <c r="J36" s="96"/>
      <c r="K36" s="96"/>
      <c r="L36" s="96"/>
      <c r="M36" s="96"/>
      <c r="N36" s="96"/>
      <c r="O36" s="96"/>
      <c r="P36" s="96"/>
      <c r="Q36" s="96"/>
      <c r="R36" s="96"/>
      <c r="S36" s="96"/>
      <c r="T36" s="96"/>
      <c r="U36" s="438"/>
      <c r="V36" s="62"/>
      <c r="W36" s="62"/>
      <c r="X36" s="62"/>
      <c r="Y36" s="62"/>
      <c r="Z36" s="432"/>
    </row>
    <row r="37" spans="2:26" ht="27" customHeight="1">
      <c r="B37" s="463">
        <v>9.31</v>
      </c>
      <c r="C37" s="376" t="s">
        <v>122</v>
      </c>
      <c r="D37" s="96"/>
      <c r="E37" s="96"/>
      <c r="F37" s="96"/>
      <c r="G37" s="96"/>
      <c r="H37" s="96"/>
      <c r="I37" s="96"/>
      <c r="J37" s="96"/>
      <c r="K37" s="96"/>
      <c r="L37" s="96"/>
      <c r="M37" s="96"/>
      <c r="N37" s="96"/>
      <c r="O37" s="96"/>
      <c r="P37" s="96"/>
      <c r="Q37" s="96"/>
      <c r="Z37" s="241"/>
    </row>
    <row r="38" spans="2:26" ht="27" customHeight="1">
      <c r="B38" s="426"/>
      <c r="C38" s="377" t="s">
        <v>123</v>
      </c>
      <c r="D38" s="96"/>
      <c r="E38" s="96"/>
      <c r="F38" s="96"/>
      <c r="G38" s="96"/>
      <c r="H38" s="96"/>
      <c r="I38" s="96"/>
      <c r="J38" s="96"/>
      <c r="K38" s="96"/>
      <c r="L38" s="96"/>
      <c r="M38" s="96"/>
      <c r="N38" s="96"/>
      <c r="O38" s="96"/>
      <c r="P38" s="96"/>
      <c r="Q38" s="96"/>
      <c r="Y38" s="371" t="s">
        <v>512</v>
      </c>
      <c r="Z38" s="241"/>
    </row>
    <row r="39" spans="2:26" ht="27" customHeight="1">
      <c r="B39" s="426"/>
      <c r="C39" s="376" t="s">
        <v>18</v>
      </c>
      <c r="D39" s="376" t="s">
        <v>1047</v>
      </c>
      <c r="E39" s="96"/>
      <c r="F39" s="96"/>
      <c r="G39" s="96"/>
      <c r="H39" s="96"/>
      <c r="I39" s="96"/>
      <c r="J39" s="96"/>
      <c r="K39" s="96"/>
      <c r="L39" s="96"/>
      <c r="M39" s="96"/>
      <c r="N39" s="96"/>
      <c r="O39" s="96"/>
      <c r="P39" s="96"/>
      <c r="Q39" s="96"/>
      <c r="U39" s="2538">
        <v>26</v>
      </c>
      <c r="V39" s="2520"/>
      <c r="W39" s="2521"/>
      <c r="X39" s="2521"/>
      <c r="Y39" s="2522"/>
      <c r="Z39" s="432"/>
    </row>
    <row r="40" spans="2:26" ht="27" customHeight="1">
      <c r="B40" s="426"/>
      <c r="C40" s="376"/>
      <c r="D40" s="377" t="s">
        <v>1048</v>
      </c>
      <c r="E40" s="96"/>
      <c r="F40" s="96"/>
      <c r="G40" s="96"/>
      <c r="H40" s="96"/>
      <c r="I40" s="96"/>
      <c r="J40" s="96"/>
      <c r="K40" s="96"/>
      <c r="L40" s="96"/>
      <c r="M40" s="96"/>
      <c r="N40" s="96"/>
      <c r="O40" s="96"/>
      <c r="P40" s="96"/>
      <c r="Q40" s="96"/>
      <c r="U40" s="2538"/>
      <c r="V40" s="2523"/>
      <c r="W40" s="2524"/>
      <c r="X40" s="2524"/>
      <c r="Y40" s="2525"/>
      <c r="Z40" s="432"/>
    </row>
    <row r="41" spans="2:26" ht="27" customHeight="1">
      <c r="B41" s="426"/>
      <c r="C41" s="376"/>
      <c r="D41" s="2550"/>
      <c r="E41" s="2550"/>
      <c r="F41" s="2550"/>
      <c r="G41" s="2550"/>
      <c r="H41" s="2550"/>
      <c r="I41" s="2550"/>
      <c r="J41" s="2550"/>
      <c r="K41" s="2550"/>
      <c r="L41" s="2550"/>
      <c r="M41" s="2550"/>
      <c r="N41" s="2550"/>
      <c r="O41" s="2550"/>
      <c r="P41" s="2550"/>
      <c r="Q41" s="2550"/>
      <c r="R41" s="2550"/>
      <c r="U41" s="438"/>
      <c r="V41" s="527"/>
      <c r="W41" s="527"/>
      <c r="X41" s="527"/>
      <c r="Y41" s="527"/>
      <c r="Z41" s="238"/>
    </row>
    <row r="42" spans="2:26" ht="27" customHeight="1">
      <c r="B42" s="426"/>
      <c r="C42" s="454"/>
      <c r="D42" s="96"/>
      <c r="E42" s="96"/>
      <c r="F42" s="96"/>
      <c r="G42" s="96"/>
      <c r="H42" s="96"/>
      <c r="I42" s="96"/>
      <c r="J42" s="96"/>
      <c r="K42" s="96"/>
      <c r="L42" s="96"/>
      <c r="M42" s="96"/>
      <c r="N42" s="96"/>
      <c r="O42" s="96"/>
      <c r="P42" s="96"/>
      <c r="Q42" s="96"/>
      <c r="U42" s="438"/>
      <c r="V42" s="527"/>
      <c r="W42" s="527"/>
      <c r="X42" s="527"/>
      <c r="Y42" s="527"/>
      <c r="Z42" s="238"/>
    </row>
    <row r="43" spans="2:26" ht="27" customHeight="1">
      <c r="B43" s="426"/>
      <c r="C43" s="376" t="s">
        <v>19</v>
      </c>
      <c r="D43" s="376" t="s">
        <v>1049</v>
      </c>
      <c r="E43" s="96"/>
      <c r="F43" s="96"/>
      <c r="G43" s="96"/>
      <c r="H43" s="96"/>
      <c r="I43" s="96"/>
      <c r="J43" s="96"/>
      <c r="K43" s="96"/>
      <c r="L43" s="96"/>
      <c r="M43" s="96"/>
      <c r="N43" s="96"/>
      <c r="O43" s="96"/>
      <c r="P43" s="96"/>
      <c r="Q43" s="96"/>
      <c r="U43" s="2538">
        <v>27</v>
      </c>
      <c r="V43" s="2520"/>
      <c r="W43" s="2521"/>
      <c r="X43" s="2521"/>
      <c r="Y43" s="2522"/>
      <c r="Z43" s="432"/>
    </row>
    <row r="44" spans="2:26" ht="27" customHeight="1">
      <c r="B44" s="426"/>
      <c r="C44" s="376"/>
      <c r="D44" s="148" t="s">
        <v>233</v>
      </c>
      <c r="E44" s="96"/>
      <c r="F44" s="96"/>
      <c r="G44" s="96"/>
      <c r="H44" s="96"/>
      <c r="I44" s="96"/>
      <c r="J44" s="96"/>
      <c r="K44" s="96"/>
      <c r="L44" s="96"/>
      <c r="M44" s="96"/>
      <c r="N44" s="96"/>
      <c r="O44" s="96"/>
      <c r="P44" s="96"/>
      <c r="Q44" s="96"/>
      <c r="U44" s="2538"/>
      <c r="V44" s="2523"/>
      <c r="W44" s="2524"/>
      <c r="X44" s="2524"/>
      <c r="Y44" s="2525"/>
      <c r="Z44" s="432"/>
    </row>
    <row r="45" spans="2:26" ht="27" customHeight="1">
      <c r="B45" s="426"/>
      <c r="C45" s="376"/>
      <c r="D45" s="377" t="s">
        <v>1050</v>
      </c>
      <c r="E45" s="96"/>
      <c r="F45" s="96"/>
      <c r="G45" s="96"/>
      <c r="H45" s="96"/>
      <c r="I45" s="96"/>
      <c r="J45" s="96"/>
      <c r="K45" s="96"/>
      <c r="L45" s="96"/>
      <c r="M45" s="96"/>
      <c r="N45" s="96"/>
      <c r="O45" s="96"/>
      <c r="P45" s="96"/>
      <c r="Q45" s="96"/>
      <c r="U45" s="438"/>
      <c r="V45" s="527"/>
      <c r="W45" s="527"/>
      <c r="X45" s="527"/>
      <c r="Y45" s="527"/>
      <c r="Z45" s="238"/>
    </row>
    <row r="46" spans="2:26" ht="27" customHeight="1">
      <c r="B46" s="426"/>
      <c r="C46" s="376"/>
      <c r="D46" s="377" t="s">
        <v>1051</v>
      </c>
      <c r="E46" s="96"/>
      <c r="F46" s="96"/>
      <c r="G46" s="96"/>
      <c r="H46" s="96"/>
      <c r="I46" s="96"/>
      <c r="J46" s="96"/>
      <c r="K46" s="96"/>
      <c r="L46" s="96"/>
      <c r="M46" s="96"/>
      <c r="N46" s="96"/>
      <c r="O46" s="96"/>
      <c r="P46" s="96"/>
      <c r="Q46" s="96"/>
      <c r="U46" s="438"/>
      <c r="V46" s="527"/>
      <c r="W46" s="527"/>
      <c r="X46" s="527"/>
      <c r="Y46" s="527"/>
      <c r="Z46" s="238"/>
    </row>
    <row r="47" spans="2:26" ht="27" customHeight="1">
      <c r="B47" s="426"/>
      <c r="C47" s="377"/>
      <c r="D47" s="2551"/>
      <c r="E47" s="2551"/>
      <c r="F47" s="2551"/>
      <c r="G47" s="2551"/>
      <c r="H47" s="2551"/>
      <c r="I47" s="2551"/>
      <c r="J47" s="2551"/>
      <c r="K47" s="2551"/>
      <c r="L47" s="2551"/>
      <c r="M47" s="2551"/>
      <c r="N47" s="2551"/>
      <c r="O47" s="2551"/>
      <c r="P47" s="2551"/>
      <c r="Q47" s="2551"/>
      <c r="R47" s="2551"/>
      <c r="U47" s="438"/>
      <c r="V47" s="527"/>
      <c r="W47" s="527"/>
      <c r="X47" s="527"/>
      <c r="Y47" s="527"/>
      <c r="Z47" s="238"/>
    </row>
    <row r="48" spans="2:26" ht="27" customHeight="1">
      <c r="B48" s="426"/>
      <c r="C48" s="377"/>
      <c r="D48" s="1249"/>
      <c r="E48" s="1249"/>
      <c r="F48" s="1249"/>
      <c r="G48" s="1249"/>
      <c r="H48" s="1249"/>
      <c r="I48" s="1249"/>
      <c r="J48" s="1249"/>
      <c r="K48" s="1249"/>
      <c r="L48" s="1249"/>
      <c r="M48" s="1249"/>
      <c r="N48" s="1249"/>
      <c r="O48" s="1249"/>
      <c r="P48" s="1249"/>
      <c r="Q48" s="1249"/>
      <c r="R48" s="1249"/>
      <c r="U48" s="1100"/>
      <c r="V48" s="371" t="s">
        <v>514</v>
      </c>
      <c r="W48" s="1097"/>
      <c r="X48" s="1097"/>
      <c r="Y48" s="1097"/>
      <c r="Z48" s="238"/>
    </row>
    <row r="49" spans="2:26" ht="27" customHeight="1">
      <c r="B49" s="426"/>
      <c r="C49" s="377"/>
      <c r="D49" s="1249"/>
      <c r="E49" s="1250" t="s">
        <v>142</v>
      </c>
      <c r="F49" s="1250" t="s">
        <v>2265</v>
      </c>
      <c r="G49" s="1250"/>
      <c r="H49" s="1249"/>
      <c r="I49" s="1249"/>
      <c r="J49" s="1249"/>
      <c r="K49" s="1249"/>
      <c r="L49" s="1249"/>
      <c r="M49" s="1249"/>
      <c r="N49" s="1249"/>
      <c r="O49" s="1249"/>
      <c r="P49" s="1249"/>
      <c r="Q49" s="1249"/>
      <c r="R49" s="1249"/>
      <c r="U49" s="2538">
        <v>23</v>
      </c>
      <c r="V49" s="2562"/>
      <c r="W49" s="2564" t="s">
        <v>23</v>
      </c>
      <c r="X49" s="62"/>
      <c r="Y49" s="62"/>
      <c r="Z49" s="238"/>
    </row>
    <row r="50" spans="2:26" ht="27" customHeight="1">
      <c r="B50" s="426"/>
      <c r="C50" s="377"/>
      <c r="D50" s="1249"/>
      <c r="E50" s="1249"/>
      <c r="F50" s="1247" t="s">
        <v>2266</v>
      </c>
      <c r="G50" s="1249"/>
      <c r="H50" s="1249"/>
      <c r="I50" s="1249"/>
      <c r="J50" s="1249"/>
      <c r="K50" s="1249"/>
      <c r="L50" s="1249"/>
      <c r="M50" s="1249"/>
      <c r="N50" s="1249"/>
      <c r="O50" s="1249"/>
      <c r="P50" s="1249"/>
      <c r="Q50" s="1249"/>
      <c r="R50" s="1249"/>
      <c r="U50" s="2538"/>
      <c r="V50" s="2563"/>
      <c r="W50" s="2564"/>
      <c r="X50" s="62"/>
      <c r="Y50" s="62"/>
      <c r="Z50" s="238"/>
    </row>
    <row r="51" spans="2:26" ht="27" customHeight="1">
      <c r="B51" s="426"/>
      <c r="C51" s="377"/>
      <c r="D51" s="1249"/>
      <c r="E51" s="1249"/>
      <c r="F51" s="1249"/>
      <c r="G51" s="1249"/>
      <c r="H51" s="1249"/>
      <c r="I51" s="1249"/>
      <c r="J51" s="1249"/>
      <c r="K51" s="1249"/>
      <c r="L51" s="1249"/>
      <c r="M51" s="1249"/>
      <c r="N51" s="1249"/>
      <c r="O51" s="1249"/>
      <c r="P51" s="1249"/>
      <c r="Q51" s="1249"/>
      <c r="R51" s="1249"/>
      <c r="U51" s="1100"/>
      <c r="V51" s="1097"/>
      <c r="W51" s="1097"/>
      <c r="X51" s="1097"/>
      <c r="Y51" s="1097"/>
      <c r="Z51" s="238"/>
    </row>
    <row r="52" spans="2:26" ht="27" customHeight="1">
      <c r="B52" s="426"/>
      <c r="C52" s="377"/>
      <c r="D52" s="1249"/>
      <c r="E52" s="1250" t="s">
        <v>228</v>
      </c>
      <c r="F52" s="1250" t="s">
        <v>2267</v>
      </c>
      <c r="G52" s="1250"/>
      <c r="H52" s="1249"/>
      <c r="I52" s="1249"/>
      <c r="J52" s="1249"/>
      <c r="K52" s="1249"/>
      <c r="L52" s="1249"/>
      <c r="M52" s="1249"/>
      <c r="N52" s="1249"/>
      <c r="O52" s="1249"/>
      <c r="P52" s="1249"/>
      <c r="Q52" s="1249"/>
      <c r="R52" s="1249"/>
      <c r="U52" s="2538">
        <v>24</v>
      </c>
      <c r="V52" s="2562"/>
      <c r="W52" s="2564" t="s">
        <v>23</v>
      </c>
      <c r="X52" s="62"/>
      <c r="Y52" s="62"/>
      <c r="Z52" s="238"/>
    </row>
    <row r="53" spans="2:26" ht="27" customHeight="1">
      <c r="B53" s="426"/>
      <c r="C53" s="377"/>
      <c r="D53" s="1249"/>
      <c r="E53" s="1249"/>
      <c r="F53" s="1247" t="s">
        <v>2268</v>
      </c>
      <c r="G53" s="1249"/>
      <c r="H53" s="1249"/>
      <c r="I53" s="1249"/>
      <c r="J53" s="1249"/>
      <c r="K53" s="1249"/>
      <c r="L53" s="1249"/>
      <c r="M53" s="1249"/>
      <c r="N53" s="1249"/>
      <c r="O53" s="1249"/>
      <c r="P53" s="1249"/>
      <c r="Q53" s="1249"/>
      <c r="R53" s="1249"/>
      <c r="U53" s="2538"/>
      <c r="V53" s="2563"/>
      <c r="W53" s="2564"/>
      <c r="X53" s="62"/>
      <c r="Y53" s="62"/>
      <c r="Z53" s="238"/>
    </row>
    <row r="54" spans="2:26" ht="27" customHeight="1">
      <c r="B54" s="428"/>
      <c r="C54" s="429"/>
      <c r="D54" s="160"/>
      <c r="E54" s="160"/>
      <c r="F54" s="160"/>
      <c r="G54" s="160"/>
      <c r="H54" s="160"/>
      <c r="I54" s="160"/>
      <c r="J54" s="160"/>
      <c r="K54" s="160"/>
      <c r="L54" s="160"/>
      <c r="M54" s="160"/>
      <c r="N54" s="160"/>
      <c r="O54" s="160"/>
      <c r="P54" s="160"/>
      <c r="Q54" s="160"/>
      <c r="R54" s="98"/>
      <c r="S54" s="98"/>
      <c r="T54" s="98"/>
      <c r="U54" s="259"/>
      <c r="V54" s="526"/>
      <c r="W54" s="526"/>
      <c r="X54" s="526"/>
      <c r="Y54" s="526"/>
      <c r="Z54" s="239"/>
    </row>
    <row r="55" spans="2:26" ht="27" customHeight="1">
      <c r="B55" s="426"/>
      <c r="C55" s="377"/>
      <c r="D55" s="96"/>
      <c r="E55" s="96"/>
      <c r="F55" s="96"/>
      <c r="G55" s="96"/>
      <c r="H55" s="96"/>
      <c r="I55" s="96"/>
      <c r="J55" s="96"/>
      <c r="K55" s="96"/>
      <c r="L55" s="96"/>
      <c r="M55" s="96"/>
      <c r="N55" s="96"/>
      <c r="O55" s="96"/>
      <c r="P55" s="96"/>
      <c r="Q55" s="96"/>
      <c r="V55" s="489"/>
      <c r="W55" s="489"/>
      <c r="X55" s="489"/>
      <c r="Y55" s="489"/>
      <c r="Z55" s="471"/>
    </row>
    <row r="56" spans="2:26" ht="27" customHeight="1">
      <c r="B56" s="463">
        <v>9.32</v>
      </c>
      <c r="C56" s="376" t="s">
        <v>2269</v>
      </c>
      <c r="D56" s="96"/>
      <c r="E56" s="96"/>
      <c r="F56" s="96"/>
      <c r="G56" s="96"/>
      <c r="H56" s="96"/>
      <c r="I56" s="96"/>
      <c r="J56" s="96"/>
      <c r="K56" s="96"/>
      <c r="L56" s="96"/>
      <c r="M56" s="96"/>
      <c r="N56" s="96"/>
      <c r="O56" s="96"/>
      <c r="P56" s="96"/>
      <c r="Q56" s="96"/>
      <c r="U56" s="438"/>
      <c r="V56" s="527"/>
      <c r="W56" s="527"/>
      <c r="X56" s="527"/>
      <c r="Y56" s="527"/>
      <c r="Z56" s="432"/>
    </row>
    <row r="57" spans="2:26" ht="27" customHeight="1">
      <c r="B57" s="426"/>
      <c r="C57" s="377" t="s">
        <v>2270</v>
      </c>
      <c r="D57" s="96"/>
      <c r="E57" s="96"/>
      <c r="F57" s="96"/>
      <c r="G57" s="96"/>
      <c r="H57" s="96"/>
      <c r="I57" s="96"/>
      <c r="J57" s="96"/>
      <c r="K57" s="96"/>
      <c r="L57" s="96"/>
      <c r="M57" s="96"/>
      <c r="N57" s="96"/>
      <c r="O57" s="96"/>
      <c r="P57" s="96"/>
      <c r="Q57" s="96"/>
      <c r="U57" s="438"/>
      <c r="V57" s="527"/>
      <c r="W57" s="527"/>
      <c r="X57" s="527"/>
      <c r="Y57" s="527"/>
      <c r="Z57" s="432"/>
    </row>
    <row r="58" spans="2:26" ht="27" customHeight="1">
      <c r="B58" s="426"/>
      <c r="C58" s="377"/>
      <c r="D58" s="96"/>
      <c r="E58" s="96"/>
      <c r="F58" s="96"/>
      <c r="G58" s="96"/>
      <c r="H58" s="96"/>
      <c r="I58" s="96"/>
      <c r="J58" s="96"/>
      <c r="K58" s="96"/>
      <c r="L58" s="96"/>
      <c r="M58" s="96"/>
      <c r="N58" s="96"/>
      <c r="O58" s="96"/>
      <c r="P58" s="96"/>
      <c r="Q58" s="96"/>
      <c r="V58" s="489"/>
      <c r="W58" s="489"/>
      <c r="X58" s="489"/>
      <c r="Y58" s="371" t="s">
        <v>514</v>
      </c>
      <c r="Z58" s="471"/>
    </row>
    <row r="59" spans="2:26" ht="27" customHeight="1">
      <c r="B59" s="245"/>
      <c r="C59" s="438" t="s">
        <v>18</v>
      </c>
      <c r="D59" s="376" t="s">
        <v>2271</v>
      </c>
      <c r="E59" s="96"/>
      <c r="F59" s="96"/>
      <c r="G59" s="96"/>
      <c r="H59" s="96"/>
      <c r="I59" s="96"/>
      <c r="J59" s="96"/>
      <c r="K59" s="96"/>
      <c r="L59" s="96"/>
      <c r="M59" s="96"/>
      <c r="N59" s="96"/>
      <c r="O59" s="96"/>
      <c r="P59" s="96"/>
      <c r="Q59" s="96"/>
      <c r="U59" s="2495">
        <v>25</v>
      </c>
      <c r="V59" s="2520"/>
      <c r="W59" s="2521"/>
      <c r="X59" s="2521"/>
      <c r="Y59" s="2522"/>
      <c r="Z59" s="432"/>
    </row>
    <row r="60" spans="2:26" ht="27" customHeight="1">
      <c r="B60" s="426"/>
      <c r="C60" s="90"/>
      <c r="D60" s="377" t="s">
        <v>2272</v>
      </c>
      <c r="E60" s="96"/>
      <c r="F60" s="96"/>
      <c r="G60" s="96"/>
      <c r="H60" s="96"/>
      <c r="I60" s="96"/>
      <c r="J60" s="96"/>
      <c r="K60" s="96"/>
      <c r="L60" s="96"/>
      <c r="M60" s="96"/>
      <c r="N60" s="96"/>
      <c r="O60" s="96"/>
      <c r="P60" s="96"/>
      <c r="Q60" s="96"/>
      <c r="U60" s="2495"/>
      <c r="V60" s="2523"/>
      <c r="W60" s="2524"/>
      <c r="X60" s="2524"/>
      <c r="Y60" s="2525"/>
      <c r="Z60" s="432"/>
    </row>
    <row r="61" spans="2:26" ht="27" customHeight="1">
      <c r="B61" s="426"/>
      <c r="C61" s="377"/>
      <c r="D61" s="96"/>
      <c r="E61" s="96"/>
      <c r="F61" s="96"/>
      <c r="G61" s="96"/>
      <c r="H61" s="96"/>
      <c r="I61" s="96"/>
      <c r="J61" s="96"/>
      <c r="K61" s="96"/>
      <c r="L61" s="96"/>
      <c r="M61" s="96"/>
      <c r="N61" s="96"/>
      <c r="O61" s="96"/>
      <c r="P61" s="96"/>
      <c r="Q61" s="96"/>
      <c r="V61" s="489"/>
      <c r="W61" s="489"/>
      <c r="X61" s="489"/>
      <c r="Y61" s="489"/>
      <c r="Z61" s="471"/>
    </row>
    <row r="62" spans="2:26" ht="27" customHeight="1">
      <c r="B62" s="245"/>
      <c r="C62" s="1085"/>
      <c r="D62" s="1250"/>
      <c r="E62" s="1084"/>
      <c r="F62" s="1084"/>
      <c r="G62" s="1084"/>
      <c r="H62" s="1084"/>
      <c r="I62" s="1084"/>
      <c r="J62" s="1084"/>
      <c r="K62" s="1084"/>
      <c r="L62" s="1084"/>
      <c r="M62" s="1084"/>
      <c r="N62" s="1084"/>
      <c r="O62" s="1084"/>
      <c r="P62" s="1084"/>
      <c r="Q62" s="1084"/>
      <c r="R62" s="1251"/>
      <c r="S62" s="1251"/>
      <c r="T62" s="1251"/>
      <c r="U62" s="2552"/>
      <c r="V62" s="2513"/>
      <c r="W62" s="2513"/>
      <c r="X62" s="2513"/>
      <c r="Y62" s="2513"/>
      <c r="Z62" s="432"/>
    </row>
    <row r="63" spans="2:26" ht="27" customHeight="1">
      <c r="B63" s="426"/>
      <c r="C63" s="1251"/>
      <c r="D63" s="1247"/>
      <c r="E63" s="1084"/>
      <c r="F63" s="1084"/>
      <c r="G63" s="1084"/>
      <c r="H63" s="1084"/>
      <c r="I63" s="1084"/>
      <c r="J63" s="1084"/>
      <c r="K63" s="1084"/>
      <c r="L63" s="1084"/>
      <c r="M63" s="1084"/>
      <c r="N63" s="1084"/>
      <c r="O63" s="1084"/>
      <c r="P63" s="1084"/>
      <c r="Q63" s="1084"/>
      <c r="R63" s="1251"/>
      <c r="S63" s="1251"/>
      <c r="T63" s="1251"/>
      <c r="U63" s="2552"/>
      <c r="V63" s="2513"/>
      <c r="W63" s="2513"/>
      <c r="X63" s="2513"/>
      <c r="Y63" s="2513"/>
      <c r="Z63" s="432"/>
    </row>
    <row r="64" spans="2:26" ht="27" customHeight="1">
      <c r="B64" s="426"/>
      <c r="C64" s="1251"/>
      <c r="D64" s="1247"/>
      <c r="E64" s="1084"/>
      <c r="F64" s="1084"/>
      <c r="G64" s="1084"/>
      <c r="H64" s="1084"/>
      <c r="I64" s="1084"/>
      <c r="J64" s="1084"/>
      <c r="K64" s="1084"/>
      <c r="L64" s="1084"/>
      <c r="M64" s="1084"/>
      <c r="N64" s="1084"/>
      <c r="O64" s="1084"/>
      <c r="P64" s="1084"/>
      <c r="Q64" s="1084"/>
      <c r="R64" s="1251"/>
      <c r="S64" s="1251"/>
      <c r="T64" s="1251"/>
      <c r="U64" s="1085"/>
      <c r="V64" s="1097"/>
      <c r="W64" s="1097"/>
      <c r="X64" s="1097"/>
      <c r="Y64" s="1097"/>
      <c r="Z64" s="432"/>
    </row>
    <row r="65" spans="2:26" ht="27" customHeight="1">
      <c r="B65" s="426"/>
      <c r="C65" s="377"/>
      <c r="D65" s="96"/>
      <c r="E65" s="96"/>
      <c r="F65" s="96"/>
      <c r="G65" s="96"/>
      <c r="H65" s="96"/>
      <c r="I65" s="96"/>
      <c r="J65" s="96"/>
      <c r="K65" s="96"/>
      <c r="L65" s="96"/>
      <c r="M65" s="96"/>
      <c r="N65" s="96"/>
      <c r="O65" s="96"/>
      <c r="P65" s="96"/>
      <c r="Q65" s="96"/>
      <c r="U65" s="438"/>
      <c r="V65" s="527"/>
      <c r="W65" s="527"/>
      <c r="X65" s="527"/>
      <c r="Y65" s="371" t="s">
        <v>514</v>
      </c>
      <c r="Z65" s="432"/>
    </row>
    <row r="66" spans="2:26" ht="27" customHeight="1">
      <c r="B66" s="426"/>
      <c r="C66" s="1100" t="s">
        <v>19</v>
      </c>
      <c r="D66" s="376" t="s">
        <v>2273</v>
      </c>
      <c r="E66" s="96"/>
      <c r="F66" s="96"/>
      <c r="G66" s="96"/>
      <c r="H66" s="96"/>
      <c r="I66" s="96"/>
      <c r="J66" s="96"/>
      <c r="K66" s="96"/>
      <c r="L66" s="96"/>
      <c r="M66" s="96"/>
      <c r="N66" s="96"/>
      <c r="O66" s="96"/>
      <c r="P66" s="96"/>
      <c r="Q66" s="96"/>
      <c r="U66" s="2495">
        <v>26</v>
      </c>
      <c r="V66" s="2520"/>
      <c r="W66" s="2521"/>
      <c r="X66" s="2521"/>
      <c r="Y66" s="2522"/>
      <c r="Z66" s="432"/>
    </row>
    <row r="67" spans="2:26" ht="27" customHeight="1">
      <c r="B67" s="426"/>
      <c r="C67" s="377"/>
      <c r="D67" s="377" t="s">
        <v>2274</v>
      </c>
      <c r="E67" s="96"/>
      <c r="F67" s="96"/>
      <c r="G67" s="96"/>
      <c r="H67" s="96"/>
      <c r="I67" s="96"/>
      <c r="J67" s="96"/>
      <c r="K67" s="96"/>
      <c r="L67" s="96"/>
      <c r="M67" s="96"/>
      <c r="N67" s="96"/>
      <c r="O67" s="96"/>
      <c r="P67" s="96"/>
      <c r="Q67" s="96"/>
      <c r="U67" s="2495"/>
      <c r="V67" s="2523"/>
      <c r="W67" s="2524"/>
      <c r="X67" s="2524"/>
      <c r="Y67" s="2525"/>
      <c r="Z67" s="432"/>
    </row>
    <row r="68" spans="2:26" ht="27" customHeight="1">
      <c r="B68" s="426"/>
      <c r="C68" s="377"/>
      <c r="D68" s="377"/>
      <c r="E68" s="96"/>
      <c r="F68" s="96"/>
      <c r="G68" s="96"/>
      <c r="H68" s="96"/>
      <c r="I68" s="96"/>
      <c r="J68" s="96"/>
      <c r="K68" s="96"/>
      <c r="L68" s="96"/>
      <c r="M68" s="96"/>
      <c r="N68" s="96"/>
      <c r="O68" s="96"/>
      <c r="P68" s="96"/>
      <c r="Q68" s="96"/>
      <c r="U68" s="438"/>
      <c r="V68" s="527"/>
      <c r="W68" s="527"/>
      <c r="X68" s="527"/>
      <c r="Y68" s="527"/>
      <c r="Z68" s="432"/>
    </row>
    <row r="69" spans="2:26" ht="27" customHeight="1">
      <c r="B69" s="426"/>
      <c r="C69" s="377"/>
      <c r="D69" s="377"/>
      <c r="E69" s="96"/>
      <c r="F69" s="96"/>
      <c r="G69" s="96"/>
      <c r="H69" s="96"/>
      <c r="I69" s="96"/>
      <c r="J69" s="96"/>
      <c r="K69" s="96"/>
      <c r="L69" s="96"/>
      <c r="M69" s="96"/>
      <c r="N69" s="96"/>
      <c r="O69" s="96"/>
      <c r="P69" s="96"/>
      <c r="Q69" s="96"/>
      <c r="U69" s="1100"/>
      <c r="V69" s="1097"/>
      <c r="W69" s="1097"/>
      <c r="X69" s="1097"/>
      <c r="Y69" s="1097"/>
      <c r="Z69" s="432"/>
    </row>
    <row r="70" spans="2:26" ht="27" customHeight="1">
      <c r="B70" s="426"/>
      <c r="C70" s="377"/>
      <c r="D70" s="377"/>
      <c r="E70" s="96"/>
      <c r="F70" s="96"/>
      <c r="G70" s="96"/>
      <c r="H70" s="96"/>
      <c r="I70" s="96"/>
      <c r="J70" s="96"/>
      <c r="K70" s="96"/>
      <c r="L70" s="96"/>
      <c r="M70" s="96"/>
      <c r="N70" s="96"/>
      <c r="O70" s="96"/>
      <c r="P70" s="96"/>
      <c r="Q70" s="96"/>
      <c r="U70" s="1100"/>
      <c r="V70" s="1097"/>
      <c r="W70" s="1097"/>
      <c r="X70" s="1097"/>
      <c r="Y70" s="1097"/>
      <c r="Z70" s="432"/>
    </row>
    <row r="71" spans="2:26" ht="27" customHeight="1">
      <c r="B71" s="426"/>
      <c r="C71" s="377"/>
      <c r="D71" s="377"/>
      <c r="E71" s="96"/>
      <c r="F71" s="96"/>
      <c r="G71" s="96"/>
      <c r="H71" s="96"/>
      <c r="I71" s="96"/>
      <c r="J71" s="96"/>
      <c r="K71" s="96"/>
      <c r="L71" s="96"/>
      <c r="M71" s="96"/>
      <c r="N71" s="96"/>
      <c r="O71" s="96"/>
      <c r="P71" s="96"/>
      <c r="Q71" s="96"/>
      <c r="U71" s="1100"/>
      <c r="V71" s="1097"/>
      <c r="W71" s="1097"/>
      <c r="X71" s="1097"/>
      <c r="Y71" s="1097"/>
      <c r="Z71" s="432"/>
    </row>
    <row r="72" spans="2:26" ht="27" customHeight="1">
      <c r="B72" s="426"/>
      <c r="C72" s="377"/>
      <c r="D72" s="96"/>
      <c r="E72" s="96"/>
      <c r="F72" s="96"/>
      <c r="G72" s="96"/>
      <c r="H72" s="96"/>
      <c r="I72" s="96"/>
      <c r="J72" s="96"/>
      <c r="K72" s="96"/>
      <c r="L72" s="96"/>
      <c r="M72" s="96"/>
      <c r="N72" s="96"/>
      <c r="O72" s="96"/>
      <c r="P72" s="96"/>
      <c r="Q72" s="96"/>
      <c r="U72" s="438"/>
      <c r="V72" s="527"/>
      <c r="W72" s="527"/>
      <c r="X72" s="527"/>
      <c r="Y72" s="1253" t="s">
        <v>514</v>
      </c>
      <c r="Z72" s="432"/>
    </row>
    <row r="73" spans="2:26" ht="27" customHeight="1">
      <c r="B73" s="426"/>
      <c r="C73" s="1100" t="s">
        <v>35</v>
      </c>
      <c r="D73" s="376" t="s">
        <v>991</v>
      </c>
      <c r="E73" s="96"/>
      <c r="F73" s="96"/>
      <c r="G73" s="96"/>
      <c r="H73" s="96"/>
      <c r="I73" s="96"/>
      <c r="J73" s="96"/>
      <c r="K73" s="96"/>
      <c r="L73" s="96"/>
      <c r="M73" s="96"/>
      <c r="N73" s="96"/>
      <c r="O73" s="96"/>
      <c r="P73" s="96"/>
      <c r="Q73" s="96"/>
      <c r="U73" s="2495">
        <v>10</v>
      </c>
      <c r="V73" s="2520"/>
      <c r="W73" s="2521"/>
      <c r="X73" s="2521"/>
      <c r="Y73" s="2522"/>
      <c r="Z73" s="432"/>
    </row>
    <row r="74" spans="2:26" ht="27" customHeight="1">
      <c r="B74" s="426"/>
      <c r="C74" s="377"/>
      <c r="D74" s="377" t="s">
        <v>1054</v>
      </c>
      <c r="E74" s="96"/>
      <c r="F74" s="96"/>
      <c r="G74" s="96"/>
      <c r="H74" s="96"/>
      <c r="I74" s="96"/>
      <c r="J74" s="96"/>
      <c r="K74" s="96"/>
      <c r="L74" s="96"/>
      <c r="M74" s="96"/>
      <c r="N74" s="96"/>
      <c r="O74" s="96"/>
      <c r="P74" s="96"/>
      <c r="Q74" s="96"/>
      <c r="U74" s="2495"/>
      <c r="V74" s="2523"/>
      <c r="W74" s="2524"/>
      <c r="X74" s="2524"/>
      <c r="Y74" s="2525"/>
      <c r="Z74" s="432"/>
    </row>
    <row r="75" spans="2:26" ht="27" customHeight="1">
      <c r="B75" s="428"/>
      <c r="C75" s="429"/>
      <c r="D75" s="160"/>
      <c r="E75" s="160"/>
      <c r="F75" s="160"/>
      <c r="G75" s="160"/>
      <c r="H75" s="160"/>
      <c r="I75" s="160"/>
      <c r="J75" s="160"/>
      <c r="K75" s="160"/>
      <c r="L75" s="160"/>
      <c r="M75" s="160"/>
      <c r="N75" s="160"/>
      <c r="O75" s="160"/>
      <c r="P75" s="160"/>
      <c r="Q75" s="160"/>
      <c r="R75" s="98"/>
      <c r="S75" s="98"/>
      <c r="T75" s="98"/>
      <c r="U75" s="259"/>
      <c r="V75" s="526"/>
      <c r="W75" s="526"/>
      <c r="X75" s="526"/>
      <c r="Y75" s="526"/>
      <c r="Z75" s="436"/>
    </row>
    <row r="76" spans="2:26" ht="27" customHeight="1">
      <c r="B76" s="426"/>
      <c r="C76" s="454"/>
      <c r="D76" s="96"/>
      <c r="E76" s="96"/>
      <c r="F76" s="96"/>
      <c r="G76" s="96"/>
      <c r="H76" s="96"/>
      <c r="I76" s="96"/>
      <c r="J76" s="96"/>
      <c r="K76" s="96"/>
      <c r="L76" s="96"/>
      <c r="M76" s="96"/>
      <c r="N76" s="96"/>
      <c r="O76" s="96"/>
      <c r="P76" s="96"/>
      <c r="Q76" s="96"/>
      <c r="U76" s="438"/>
      <c r="V76" s="527"/>
      <c r="W76" s="527"/>
      <c r="X76" s="527"/>
      <c r="Y76" s="527"/>
      <c r="Z76" s="238"/>
    </row>
    <row r="77" spans="2:26" ht="27" customHeight="1">
      <c r="B77" s="463" t="s">
        <v>2275</v>
      </c>
      <c r="C77" s="376" t="s">
        <v>231</v>
      </c>
      <c r="D77" s="96"/>
      <c r="E77" s="96"/>
      <c r="F77" s="96"/>
      <c r="G77" s="96"/>
      <c r="H77" s="96"/>
      <c r="I77" s="96"/>
      <c r="J77" s="96"/>
      <c r="K77" s="96"/>
      <c r="L77" s="96"/>
      <c r="M77" s="96"/>
      <c r="N77" s="96"/>
      <c r="O77" s="96"/>
      <c r="P77" s="96"/>
      <c r="Q77" s="96"/>
      <c r="U77" s="438"/>
      <c r="V77" s="527"/>
      <c r="W77" s="527"/>
      <c r="X77" s="527"/>
      <c r="Y77" s="527"/>
      <c r="Z77" s="432"/>
    </row>
    <row r="78" spans="2:26" ht="27" customHeight="1">
      <c r="B78" s="426"/>
      <c r="C78" s="377" t="s">
        <v>1052</v>
      </c>
      <c r="D78" s="96"/>
      <c r="E78" s="96"/>
      <c r="F78" s="96"/>
      <c r="G78" s="96"/>
      <c r="H78" s="96"/>
      <c r="I78" s="96"/>
      <c r="J78" s="96"/>
      <c r="K78" s="96"/>
      <c r="L78" s="96"/>
      <c r="M78" s="96"/>
      <c r="N78" s="96"/>
      <c r="O78" s="96"/>
      <c r="P78" s="96"/>
      <c r="Q78" s="96"/>
      <c r="U78" s="438"/>
      <c r="V78" s="527"/>
      <c r="W78" s="527"/>
      <c r="X78" s="527"/>
      <c r="Y78" s="375"/>
      <c r="Z78" s="432"/>
    </row>
    <row r="79" spans="2:26" ht="27" customHeight="1">
      <c r="B79" s="426"/>
      <c r="C79" s="377"/>
      <c r="D79" s="96"/>
      <c r="E79" s="96"/>
      <c r="F79" s="96"/>
      <c r="G79" s="96"/>
      <c r="H79" s="96"/>
      <c r="I79" s="96"/>
      <c r="J79" s="96"/>
      <c r="K79" s="96"/>
      <c r="L79" s="96"/>
      <c r="M79" s="96"/>
      <c r="N79" s="96"/>
      <c r="O79" s="96"/>
      <c r="P79" s="96"/>
      <c r="Q79" s="96"/>
      <c r="U79" s="1100"/>
      <c r="V79" s="1097"/>
      <c r="W79" s="1097"/>
      <c r="X79" s="1097"/>
      <c r="Y79" s="1253" t="s">
        <v>514</v>
      </c>
      <c r="Z79" s="432"/>
    </row>
    <row r="80" spans="2:26" ht="27" customHeight="1">
      <c r="B80" s="245"/>
      <c r="C80" s="438" t="s">
        <v>18</v>
      </c>
      <c r="D80" s="376" t="s">
        <v>519</v>
      </c>
      <c r="E80" s="96"/>
      <c r="F80" s="96"/>
      <c r="G80" s="96"/>
      <c r="H80" s="96"/>
      <c r="I80" s="96"/>
      <c r="J80" s="96"/>
      <c r="K80" s="96"/>
      <c r="L80" s="96"/>
      <c r="M80" s="96"/>
      <c r="N80" s="96"/>
      <c r="O80" s="96"/>
      <c r="P80" s="96"/>
      <c r="Q80" s="96"/>
      <c r="U80" s="2495">
        <v>11</v>
      </c>
      <c r="V80" s="2520"/>
      <c r="W80" s="2521"/>
      <c r="X80" s="2521"/>
      <c r="Y80" s="2522"/>
      <c r="Z80" s="432"/>
    </row>
    <row r="81" spans="1:28" ht="27" customHeight="1">
      <c r="B81" s="426"/>
      <c r="C81" s="90"/>
      <c r="D81" s="377" t="s">
        <v>520</v>
      </c>
      <c r="E81" s="96"/>
      <c r="F81" s="96"/>
      <c r="G81" s="96"/>
      <c r="H81" s="96"/>
      <c r="I81" s="96"/>
      <c r="J81" s="96"/>
      <c r="K81" s="96"/>
      <c r="L81" s="96"/>
      <c r="M81" s="96"/>
      <c r="N81" s="96"/>
      <c r="O81" s="96"/>
      <c r="P81" s="96"/>
      <c r="Q81" s="96"/>
      <c r="U81" s="2495"/>
      <c r="V81" s="2523"/>
      <c r="W81" s="2524"/>
      <c r="X81" s="2524"/>
      <c r="Y81" s="2525"/>
      <c r="Z81" s="432"/>
    </row>
    <row r="82" spans="1:28" ht="27" customHeight="1">
      <c r="B82" s="426"/>
      <c r="C82" s="377"/>
      <c r="D82" s="96"/>
      <c r="E82" s="96"/>
      <c r="F82" s="96"/>
      <c r="G82" s="96"/>
      <c r="H82" s="96"/>
      <c r="I82" s="96"/>
      <c r="J82" s="96"/>
      <c r="K82" s="96"/>
      <c r="L82" s="96"/>
      <c r="M82" s="96"/>
      <c r="N82" s="96"/>
      <c r="O82" s="96"/>
      <c r="P82" s="96"/>
      <c r="Q82" s="96"/>
      <c r="V82" s="489"/>
      <c r="W82" s="489"/>
      <c r="X82" s="489"/>
      <c r="Y82" s="489"/>
      <c r="Z82" s="471"/>
    </row>
    <row r="83" spans="1:28" ht="27" customHeight="1">
      <c r="B83" s="245"/>
      <c r="C83" s="438" t="s">
        <v>19</v>
      </c>
      <c r="D83" s="376" t="s">
        <v>1053</v>
      </c>
      <c r="E83" s="96"/>
      <c r="F83" s="96"/>
      <c r="G83" s="96"/>
      <c r="H83" s="96"/>
      <c r="I83" s="96"/>
      <c r="J83" s="96"/>
      <c r="K83" s="96"/>
      <c r="L83" s="96"/>
      <c r="M83" s="96"/>
      <c r="N83" s="96"/>
      <c r="O83" s="96"/>
      <c r="P83" s="96"/>
      <c r="Q83" s="96"/>
      <c r="U83" s="2495">
        <v>12</v>
      </c>
      <c r="V83" s="2520"/>
      <c r="W83" s="2521"/>
      <c r="X83" s="2521"/>
      <c r="Y83" s="2522"/>
      <c r="Z83" s="432"/>
    </row>
    <row r="84" spans="1:28" ht="27" customHeight="1">
      <c r="B84" s="426"/>
      <c r="C84" s="90"/>
      <c r="D84" s="377" t="s">
        <v>521</v>
      </c>
      <c r="E84" s="96"/>
      <c r="F84" s="96"/>
      <c r="G84" s="96"/>
      <c r="H84" s="96"/>
      <c r="I84" s="96"/>
      <c r="J84" s="96"/>
      <c r="K84" s="96"/>
      <c r="L84" s="96"/>
      <c r="M84" s="96"/>
      <c r="N84" s="96"/>
      <c r="O84" s="96"/>
      <c r="P84" s="96"/>
      <c r="Q84" s="96"/>
      <c r="U84" s="2495"/>
      <c r="V84" s="2523"/>
      <c r="W84" s="2524"/>
      <c r="X84" s="2524"/>
      <c r="Y84" s="2525"/>
      <c r="Z84" s="432"/>
    </row>
    <row r="85" spans="1:28" ht="27" customHeight="1" thickBot="1">
      <c r="B85" s="1254"/>
      <c r="C85" s="1255"/>
      <c r="D85" s="476"/>
      <c r="E85" s="1256"/>
      <c r="F85" s="1256"/>
      <c r="G85" s="476"/>
      <c r="H85" s="476"/>
      <c r="I85" s="476"/>
      <c r="J85" s="476"/>
      <c r="K85" s="476"/>
      <c r="L85" s="476"/>
      <c r="M85" s="476"/>
      <c r="N85" s="476"/>
      <c r="O85" s="476"/>
      <c r="P85" s="476"/>
      <c r="Q85" s="476"/>
      <c r="R85" s="246"/>
      <c r="S85" s="246"/>
      <c r="T85" s="246"/>
      <c r="U85" s="1257"/>
      <c r="V85" s="1258"/>
      <c r="W85" s="1258"/>
      <c r="X85" s="1258"/>
      <c r="Y85" s="1258"/>
      <c r="Z85" s="1259"/>
    </row>
    <row r="86" spans="1:28" ht="27.9" customHeight="1"/>
    <row r="87" spans="1:28" ht="27.9" customHeight="1">
      <c r="A87" s="2538">
        <v>20</v>
      </c>
      <c r="B87" s="2538"/>
      <c r="C87" s="2538"/>
      <c r="D87" s="2538"/>
      <c r="E87" s="2538"/>
      <c r="F87" s="2538"/>
      <c r="G87" s="2538"/>
      <c r="H87" s="2538"/>
      <c r="I87" s="2538"/>
      <c r="J87" s="2538"/>
      <c r="K87" s="2538"/>
      <c r="L87" s="2538"/>
      <c r="M87" s="2538"/>
      <c r="N87" s="2538"/>
      <c r="O87" s="2538"/>
      <c r="P87" s="2538"/>
      <c r="Q87" s="2538"/>
      <c r="R87" s="2538"/>
      <c r="S87" s="2538"/>
      <c r="T87" s="2538"/>
      <c r="U87" s="2538"/>
      <c r="V87" s="2538"/>
      <c r="W87" s="2538"/>
      <c r="X87" s="2538"/>
      <c r="Y87" s="2538"/>
      <c r="Z87" s="2538"/>
      <c r="AA87" s="2538"/>
      <c r="AB87" s="547"/>
    </row>
    <row r="88" spans="1:28" ht="27.9" customHeight="1"/>
    <row r="89" spans="1:28" ht="27.9" customHeight="1"/>
    <row r="90" spans="1:28" ht="27.9" customHeight="1"/>
    <row r="91" spans="1:28" ht="27.9" customHeight="1">
      <c r="W91" s="97"/>
    </row>
    <row r="92" spans="1:28" ht="27.9" customHeight="1"/>
    <row r="93" spans="1:28" ht="27.9" customHeight="1"/>
    <row r="94" spans="1:28" ht="27.9" customHeight="1"/>
    <row r="97" spans="3:28">
      <c r="E97" s="95"/>
    </row>
    <row r="98" spans="3:28">
      <c r="C98" s="92"/>
      <c r="E98" s="94"/>
      <c r="W98" s="97"/>
      <c r="X98" s="62"/>
      <c r="Y98" s="489"/>
      <c r="Z98" s="489"/>
      <c r="AA98" s="489"/>
      <c r="AB98" s="489"/>
    </row>
    <row r="99" spans="3:28">
      <c r="E99" s="95"/>
      <c r="X99" s="489"/>
      <c r="Y99" s="489"/>
      <c r="Z99" s="489"/>
      <c r="AA99" s="489"/>
      <c r="AB99" s="489"/>
    </row>
    <row r="100" spans="3:28">
      <c r="E100" s="95"/>
    </row>
    <row r="101" spans="3:28">
      <c r="C101" s="99"/>
      <c r="E101" s="92"/>
      <c r="W101" s="97"/>
      <c r="X101" s="62"/>
      <c r="Y101" s="62"/>
      <c r="Z101" s="62"/>
      <c r="AA101" s="62"/>
      <c r="AB101" s="62"/>
    </row>
    <row r="102" spans="3:28">
      <c r="E102" s="93"/>
      <c r="X102" s="62"/>
      <c r="Y102" s="62"/>
      <c r="Z102" s="62"/>
      <c r="AA102" s="62"/>
      <c r="AB102" s="62"/>
    </row>
    <row r="103" spans="3:28">
      <c r="X103" s="489"/>
      <c r="Y103" s="489"/>
      <c r="Z103" s="489"/>
      <c r="AA103" s="489"/>
      <c r="AB103" s="489"/>
    </row>
    <row r="104" spans="3:28">
      <c r="C104" s="102"/>
      <c r="E104" s="92"/>
      <c r="W104" s="97"/>
      <c r="X104" s="62"/>
      <c r="Y104" s="62"/>
      <c r="Z104" s="62"/>
      <c r="AA104" s="62"/>
      <c r="AB104" s="62"/>
    </row>
    <row r="105" spans="3:28">
      <c r="E105" s="95"/>
      <c r="X105" s="62"/>
      <c r="Y105" s="62"/>
      <c r="Z105" s="62"/>
      <c r="AA105" s="62"/>
      <c r="AB105" s="62"/>
    </row>
    <row r="106" spans="3:28">
      <c r="E106" s="95"/>
      <c r="X106" s="489"/>
      <c r="Y106" s="489"/>
      <c r="Z106" s="489"/>
      <c r="AA106" s="489"/>
      <c r="AB106" s="489"/>
    </row>
  </sheetData>
  <mergeCells count="42">
    <mergeCell ref="U80:U81"/>
    <mergeCell ref="V59:Y60"/>
    <mergeCell ref="V62:Y63"/>
    <mergeCell ref="C12:T12"/>
    <mergeCell ref="U12:U13"/>
    <mergeCell ref="U17:U18"/>
    <mergeCell ref="V17:Y18"/>
    <mergeCell ref="C13:T13"/>
    <mergeCell ref="V49:V50"/>
    <mergeCell ref="V52:V53"/>
    <mergeCell ref="W49:W50"/>
    <mergeCell ref="W52:W53"/>
    <mergeCell ref="U52:U53"/>
    <mergeCell ref="V4:Y4"/>
    <mergeCell ref="V5:Y5"/>
    <mergeCell ref="U29:U30"/>
    <mergeCell ref="V29:Y30"/>
    <mergeCell ref="U39:U40"/>
    <mergeCell ref="V39:Y40"/>
    <mergeCell ref="V8:Y9"/>
    <mergeCell ref="U21:U22"/>
    <mergeCell ref="V21:Y22"/>
    <mergeCell ref="U25:U26"/>
    <mergeCell ref="V25:Y26"/>
    <mergeCell ref="B32:Z35"/>
    <mergeCell ref="V12:Y13"/>
    <mergeCell ref="V83:Y84"/>
    <mergeCell ref="E3:O5"/>
    <mergeCell ref="A87:AA87"/>
    <mergeCell ref="U73:U74"/>
    <mergeCell ref="U83:U84"/>
    <mergeCell ref="D41:R41"/>
    <mergeCell ref="D47:R47"/>
    <mergeCell ref="V66:Y67"/>
    <mergeCell ref="V73:Y74"/>
    <mergeCell ref="V80:Y81"/>
    <mergeCell ref="U43:U44"/>
    <mergeCell ref="V43:Y44"/>
    <mergeCell ref="U59:U60"/>
    <mergeCell ref="U62:U63"/>
    <mergeCell ref="U66:U67"/>
    <mergeCell ref="U49:U50"/>
  </mergeCells>
  <printOptions horizontalCentered="1"/>
  <pageMargins left="0.23622047244094488" right="0.23622047244094488" top="0.23622047244094488" bottom="0.23622047244094488" header="0" footer="0"/>
  <pageSetup paperSize="9" scale="2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E112"/>
  <sheetViews>
    <sheetView showGridLines="0" view="pageBreakPreview" zoomScale="40" zoomScaleNormal="40" zoomScaleSheetLayoutView="40" workbookViewId="0">
      <selection activeCell="AK2" sqref="AK2:AZ4"/>
    </sheetView>
  </sheetViews>
  <sheetFormatPr defaultColWidth="4.61328125" defaultRowHeight="39.9" customHeight="1"/>
  <cols>
    <col min="1" max="1" width="4.61328125" style="571"/>
    <col min="2" max="2" width="3" style="2" customWidth="1"/>
    <col min="3" max="16" width="5.07421875" style="2" customWidth="1"/>
    <col min="17" max="18" width="5.07421875" style="22" customWidth="1"/>
    <col min="19" max="29" width="5.07421875" style="2" customWidth="1"/>
    <col min="30" max="30" width="2.07421875" style="2" customWidth="1"/>
    <col min="31" max="36" width="5.07421875" style="2" customWidth="1"/>
    <col min="37" max="37" width="5.07421875" style="626" customWidth="1"/>
    <col min="38" max="53" width="5.07421875" style="2" customWidth="1"/>
    <col min="54" max="55" width="5.07421875" style="571" customWidth="1"/>
    <col min="56" max="56" width="2.3046875" style="571" customWidth="1"/>
    <col min="57" max="258" width="4.61328125" style="571"/>
    <col min="259" max="259" width="3" style="571" customWidth="1"/>
    <col min="260" max="260" width="3.765625" style="571" customWidth="1"/>
    <col min="261" max="261" width="5.07421875" style="571" customWidth="1"/>
    <col min="262" max="262" width="8.07421875" style="571" customWidth="1"/>
    <col min="263" max="263" width="3.07421875" style="571" customWidth="1"/>
    <col min="264" max="277" width="5.07421875" style="571" customWidth="1"/>
    <col min="278" max="278" width="6.07421875" style="571" customWidth="1"/>
    <col min="279" max="283" width="5.07421875" style="571" customWidth="1"/>
    <col min="284" max="284" width="7.61328125" style="571" customWidth="1"/>
    <col min="285" max="308" width="5.07421875" style="571" customWidth="1"/>
    <col min="309" max="309" width="4.61328125" style="571"/>
    <col min="310" max="310" width="7.3828125" style="571" customWidth="1"/>
    <col min="311" max="514" width="4.61328125" style="571"/>
    <col min="515" max="515" width="3" style="571" customWidth="1"/>
    <col min="516" max="516" width="3.765625" style="571" customWidth="1"/>
    <col min="517" max="517" width="5.07421875" style="571" customWidth="1"/>
    <col min="518" max="518" width="8.07421875" style="571" customWidth="1"/>
    <col min="519" max="519" width="3.07421875" style="571" customWidth="1"/>
    <col min="520" max="533" width="5.07421875" style="571" customWidth="1"/>
    <col min="534" max="534" width="6.07421875" style="571" customWidth="1"/>
    <col min="535" max="539" width="5.07421875" style="571" customWidth="1"/>
    <col min="540" max="540" width="7.61328125" style="571" customWidth="1"/>
    <col min="541" max="564" width="5.07421875" style="571" customWidth="1"/>
    <col min="565" max="565" width="4.61328125" style="571"/>
    <col min="566" max="566" width="7.3828125" style="571" customWidth="1"/>
    <col min="567" max="770" width="4.61328125" style="571"/>
    <col min="771" max="771" width="3" style="571" customWidth="1"/>
    <col min="772" max="772" width="3.765625" style="571" customWidth="1"/>
    <col min="773" max="773" width="5.07421875" style="571" customWidth="1"/>
    <col min="774" max="774" width="8.07421875" style="571" customWidth="1"/>
    <col min="775" max="775" width="3.07421875" style="571" customWidth="1"/>
    <col min="776" max="789" width="5.07421875" style="571" customWidth="1"/>
    <col min="790" max="790" width="6.07421875" style="571" customWidth="1"/>
    <col min="791" max="795" width="5.07421875" style="571" customWidth="1"/>
    <col min="796" max="796" width="7.61328125" style="571" customWidth="1"/>
    <col min="797" max="820" width="5.07421875" style="571" customWidth="1"/>
    <col min="821" max="821" width="4.61328125" style="571"/>
    <col min="822" max="822" width="7.3828125" style="571" customWidth="1"/>
    <col min="823" max="1026" width="4.61328125" style="571"/>
    <col min="1027" max="1027" width="3" style="571" customWidth="1"/>
    <col min="1028" max="1028" width="3.765625" style="571" customWidth="1"/>
    <col min="1029" max="1029" width="5.07421875" style="571" customWidth="1"/>
    <col min="1030" max="1030" width="8.07421875" style="571" customWidth="1"/>
    <col min="1031" max="1031" width="3.07421875" style="571" customWidth="1"/>
    <col min="1032" max="1045" width="5.07421875" style="571" customWidth="1"/>
    <col min="1046" max="1046" width="6.07421875" style="571" customWidth="1"/>
    <col min="1047" max="1051" width="5.07421875" style="571" customWidth="1"/>
    <col min="1052" max="1052" width="7.61328125" style="571" customWidth="1"/>
    <col min="1053" max="1076" width="5.07421875" style="571" customWidth="1"/>
    <col min="1077" max="1077" width="4.61328125" style="571"/>
    <col min="1078" max="1078" width="7.3828125" style="571" customWidth="1"/>
    <col min="1079" max="1282" width="4.61328125" style="571"/>
    <col min="1283" max="1283" width="3" style="571" customWidth="1"/>
    <col min="1284" max="1284" width="3.765625" style="571" customWidth="1"/>
    <col min="1285" max="1285" width="5.07421875" style="571" customWidth="1"/>
    <col min="1286" max="1286" width="8.07421875" style="571" customWidth="1"/>
    <col min="1287" max="1287" width="3.07421875" style="571" customWidth="1"/>
    <col min="1288" max="1301" width="5.07421875" style="571" customWidth="1"/>
    <col min="1302" max="1302" width="6.07421875" style="571" customWidth="1"/>
    <col min="1303" max="1307" width="5.07421875" style="571" customWidth="1"/>
    <col min="1308" max="1308" width="7.61328125" style="571" customWidth="1"/>
    <col min="1309" max="1332" width="5.07421875" style="571" customWidth="1"/>
    <col min="1333" max="1333" width="4.61328125" style="571"/>
    <col min="1334" max="1334" width="7.3828125" style="571" customWidth="1"/>
    <col min="1335" max="1538" width="4.61328125" style="571"/>
    <col min="1539" max="1539" width="3" style="571" customWidth="1"/>
    <col min="1540" max="1540" width="3.765625" style="571" customWidth="1"/>
    <col min="1541" max="1541" width="5.07421875" style="571" customWidth="1"/>
    <col min="1542" max="1542" width="8.07421875" style="571" customWidth="1"/>
    <col min="1543" max="1543" width="3.07421875" style="571" customWidth="1"/>
    <col min="1544" max="1557" width="5.07421875" style="571" customWidth="1"/>
    <col min="1558" max="1558" width="6.07421875" style="571" customWidth="1"/>
    <col min="1559" max="1563" width="5.07421875" style="571" customWidth="1"/>
    <col min="1564" max="1564" width="7.61328125" style="571" customWidth="1"/>
    <col min="1565" max="1588" width="5.07421875" style="571" customWidth="1"/>
    <col min="1589" max="1589" width="4.61328125" style="571"/>
    <col min="1590" max="1590" width="7.3828125" style="571" customWidth="1"/>
    <col min="1591" max="1794" width="4.61328125" style="571"/>
    <col min="1795" max="1795" width="3" style="571" customWidth="1"/>
    <col min="1796" max="1796" width="3.765625" style="571" customWidth="1"/>
    <col min="1797" max="1797" width="5.07421875" style="571" customWidth="1"/>
    <col min="1798" max="1798" width="8.07421875" style="571" customWidth="1"/>
    <col min="1799" max="1799" width="3.07421875" style="571" customWidth="1"/>
    <col min="1800" max="1813" width="5.07421875" style="571" customWidth="1"/>
    <col min="1814" max="1814" width="6.07421875" style="571" customWidth="1"/>
    <col min="1815" max="1819" width="5.07421875" style="571" customWidth="1"/>
    <col min="1820" max="1820" width="7.61328125" style="571" customWidth="1"/>
    <col min="1821" max="1844" width="5.07421875" style="571" customWidth="1"/>
    <col min="1845" max="1845" width="4.61328125" style="571"/>
    <col min="1846" max="1846" width="7.3828125" style="571" customWidth="1"/>
    <col min="1847" max="2050" width="4.61328125" style="571"/>
    <col min="2051" max="2051" width="3" style="571" customWidth="1"/>
    <col min="2052" max="2052" width="3.765625" style="571" customWidth="1"/>
    <col min="2053" max="2053" width="5.07421875" style="571" customWidth="1"/>
    <col min="2054" max="2054" width="8.07421875" style="571" customWidth="1"/>
    <col min="2055" max="2055" width="3.07421875" style="571" customWidth="1"/>
    <col min="2056" max="2069" width="5.07421875" style="571" customWidth="1"/>
    <col min="2070" max="2070" width="6.07421875" style="571" customWidth="1"/>
    <col min="2071" max="2075" width="5.07421875" style="571" customWidth="1"/>
    <col min="2076" max="2076" width="7.61328125" style="571" customWidth="1"/>
    <col min="2077" max="2100" width="5.07421875" style="571" customWidth="1"/>
    <col min="2101" max="2101" width="4.61328125" style="571"/>
    <col min="2102" max="2102" width="7.3828125" style="571" customWidth="1"/>
    <col min="2103" max="2306" width="4.61328125" style="571"/>
    <col min="2307" max="2307" width="3" style="571" customWidth="1"/>
    <col min="2308" max="2308" width="3.765625" style="571" customWidth="1"/>
    <col min="2309" max="2309" width="5.07421875" style="571" customWidth="1"/>
    <col min="2310" max="2310" width="8.07421875" style="571" customWidth="1"/>
    <col min="2311" max="2311" width="3.07421875" style="571" customWidth="1"/>
    <col min="2312" max="2325" width="5.07421875" style="571" customWidth="1"/>
    <col min="2326" max="2326" width="6.07421875" style="571" customWidth="1"/>
    <col min="2327" max="2331" width="5.07421875" style="571" customWidth="1"/>
    <col min="2332" max="2332" width="7.61328125" style="571" customWidth="1"/>
    <col min="2333" max="2356" width="5.07421875" style="571" customWidth="1"/>
    <col min="2357" max="2357" width="4.61328125" style="571"/>
    <col min="2358" max="2358" width="7.3828125" style="571" customWidth="1"/>
    <col min="2359" max="2562" width="4.61328125" style="571"/>
    <col min="2563" max="2563" width="3" style="571" customWidth="1"/>
    <col min="2564" max="2564" width="3.765625" style="571" customWidth="1"/>
    <col min="2565" max="2565" width="5.07421875" style="571" customWidth="1"/>
    <col min="2566" max="2566" width="8.07421875" style="571" customWidth="1"/>
    <col min="2567" max="2567" width="3.07421875" style="571" customWidth="1"/>
    <col min="2568" max="2581" width="5.07421875" style="571" customWidth="1"/>
    <col min="2582" max="2582" width="6.07421875" style="571" customWidth="1"/>
    <col min="2583" max="2587" width="5.07421875" style="571" customWidth="1"/>
    <col min="2588" max="2588" width="7.61328125" style="571" customWidth="1"/>
    <col min="2589" max="2612" width="5.07421875" style="571" customWidth="1"/>
    <col min="2613" max="2613" width="4.61328125" style="571"/>
    <col min="2614" max="2614" width="7.3828125" style="571" customWidth="1"/>
    <col min="2615" max="2818" width="4.61328125" style="571"/>
    <col min="2819" max="2819" width="3" style="571" customWidth="1"/>
    <col min="2820" max="2820" width="3.765625" style="571" customWidth="1"/>
    <col min="2821" max="2821" width="5.07421875" style="571" customWidth="1"/>
    <col min="2822" max="2822" width="8.07421875" style="571" customWidth="1"/>
    <col min="2823" max="2823" width="3.07421875" style="571" customWidth="1"/>
    <col min="2824" max="2837" width="5.07421875" style="571" customWidth="1"/>
    <col min="2838" max="2838" width="6.07421875" style="571" customWidth="1"/>
    <col min="2839" max="2843" width="5.07421875" style="571" customWidth="1"/>
    <col min="2844" max="2844" width="7.61328125" style="571" customWidth="1"/>
    <col min="2845" max="2868" width="5.07421875" style="571" customWidth="1"/>
    <col min="2869" max="2869" width="4.61328125" style="571"/>
    <col min="2870" max="2870" width="7.3828125" style="571" customWidth="1"/>
    <col min="2871" max="3074" width="4.61328125" style="571"/>
    <col min="3075" max="3075" width="3" style="571" customWidth="1"/>
    <col min="3076" max="3076" width="3.765625" style="571" customWidth="1"/>
    <col min="3077" max="3077" width="5.07421875" style="571" customWidth="1"/>
    <col min="3078" max="3078" width="8.07421875" style="571" customWidth="1"/>
    <col min="3079" max="3079" width="3.07421875" style="571" customWidth="1"/>
    <col min="3080" max="3093" width="5.07421875" style="571" customWidth="1"/>
    <col min="3094" max="3094" width="6.07421875" style="571" customWidth="1"/>
    <col min="3095" max="3099" width="5.07421875" style="571" customWidth="1"/>
    <col min="3100" max="3100" width="7.61328125" style="571" customWidth="1"/>
    <col min="3101" max="3124" width="5.07421875" style="571" customWidth="1"/>
    <col min="3125" max="3125" width="4.61328125" style="571"/>
    <col min="3126" max="3126" width="7.3828125" style="571" customWidth="1"/>
    <col min="3127" max="3330" width="4.61328125" style="571"/>
    <col min="3331" max="3331" width="3" style="571" customWidth="1"/>
    <col min="3332" max="3332" width="3.765625" style="571" customWidth="1"/>
    <col min="3333" max="3333" width="5.07421875" style="571" customWidth="1"/>
    <col min="3334" max="3334" width="8.07421875" style="571" customWidth="1"/>
    <col min="3335" max="3335" width="3.07421875" style="571" customWidth="1"/>
    <col min="3336" max="3349" width="5.07421875" style="571" customWidth="1"/>
    <col min="3350" max="3350" width="6.07421875" style="571" customWidth="1"/>
    <col min="3351" max="3355" width="5.07421875" style="571" customWidth="1"/>
    <col min="3356" max="3356" width="7.61328125" style="571" customWidth="1"/>
    <col min="3357" max="3380" width="5.07421875" style="571" customWidth="1"/>
    <col min="3381" max="3381" width="4.61328125" style="571"/>
    <col min="3382" max="3382" width="7.3828125" style="571" customWidth="1"/>
    <col min="3383" max="3586" width="4.61328125" style="571"/>
    <col min="3587" max="3587" width="3" style="571" customWidth="1"/>
    <col min="3588" max="3588" width="3.765625" style="571" customWidth="1"/>
    <col min="3589" max="3589" width="5.07421875" style="571" customWidth="1"/>
    <col min="3590" max="3590" width="8.07421875" style="571" customWidth="1"/>
    <col min="3591" max="3591" width="3.07421875" style="571" customWidth="1"/>
    <col min="3592" max="3605" width="5.07421875" style="571" customWidth="1"/>
    <col min="3606" max="3606" width="6.07421875" style="571" customWidth="1"/>
    <col min="3607" max="3611" width="5.07421875" style="571" customWidth="1"/>
    <col min="3612" max="3612" width="7.61328125" style="571" customWidth="1"/>
    <col min="3613" max="3636" width="5.07421875" style="571" customWidth="1"/>
    <col min="3637" max="3637" width="4.61328125" style="571"/>
    <col min="3638" max="3638" width="7.3828125" style="571" customWidth="1"/>
    <col min="3639" max="3842" width="4.61328125" style="571"/>
    <col min="3843" max="3843" width="3" style="571" customWidth="1"/>
    <col min="3844" max="3844" width="3.765625" style="571" customWidth="1"/>
    <col min="3845" max="3845" width="5.07421875" style="571" customWidth="1"/>
    <col min="3846" max="3846" width="8.07421875" style="571" customWidth="1"/>
    <col min="3847" max="3847" width="3.07421875" style="571" customWidth="1"/>
    <col min="3848" max="3861" width="5.07421875" style="571" customWidth="1"/>
    <col min="3862" max="3862" width="6.07421875" style="571" customWidth="1"/>
    <col min="3863" max="3867" width="5.07421875" style="571" customWidth="1"/>
    <col min="3868" max="3868" width="7.61328125" style="571" customWidth="1"/>
    <col min="3869" max="3892" width="5.07421875" style="571" customWidth="1"/>
    <col min="3893" max="3893" width="4.61328125" style="571"/>
    <col min="3894" max="3894" width="7.3828125" style="571" customWidth="1"/>
    <col min="3895" max="4098" width="4.61328125" style="571"/>
    <col min="4099" max="4099" width="3" style="571" customWidth="1"/>
    <col min="4100" max="4100" width="3.765625" style="571" customWidth="1"/>
    <col min="4101" max="4101" width="5.07421875" style="571" customWidth="1"/>
    <col min="4102" max="4102" width="8.07421875" style="571" customWidth="1"/>
    <col min="4103" max="4103" width="3.07421875" style="571" customWidth="1"/>
    <col min="4104" max="4117" width="5.07421875" style="571" customWidth="1"/>
    <col min="4118" max="4118" width="6.07421875" style="571" customWidth="1"/>
    <col min="4119" max="4123" width="5.07421875" style="571" customWidth="1"/>
    <col min="4124" max="4124" width="7.61328125" style="571" customWidth="1"/>
    <col min="4125" max="4148" width="5.07421875" style="571" customWidth="1"/>
    <col min="4149" max="4149" width="4.61328125" style="571"/>
    <col min="4150" max="4150" width="7.3828125" style="571" customWidth="1"/>
    <col min="4151" max="4354" width="4.61328125" style="571"/>
    <col min="4355" max="4355" width="3" style="571" customWidth="1"/>
    <col min="4356" max="4356" width="3.765625" style="571" customWidth="1"/>
    <col min="4357" max="4357" width="5.07421875" style="571" customWidth="1"/>
    <col min="4358" max="4358" width="8.07421875" style="571" customWidth="1"/>
    <col min="4359" max="4359" width="3.07421875" style="571" customWidth="1"/>
    <col min="4360" max="4373" width="5.07421875" style="571" customWidth="1"/>
    <col min="4374" max="4374" width="6.07421875" style="571" customWidth="1"/>
    <col min="4375" max="4379" width="5.07421875" style="571" customWidth="1"/>
    <col min="4380" max="4380" width="7.61328125" style="571" customWidth="1"/>
    <col min="4381" max="4404" width="5.07421875" style="571" customWidth="1"/>
    <col min="4405" max="4405" width="4.61328125" style="571"/>
    <col min="4406" max="4406" width="7.3828125" style="571" customWidth="1"/>
    <col min="4407" max="4610" width="4.61328125" style="571"/>
    <col min="4611" max="4611" width="3" style="571" customWidth="1"/>
    <col min="4612" max="4612" width="3.765625" style="571" customWidth="1"/>
    <col min="4613" max="4613" width="5.07421875" style="571" customWidth="1"/>
    <col min="4614" max="4614" width="8.07421875" style="571" customWidth="1"/>
    <col min="4615" max="4615" width="3.07421875" style="571" customWidth="1"/>
    <col min="4616" max="4629" width="5.07421875" style="571" customWidth="1"/>
    <col min="4630" max="4630" width="6.07421875" style="571" customWidth="1"/>
    <col min="4631" max="4635" width="5.07421875" style="571" customWidth="1"/>
    <col min="4636" max="4636" width="7.61328125" style="571" customWidth="1"/>
    <col min="4637" max="4660" width="5.07421875" style="571" customWidth="1"/>
    <col min="4661" max="4661" width="4.61328125" style="571"/>
    <col min="4662" max="4662" width="7.3828125" style="571" customWidth="1"/>
    <col min="4663" max="4866" width="4.61328125" style="571"/>
    <col min="4867" max="4867" width="3" style="571" customWidth="1"/>
    <col min="4868" max="4868" width="3.765625" style="571" customWidth="1"/>
    <col min="4869" max="4869" width="5.07421875" style="571" customWidth="1"/>
    <col min="4870" max="4870" width="8.07421875" style="571" customWidth="1"/>
    <col min="4871" max="4871" width="3.07421875" style="571" customWidth="1"/>
    <col min="4872" max="4885" width="5.07421875" style="571" customWidth="1"/>
    <col min="4886" max="4886" width="6.07421875" style="571" customWidth="1"/>
    <col min="4887" max="4891" width="5.07421875" style="571" customWidth="1"/>
    <col min="4892" max="4892" width="7.61328125" style="571" customWidth="1"/>
    <col min="4893" max="4916" width="5.07421875" style="571" customWidth="1"/>
    <col min="4917" max="4917" width="4.61328125" style="571"/>
    <col min="4918" max="4918" width="7.3828125" style="571" customWidth="1"/>
    <col min="4919" max="5122" width="4.61328125" style="571"/>
    <col min="5123" max="5123" width="3" style="571" customWidth="1"/>
    <col min="5124" max="5124" width="3.765625" style="571" customWidth="1"/>
    <col min="5125" max="5125" width="5.07421875" style="571" customWidth="1"/>
    <col min="5126" max="5126" width="8.07421875" style="571" customWidth="1"/>
    <col min="5127" max="5127" width="3.07421875" style="571" customWidth="1"/>
    <col min="5128" max="5141" width="5.07421875" style="571" customWidth="1"/>
    <col min="5142" max="5142" width="6.07421875" style="571" customWidth="1"/>
    <col min="5143" max="5147" width="5.07421875" style="571" customWidth="1"/>
    <col min="5148" max="5148" width="7.61328125" style="571" customWidth="1"/>
    <col min="5149" max="5172" width="5.07421875" style="571" customWidth="1"/>
    <col min="5173" max="5173" width="4.61328125" style="571"/>
    <col min="5174" max="5174" width="7.3828125" style="571" customWidth="1"/>
    <col min="5175" max="5378" width="4.61328125" style="571"/>
    <col min="5379" max="5379" width="3" style="571" customWidth="1"/>
    <col min="5380" max="5380" width="3.765625" style="571" customWidth="1"/>
    <col min="5381" max="5381" width="5.07421875" style="571" customWidth="1"/>
    <col min="5382" max="5382" width="8.07421875" style="571" customWidth="1"/>
    <col min="5383" max="5383" width="3.07421875" style="571" customWidth="1"/>
    <col min="5384" max="5397" width="5.07421875" style="571" customWidth="1"/>
    <col min="5398" max="5398" width="6.07421875" style="571" customWidth="1"/>
    <col min="5399" max="5403" width="5.07421875" style="571" customWidth="1"/>
    <col min="5404" max="5404" width="7.61328125" style="571" customWidth="1"/>
    <col min="5405" max="5428" width="5.07421875" style="571" customWidth="1"/>
    <col min="5429" max="5429" width="4.61328125" style="571"/>
    <col min="5430" max="5430" width="7.3828125" style="571" customWidth="1"/>
    <col min="5431" max="5634" width="4.61328125" style="571"/>
    <col min="5635" max="5635" width="3" style="571" customWidth="1"/>
    <col min="5636" max="5636" width="3.765625" style="571" customWidth="1"/>
    <col min="5637" max="5637" width="5.07421875" style="571" customWidth="1"/>
    <col min="5638" max="5638" width="8.07421875" style="571" customWidth="1"/>
    <col min="5639" max="5639" width="3.07421875" style="571" customWidth="1"/>
    <col min="5640" max="5653" width="5.07421875" style="571" customWidth="1"/>
    <col min="5654" max="5654" width="6.07421875" style="571" customWidth="1"/>
    <col min="5655" max="5659" width="5.07421875" style="571" customWidth="1"/>
    <col min="5660" max="5660" width="7.61328125" style="571" customWidth="1"/>
    <col min="5661" max="5684" width="5.07421875" style="571" customWidth="1"/>
    <col min="5685" max="5685" width="4.61328125" style="571"/>
    <col min="5686" max="5686" width="7.3828125" style="571" customWidth="1"/>
    <col min="5687" max="5890" width="4.61328125" style="571"/>
    <col min="5891" max="5891" width="3" style="571" customWidth="1"/>
    <col min="5892" max="5892" width="3.765625" style="571" customWidth="1"/>
    <col min="5893" max="5893" width="5.07421875" style="571" customWidth="1"/>
    <col min="5894" max="5894" width="8.07421875" style="571" customWidth="1"/>
    <col min="5895" max="5895" width="3.07421875" style="571" customWidth="1"/>
    <col min="5896" max="5909" width="5.07421875" style="571" customWidth="1"/>
    <col min="5910" max="5910" width="6.07421875" style="571" customWidth="1"/>
    <col min="5911" max="5915" width="5.07421875" style="571" customWidth="1"/>
    <col min="5916" max="5916" width="7.61328125" style="571" customWidth="1"/>
    <col min="5917" max="5940" width="5.07421875" style="571" customWidth="1"/>
    <col min="5941" max="5941" width="4.61328125" style="571"/>
    <col min="5942" max="5942" width="7.3828125" style="571" customWidth="1"/>
    <col min="5943" max="6146" width="4.61328125" style="571"/>
    <col min="6147" max="6147" width="3" style="571" customWidth="1"/>
    <col min="6148" max="6148" width="3.765625" style="571" customWidth="1"/>
    <col min="6149" max="6149" width="5.07421875" style="571" customWidth="1"/>
    <col min="6150" max="6150" width="8.07421875" style="571" customWidth="1"/>
    <col min="6151" max="6151" width="3.07421875" style="571" customWidth="1"/>
    <col min="6152" max="6165" width="5.07421875" style="571" customWidth="1"/>
    <col min="6166" max="6166" width="6.07421875" style="571" customWidth="1"/>
    <col min="6167" max="6171" width="5.07421875" style="571" customWidth="1"/>
    <col min="6172" max="6172" width="7.61328125" style="571" customWidth="1"/>
    <col min="6173" max="6196" width="5.07421875" style="571" customWidth="1"/>
    <col min="6197" max="6197" width="4.61328125" style="571"/>
    <col min="6198" max="6198" width="7.3828125" style="571" customWidth="1"/>
    <col min="6199" max="6402" width="4.61328125" style="571"/>
    <col min="6403" max="6403" width="3" style="571" customWidth="1"/>
    <col min="6404" max="6404" width="3.765625" style="571" customWidth="1"/>
    <col min="6405" max="6405" width="5.07421875" style="571" customWidth="1"/>
    <col min="6406" max="6406" width="8.07421875" style="571" customWidth="1"/>
    <col min="6407" max="6407" width="3.07421875" style="571" customWidth="1"/>
    <col min="6408" max="6421" width="5.07421875" style="571" customWidth="1"/>
    <col min="6422" max="6422" width="6.07421875" style="571" customWidth="1"/>
    <col min="6423" max="6427" width="5.07421875" style="571" customWidth="1"/>
    <col min="6428" max="6428" width="7.61328125" style="571" customWidth="1"/>
    <col min="6429" max="6452" width="5.07421875" style="571" customWidth="1"/>
    <col min="6453" max="6453" width="4.61328125" style="571"/>
    <col min="6454" max="6454" width="7.3828125" style="571" customWidth="1"/>
    <col min="6455" max="6658" width="4.61328125" style="571"/>
    <col min="6659" max="6659" width="3" style="571" customWidth="1"/>
    <col min="6660" max="6660" width="3.765625" style="571" customWidth="1"/>
    <col min="6661" max="6661" width="5.07421875" style="571" customWidth="1"/>
    <col min="6662" max="6662" width="8.07421875" style="571" customWidth="1"/>
    <col min="6663" max="6663" width="3.07421875" style="571" customWidth="1"/>
    <col min="6664" max="6677" width="5.07421875" style="571" customWidth="1"/>
    <col min="6678" max="6678" width="6.07421875" style="571" customWidth="1"/>
    <col min="6679" max="6683" width="5.07421875" style="571" customWidth="1"/>
    <col min="6684" max="6684" width="7.61328125" style="571" customWidth="1"/>
    <col min="6685" max="6708" width="5.07421875" style="571" customWidth="1"/>
    <col min="6709" max="6709" width="4.61328125" style="571"/>
    <col min="6710" max="6710" width="7.3828125" style="571" customWidth="1"/>
    <col min="6711" max="6914" width="4.61328125" style="571"/>
    <col min="6915" max="6915" width="3" style="571" customWidth="1"/>
    <col min="6916" max="6916" width="3.765625" style="571" customWidth="1"/>
    <col min="6917" max="6917" width="5.07421875" style="571" customWidth="1"/>
    <col min="6918" max="6918" width="8.07421875" style="571" customWidth="1"/>
    <col min="6919" max="6919" width="3.07421875" style="571" customWidth="1"/>
    <col min="6920" max="6933" width="5.07421875" style="571" customWidth="1"/>
    <col min="6934" max="6934" width="6.07421875" style="571" customWidth="1"/>
    <col min="6935" max="6939" width="5.07421875" style="571" customWidth="1"/>
    <col min="6940" max="6940" width="7.61328125" style="571" customWidth="1"/>
    <col min="6941" max="6964" width="5.07421875" style="571" customWidth="1"/>
    <col min="6965" max="6965" width="4.61328125" style="571"/>
    <col min="6966" max="6966" width="7.3828125" style="571" customWidth="1"/>
    <col min="6967" max="7170" width="4.61328125" style="571"/>
    <col min="7171" max="7171" width="3" style="571" customWidth="1"/>
    <col min="7172" max="7172" width="3.765625" style="571" customWidth="1"/>
    <col min="7173" max="7173" width="5.07421875" style="571" customWidth="1"/>
    <col min="7174" max="7174" width="8.07421875" style="571" customWidth="1"/>
    <col min="7175" max="7175" width="3.07421875" style="571" customWidth="1"/>
    <col min="7176" max="7189" width="5.07421875" style="571" customWidth="1"/>
    <col min="7190" max="7190" width="6.07421875" style="571" customWidth="1"/>
    <col min="7191" max="7195" width="5.07421875" style="571" customWidth="1"/>
    <col min="7196" max="7196" width="7.61328125" style="571" customWidth="1"/>
    <col min="7197" max="7220" width="5.07421875" style="571" customWidth="1"/>
    <col min="7221" max="7221" width="4.61328125" style="571"/>
    <col min="7222" max="7222" width="7.3828125" style="571" customWidth="1"/>
    <col min="7223" max="7426" width="4.61328125" style="571"/>
    <col min="7427" max="7427" width="3" style="571" customWidth="1"/>
    <col min="7428" max="7428" width="3.765625" style="571" customWidth="1"/>
    <col min="7429" max="7429" width="5.07421875" style="571" customWidth="1"/>
    <col min="7430" max="7430" width="8.07421875" style="571" customWidth="1"/>
    <col min="7431" max="7431" width="3.07421875" style="571" customWidth="1"/>
    <col min="7432" max="7445" width="5.07421875" style="571" customWidth="1"/>
    <col min="7446" max="7446" width="6.07421875" style="571" customWidth="1"/>
    <col min="7447" max="7451" width="5.07421875" style="571" customWidth="1"/>
    <col min="7452" max="7452" width="7.61328125" style="571" customWidth="1"/>
    <col min="7453" max="7476" width="5.07421875" style="571" customWidth="1"/>
    <col min="7477" max="7477" width="4.61328125" style="571"/>
    <col min="7478" max="7478" width="7.3828125" style="571" customWidth="1"/>
    <col min="7479" max="7682" width="4.61328125" style="571"/>
    <col min="7683" max="7683" width="3" style="571" customWidth="1"/>
    <col min="7684" max="7684" width="3.765625" style="571" customWidth="1"/>
    <col min="7685" max="7685" width="5.07421875" style="571" customWidth="1"/>
    <col min="7686" max="7686" width="8.07421875" style="571" customWidth="1"/>
    <col min="7687" max="7687" width="3.07421875" style="571" customWidth="1"/>
    <col min="7688" max="7701" width="5.07421875" style="571" customWidth="1"/>
    <col min="7702" max="7702" width="6.07421875" style="571" customWidth="1"/>
    <col min="7703" max="7707" width="5.07421875" style="571" customWidth="1"/>
    <col min="7708" max="7708" width="7.61328125" style="571" customWidth="1"/>
    <col min="7709" max="7732" width="5.07421875" style="571" customWidth="1"/>
    <col min="7733" max="7733" width="4.61328125" style="571"/>
    <col min="7734" max="7734" width="7.3828125" style="571" customWidth="1"/>
    <col min="7735" max="7938" width="4.61328125" style="571"/>
    <col min="7939" max="7939" width="3" style="571" customWidth="1"/>
    <col min="7940" max="7940" width="3.765625" style="571" customWidth="1"/>
    <col min="7941" max="7941" width="5.07421875" style="571" customWidth="1"/>
    <col min="7942" max="7942" width="8.07421875" style="571" customWidth="1"/>
    <col min="7943" max="7943" width="3.07421875" style="571" customWidth="1"/>
    <col min="7944" max="7957" width="5.07421875" style="571" customWidth="1"/>
    <col min="7958" max="7958" width="6.07421875" style="571" customWidth="1"/>
    <col min="7959" max="7963" width="5.07421875" style="571" customWidth="1"/>
    <col min="7964" max="7964" width="7.61328125" style="571" customWidth="1"/>
    <col min="7965" max="7988" width="5.07421875" style="571" customWidth="1"/>
    <col min="7989" max="7989" width="4.61328125" style="571"/>
    <col min="7990" max="7990" width="7.3828125" style="571" customWidth="1"/>
    <col min="7991" max="8194" width="4.61328125" style="571"/>
    <col min="8195" max="8195" width="3" style="571" customWidth="1"/>
    <col min="8196" max="8196" width="3.765625" style="571" customWidth="1"/>
    <col min="8197" max="8197" width="5.07421875" style="571" customWidth="1"/>
    <col min="8198" max="8198" width="8.07421875" style="571" customWidth="1"/>
    <col min="8199" max="8199" width="3.07421875" style="571" customWidth="1"/>
    <col min="8200" max="8213" width="5.07421875" style="571" customWidth="1"/>
    <col min="8214" max="8214" width="6.07421875" style="571" customWidth="1"/>
    <col min="8215" max="8219" width="5.07421875" style="571" customWidth="1"/>
    <col min="8220" max="8220" width="7.61328125" style="571" customWidth="1"/>
    <col min="8221" max="8244" width="5.07421875" style="571" customWidth="1"/>
    <col min="8245" max="8245" width="4.61328125" style="571"/>
    <col min="8246" max="8246" width="7.3828125" style="571" customWidth="1"/>
    <col min="8247" max="8450" width="4.61328125" style="571"/>
    <col min="8451" max="8451" width="3" style="571" customWidth="1"/>
    <col min="8452" max="8452" width="3.765625" style="571" customWidth="1"/>
    <col min="8453" max="8453" width="5.07421875" style="571" customWidth="1"/>
    <col min="8454" max="8454" width="8.07421875" style="571" customWidth="1"/>
    <col min="8455" max="8455" width="3.07421875" style="571" customWidth="1"/>
    <col min="8456" max="8469" width="5.07421875" style="571" customWidth="1"/>
    <col min="8470" max="8470" width="6.07421875" style="571" customWidth="1"/>
    <col min="8471" max="8475" width="5.07421875" style="571" customWidth="1"/>
    <col min="8476" max="8476" width="7.61328125" style="571" customWidth="1"/>
    <col min="8477" max="8500" width="5.07421875" style="571" customWidth="1"/>
    <col min="8501" max="8501" width="4.61328125" style="571"/>
    <col min="8502" max="8502" width="7.3828125" style="571" customWidth="1"/>
    <col min="8503" max="8706" width="4.61328125" style="571"/>
    <col min="8707" max="8707" width="3" style="571" customWidth="1"/>
    <col min="8708" max="8708" width="3.765625" style="571" customWidth="1"/>
    <col min="8709" max="8709" width="5.07421875" style="571" customWidth="1"/>
    <col min="8710" max="8710" width="8.07421875" style="571" customWidth="1"/>
    <col min="8711" max="8711" width="3.07421875" style="571" customWidth="1"/>
    <col min="8712" max="8725" width="5.07421875" style="571" customWidth="1"/>
    <col min="8726" max="8726" width="6.07421875" style="571" customWidth="1"/>
    <col min="8727" max="8731" width="5.07421875" style="571" customWidth="1"/>
    <col min="8732" max="8732" width="7.61328125" style="571" customWidth="1"/>
    <col min="8733" max="8756" width="5.07421875" style="571" customWidth="1"/>
    <col min="8757" max="8757" width="4.61328125" style="571"/>
    <col min="8758" max="8758" width="7.3828125" style="571" customWidth="1"/>
    <col min="8759" max="8962" width="4.61328125" style="571"/>
    <col min="8963" max="8963" width="3" style="571" customWidth="1"/>
    <col min="8964" max="8964" width="3.765625" style="571" customWidth="1"/>
    <col min="8965" max="8965" width="5.07421875" style="571" customWidth="1"/>
    <col min="8966" max="8966" width="8.07421875" style="571" customWidth="1"/>
    <col min="8967" max="8967" width="3.07421875" style="571" customWidth="1"/>
    <col min="8968" max="8981" width="5.07421875" style="571" customWidth="1"/>
    <col min="8982" max="8982" width="6.07421875" style="571" customWidth="1"/>
    <col min="8983" max="8987" width="5.07421875" style="571" customWidth="1"/>
    <col min="8988" max="8988" width="7.61328125" style="571" customWidth="1"/>
    <col min="8989" max="9012" width="5.07421875" style="571" customWidth="1"/>
    <col min="9013" max="9013" width="4.61328125" style="571"/>
    <col min="9014" max="9014" width="7.3828125" style="571" customWidth="1"/>
    <col min="9015" max="9218" width="4.61328125" style="571"/>
    <col min="9219" max="9219" width="3" style="571" customWidth="1"/>
    <col min="9220" max="9220" width="3.765625" style="571" customWidth="1"/>
    <col min="9221" max="9221" width="5.07421875" style="571" customWidth="1"/>
    <col min="9222" max="9222" width="8.07421875" style="571" customWidth="1"/>
    <col min="9223" max="9223" width="3.07421875" style="571" customWidth="1"/>
    <col min="9224" max="9237" width="5.07421875" style="571" customWidth="1"/>
    <col min="9238" max="9238" width="6.07421875" style="571" customWidth="1"/>
    <col min="9239" max="9243" width="5.07421875" style="571" customWidth="1"/>
    <col min="9244" max="9244" width="7.61328125" style="571" customWidth="1"/>
    <col min="9245" max="9268" width="5.07421875" style="571" customWidth="1"/>
    <col min="9269" max="9269" width="4.61328125" style="571"/>
    <col min="9270" max="9270" width="7.3828125" style="571" customWidth="1"/>
    <col min="9271" max="9474" width="4.61328125" style="571"/>
    <col min="9475" max="9475" width="3" style="571" customWidth="1"/>
    <col min="9476" max="9476" width="3.765625" style="571" customWidth="1"/>
    <col min="9477" max="9477" width="5.07421875" style="571" customWidth="1"/>
    <col min="9478" max="9478" width="8.07421875" style="571" customWidth="1"/>
    <col min="9479" max="9479" width="3.07421875" style="571" customWidth="1"/>
    <col min="9480" max="9493" width="5.07421875" style="571" customWidth="1"/>
    <col min="9494" max="9494" width="6.07421875" style="571" customWidth="1"/>
    <col min="9495" max="9499" width="5.07421875" style="571" customWidth="1"/>
    <col min="9500" max="9500" width="7.61328125" style="571" customWidth="1"/>
    <col min="9501" max="9524" width="5.07421875" style="571" customWidth="1"/>
    <col min="9525" max="9525" width="4.61328125" style="571"/>
    <col min="9526" max="9526" width="7.3828125" style="571" customWidth="1"/>
    <col min="9527" max="9730" width="4.61328125" style="571"/>
    <col min="9731" max="9731" width="3" style="571" customWidth="1"/>
    <col min="9732" max="9732" width="3.765625" style="571" customWidth="1"/>
    <col min="9733" max="9733" width="5.07421875" style="571" customWidth="1"/>
    <col min="9734" max="9734" width="8.07421875" style="571" customWidth="1"/>
    <col min="9735" max="9735" width="3.07421875" style="571" customWidth="1"/>
    <col min="9736" max="9749" width="5.07421875" style="571" customWidth="1"/>
    <col min="9750" max="9750" width="6.07421875" style="571" customWidth="1"/>
    <col min="9751" max="9755" width="5.07421875" style="571" customWidth="1"/>
    <col min="9756" max="9756" width="7.61328125" style="571" customWidth="1"/>
    <col min="9757" max="9780" width="5.07421875" style="571" customWidth="1"/>
    <col min="9781" max="9781" width="4.61328125" style="571"/>
    <col min="9782" max="9782" width="7.3828125" style="571" customWidth="1"/>
    <col min="9783" max="9986" width="4.61328125" style="571"/>
    <col min="9987" max="9987" width="3" style="571" customWidth="1"/>
    <col min="9988" max="9988" width="3.765625" style="571" customWidth="1"/>
    <col min="9989" max="9989" width="5.07421875" style="571" customWidth="1"/>
    <col min="9990" max="9990" width="8.07421875" style="571" customWidth="1"/>
    <col min="9991" max="9991" width="3.07421875" style="571" customWidth="1"/>
    <col min="9992" max="10005" width="5.07421875" style="571" customWidth="1"/>
    <col min="10006" max="10006" width="6.07421875" style="571" customWidth="1"/>
    <col min="10007" max="10011" width="5.07421875" style="571" customWidth="1"/>
    <col min="10012" max="10012" width="7.61328125" style="571" customWidth="1"/>
    <col min="10013" max="10036" width="5.07421875" style="571" customWidth="1"/>
    <col min="10037" max="10037" width="4.61328125" style="571"/>
    <col min="10038" max="10038" width="7.3828125" style="571" customWidth="1"/>
    <col min="10039" max="10242" width="4.61328125" style="571"/>
    <col min="10243" max="10243" width="3" style="571" customWidth="1"/>
    <col min="10244" max="10244" width="3.765625" style="571" customWidth="1"/>
    <col min="10245" max="10245" width="5.07421875" style="571" customWidth="1"/>
    <col min="10246" max="10246" width="8.07421875" style="571" customWidth="1"/>
    <col min="10247" max="10247" width="3.07421875" style="571" customWidth="1"/>
    <col min="10248" max="10261" width="5.07421875" style="571" customWidth="1"/>
    <col min="10262" max="10262" width="6.07421875" style="571" customWidth="1"/>
    <col min="10263" max="10267" width="5.07421875" style="571" customWidth="1"/>
    <col min="10268" max="10268" width="7.61328125" style="571" customWidth="1"/>
    <col min="10269" max="10292" width="5.07421875" style="571" customWidth="1"/>
    <col min="10293" max="10293" width="4.61328125" style="571"/>
    <col min="10294" max="10294" width="7.3828125" style="571" customWidth="1"/>
    <col min="10295" max="10498" width="4.61328125" style="571"/>
    <col min="10499" max="10499" width="3" style="571" customWidth="1"/>
    <col min="10500" max="10500" width="3.765625" style="571" customWidth="1"/>
    <col min="10501" max="10501" width="5.07421875" style="571" customWidth="1"/>
    <col min="10502" max="10502" width="8.07421875" style="571" customWidth="1"/>
    <col min="10503" max="10503" width="3.07421875" style="571" customWidth="1"/>
    <col min="10504" max="10517" width="5.07421875" style="571" customWidth="1"/>
    <col min="10518" max="10518" width="6.07421875" style="571" customWidth="1"/>
    <col min="10519" max="10523" width="5.07421875" style="571" customWidth="1"/>
    <col min="10524" max="10524" width="7.61328125" style="571" customWidth="1"/>
    <col min="10525" max="10548" width="5.07421875" style="571" customWidth="1"/>
    <col min="10549" max="10549" width="4.61328125" style="571"/>
    <col min="10550" max="10550" width="7.3828125" style="571" customWidth="1"/>
    <col min="10551" max="10754" width="4.61328125" style="571"/>
    <col min="10755" max="10755" width="3" style="571" customWidth="1"/>
    <col min="10756" max="10756" width="3.765625" style="571" customWidth="1"/>
    <col min="10757" max="10757" width="5.07421875" style="571" customWidth="1"/>
    <col min="10758" max="10758" width="8.07421875" style="571" customWidth="1"/>
    <col min="10759" max="10759" width="3.07421875" style="571" customWidth="1"/>
    <col min="10760" max="10773" width="5.07421875" style="571" customWidth="1"/>
    <col min="10774" max="10774" width="6.07421875" style="571" customWidth="1"/>
    <col min="10775" max="10779" width="5.07421875" style="571" customWidth="1"/>
    <col min="10780" max="10780" width="7.61328125" style="571" customWidth="1"/>
    <col min="10781" max="10804" width="5.07421875" style="571" customWidth="1"/>
    <col min="10805" max="10805" width="4.61328125" style="571"/>
    <col min="10806" max="10806" width="7.3828125" style="571" customWidth="1"/>
    <col min="10807" max="11010" width="4.61328125" style="571"/>
    <col min="11011" max="11011" width="3" style="571" customWidth="1"/>
    <col min="11012" max="11012" width="3.765625" style="571" customWidth="1"/>
    <col min="11013" max="11013" width="5.07421875" style="571" customWidth="1"/>
    <col min="11014" max="11014" width="8.07421875" style="571" customWidth="1"/>
    <col min="11015" max="11015" width="3.07421875" style="571" customWidth="1"/>
    <col min="11016" max="11029" width="5.07421875" style="571" customWidth="1"/>
    <col min="11030" max="11030" width="6.07421875" style="571" customWidth="1"/>
    <col min="11031" max="11035" width="5.07421875" style="571" customWidth="1"/>
    <col min="11036" max="11036" width="7.61328125" style="571" customWidth="1"/>
    <col min="11037" max="11060" width="5.07421875" style="571" customWidth="1"/>
    <col min="11061" max="11061" width="4.61328125" style="571"/>
    <col min="11062" max="11062" width="7.3828125" style="571" customWidth="1"/>
    <col min="11063" max="11266" width="4.61328125" style="571"/>
    <col min="11267" max="11267" width="3" style="571" customWidth="1"/>
    <col min="11268" max="11268" width="3.765625" style="571" customWidth="1"/>
    <col min="11269" max="11269" width="5.07421875" style="571" customWidth="1"/>
    <col min="11270" max="11270" width="8.07421875" style="571" customWidth="1"/>
    <col min="11271" max="11271" width="3.07421875" style="571" customWidth="1"/>
    <col min="11272" max="11285" width="5.07421875" style="571" customWidth="1"/>
    <col min="11286" max="11286" width="6.07421875" style="571" customWidth="1"/>
    <col min="11287" max="11291" width="5.07421875" style="571" customWidth="1"/>
    <col min="11292" max="11292" width="7.61328125" style="571" customWidth="1"/>
    <col min="11293" max="11316" width="5.07421875" style="571" customWidth="1"/>
    <col min="11317" max="11317" width="4.61328125" style="571"/>
    <col min="11318" max="11318" width="7.3828125" style="571" customWidth="1"/>
    <col min="11319" max="11522" width="4.61328125" style="571"/>
    <col min="11523" max="11523" width="3" style="571" customWidth="1"/>
    <col min="11524" max="11524" width="3.765625" style="571" customWidth="1"/>
    <col min="11525" max="11525" width="5.07421875" style="571" customWidth="1"/>
    <col min="11526" max="11526" width="8.07421875" style="571" customWidth="1"/>
    <col min="11527" max="11527" width="3.07421875" style="571" customWidth="1"/>
    <col min="11528" max="11541" width="5.07421875" style="571" customWidth="1"/>
    <col min="11542" max="11542" width="6.07421875" style="571" customWidth="1"/>
    <col min="11543" max="11547" width="5.07421875" style="571" customWidth="1"/>
    <col min="11548" max="11548" width="7.61328125" style="571" customWidth="1"/>
    <col min="11549" max="11572" width="5.07421875" style="571" customWidth="1"/>
    <col min="11573" max="11573" width="4.61328125" style="571"/>
    <col min="11574" max="11574" width="7.3828125" style="571" customWidth="1"/>
    <col min="11575" max="11778" width="4.61328125" style="571"/>
    <col min="11779" max="11779" width="3" style="571" customWidth="1"/>
    <col min="11780" max="11780" width="3.765625" style="571" customWidth="1"/>
    <col min="11781" max="11781" width="5.07421875" style="571" customWidth="1"/>
    <col min="11782" max="11782" width="8.07421875" style="571" customWidth="1"/>
    <col min="11783" max="11783" width="3.07421875" style="571" customWidth="1"/>
    <col min="11784" max="11797" width="5.07421875" style="571" customWidth="1"/>
    <col min="11798" max="11798" width="6.07421875" style="571" customWidth="1"/>
    <col min="11799" max="11803" width="5.07421875" style="571" customWidth="1"/>
    <col min="11804" max="11804" width="7.61328125" style="571" customWidth="1"/>
    <col min="11805" max="11828" width="5.07421875" style="571" customWidth="1"/>
    <col min="11829" max="11829" width="4.61328125" style="571"/>
    <col min="11830" max="11830" width="7.3828125" style="571" customWidth="1"/>
    <col min="11831" max="12034" width="4.61328125" style="571"/>
    <col min="12035" max="12035" width="3" style="571" customWidth="1"/>
    <col min="12036" max="12036" width="3.765625" style="571" customWidth="1"/>
    <col min="12037" max="12037" width="5.07421875" style="571" customWidth="1"/>
    <col min="12038" max="12038" width="8.07421875" style="571" customWidth="1"/>
    <col min="12039" max="12039" width="3.07421875" style="571" customWidth="1"/>
    <col min="12040" max="12053" width="5.07421875" style="571" customWidth="1"/>
    <col min="12054" max="12054" width="6.07421875" style="571" customWidth="1"/>
    <col min="12055" max="12059" width="5.07421875" style="571" customWidth="1"/>
    <col min="12060" max="12060" width="7.61328125" style="571" customWidth="1"/>
    <col min="12061" max="12084" width="5.07421875" style="571" customWidth="1"/>
    <col min="12085" max="12085" width="4.61328125" style="571"/>
    <col min="12086" max="12086" width="7.3828125" style="571" customWidth="1"/>
    <col min="12087" max="12290" width="4.61328125" style="571"/>
    <col min="12291" max="12291" width="3" style="571" customWidth="1"/>
    <col min="12292" max="12292" width="3.765625" style="571" customWidth="1"/>
    <col min="12293" max="12293" width="5.07421875" style="571" customWidth="1"/>
    <col min="12294" max="12294" width="8.07421875" style="571" customWidth="1"/>
    <col min="12295" max="12295" width="3.07421875" style="571" customWidth="1"/>
    <col min="12296" max="12309" width="5.07421875" style="571" customWidth="1"/>
    <col min="12310" max="12310" width="6.07421875" style="571" customWidth="1"/>
    <col min="12311" max="12315" width="5.07421875" style="571" customWidth="1"/>
    <col min="12316" max="12316" width="7.61328125" style="571" customWidth="1"/>
    <col min="12317" max="12340" width="5.07421875" style="571" customWidth="1"/>
    <col min="12341" max="12341" width="4.61328125" style="571"/>
    <col min="12342" max="12342" width="7.3828125" style="571" customWidth="1"/>
    <col min="12343" max="12546" width="4.61328125" style="571"/>
    <col min="12547" max="12547" width="3" style="571" customWidth="1"/>
    <col min="12548" max="12548" width="3.765625" style="571" customWidth="1"/>
    <col min="12549" max="12549" width="5.07421875" style="571" customWidth="1"/>
    <col min="12550" max="12550" width="8.07421875" style="571" customWidth="1"/>
    <col min="12551" max="12551" width="3.07421875" style="571" customWidth="1"/>
    <col min="12552" max="12565" width="5.07421875" style="571" customWidth="1"/>
    <col min="12566" max="12566" width="6.07421875" style="571" customWidth="1"/>
    <col min="12567" max="12571" width="5.07421875" style="571" customWidth="1"/>
    <col min="12572" max="12572" width="7.61328125" style="571" customWidth="1"/>
    <col min="12573" max="12596" width="5.07421875" style="571" customWidth="1"/>
    <col min="12597" max="12597" width="4.61328125" style="571"/>
    <col min="12598" max="12598" width="7.3828125" style="571" customWidth="1"/>
    <col min="12599" max="12802" width="4.61328125" style="571"/>
    <col min="12803" max="12803" width="3" style="571" customWidth="1"/>
    <col min="12804" max="12804" width="3.765625" style="571" customWidth="1"/>
    <col min="12805" max="12805" width="5.07421875" style="571" customWidth="1"/>
    <col min="12806" max="12806" width="8.07421875" style="571" customWidth="1"/>
    <col min="12807" max="12807" width="3.07421875" style="571" customWidth="1"/>
    <col min="12808" max="12821" width="5.07421875" style="571" customWidth="1"/>
    <col min="12822" max="12822" width="6.07421875" style="571" customWidth="1"/>
    <col min="12823" max="12827" width="5.07421875" style="571" customWidth="1"/>
    <col min="12828" max="12828" width="7.61328125" style="571" customWidth="1"/>
    <col min="12829" max="12852" width="5.07421875" style="571" customWidth="1"/>
    <col min="12853" max="12853" width="4.61328125" style="571"/>
    <col min="12854" max="12854" width="7.3828125" style="571" customWidth="1"/>
    <col min="12855" max="13058" width="4.61328125" style="571"/>
    <col min="13059" max="13059" width="3" style="571" customWidth="1"/>
    <col min="13060" max="13060" width="3.765625" style="571" customWidth="1"/>
    <col min="13061" max="13061" width="5.07421875" style="571" customWidth="1"/>
    <col min="13062" max="13062" width="8.07421875" style="571" customWidth="1"/>
    <col min="13063" max="13063" width="3.07421875" style="571" customWidth="1"/>
    <col min="13064" max="13077" width="5.07421875" style="571" customWidth="1"/>
    <col min="13078" max="13078" width="6.07421875" style="571" customWidth="1"/>
    <col min="13079" max="13083" width="5.07421875" style="571" customWidth="1"/>
    <col min="13084" max="13084" width="7.61328125" style="571" customWidth="1"/>
    <col min="13085" max="13108" width="5.07421875" style="571" customWidth="1"/>
    <col min="13109" max="13109" width="4.61328125" style="571"/>
    <col min="13110" max="13110" width="7.3828125" style="571" customWidth="1"/>
    <col min="13111" max="13314" width="4.61328125" style="571"/>
    <col min="13315" max="13315" width="3" style="571" customWidth="1"/>
    <col min="13316" max="13316" width="3.765625" style="571" customWidth="1"/>
    <col min="13317" max="13317" width="5.07421875" style="571" customWidth="1"/>
    <col min="13318" max="13318" width="8.07421875" style="571" customWidth="1"/>
    <col min="13319" max="13319" width="3.07421875" style="571" customWidth="1"/>
    <col min="13320" max="13333" width="5.07421875" style="571" customWidth="1"/>
    <col min="13334" max="13334" width="6.07421875" style="571" customWidth="1"/>
    <col min="13335" max="13339" width="5.07421875" style="571" customWidth="1"/>
    <col min="13340" max="13340" width="7.61328125" style="571" customWidth="1"/>
    <col min="13341" max="13364" width="5.07421875" style="571" customWidth="1"/>
    <col min="13365" max="13365" width="4.61328125" style="571"/>
    <col min="13366" max="13366" width="7.3828125" style="571" customWidth="1"/>
    <col min="13367" max="13570" width="4.61328125" style="571"/>
    <col min="13571" max="13571" width="3" style="571" customWidth="1"/>
    <col min="13572" max="13572" width="3.765625" style="571" customWidth="1"/>
    <col min="13573" max="13573" width="5.07421875" style="571" customWidth="1"/>
    <col min="13574" max="13574" width="8.07421875" style="571" customWidth="1"/>
    <col min="13575" max="13575" width="3.07421875" style="571" customWidth="1"/>
    <col min="13576" max="13589" width="5.07421875" style="571" customWidth="1"/>
    <col min="13590" max="13590" width="6.07421875" style="571" customWidth="1"/>
    <col min="13591" max="13595" width="5.07421875" style="571" customWidth="1"/>
    <col min="13596" max="13596" width="7.61328125" style="571" customWidth="1"/>
    <col min="13597" max="13620" width="5.07421875" style="571" customWidth="1"/>
    <col min="13621" max="13621" width="4.61328125" style="571"/>
    <col min="13622" max="13622" width="7.3828125" style="571" customWidth="1"/>
    <col min="13623" max="13826" width="4.61328125" style="571"/>
    <col min="13827" max="13827" width="3" style="571" customWidth="1"/>
    <col min="13828" max="13828" width="3.765625" style="571" customWidth="1"/>
    <col min="13829" max="13829" width="5.07421875" style="571" customWidth="1"/>
    <col min="13830" max="13830" width="8.07421875" style="571" customWidth="1"/>
    <col min="13831" max="13831" width="3.07421875" style="571" customWidth="1"/>
    <col min="13832" max="13845" width="5.07421875" style="571" customWidth="1"/>
    <col min="13846" max="13846" width="6.07421875" style="571" customWidth="1"/>
    <col min="13847" max="13851" width="5.07421875" style="571" customWidth="1"/>
    <col min="13852" max="13852" width="7.61328125" style="571" customWidth="1"/>
    <col min="13853" max="13876" width="5.07421875" style="571" customWidth="1"/>
    <col min="13877" max="13877" width="4.61328125" style="571"/>
    <col min="13878" max="13878" width="7.3828125" style="571" customWidth="1"/>
    <col min="13879" max="14082" width="4.61328125" style="571"/>
    <col min="14083" max="14083" width="3" style="571" customWidth="1"/>
    <col min="14084" max="14084" width="3.765625" style="571" customWidth="1"/>
    <col min="14085" max="14085" width="5.07421875" style="571" customWidth="1"/>
    <col min="14086" max="14086" width="8.07421875" style="571" customWidth="1"/>
    <col min="14087" max="14087" width="3.07421875" style="571" customWidth="1"/>
    <col min="14088" max="14101" width="5.07421875" style="571" customWidth="1"/>
    <col min="14102" max="14102" width="6.07421875" style="571" customWidth="1"/>
    <col min="14103" max="14107" width="5.07421875" style="571" customWidth="1"/>
    <col min="14108" max="14108" width="7.61328125" style="571" customWidth="1"/>
    <col min="14109" max="14132" width="5.07421875" style="571" customWidth="1"/>
    <col min="14133" max="14133" width="4.61328125" style="571"/>
    <col min="14134" max="14134" width="7.3828125" style="571" customWidth="1"/>
    <col min="14135" max="14338" width="4.61328125" style="571"/>
    <col min="14339" max="14339" width="3" style="571" customWidth="1"/>
    <col min="14340" max="14340" width="3.765625" style="571" customWidth="1"/>
    <col min="14341" max="14341" width="5.07421875" style="571" customWidth="1"/>
    <col min="14342" max="14342" width="8.07421875" style="571" customWidth="1"/>
    <col min="14343" max="14343" width="3.07421875" style="571" customWidth="1"/>
    <col min="14344" max="14357" width="5.07421875" style="571" customWidth="1"/>
    <col min="14358" max="14358" width="6.07421875" style="571" customWidth="1"/>
    <col min="14359" max="14363" width="5.07421875" style="571" customWidth="1"/>
    <col min="14364" max="14364" width="7.61328125" style="571" customWidth="1"/>
    <col min="14365" max="14388" width="5.07421875" style="571" customWidth="1"/>
    <col min="14389" max="14389" width="4.61328125" style="571"/>
    <col min="14390" max="14390" width="7.3828125" style="571" customWidth="1"/>
    <col min="14391" max="14594" width="4.61328125" style="571"/>
    <col min="14595" max="14595" width="3" style="571" customWidth="1"/>
    <col min="14596" max="14596" width="3.765625" style="571" customWidth="1"/>
    <col min="14597" max="14597" width="5.07421875" style="571" customWidth="1"/>
    <col min="14598" max="14598" width="8.07421875" style="571" customWidth="1"/>
    <col min="14599" max="14599" width="3.07421875" style="571" customWidth="1"/>
    <col min="14600" max="14613" width="5.07421875" style="571" customWidth="1"/>
    <col min="14614" max="14614" width="6.07421875" style="571" customWidth="1"/>
    <col min="14615" max="14619" width="5.07421875" style="571" customWidth="1"/>
    <col min="14620" max="14620" width="7.61328125" style="571" customWidth="1"/>
    <col min="14621" max="14644" width="5.07421875" style="571" customWidth="1"/>
    <col min="14645" max="14645" width="4.61328125" style="571"/>
    <col min="14646" max="14646" width="7.3828125" style="571" customWidth="1"/>
    <col min="14647" max="14850" width="4.61328125" style="571"/>
    <col min="14851" max="14851" width="3" style="571" customWidth="1"/>
    <col min="14852" max="14852" width="3.765625" style="571" customWidth="1"/>
    <col min="14853" max="14853" width="5.07421875" style="571" customWidth="1"/>
    <col min="14854" max="14854" width="8.07421875" style="571" customWidth="1"/>
    <col min="14855" max="14855" width="3.07421875" style="571" customWidth="1"/>
    <col min="14856" max="14869" width="5.07421875" style="571" customWidth="1"/>
    <col min="14870" max="14870" width="6.07421875" style="571" customWidth="1"/>
    <col min="14871" max="14875" width="5.07421875" style="571" customWidth="1"/>
    <col min="14876" max="14876" width="7.61328125" style="571" customWidth="1"/>
    <col min="14877" max="14900" width="5.07421875" style="571" customWidth="1"/>
    <col min="14901" max="14901" width="4.61328125" style="571"/>
    <col min="14902" max="14902" width="7.3828125" style="571" customWidth="1"/>
    <col min="14903" max="15106" width="4.61328125" style="571"/>
    <col min="15107" max="15107" width="3" style="571" customWidth="1"/>
    <col min="15108" max="15108" width="3.765625" style="571" customWidth="1"/>
    <col min="15109" max="15109" width="5.07421875" style="571" customWidth="1"/>
    <col min="15110" max="15110" width="8.07421875" style="571" customWidth="1"/>
    <col min="15111" max="15111" width="3.07421875" style="571" customWidth="1"/>
    <col min="15112" max="15125" width="5.07421875" style="571" customWidth="1"/>
    <col min="15126" max="15126" width="6.07421875" style="571" customWidth="1"/>
    <col min="15127" max="15131" width="5.07421875" style="571" customWidth="1"/>
    <col min="15132" max="15132" width="7.61328125" style="571" customWidth="1"/>
    <col min="15133" max="15156" width="5.07421875" style="571" customWidth="1"/>
    <col min="15157" max="15157" width="4.61328125" style="571"/>
    <col min="15158" max="15158" width="7.3828125" style="571" customWidth="1"/>
    <col min="15159" max="15362" width="4.61328125" style="571"/>
    <col min="15363" max="15363" width="3" style="571" customWidth="1"/>
    <col min="15364" max="15364" width="3.765625" style="571" customWidth="1"/>
    <col min="15365" max="15365" width="5.07421875" style="571" customWidth="1"/>
    <col min="15366" max="15366" width="8.07421875" style="571" customWidth="1"/>
    <col min="15367" max="15367" width="3.07421875" style="571" customWidth="1"/>
    <col min="15368" max="15381" width="5.07421875" style="571" customWidth="1"/>
    <col min="15382" max="15382" width="6.07421875" style="571" customWidth="1"/>
    <col min="15383" max="15387" width="5.07421875" style="571" customWidth="1"/>
    <col min="15388" max="15388" width="7.61328125" style="571" customWidth="1"/>
    <col min="15389" max="15412" width="5.07421875" style="571" customWidth="1"/>
    <col min="15413" max="15413" width="4.61328125" style="571"/>
    <col min="15414" max="15414" width="7.3828125" style="571" customWidth="1"/>
    <col min="15415" max="15618" width="4.61328125" style="571"/>
    <col min="15619" max="15619" width="3" style="571" customWidth="1"/>
    <col min="15620" max="15620" width="3.765625" style="571" customWidth="1"/>
    <col min="15621" max="15621" width="5.07421875" style="571" customWidth="1"/>
    <col min="15622" max="15622" width="8.07421875" style="571" customWidth="1"/>
    <col min="15623" max="15623" width="3.07421875" style="571" customWidth="1"/>
    <col min="15624" max="15637" width="5.07421875" style="571" customWidth="1"/>
    <col min="15638" max="15638" width="6.07421875" style="571" customWidth="1"/>
    <col min="15639" max="15643" width="5.07421875" style="571" customWidth="1"/>
    <col min="15644" max="15644" width="7.61328125" style="571" customWidth="1"/>
    <col min="15645" max="15668" width="5.07421875" style="571" customWidth="1"/>
    <col min="15669" max="15669" width="4.61328125" style="571"/>
    <col min="15670" max="15670" width="7.3828125" style="571" customWidth="1"/>
    <col min="15671" max="15874" width="4.61328125" style="571"/>
    <col min="15875" max="15875" width="3" style="571" customWidth="1"/>
    <col min="15876" max="15876" width="3.765625" style="571" customWidth="1"/>
    <col min="15877" max="15877" width="5.07421875" style="571" customWidth="1"/>
    <col min="15878" max="15878" width="8.07421875" style="571" customWidth="1"/>
    <col min="15879" max="15879" width="3.07421875" style="571" customWidth="1"/>
    <col min="15880" max="15893" width="5.07421875" style="571" customWidth="1"/>
    <col min="15894" max="15894" width="6.07421875" style="571" customWidth="1"/>
    <col min="15895" max="15899" width="5.07421875" style="571" customWidth="1"/>
    <col min="15900" max="15900" width="7.61328125" style="571" customWidth="1"/>
    <col min="15901" max="15924" width="5.07421875" style="571" customWidth="1"/>
    <col min="15925" max="15925" width="4.61328125" style="571"/>
    <col min="15926" max="15926" width="7.3828125" style="571" customWidth="1"/>
    <col min="15927" max="16130" width="4.61328125" style="571"/>
    <col min="16131" max="16131" width="3" style="571" customWidth="1"/>
    <col min="16132" max="16132" width="3.765625" style="571" customWidth="1"/>
    <col min="16133" max="16133" width="5.07421875" style="571" customWidth="1"/>
    <col min="16134" max="16134" width="8.07421875" style="571" customWidth="1"/>
    <col min="16135" max="16135" width="3.07421875" style="571" customWidth="1"/>
    <col min="16136" max="16149" width="5.07421875" style="571" customWidth="1"/>
    <col min="16150" max="16150" width="6.07421875" style="571" customWidth="1"/>
    <col min="16151" max="16155" width="5.07421875" style="571" customWidth="1"/>
    <col min="16156" max="16156" width="7.61328125" style="571" customWidth="1"/>
    <col min="16157" max="16180" width="5.07421875" style="571" customWidth="1"/>
    <col min="16181" max="16181" width="4.61328125" style="571"/>
    <col min="16182" max="16182" width="7.3828125" style="571" customWidth="1"/>
    <col min="16183" max="16384" width="4.61328125" style="571"/>
  </cols>
  <sheetData>
    <row r="1" spans="2:57" ht="39.9" customHeight="1" thickBot="1">
      <c r="B1" s="565"/>
      <c r="C1" s="566"/>
      <c r="D1" s="567"/>
      <c r="E1" s="567"/>
      <c r="F1" s="567"/>
      <c r="G1" s="566"/>
      <c r="H1" s="568"/>
      <c r="I1" s="568"/>
      <c r="J1" s="568"/>
      <c r="K1" s="568"/>
      <c r="L1" s="568"/>
      <c r="M1" s="568"/>
      <c r="N1" s="568"/>
      <c r="O1" s="568"/>
      <c r="P1" s="568"/>
      <c r="Q1" s="568"/>
      <c r="R1" s="568"/>
      <c r="S1" s="568"/>
      <c r="T1" s="568"/>
      <c r="U1" s="568"/>
      <c r="V1" s="568"/>
      <c r="W1" s="568"/>
      <c r="X1" s="568"/>
      <c r="Y1" s="1854"/>
      <c r="Z1" s="1854"/>
      <c r="AA1" s="1854"/>
      <c r="AB1" s="1854"/>
      <c r="AC1" s="1854"/>
      <c r="AD1" s="1854"/>
      <c r="AE1" s="1854"/>
      <c r="AF1" s="1854"/>
      <c r="AG1" s="1854"/>
      <c r="AH1" s="1854"/>
      <c r="AI1" s="1854"/>
      <c r="AJ1" s="568"/>
      <c r="AK1" s="568"/>
      <c r="AL1" s="568"/>
      <c r="AM1" s="568"/>
      <c r="AN1" s="568"/>
      <c r="AO1" s="568"/>
      <c r="AP1" s="566"/>
      <c r="AQ1" s="566"/>
      <c r="AR1" s="566"/>
      <c r="AS1" s="566"/>
      <c r="AT1" s="566"/>
      <c r="AU1" s="566"/>
      <c r="AV1" s="566"/>
      <c r="AW1" s="566"/>
      <c r="AX1" s="566"/>
      <c r="AY1" s="566"/>
      <c r="AZ1" s="566"/>
      <c r="BA1" s="566"/>
      <c r="BB1" s="569"/>
      <c r="BC1" s="569"/>
      <c r="BD1" s="569"/>
      <c r="BE1" s="570"/>
    </row>
    <row r="2" spans="2:57" ht="39.9" customHeight="1">
      <c r="B2" s="572"/>
      <c r="D2" s="1"/>
      <c r="E2" s="1841" t="s">
        <v>1085</v>
      </c>
      <c r="F2" s="1842"/>
      <c r="G2" s="1842"/>
      <c r="H2" s="1842"/>
      <c r="I2" s="1842"/>
      <c r="J2" s="1842"/>
      <c r="K2" s="1842"/>
      <c r="L2" s="1842"/>
      <c r="M2" s="1842"/>
      <c r="N2" s="1842"/>
      <c r="O2" s="1842"/>
      <c r="P2" s="1842"/>
      <c r="Q2" s="1842"/>
      <c r="R2" s="1842"/>
      <c r="S2" s="1842"/>
      <c r="T2" s="1842"/>
      <c r="U2" s="1842"/>
      <c r="V2" s="1843"/>
      <c r="W2" s="3"/>
      <c r="X2" s="3"/>
      <c r="Y2" s="1855"/>
      <c r="Z2" s="1855"/>
      <c r="AA2" s="1855"/>
      <c r="AB2" s="1855"/>
      <c r="AC2" s="1855"/>
      <c r="AD2" s="1855"/>
      <c r="AE2" s="1855"/>
      <c r="AF2" s="1855"/>
      <c r="AG2" s="1855"/>
      <c r="AH2" s="1855"/>
      <c r="AI2" s="1855"/>
      <c r="AJ2" s="3"/>
      <c r="AK2" s="1856" t="s">
        <v>1139</v>
      </c>
      <c r="AL2" s="1857"/>
      <c r="AM2" s="1857"/>
      <c r="AN2" s="1857"/>
      <c r="AO2" s="1857"/>
      <c r="AP2" s="1857"/>
      <c r="AQ2" s="1857"/>
      <c r="AR2" s="1857"/>
      <c r="AS2" s="1857"/>
      <c r="AT2" s="1857"/>
      <c r="AU2" s="1857"/>
      <c r="AV2" s="1857"/>
      <c r="AW2" s="1857"/>
      <c r="AX2" s="1857"/>
      <c r="AY2" s="1857"/>
      <c r="AZ2" s="1858"/>
      <c r="BA2" s="1865">
        <v>308</v>
      </c>
      <c r="BB2" s="1866"/>
      <c r="BC2" s="1867"/>
      <c r="BE2" s="573"/>
    </row>
    <row r="3" spans="2:57" ht="39.9" customHeight="1" thickBot="1">
      <c r="B3" s="572"/>
      <c r="D3" s="1"/>
      <c r="E3" s="1844"/>
      <c r="F3" s="1845"/>
      <c r="G3" s="1845"/>
      <c r="H3" s="1845"/>
      <c r="I3" s="1845"/>
      <c r="J3" s="1845"/>
      <c r="K3" s="1845"/>
      <c r="L3" s="1845"/>
      <c r="M3" s="1845"/>
      <c r="N3" s="1845"/>
      <c r="O3" s="1845"/>
      <c r="P3" s="1845"/>
      <c r="Q3" s="1845"/>
      <c r="R3" s="1845"/>
      <c r="S3" s="1845"/>
      <c r="T3" s="1845"/>
      <c r="U3" s="1845"/>
      <c r="V3" s="1846"/>
      <c r="W3" s="3"/>
      <c r="X3" s="3"/>
      <c r="Y3" s="1855"/>
      <c r="Z3" s="1855"/>
      <c r="AA3" s="1855"/>
      <c r="AB3" s="1855"/>
      <c r="AC3" s="1855"/>
      <c r="AD3" s="1855"/>
      <c r="AE3" s="1855"/>
      <c r="AF3" s="1855"/>
      <c r="AG3" s="1855"/>
      <c r="AH3" s="1855"/>
      <c r="AI3" s="1855"/>
      <c r="AJ3" s="3"/>
      <c r="AK3" s="1859"/>
      <c r="AL3" s="1860"/>
      <c r="AM3" s="1860"/>
      <c r="AN3" s="1860"/>
      <c r="AO3" s="1860"/>
      <c r="AP3" s="1860"/>
      <c r="AQ3" s="1860"/>
      <c r="AR3" s="1860"/>
      <c r="AS3" s="1860"/>
      <c r="AT3" s="1860"/>
      <c r="AU3" s="1860"/>
      <c r="AV3" s="1860"/>
      <c r="AW3" s="1860"/>
      <c r="AX3" s="1860"/>
      <c r="AY3" s="1860"/>
      <c r="AZ3" s="1861"/>
      <c r="BA3" s="1868"/>
      <c r="BB3" s="1869"/>
      <c r="BC3" s="1870"/>
      <c r="BE3" s="573"/>
    </row>
    <row r="4" spans="2:57" ht="21" customHeight="1" thickBot="1">
      <c r="B4" s="572"/>
      <c r="D4" s="1"/>
      <c r="W4" s="3"/>
      <c r="X4" s="3"/>
      <c r="Y4" s="1855"/>
      <c r="Z4" s="1855"/>
      <c r="AA4" s="1855"/>
      <c r="AB4" s="1855"/>
      <c r="AC4" s="1855"/>
      <c r="AD4" s="1855"/>
      <c r="AE4" s="1855"/>
      <c r="AF4" s="1855"/>
      <c r="AG4" s="1855"/>
      <c r="AH4" s="1855"/>
      <c r="AI4" s="1855"/>
      <c r="AJ4" s="3"/>
      <c r="AK4" s="1862"/>
      <c r="AL4" s="1863"/>
      <c r="AM4" s="1863"/>
      <c r="AN4" s="1863"/>
      <c r="AO4" s="1863"/>
      <c r="AP4" s="1863"/>
      <c r="AQ4" s="1863"/>
      <c r="AR4" s="1863"/>
      <c r="AS4" s="1863"/>
      <c r="AT4" s="1863"/>
      <c r="AU4" s="1863"/>
      <c r="AV4" s="1863"/>
      <c r="AW4" s="1863"/>
      <c r="AX4" s="1863"/>
      <c r="AY4" s="1863"/>
      <c r="AZ4" s="1864"/>
      <c r="BA4" s="1871"/>
      <c r="BB4" s="1872"/>
      <c r="BC4" s="1873"/>
      <c r="BE4" s="573"/>
    </row>
    <row r="5" spans="2:57" ht="39.9" customHeight="1" thickBot="1">
      <c r="B5" s="572"/>
      <c r="D5" s="1"/>
      <c r="E5" s="1841" t="s">
        <v>1086</v>
      </c>
      <c r="F5" s="1842"/>
      <c r="G5" s="1842"/>
      <c r="H5" s="1842"/>
      <c r="I5" s="1842"/>
      <c r="J5" s="1842"/>
      <c r="K5" s="1842"/>
      <c r="L5" s="1842"/>
      <c r="M5" s="1842"/>
      <c r="N5" s="1842"/>
      <c r="O5" s="1842"/>
      <c r="P5" s="1842"/>
      <c r="Q5" s="1842"/>
      <c r="R5" s="1842"/>
      <c r="S5" s="1842"/>
      <c r="T5" s="1842"/>
      <c r="U5" s="1842"/>
      <c r="V5" s="1843"/>
      <c r="W5" s="3"/>
      <c r="X5" s="3"/>
      <c r="Y5" s="1855"/>
      <c r="Z5" s="1855"/>
      <c r="AA5" s="1855"/>
      <c r="AB5" s="1855"/>
      <c r="AC5" s="1855"/>
      <c r="AD5" s="1855"/>
      <c r="AE5" s="1855"/>
      <c r="AF5" s="1855"/>
      <c r="AG5" s="1855"/>
      <c r="AH5" s="1855"/>
      <c r="AI5" s="1855"/>
      <c r="AJ5" s="3"/>
      <c r="AK5" s="3"/>
      <c r="AL5" s="4"/>
      <c r="AM5" s="571"/>
      <c r="AN5" s="4"/>
      <c r="AO5" s="4"/>
      <c r="BE5" s="573"/>
    </row>
    <row r="6" spans="2:57" ht="39.9" customHeight="1" thickBot="1">
      <c r="B6" s="572"/>
      <c r="D6" s="1"/>
      <c r="E6" s="1844"/>
      <c r="F6" s="1845"/>
      <c r="G6" s="1845"/>
      <c r="H6" s="1845"/>
      <c r="I6" s="1845"/>
      <c r="J6" s="1845"/>
      <c r="K6" s="1845"/>
      <c r="L6" s="1845"/>
      <c r="M6" s="1845"/>
      <c r="N6" s="1845"/>
      <c r="O6" s="1845"/>
      <c r="P6" s="1845"/>
      <c r="Q6" s="1845"/>
      <c r="R6" s="1845"/>
      <c r="S6" s="1845"/>
      <c r="T6" s="1845"/>
      <c r="U6" s="1845"/>
      <c r="V6" s="1846"/>
      <c r="W6" s="3"/>
      <c r="X6" s="3"/>
      <c r="Y6" s="1855"/>
      <c r="Z6" s="1855"/>
      <c r="AA6" s="1855"/>
      <c r="AB6" s="1855"/>
      <c r="AC6" s="1855"/>
      <c r="AD6" s="1855"/>
      <c r="AE6" s="1855"/>
      <c r="AF6" s="1855"/>
      <c r="AG6" s="1855"/>
      <c r="AH6" s="1855"/>
      <c r="AI6" s="1855"/>
      <c r="AJ6" s="3"/>
      <c r="AK6" s="1874" t="s">
        <v>1963</v>
      </c>
      <c r="AL6" s="1875"/>
      <c r="AM6" s="1875"/>
      <c r="AN6" s="1875"/>
      <c r="AO6" s="1875"/>
      <c r="AP6" s="1875"/>
      <c r="AQ6" s="1875"/>
      <c r="AR6" s="1875"/>
      <c r="AS6" s="1875"/>
      <c r="AT6" s="1875"/>
      <c r="AU6" s="1875"/>
      <c r="AV6" s="1875"/>
      <c r="AW6" s="1875"/>
      <c r="AX6" s="1875"/>
      <c r="AY6" s="1875"/>
      <c r="AZ6" s="1875"/>
      <c r="BA6" s="1875"/>
      <c r="BB6" s="1875"/>
      <c r="BC6" s="1876"/>
      <c r="BE6" s="573"/>
    </row>
    <row r="7" spans="2:57" ht="39.9" customHeight="1" thickBot="1">
      <c r="B7" s="572"/>
      <c r="D7" s="1"/>
      <c r="W7" s="3"/>
      <c r="X7" s="3"/>
      <c r="Y7" s="1855"/>
      <c r="Z7" s="1855"/>
      <c r="AA7" s="1855"/>
      <c r="AB7" s="1855"/>
      <c r="AC7" s="1855"/>
      <c r="AD7" s="1855"/>
      <c r="AE7" s="1855"/>
      <c r="AF7" s="1855"/>
      <c r="AG7" s="1855"/>
      <c r="AH7" s="1855"/>
      <c r="AI7" s="1855"/>
      <c r="AJ7" s="3"/>
      <c r="AK7" s="1877"/>
      <c r="AL7" s="1878"/>
      <c r="AM7" s="1878"/>
      <c r="AN7" s="1878"/>
      <c r="AO7" s="1878"/>
      <c r="AP7" s="1878"/>
      <c r="AQ7" s="1878"/>
      <c r="AR7" s="1878"/>
      <c r="AS7" s="1878"/>
      <c r="AT7" s="1878"/>
      <c r="AU7" s="1878"/>
      <c r="AV7" s="1878"/>
      <c r="AW7" s="1878"/>
      <c r="AX7" s="1878"/>
      <c r="AY7" s="1878"/>
      <c r="AZ7" s="1878"/>
      <c r="BA7" s="1878"/>
      <c r="BB7" s="1878"/>
      <c r="BC7" s="1879"/>
      <c r="BE7" s="573"/>
    </row>
    <row r="8" spans="2:57" ht="39.9" customHeight="1" thickBot="1">
      <c r="B8" s="572"/>
      <c r="D8" s="1"/>
      <c r="E8" s="739"/>
      <c r="F8" s="740" t="s">
        <v>1087</v>
      </c>
      <c r="G8" s="741"/>
      <c r="H8" s="742"/>
      <c r="I8" s="740" t="s">
        <v>1088</v>
      </c>
      <c r="J8" s="740"/>
      <c r="K8" s="740"/>
      <c r="L8" s="740"/>
      <c r="M8" s="740" t="s">
        <v>1089</v>
      </c>
      <c r="N8" s="742"/>
      <c r="O8" s="743"/>
      <c r="P8" s="3"/>
      <c r="Q8" s="3"/>
      <c r="R8" s="3"/>
      <c r="S8" s="3"/>
      <c r="T8" s="3"/>
      <c r="U8" s="3"/>
      <c r="V8" s="3"/>
      <c r="W8" s="3"/>
      <c r="X8" s="3"/>
      <c r="Y8" s="3"/>
      <c r="Z8" s="3"/>
      <c r="AA8" s="3"/>
      <c r="AB8" s="3"/>
      <c r="AC8" s="3"/>
      <c r="AD8" s="3"/>
      <c r="AE8" s="3"/>
      <c r="AF8" s="3"/>
      <c r="AG8" s="3"/>
      <c r="AH8" s="3"/>
      <c r="AI8" s="3"/>
      <c r="AJ8" s="3"/>
      <c r="AK8" s="3"/>
      <c r="AL8" s="4"/>
      <c r="AM8" s="4"/>
      <c r="AN8" s="4"/>
      <c r="AO8" s="4"/>
      <c r="AR8" s="5"/>
      <c r="AS8" s="6"/>
      <c r="AT8" s="6"/>
      <c r="AU8" s="6"/>
      <c r="AV8" s="6"/>
      <c r="AW8" s="6"/>
      <c r="AX8" s="6"/>
      <c r="BE8" s="573"/>
    </row>
    <row r="9" spans="2:57" ht="39.9" customHeight="1" thickBot="1">
      <c r="B9" s="572"/>
      <c r="D9" s="1"/>
      <c r="E9" s="744"/>
      <c r="F9" s="752"/>
      <c r="G9" s="754"/>
      <c r="H9" s="745"/>
      <c r="I9" s="752"/>
      <c r="J9" s="753"/>
      <c r="K9" s="754"/>
      <c r="L9" s="745"/>
      <c r="M9" s="752"/>
      <c r="N9" s="754"/>
      <c r="O9" s="746"/>
      <c r="P9" s="3"/>
      <c r="Q9" s="1840" t="s">
        <v>1090</v>
      </c>
      <c r="R9" s="1840"/>
      <c r="S9" s="1840"/>
      <c r="T9" s="1840"/>
      <c r="U9" s="1840"/>
      <c r="V9" s="1840"/>
      <c r="W9" s="1840"/>
      <c r="X9" s="1840"/>
      <c r="Y9" s="1840"/>
      <c r="Z9" s="1840"/>
      <c r="AA9" s="1840"/>
      <c r="AB9" s="1840"/>
      <c r="AC9" s="1840"/>
      <c r="AD9" s="1840"/>
      <c r="AE9" s="1840"/>
      <c r="AF9" s="1840"/>
      <c r="AG9" s="1840"/>
      <c r="AH9" s="1840"/>
      <c r="AI9" s="1840"/>
      <c r="AJ9" s="1840"/>
      <c r="AK9" s="1840"/>
      <c r="AL9" s="1840"/>
      <c r="AM9" s="4"/>
      <c r="AN9" s="4"/>
      <c r="AO9" s="4"/>
      <c r="AR9" s="5"/>
      <c r="AS9" s="6"/>
      <c r="AT9" s="6"/>
      <c r="AU9" s="6"/>
      <c r="AV9" s="6"/>
      <c r="AW9" s="6"/>
      <c r="AX9" s="6"/>
      <c r="BE9" s="573"/>
    </row>
    <row r="10" spans="2:57" ht="17.25" customHeight="1" thickBot="1">
      <c r="B10" s="572"/>
      <c r="D10" s="1"/>
      <c r="E10" s="747"/>
      <c r="F10" s="748"/>
      <c r="G10" s="749"/>
      <c r="H10" s="750"/>
      <c r="I10" s="750"/>
      <c r="J10" s="750"/>
      <c r="K10" s="750"/>
      <c r="L10" s="750"/>
      <c r="M10" s="750"/>
      <c r="N10" s="750"/>
      <c r="O10" s="751"/>
      <c r="P10" s="3"/>
      <c r="Q10" s="1840"/>
      <c r="R10" s="1840"/>
      <c r="S10" s="1840"/>
      <c r="T10" s="1840"/>
      <c r="U10" s="1840"/>
      <c r="V10" s="1840"/>
      <c r="W10" s="1840"/>
      <c r="X10" s="1840"/>
      <c r="Y10" s="1840"/>
      <c r="Z10" s="1840"/>
      <c r="AA10" s="1840"/>
      <c r="AB10" s="1840"/>
      <c r="AC10" s="1840"/>
      <c r="AD10" s="1840"/>
      <c r="AE10" s="1840"/>
      <c r="AF10" s="1840"/>
      <c r="AG10" s="1840"/>
      <c r="AH10" s="1840"/>
      <c r="AI10" s="1840"/>
      <c r="AJ10" s="1840"/>
      <c r="AK10" s="1840"/>
      <c r="AL10" s="1840"/>
      <c r="AM10" s="4"/>
      <c r="AN10" s="4"/>
      <c r="AO10" s="4"/>
      <c r="AR10" s="5"/>
      <c r="AS10" s="6"/>
      <c r="AT10" s="6"/>
      <c r="AU10" s="6"/>
      <c r="AV10" s="6"/>
      <c r="AW10" s="6"/>
      <c r="AX10" s="6"/>
      <c r="BE10" s="573"/>
    </row>
    <row r="11" spans="2:57" ht="81" customHeight="1">
      <c r="B11" s="572"/>
      <c r="D11" s="1"/>
      <c r="E11" s="1"/>
      <c r="F11" s="1"/>
      <c r="H11" s="3"/>
      <c r="I11" s="3"/>
      <c r="J11" s="3"/>
      <c r="K11" s="3"/>
      <c r="L11" s="3"/>
      <c r="M11" s="3"/>
      <c r="N11" s="3"/>
      <c r="O11" s="3"/>
      <c r="P11" s="3"/>
      <c r="Q11" s="1840"/>
      <c r="R11" s="1840"/>
      <c r="S11" s="1840"/>
      <c r="T11" s="1840"/>
      <c r="U11" s="1840"/>
      <c r="V11" s="1840"/>
      <c r="W11" s="1840"/>
      <c r="X11" s="1840"/>
      <c r="Y11" s="1840"/>
      <c r="Z11" s="1840"/>
      <c r="AA11" s="1840"/>
      <c r="AB11" s="1840"/>
      <c r="AC11" s="1840"/>
      <c r="AD11" s="1840"/>
      <c r="AE11" s="1840"/>
      <c r="AF11" s="1840"/>
      <c r="AG11" s="1840"/>
      <c r="AH11" s="1840"/>
      <c r="AI11" s="1840"/>
      <c r="AJ11" s="1840"/>
      <c r="AK11" s="1840"/>
      <c r="AL11" s="1840"/>
      <c r="AM11" s="4"/>
      <c r="AN11" s="4"/>
      <c r="AO11" s="4"/>
      <c r="AR11" s="5"/>
      <c r="AS11" s="6"/>
      <c r="AT11" s="6"/>
      <c r="AU11" s="6"/>
      <c r="AV11" s="6"/>
      <c r="AW11" s="6"/>
      <c r="AX11" s="6"/>
      <c r="BE11" s="573"/>
    </row>
    <row r="12" spans="2:57" s="7" customFormat="1" ht="18.75" customHeight="1">
      <c r="B12" s="576"/>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577"/>
      <c r="AJ12" s="577"/>
      <c r="AK12" s="577"/>
      <c r="AL12" s="577"/>
      <c r="AM12" s="577"/>
      <c r="AN12" s="577"/>
      <c r="AO12" s="577"/>
      <c r="AP12" s="577"/>
      <c r="AQ12" s="577"/>
      <c r="AR12" s="577"/>
      <c r="AS12" s="577"/>
      <c r="AT12" s="577"/>
      <c r="AU12" s="577"/>
      <c r="AV12" s="577"/>
      <c r="AW12" s="577"/>
      <c r="AX12" s="577"/>
      <c r="AY12" s="577"/>
      <c r="AZ12" s="577"/>
      <c r="BA12" s="577"/>
      <c r="BB12" s="577"/>
      <c r="BC12" s="577"/>
      <c r="BD12" s="577"/>
      <c r="BE12" s="578"/>
    </row>
    <row r="13" spans="2:57" s="7" customFormat="1" ht="94.5" customHeight="1">
      <c r="B13" s="576"/>
      <c r="C13" s="577"/>
      <c r="D13" s="577"/>
      <c r="E13" s="577"/>
      <c r="F13" s="577"/>
      <c r="G13" s="577"/>
      <c r="H13" s="577"/>
      <c r="I13" s="577"/>
      <c r="J13" s="577"/>
      <c r="K13" s="577"/>
      <c r="L13" s="577"/>
      <c r="M13" s="577"/>
      <c r="N13" s="577"/>
      <c r="O13" s="577"/>
      <c r="P13" s="577"/>
      <c r="Q13" s="1840" t="s">
        <v>1960</v>
      </c>
      <c r="R13" s="1840"/>
      <c r="S13" s="1840"/>
      <c r="T13" s="1840"/>
      <c r="U13" s="1840"/>
      <c r="V13" s="1840"/>
      <c r="W13" s="1840"/>
      <c r="X13" s="1840"/>
      <c r="Y13" s="1840"/>
      <c r="Z13" s="1840"/>
      <c r="AA13" s="1840"/>
      <c r="AB13" s="1840"/>
      <c r="AC13" s="1840"/>
      <c r="AD13" s="1840"/>
      <c r="AE13" s="1840"/>
      <c r="AF13" s="1840"/>
      <c r="AG13" s="1840"/>
      <c r="AH13" s="1840"/>
      <c r="AI13" s="1840"/>
      <c r="AJ13" s="1840"/>
      <c r="AK13" s="1840"/>
      <c r="AL13" s="1840"/>
      <c r="AM13" s="577"/>
      <c r="AN13" s="577"/>
      <c r="AO13" s="577"/>
      <c r="AP13" s="577"/>
      <c r="AQ13" s="577"/>
      <c r="AR13" s="577"/>
      <c r="AS13" s="577"/>
      <c r="AT13" s="577"/>
      <c r="AU13" s="577"/>
      <c r="AV13" s="577"/>
      <c r="AW13" s="577"/>
      <c r="AX13" s="577"/>
      <c r="AY13" s="577"/>
      <c r="AZ13" s="577"/>
      <c r="BA13" s="577"/>
      <c r="BB13" s="577"/>
      <c r="BC13" s="577"/>
      <c r="BD13" s="577"/>
      <c r="BE13" s="578"/>
    </row>
    <row r="14" spans="2:57" s="7" customFormat="1" ht="21" customHeight="1">
      <c r="B14" s="576"/>
      <c r="C14" s="577"/>
      <c r="D14" s="12"/>
      <c r="E14" s="12"/>
      <c r="F14" s="12"/>
      <c r="G14" s="12"/>
      <c r="H14" s="12"/>
      <c r="I14" s="12"/>
      <c r="J14" s="12"/>
      <c r="K14" s="12"/>
      <c r="L14" s="12"/>
      <c r="M14" s="12"/>
      <c r="N14" s="12"/>
      <c r="O14" s="12"/>
      <c r="P14" s="12"/>
      <c r="Q14" s="577"/>
      <c r="R14" s="577"/>
      <c r="S14" s="577"/>
      <c r="T14" s="577"/>
      <c r="U14" s="577"/>
      <c r="V14" s="577"/>
      <c r="W14" s="577"/>
      <c r="X14" s="577"/>
      <c r="Y14" s="577"/>
      <c r="Z14" s="577"/>
      <c r="AA14" s="577"/>
      <c r="AB14" s="577"/>
      <c r="AC14" s="577"/>
      <c r="AD14" s="577"/>
      <c r="AE14" s="577"/>
      <c r="AF14" s="577"/>
      <c r="AG14" s="577"/>
      <c r="AH14" s="577"/>
      <c r="AI14" s="577"/>
      <c r="AJ14" s="577"/>
      <c r="AK14" s="577"/>
      <c r="AL14" s="577"/>
      <c r="AM14" s="12"/>
      <c r="AN14" s="12"/>
      <c r="AO14" s="12"/>
      <c r="AP14" s="12"/>
      <c r="AQ14" s="12"/>
      <c r="AR14" s="12"/>
      <c r="AS14" s="12"/>
      <c r="AT14" s="12"/>
      <c r="AU14" s="12"/>
      <c r="AV14" s="12"/>
      <c r="AW14" s="12"/>
      <c r="AX14" s="12"/>
      <c r="AY14" s="12"/>
      <c r="AZ14" s="12"/>
      <c r="BA14" s="12"/>
      <c r="BB14" s="12"/>
      <c r="BC14" s="12"/>
      <c r="BD14" s="12"/>
      <c r="BE14" s="579"/>
    </row>
    <row r="15" spans="2:57" s="7" customFormat="1" ht="21" customHeight="1" thickBot="1">
      <c r="B15" s="576"/>
      <c r="C15" s="577"/>
      <c r="D15" s="12"/>
      <c r="E15" s="12"/>
      <c r="F15" s="12"/>
      <c r="G15" s="12"/>
      <c r="H15" s="12"/>
      <c r="I15" s="12"/>
      <c r="J15" s="12"/>
      <c r="K15" s="12"/>
      <c r="L15" s="12"/>
      <c r="M15" s="12"/>
      <c r="N15" s="12"/>
      <c r="O15" s="12"/>
      <c r="P15" s="12"/>
      <c r="Q15" s="577"/>
      <c r="R15" s="577"/>
      <c r="S15" s="577"/>
      <c r="T15" s="577"/>
      <c r="U15" s="577"/>
      <c r="V15" s="577"/>
      <c r="W15" s="577"/>
      <c r="X15" s="577"/>
      <c r="Y15" s="577"/>
      <c r="Z15" s="577"/>
      <c r="AA15" s="577"/>
      <c r="AB15" s="577"/>
      <c r="AC15" s="577"/>
      <c r="BE15" s="579"/>
    </row>
    <row r="16" spans="2:57" s="7" customFormat="1" ht="39.9" customHeight="1">
      <c r="B16" s="576"/>
      <c r="C16" s="1841" t="s">
        <v>1091</v>
      </c>
      <c r="D16" s="1842"/>
      <c r="E16" s="1842"/>
      <c r="F16" s="1842"/>
      <c r="G16" s="1842"/>
      <c r="H16" s="1842"/>
      <c r="I16" s="1842"/>
      <c r="J16" s="1842"/>
      <c r="K16" s="1842"/>
      <c r="L16" s="1842"/>
      <c r="M16" s="1842"/>
      <c r="N16" s="1842"/>
      <c r="O16" s="1842"/>
      <c r="P16" s="1842"/>
      <c r="Q16" s="1842"/>
      <c r="R16" s="1842"/>
      <c r="S16" s="1842"/>
      <c r="T16" s="1842"/>
      <c r="U16" s="1842"/>
      <c r="V16" s="1842"/>
      <c r="W16" s="1842"/>
      <c r="X16" s="1842"/>
      <c r="Y16" s="1842"/>
      <c r="Z16" s="1842"/>
      <c r="AA16" s="1842"/>
      <c r="AB16" s="1843"/>
      <c r="AC16" s="577"/>
      <c r="AD16" s="580"/>
      <c r="AE16" s="581"/>
      <c r="AF16" s="581"/>
      <c r="AG16" s="581"/>
      <c r="AH16" s="581"/>
      <c r="AI16" s="581"/>
      <c r="AJ16" s="581"/>
      <c r="AK16" s="581"/>
      <c r="AL16" s="581"/>
      <c r="AM16" s="582"/>
      <c r="AN16" s="582"/>
      <c r="AO16" s="582"/>
      <c r="AP16" s="582"/>
      <c r="AQ16" s="582"/>
      <c r="AR16" s="582"/>
      <c r="AS16" s="582"/>
      <c r="AT16" s="582"/>
      <c r="AU16" s="582"/>
      <c r="AV16" s="582"/>
      <c r="AW16" s="582"/>
      <c r="AX16" s="582"/>
      <c r="AY16" s="582"/>
      <c r="AZ16" s="582"/>
      <c r="BA16" s="582"/>
      <c r="BB16" s="582"/>
      <c r="BC16" s="582"/>
      <c r="BD16" s="583"/>
      <c r="BE16" s="579"/>
    </row>
    <row r="17" spans="2:57" s="7" customFormat="1" ht="39.9" customHeight="1" thickBot="1">
      <c r="B17" s="576"/>
      <c r="C17" s="1844"/>
      <c r="D17" s="1845"/>
      <c r="E17" s="1845"/>
      <c r="F17" s="1845"/>
      <c r="G17" s="1845"/>
      <c r="H17" s="1845"/>
      <c r="I17" s="1845"/>
      <c r="J17" s="1845"/>
      <c r="K17" s="1845"/>
      <c r="L17" s="1845"/>
      <c r="M17" s="1845"/>
      <c r="N17" s="1845"/>
      <c r="O17" s="1845"/>
      <c r="P17" s="1845"/>
      <c r="Q17" s="1845"/>
      <c r="R17" s="1845"/>
      <c r="S17" s="1845"/>
      <c r="T17" s="1845"/>
      <c r="U17" s="1845"/>
      <c r="V17" s="1845"/>
      <c r="W17" s="1845"/>
      <c r="X17" s="1845"/>
      <c r="Y17" s="1845"/>
      <c r="Z17" s="1845"/>
      <c r="AA17" s="1845"/>
      <c r="AB17" s="1846"/>
      <c r="AC17" s="577"/>
      <c r="AD17" s="576"/>
      <c r="AE17" s="588"/>
      <c r="AF17" s="1847" t="s">
        <v>1092</v>
      </c>
      <c r="AG17" s="1847"/>
      <c r="AH17" s="1847"/>
      <c r="AI17" s="1847"/>
      <c r="AJ17" s="1847"/>
      <c r="AK17" s="1847"/>
      <c r="AL17" s="1847"/>
      <c r="AM17" s="1847"/>
      <c r="AN17" s="1847"/>
      <c r="AO17" s="1847"/>
      <c r="AP17" s="1847"/>
      <c r="AQ17" s="1847"/>
      <c r="AR17" s="1847"/>
      <c r="AS17" s="1847"/>
      <c r="AT17" s="1847"/>
      <c r="AU17" s="589"/>
      <c r="AV17" s="589"/>
      <c r="AW17" s="588"/>
      <c r="AX17" s="588"/>
      <c r="AY17" s="6"/>
      <c r="AZ17" s="6"/>
      <c r="BA17" s="6"/>
      <c r="BD17" s="579"/>
      <c r="BE17" s="579"/>
    </row>
    <row r="18" spans="2:57" s="7" customFormat="1" ht="17.25" customHeight="1" thickBot="1">
      <c r="B18" s="591"/>
      <c r="C18" s="560"/>
      <c r="D18" s="561"/>
      <c r="E18" s="561"/>
      <c r="F18" s="561"/>
      <c r="G18" s="561"/>
      <c r="H18" s="561"/>
      <c r="I18" s="561"/>
      <c r="J18" s="561"/>
      <c r="K18" s="561"/>
      <c r="L18" s="561"/>
      <c r="M18" s="561"/>
      <c r="N18" s="561"/>
      <c r="O18" s="561"/>
      <c r="P18" s="561"/>
      <c r="Q18" s="561"/>
      <c r="R18" s="561"/>
      <c r="S18" s="561"/>
      <c r="T18" s="561"/>
      <c r="U18" s="561"/>
      <c r="V18" s="561"/>
      <c r="W18" s="561"/>
      <c r="X18" s="561"/>
      <c r="Y18" s="561"/>
      <c r="Z18" s="561"/>
      <c r="AA18" s="561"/>
      <c r="AB18" s="561"/>
      <c r="AC18" s="561"/>
      <c r="AD18" s="576"/>
      <c r="AE18" s="6"/>
      <c r="AF18" s="1847"/>
      <c r="AG18" s="1847"/>
      <c r="AH18" s="1847"/>
      <c r="AI18" s="1847"/>
      <c r="AJ18" s="1847"/>
      <c r="AK18" s="1847"/>
      <c r="AL18" s="1847"/>
      <c r="AM18" s="1847"/>
      <c r="AN18" s="1847"/>
      <c r="AO18" s="1847"/>
      <c r="AP18" s="1847"/>
      <c r="AQ18" s="1847"/>
      <c r="AR18" s="1847"/>
      <c r="AS18" s="1847"/>
      <c r="AT18" s="1847"/>
      <c r="AU18" s="5"/>
      <c r="AV18" s="5"/>
      <c r="AW18" s="5"/>
      <c r="AX18" s="5"/>
      <c r="AY18" s="5"/>
      <c r="AZ18" s="5"/>
      <c r="BA18" s="5"/>
      <c r="BB18" s="5"/>
      <c r="BD18" s="579"/>
      <c r="BE18" s="593"/>
    </row>
    <row r="19" spans="2:57" s="7" customFormat="1" ht="43.5" customHeight="1" thickBot="1">
      <c r="B19" s="594"/>
      <c r="C19" s="595"/>
      <c r="D19" s="586"/>
      <c r="E19" s="586"/>
      <c r="F19" s="586"/>
      <c r="G19" s="596"/>
      <c r="H19" s="585"/>
      <c r="I19" s="585"/>
      <c r="J19" s="585"/>
      <c r="K19" s="585"/>
      <c r="L19" s="585"/>
      <c r="M19" s="585"/>
      <c r="N19" s="585"/>
      <c r="O19" s="585"/>
      <c r="P19" s="585"/>
      <c r="Q19" s="585"/>
      <c r="R19" s="585"/>
      <c r="S19" s="585"/>
      <c r="T19" s="585"/>
      <c r="U19" s="585"/>
      <c r="V19" s="586"/>
      <c r="W19" s="597"/>
      <c r="X19" s="586"/>
      <c r="Y19" s="584"/>
      <c r="Z19" s="584"/>
      <c r="AA19" s="584"/>
      <c r="AB19" s="598"/>
      <c r="AC19" s="588"/>
      <c r="AD19" s="592"/>
      <c r="AE19" s="6"/>
      <c r="AF19" s="5"/>
      <c r="AG19" s="5"/>
      <c r="AH19" s="5"/>
      <c r="AI19" s="5"/>
      <c r="AJ19" s="5"/>
      <c r="AK19" s="5"/>
      <c r="AL19" s="5"/>
      <c r="AM19" s="5"/>
      <c r="AN19" s="5"/>
      <c r="AO19" s="5"/>
      <c r="AP19" s="5"/>
      <c r="AQ19" s="5"/>
      <c r="AR19" s="5"/>
      <c r="AS19" s="5"/>
      <c r="AT19" s="5"/>
      <c r="AU19" s="5"/>
      <c r="AV19" s="5"/>
      <c r="AW19" s="5"/>
      <c r="AX19" s="5"/>
      <c r="AY19" s="5"/>
      <c r="AZ19" s="5"/>
      <c r="BA19" s="5"/>
      <c r="BB19" s="5"/>
      <c r="BD19" s="593"/>
      <c r="BE19" s="590"/>
    </row>
    <row r="20" spans="2:57" s="7" customFormat="1" ht="38.25" customHeight="1">
      <c r="B20" s="594"/>
      <c r="C20" s="594"/>
      <c r="D20" s="1829" t="s">
        <v>1094</v>
      </c>
      <c r="E20" s="1830"/>
      <c r="F20" s="8"/>
      <c r="G20" s="1831"/>
      <c r="H20" s="1832"/>
      <c r="I20" s="1832"/>
      <c r="J20" s="1832"/>
      <c r="K20" s="1832"/>
      <c r="L20" s="1832"/>
      <c r="M20" s="1832"/>
      <c r="N20" s="1832"/>
      <c r="O20" s="1832"/>
      <c r="P20" s="1832"/>
      <c r="Q20" s="1832"/>
      <c r="R20" s="1832"/>
      <c r="S20" s="1832"/>
      <c r="T20" s="1832"/>
      <c r="U20" s="1832"/>
      <c r="V20" s="1832"/>
      <c r="W20" s="1832"/>
      <c r="X20" s="1832"/>
      <c r="Y20" s="1832"/>
      <c r="Z20" s="1832"/>
      <c r="AA20" s="1833"/>
      <c r="AB20" s="600"/>
      <c r="AC20" s="6"/>
      <c r="AD20" s="599"/>
      <c r="AE20" s="650"/>
      <c r="AF20" s="682" t="s">
        <v>1093</v>
      </c>
      <c r="AG20" s="651"/>
      <c r="AH20" s="651"/>
      <c r="AI20" s="651"/>
      <c r="AJ20" s="651"/>
      <c r="AK20" s="652"/>
      <c r="AL20" s="651"/>
      <c r="AM20" s="654"/>
      <c r="AN20" s="654"/>
      <c r="AO20" s="654"/>
      <c r="AP20" s="654"/>
      <c r="AQ20" s="654"/>
      <c r="AR20" s="683"/>
      <c r="AS20" s="683"/>
      <c r="AT20" s="653"/>
      <c r="AU20" s="653"/>
      <c r="AV20" s="653"/>
      <c r="AW20" s="654"/>
      <c r="AX20" s="654"/>
      <c r="AY20" s="654"/>
      <c r="AZ20" s="684"/>
      <c r="BA20" s="684"/>
      <c r="BB20" s="654"/>
      <c r="BC20" s="657"/>
      <c r="BD20" s="590"/>
      <c r="BE20" s="590"/>
    </row>
    <row r="21" spans="2:57" s="7" customFormat="1" ht="22.5" customHeight="1" thickBot="1">
      <c r="B21" s="594"/>
      <c r="C21" s="594"/>
      <c r="D21" s="1830"/>
      <c r="E21" s="1830"/>
      <c r="F21" s="8"/>
      <c r="G21" s="1834"/>
      <c r="H21" s="1835"/>
      <c r="I21" s="1835"/>
      <c r="J21" s="1835"/>
      <c r="K21" s="1835"/>
      <c r="L21" s="1835"/>
      <c r="M21" s="1835"/>
      <c r="N21" s="1835"/>
      <c r="O21" s="1835"/>
      <c r="P21" s="1835"/>
      <c r="Q21" s="1835"/>
      <c r="R21" s="1835"/>
      <c r="S21" s="1835"/>
      <c r="T21" s="1835"/>
      <c r="U21" s="1835"/>
      <c r="V21" s="1835"/>
      <c r="W21" s="1835"/>
      <c r="X21" s="1835"/>
      <c r="Y21" s="1835"/>
      <c r="Z21" s="1835"/>
      <c r="AA21" s="1836"/>
      <c r="AB21" s="600"/>
      <c r="AC21" s="6"/>
      <c r="AD21" s="587"/>
      <c r="AE21" s="658"/>
      <c r="AF21" s="632"/>
      <c r="AG21" s="632"/>
      <c r="AH21" s="632"/>
      <c r="AI21" s="632"/>
      <c r="AJ21" s="632"/>
      <c r="AK21" s="685"/>
      <c r="AL21" s="632"/>
      <c r="AM21" s="632"/>
      <c r="AN21" s="632"/>
      <c r="AO21" s="632"/>
      <c r="AP21" s="632"/>
      <c r="AQ21" s="632"/>
      <c r="AR21" s="636"/>
      <c r="AS21" s="636"/>
      <c r="AT21" s="686"/>
      <c r="AU21" s="686"/>
      <c r="AV21" s="686"/>
      <c r="AW21" s="630"/>
      <c r="AX21" s="630"/>
      <c r="AY21" s="687"/>
      <c r="AZ21" s="688"/>
      <c r="BA21" s="688"/>
      <c r="BB21" s="632"/>
      <c r="BC21" s="689"/>
      <c r="BD21" s="590"/>
      <c r="BE21" s="590"/>
    </row>
    <row r="22" spans="2:57" s="7" customFormat="1" ht="39.9" customHeight="1">
      <c r="B22" s="594"/>
      <c r="C22" s="594"/>
      <c r="D22" s="1830"/>
      <c r="E22" s="1830"/>
      <c r="F22" s="6"/>
      <c r="G22" s="1834"/>
      <c r="H22" s="1835"/>
      <c r="I22" s="1835"/>
      <c r="J22" s="1835"/>
      <c r="K22" s="1835"/>
      <c r="L22" s="1835"/>
      <c r="M22" s="1835"/>
      <c r="N22" s="1835"/>
      <c r="O22" s="1835"/>
      <c r="P22" s="1835"/>
      <c r="Q22" s="1835"/>
      <c r="R22" s="1835"/>
      <c r="S22" s="1835"/>
      <c r="T22" s="1835"/>
      <c r="U22" s="1835"/>
      <c r="V22" s="1835"/>
      <c r="W22" s="1835"/>
      <c r="X22" s="1835"/>
      <c r="Y22" s="1835"/>
      <c r="Z22" s="1835"/>
      <c r="AA22" s="1836"/>
      <c r="AB22" s="600"/>
      <c r="AC22" s="6"/>
      <c r="AD22" s="587"/>
      <c r="AE22" s="658"/>
      <c r="AF22" s="1848"/>
      <c r="AG22" s="1849"/>
      <c r="AH22" s="1849"/>
      <c r="AI22" s="1849"/>
      <c r="AJ22" s="1849"/>
      <c r="AK22" s="1849"/>
      <c r="AL22" s="1849"/>
      <c r="AM22" s="1849"/>
      <c r="AN22" s="1849"/>
      <c r="AO22" s="1849"/>
      <c r="AP22" s="1849"/>
      <c r="AQ22" s="1849"/>
      <c r="AR22" s="1849"/>
      <c r="AS22" s="1849"/>
      <c r="AT22" s="1849"/>
      <c r="AU22" s="1849"/>
      <c r="AV22" s="1849"/>
      <c r="AW22" s="1849"/>
      <c r="AX22" s="1849"/>
      <c r="AY22" s="1849"/>
      <c r="AZ22" s="1849"/>
      <c r="BA22" s="1849"/>
      <c r="BB22" s="1850"/>
      <c r="BC22" s="640"/>
      <c r="BD22" s="590"/>
      <c r="BE22" s="590"/>
    </row>
    <row r="23" spans="2:57" s="6" customFormat="1" ht="39.9" customHeight="1" thickBot="1">
      <c r="B23" s="587"/>
      <c r="C23" s="587"/>
      <c r="D23" s="1830"/>
      <c r="E23" s="1830"/>
      <c r="G23" s="1834"/>
      <c r="H23" s="1835"/>
      <c r="I23" s="1835"/>
      <c r="J23" s="1835"/>
      <c r="K23" s="1835"/>
      <c r="L23" s="1835"/>
      <c r="M23" s="1835"/>
      <c r="N23" s="1835"/>
      <c r="O23" s="1835"/>
      <c r="P23" s="1835"/>
      <c r="Q23" s="1835"/>
      <c r="R23" s="1835"/>
      <c r="S23" s="1835"/>
      <c r="T23" s="1835"/>
      <c r="U23" s="1835"/>
      <c r="V23" s="1835"/>
      <c r="W23" s="1835"/>
      <c r="X23" s="1835"/>
      <c r="Y23" s="1835"/>
      <c r="Z23" s="1835"/>
      <c r="AA23" s="1836"/>
      <c r="AB23" s="600"/>
      <c r="AD23" s="587"/>
      <c r="AE23" s="658"/>
      <c r="AF23" s="1851"/>
      <c r="AG23" s="1852"/>
      <c r="AH23" s="1852"/>
      <c r="AI23" s="1852"/>
      <c r="AJ23" s="1852"/>
      <c r="AK23" s="1852"/>
      <c r="AL23" s="1852"/>
      <c r="AM23" s="1852"/>
      <c r="AN23" s="1852"/>
      <c r="AO23" s="1852"/>
      <c r="AP23" s="1852"/>
      <c r="AQ23" s="1852"/>
      <c r="AR23" s="1852"/>
      <c r="AS23" s="1852"/>
      <c r="AT23" s="1852"/>
      <c r="AU23" s="1852"/>
      <c r="AV23" s="1852"/>
      <c r="AW23" s="1852"/>
      <c r="AX23" s="1852"/>
      <c r="AY23" s="1852"/>
      <c r="AZ23" s="1852"/>
      <c r="BA23" s="1852"/>
      <c r="BB23" s="1853"/>
      <c r="BC23" s="640"/>
      <c r="BD23" s="590"/>
      <c r="BE23" s="601"/>
    </row>
    <row r="24" spans="2:57" s="7" customFormat="1" ht="39.9" customHeight="1" thickBot="1">
      <c r="B24" s="594"/>
      <c r="C24" s="594"/>
      <c r="D24" s="1830"/>
      <c r="E24" s="1830"/>
      <c r="F24" s="6"/>
      <c r="G24" s="1834"/>
      <c r="H24" s="1835"/>
      <c r="I24" s="1835"/>
      <c r="J24" s="1835"/>
      <c r="K24" s="1835"/>
      <c r="L24" s="1835"/>
      <c r="M24" s="1835"/>
      <c r="N24" s="1835"/>
      <c r="O24" s="1835"/>
      <c r="P24" s="1835"/>
      <c r="Q24" s="1835"/>
      <c r="R24" s="1835"/>
      <c r="S24" s="1835"/>
      <c r="T24" s="1835"/>
      <c r="U24" s="1835"/>
      <c r="V24" s="1835"/>
      <c r="W24" s="1835"/>
      <c r="X24" s="1835"/>
      <c r="Y24" s="1835"/>
      <c r="Z24" s="1835"/>
      <c r="AA24" s="1836"/>
      <c r="AB24" s="600"/>
      <c r="AC24" s="6"/>
      <c r="AD24" s="587"/>
      <c r="AE24" s="673"/>
      <c r="AF24" s="690"/>
      <c r="AG24" s="690"/>
      <c r="AH24" s="690"/>
      <c r="AI24" s="690"/>
      <c r="AJ24" s="690"/>
      <c r="AK24" s="690"/>
      <c r="AL24" s="690"/>
      <c r="AM24" s="690"/>
      <c r="AN24" s="690"/>
      <c r="AO24" s="690"/>
      <c r="AP24" s="690"/>
      <c r="AQ24" s="690"/>
      <c r="AR24" s="690"/>
      <c r="AS24" s="690"/>
      <c r="AT24" s="690"/>
      <c r="AU24" s="690"/>
      <c r="AV24" s="690"/>
      <c r="AW24" s="680"/>
      <c r="AX24" s="680"/>
      <c r="AY24" s="678"/>
      <c r="AZ24" s="678"/>
      <c r="BA24" s="679"/>
      <c r="BB24" s="680"/>
      <c r="BC24" s="681"/>
      <c r="BD24" s="601"/>
      <c r="BE24" s="590"/>
    </row>
    <row r="25" spans="2:57" s="7" customFormat="1" ht="39.9" customHeight="1" thickBot="1">
      <c r="B25" s="594"/>
      <c r="C25" s="594"/>
      <c r="D25" s="1830"/>
      <c r="E25" s="1830"/>
      <c r="F25" s="6"/>
      <c r="G25" s="1834"/>
      <c r="H25" s="1835"/>
      <c r="I25" s="1835"/>
      <c r="J25" s="1835"/>
      <c r="K25" s="1835"/>
      <c r="L25" s="1835"/>
      <c r="M25" s="1835"/>
      <c r="N25" s="1835"/>
      <c r="O25" s="1835"/>
      <c r="P25" s="1835"/>
      <c r="Q25" s="1835"/>
      <c r="R25" s="1835"/>
      <c r="S25" s="1835"/>
      <c r="T25" s="1835"/>
      <c r="U25" s="1835"/>
      <c r="V25" s="1835"/>
      <c r="W25" s="1835"/>
      <c r="X25" s="1835"/>
      <c r="Y25" s="1835"/>
      <c r="Z25" s="1835"/>
      <c r="AA25" s="1836"/>
      <c r="AB25" s="600"/>
      <c r="AC25" s="6"/>
      <c r="AD25" s="602"/>
      <c r="AE25" s="603"/>
      <c r="AF25" s="603"/>
      <c r="AG25" s="603"/>
      <c r="AH25" s="603"/>
      <c r="AI25" s="603"/>
      <c r="AJ25" s="603"/>
      <c r="AK25" s="603"/>
      <c r="AL25" s="603"/>
      <c r="AM25" s="603"/>
      <c r="AN25" s="603"/>
      <c r="AO25" s="603"/>
      <c r="AP25" s="603"/>
      <c r="AQ25" s="603"/>
      <c r="AR25" s="603"/>
      <c r="AS25" s="603"/>
      <c r="AT25" s="603"/>
      <c r="AU25" s="603"/>
      <c r="AV25" s="603"/>
      <c r="AW25" s="603"/>
      <c r="AX25" s="603"/>
      <c r="AY25" s="603"/>
      <c r="AZ25" s="603"/>
      <c r="BA25" s="603"/>
      <c r="BB25" s="603"/>
      <c r="BC25" s="603"/>
      <c r="BD25" s="604"/>
      <c r="BE25" s="590"/>
    </row>
    <row r="26" spans="2:57" s="7" customFormat="1" ht="17.25" customHeight="1">
      <c r="B26" s="594"/>
      <c r="C26" s="594"/>
      <c r="D26" s="1830"/>
      <c r="E26" s="1830"/>
      <c r="F26" s="6"/>
      <c r="G26" s="1834"/>
      <c r="H26" s="1835"/>
      <c r="I26" s="1835"/>
      <c r="J26" s="1835"/>
      <c r="K26" s="1835"/>
      <c r="L26" s="1835"/>
      <c r="M26" s="1835"/>
      <c r="N26" s="1835"/>
      <c r="O26" s="1835"/>
      <c r="P26" s="1835"/>
      <c r="Q26" s="1835"/>
      <c r="R26" s="1835"/>
      <c r="S26" s="1835"/>
      <c r="T26" s="1835"/>
      <c r="U26" s="1835"/>
      <c r="V26" s="1835"/>
      <c r="W26" s="1835"/>
      <c r="X26" s="1835"/>
      <c r="Y26" s="1835"/>
      <c r="Z26" s="1835"/>
      <c r="AA26" s="1836"/>
      <c r="AB26" s="600"/>
      <c r="AC26" s="6"/>
      <c r="AD26" s="6"/>
      <c r="BE26" s="590"/>
    </row>
    <row r="27" spans="2:57" s="7" customFormat="1" ht="18.75" customHeight="1">
      <c r="B27" s="594"/>
      <c r="C27" s="594"/>
      <c r="D27" s="1830"/>
      <c r="E27" s="1830"/>
      <c r="F27" s="6"/>
      <c r="G27" s="1834"/>
      <c r="H27" s="1835"/>
      <c r="I27" s="1835"/>
      <c r="J27" s="1835"/>
      <c r="K27" s="1835"/>
      <c r="L27" s="1835"/>
      <c r="M27" s="1835"/>
      <c r="N27" s="1835"/>
      <c r="O27" s="1835"/>
      <c r="P27" s="1835"/>
      <c r="Q27" s="1835"/>
      <c r="R27" s="1835"/>
      <c r="S27" s="1835"/>
      <c r="T27" s="1835"/>
      <c r="U27" s="1835"/>
      <c r="V27" s="1835"/>
      <c r="W27" s="1835"/>
      <c r="X27" s="1835"/>
      <c r="Y27" s="1835"/>
      <c r="Z27" s="1835"/>
      <c r="AA27" s="1836"/>
      <c r="AB27" s="600"/>
      <c r="AC27" s="6"/>
      <c r="AD27" s="6"/>
      <c r="AF27" s="9"/>
      <c r="AG27" s="9"/>
      <c r="AJ27" s="9"/>
      <c r="AK27" s="9"/>
      <c r="AN27" s="9"/>
      <c r="AO27" s="9"/>
      <c r="AR27" s="9"/>
      <c r="AS27" s="9"/>
      <c r="BE27" s="590"/>
    </row>
    <row r="28" spans="2:57" s="7" customFormat="1" ht="39.9" customHeight="1" thickBot="1">
      <c r="B28" s="594"/>
      <c r="C28" s="594"/>
      <c r="D28" s="1830"/>
      <c r="E28" s="1830"/>
      <c r="F28" s="6"/>
      <c r="G28" s="1834"/>
      <c r="H28" s="1835"/>
      <c r="I28" s="1835"/>
      <c r="J28" s="1835"/>
      <c r="K28" s="1835"/>
      <c r="L28" s="1835"/>
      <c r="M28" s="1835"/>
      <c r="N28" s="1835"/>
      <c r="O28" s="1835"/>
      <c r="P28" s="1835"/>
      <c r="Q28" s="1835"/>
      <c r="R28" s="1835"/>
      <c r="S28" s="1835"/>
      <c r="T28" s="1835"/>
      <c r="U28" s="1835"/>
      <c r="V28" s="1835"/>
      <c r="W28" s="1835"/>
      <c r="X28" s="1835"/>
      <c r="Y28" s="1835"/>
      <c r="Z28" s="1835"/>
      <c r="AA28" s="1836"/>
      <c r="AB28" s="600"/>
      <c r="AC28" s="6"/>
      <c r="AD28" s="6"/>
      <c r="AE28" s="6"/>
      <c r="AF28" s="10"/>
      <c r="AG28" s="10"/>
      <c r="AH28" s="10"/>
      <c r="AI28" s="10"/>
      <c r="AJ28" s="10"/>
      <c r="AK28" s="10"/>
      <c r="AL28" s="10"/>
      <c r="AM28" s="10"/>
      <c r="AN28" s="10"/>
      <c r="AO28" s="10"/>
      <c r="AP28" s="10"/>
      <c r="AQ28" s="10"/>
      <c r="AR28" s="10"/>
      <c r="AS28" s="10"/>
      <c r="AT28" s="10"/>
      <c r="AU28" s="10"/>
      <c r="AV28" s="10"/>
      <c r="AY28" s="516"/>
      <c r="AZ28" s="516"/>
      <c r="BA28" s="11"/>
      <c r="BE28" s="590"/>
    </row>
    <row r="29" spans="2:57" s="7" customFormat="1" ht="21" customHeight="1">
      <c r="B29" s="594"/>
      <c r="C29" s="594"/>
      <c r="D29" s="1830"/>
      <c r="E29" s="1830"/>
      <c r="F29" s="6"/>
      <c r="G29" s="1834"/>
      <c r="H29" s="1835"/>
      <c r="I29" s="1835"/>
      <c r="J29" s="1835"/>
      <c r="K29" s="1835"/>
      <c r="L29" s="1835"/>
      <c r="M29" s="1835"/>
      <c r="N29" s="1835"/>
      <c r="O29" s="1835"/>
      <c r="P29" s="1835"/>
      <c r="Q29" s="1835"/>
      <c r="R29" s="1835"/>
      <c r="S29" s="1835"/>
      <c r="T29" s="1835"/>
      <c r="U29" s="1835"/>
      <c r="V29" s="1835"/>
      <c r="W29" s="1835"/>
      <c r="X29" s="1835"/>
      <c r="Y29" s="1835"/>
      <c r="Z29" s="1835"/>
      <c r="AA29" s="1836"/>
      <c r="AB29" s="600"/>
      <c r="AC29" s="6"/>
      <c r="AD29" s="6"/>
      <c r="AE29" s="650"/>
      <c r="AF29" s="651"/>
      <c r="AG29" s="651"/>
      <c r="AH29" s="651"/>
      <c r="AI29" s="651"/>
      <c r="AJ29" s="651"/>
      <c r="AK29" s="652"/>
      <c r="AL29" s="651"/>
      <c r="AM29" s="651"/>
      <c r="AN29" s="651"/>
      <c r="AO29" s="651"/>
      <c r="AP29" s="651"/>
      <c r="AQ29" s="651"/>
      <c r="AR29" s="651"/>
      <c r="AS29" s="651"/>
      <c r="AT29" s="653"/>
      <c r="AU29" s="653"/>
      <c r="AV29" s="653"/>
      <c r="AW29" s="654"/>
      <c r="AX29" s="654"/>
      <c r="AY29" s="655"/>
      <c r="AZ29" s="655"/>
      <c r="BA29" s="656"/>
      <c r="BB29" s="654"/>
      <c r="BC29" s="657"/>
      <c r="BE29" s="590"/>
    </row>
    <row r="30" spans="2:57" s="7" customFormat="1" ht="39.9" customHeight="1">
      <c r="B30" s="594"/>
      <c r="C30" s="594"/>
      <c r="D30" s="1830"/>
      <c r="E30" s="1830"/>
      <c r="F30" s="6"/>
      <c r="G30" s="1834"/>
      <c r="H30" s="1835"/>
      <c r="I30" s="1835"/>
      <c r="J30" s="1835"/>
      <c r="K30" s="1835"/>
      <c r="L30" s="1835"/>
      <c r="M30" s="1835"/>
      <c r="N30" s="1835"/>
      <c r="O30" s="1835"/>
      <c r="P30" s="1835"/>
      <c r="Q30" s="1835"/>
      <c r="R30" s="1835"/>
      <c r="S30" s="1835"/>
      <c r="T30" s="1835"/>
      <c r="U30" s="1835"/>
      <c r="V30" s="1835"/>
      <c r="W30" s="1835"/>
      <c r="X30" s="1835"/>
      <c r="Y30" s="1835"/>
      <c r="Z30" s="1835"/>
      <c r="AA30" s="1836"/>
      <c r="AB30" s="600"/>
      <c r="AC30" s="6"/>
      <c r="AD30" s="6"/>
      <c r="AE30" s="658"/>
      <c r="AF30" s="659" t="s">
        <v>1095</v>
      </c>
      <c r="AG30" s="660"/>
      <c r="AH30" s="660"/>
      <c r="AI30" s="660"/>
      <c r="AJ30" s="660"/>
      <c r="AK30" s="661"/>
      <c r="AL30" s="660"/>
      <c r="AM30" s="660"/>
      <c r="AN30" s="660"/>
      <c r="AO30" s="660"/>
      <c r="AP30" s="660"/>
      <c r="AQ30" s="660"/>
      <c r="AR30" s="660"/>
      <c r="AS30" s="660"/>
      <c r="AT30" s="660"/>
      <c r="AU30" s="660"/>
      <c r="AV30" s="662"/>
      <c r="AW30" s="662"/>
      <c r="AX30" s="662"/>
      <c r="AY30" s="663"/>
      <c r="AZ30" s="663"/>
      <c r="BA30" s="664"/>
      <c r="BB30" s="662"/>
      <c r="BC30" s="665"/>
      <c r="BE30" s="590"/>
    </row>
    <row r="31" spans="2:57" s="7" customFormat="1" ht="39.9" customHeight="1" thickBot="1">
      <c r="B31" s="594"/>
      <c r="C31" s="594"/>
      <c r="D31" s="1830"/>
      <c r="E31" s="1830"/>
      <c r="F31" s="6"/>
      <c r="G31" s="1834"/>
      <c r="H31" s="1835"/>
      <c r="I31" s="1835"/>
      <c r="J31" s="1835"/>
      <c r="K31" s="1835"/>
      <c r="L31" s="1835"/>
      <c r="M31" s="1835"/>
      <c r="N31" s="1835"/>
      <c r="O31" s="1835"/>
      <c r="P31" s="1835"/>
      <c r="Q31" s="1835"/>
      <c r="R31" s="1835"/>
      <c r="S31" s="1835"/>
      <c r="T31" s="1835"/>
      <c r="U31" s="1835"/>
      <c r="V31" s="1835"/>
      <c r="W31" s="1835"/>
      <c r="X31" s="1835"/>
      <c r="Y31" s="1835"/>
      <c r="Z31" s="1835"/>
      <c r="AA31" s="1836"/>
      <c r="AB31" s="600"/>
      <c r="AC31" s="6"/>
      <c r="AD31" s="6"/>
      <c r="AE31" s="658"/>
      <c r="AF31" s="660"/>
      <c r="AG31" s="660"/>
      <c r="AH31" s="660"/>
      <c r="AI31" s="660"/>
      <c r="AJ31" s="660"/>
      <c r="AK31" s="661"/>
      <c r="AL31" s="660"/>
      <c r="AM31" s="660"/>
      <c r="AN31" s="660"/>
      <c r="AO31" s="660"/>
      <c r="AP31" s="660"/>
      <c r="AQ31" s="660"/>
      <c r="AR31" s="660"/>
      <c r="AS31" s="660"/>
      <c r="AT31" s="660"/>
      <c r="AU31" s="660"/>
      <c r="AV31" s="662"/>
      <c r="AW31" s="662"/>
      <c r="AX31" s="662"/>
      <c r="AY31" s="663"/>
      <c r="AZ31" s="663"/>
      <c r="BA31" s="664"/>
      <c r="BB31" s="662"/>
      <c r="BC31" s="665"/>
      <c r="BE31" s="590"/>
    </row>
    <row r="32" spans="2:57" s="7" customFormat="1" ht="36" customHeight="1">
      <c r="B32" s="594"/>
      <c r="C32" s="594"/>
      <c r="D32" s="1830"/>
      <c r="E32" s="1830"/>
      <c r="F32" s="6"/>
      <c r="G32" s="1834"/>
      <c r="H32" s="1835"/>
      <c r="I32" s="1835"/>
      <c r="J32" s="1835"/>
      <c r="K32" s="1835"/>
      <c r="L32" s="1835"/>
      <c r="M32" s="1835"/>
      <c r="N32" s="1835"/>
      <c r="O32" s="1835"/>
      <c r="P32" s="1835"/>
      <c r="Q32" s="1835"/>
      <c r="R32" s="1835"/>
      <c r="S32" s="1835"/>
      <c r="T32" s="1835"/>
      <c r="U32" s="1835"/>
      <c r="V32" s="1835"/>
      <c r="W32" s="1835"/>
      <c r="X32" s="1835"/>
      <c r="Y32" s="1835"/>
      <c r="Z32" s="1835"/>
      <c r="AA32" s="1836"/>
      <c r="AB32" s="600"/>
      <c r="AC32" s="6"/>
      <c r="AD32" s="6"/>
      <c r="AE32" s="658"/>
      <c r="AF32" s="659" t="s">
        <v>1096</v>
      </c>
      <c r="AG32" s="660"/>
      <c r="AH32" s="660"/>
      <c r="AI32" s="660"/>
      <c r="AJ32" s="660"/>
      <c r="AK32" s="1795"/>
      <c r="AL32" s="1796"/>
      <c r="AM32" s="1796"/>
      <c r="AN32" s="1796"/>
      <c r="AO32" s="1796"/>
      <c r="AP32" s="1796"/>
      <c r="AQ32" s="1796"/>
      <c r="AR32" s="1796"/>
      <c r="AS32" s="1796"/>
      <c r="AT32" s="1796"/>
      <c r="AU32" s="1796"/>
      <c r="AV32" s="1796"/>
      <c r="AW32" s="1796"/>
      <c r="AX32" s="1796"/>
      <c r="AY32" s="1796"/>
      <c r="AZ32" s="1796"/>
      <c r="BA32" s="1797"/>
      <c r="BB32" s="662"/>
      <c r="BC32" s="665"/>
      <c r="BE32" s="590"/>
    </row>
    <row r="33" spans="2:57" s="7" customFormat="1" ht="36" customHeight="1" thickBot="1">
      <c r="B33" s="594"/>
      <c r="C33" s="594"/>
      <c r="D33" s="1830"/>
      <c r="E33" s="1830"/>
      <c r="F33" s="6"/>
      <c r="G33" s="1834"/>
      <c r="H33" s="1835"/>
      <c r="I33" s="1835"/>
      <c r="J33" s="1835"/>
      <c r="K33" s="1835"/>
      <c r="L33" s="1835"/>
      <c r="M33" s="1835"/>
      <c r="N33" s="1835"/>
      <c r="O33" s="1835"/>
      <c r="P33" s="1835"/>
      <c r="Q33" s="1835"/>
      <c r="R33" s="1835"/>
      <c r="S33" s="1835"/>
      <c r="T33" s="1835"/>
      <c r="U33" s="1835"/>
      <c r="V33" s="1835"/>
      <c r="W33" s="1835"/>
      <c r="X33" s="1835"/>
      <c r="Y33" s="1835"/>
      <c r="Z33" s="1835"/>
      <c r="AA33" s="1836"/>
      <c r="AB33" s="600"/>
      <c r="AC33" s="6"/>
      <c r="AD33" s="6"/>
      <c r="AE33" s="658"/>
      <c r="AF33" s="666" t="s">
        <v>1097</v>
      </c>
      <c r="AG33" s="660"/>
      <c r="AH33" s="660"/>
      <c r="AI33" s="660"/>
      <c r="AJ33" s="660"/>
      <c r="AK33" s="1798"/>
      <c r="AL33" s="1799"/>
      <c r="AM33" s="1799"/>
      <c r="AN33" s="1799"/>
      <c r="AO33" s="1799"/>
      <c r="AP33" s="1799"/>
      <c r="AQ33" s="1799"/>
      <c r="AR33" s="1799"/>
      <c r="AS33" s="1799"/>
      <c r="AT33" s="1799"/>
      <c r="AU33" s="1799"/>
      <c r="AV33" s="1799"/>
      <c r="AW33" s="1799"/>
      <c r="AX33" s="1799"/>
      <c r="AY33" s="1799"/>
      <c r="AZ33" s="1799"/>
      <c r="BA33" s="1800"/>
      <c r="BB33" s="662"/>
      <c r="BC33" s="665"/>
      <c r="BE33" s="590"/>
    </row>
    <row r="34" spans="2:57" s="7" customFormat="1" ht="20.100000000000001" customHeight="1" thickBot="1">
      <c r="B34" s="594"/>
      <c r="C34" s="594"/>
      <c r="D34" s="1830"/>
      <c r="E34" s="1830"/>
      <c r="F34" s="6"/>
      <c r="G34" s="1834"/>
      <c r="H34" s="1835"/>
      <c r="I34" s="1835"/>
      <c r="J34" s="1835"/>
      <c r="K34" s="1835"/>
      <c r="L34" s="1835"/>
      <c r="M34" s="1835"/>
      <c r="N34" s="1835"/>
      <c r="O34" s="1835"/>
      <c r="P34" s="1835"/>
      <c r="Q34" s="1835"/>
      <c r="R34" s="1835"/>
      <c r="S34" s="1835"/>
      <c r="T34" s="1835"/>
      <c r="U34" s="1835"/>
      <c r="V34" s="1835"/>
      <c r="W34" s="1835"/>
      <c r="X34" s="1835"/>
      <c r="Y34" s="1835"/>
      <c r="Z34" s="1835"/>
      <c r="AA34" s="1836"/>
      <c r="AB34" s="600"/>
      <c r="AC34" s="6"/>
      <c r="AD34" s="6"/>
      <c r="AE34" s="658"/>
      <c r="AF34" s="660"/>
      <c r="AG34" s="660"/>
      <c r="AH34" s="660"/>
      <c r="AI34" s="660"/>
      <c r="AJ34" s="660"/>
      <c r="AK34" s="661"/>
      <c r="AL34" s="660"/>
      <c r="AM34" s="659"/>
      <c r="AN34" s="659"/>
      <c r="AO34" s="659"/>
      <c r="AP34" s="659"/>
      <c r="AQ34" s="659"/>
      <c r="AR34" s="660"/>
      <c r="AS34" s="660"/>
      <c r="AT34" s="660"/>
      <c r="AU34" s="659"/>
      <c r="AV34" s="662"/>
      <c r="AW34" s="662"/>
      <c r="AX34" s="662"/>
      <c r="AY34" s="663"/>
      <c r="AZ34" s="663"/>
      <c r="BA34" s="664"/>
      <c r="BB34" s="662"/>
      <c r="BC34" s="665"/>
      <c r="BE34" s="590"/>
    </row>
    <row r="35" spans="2:57" s="7" customFormat="1" ht="36" customHeight="1">
      <c r="B35" s="594"/>
      <c r="C35" s="594"/>
      <c r="D35" s="1830"/>
      <c r="E35" s="1830"/>
      <c r="F35" s="6"/>
      <c r="G35" s="1834"/>
      <c r="H35" s="1835"/>
      <c r="I35" s="1835"/>
      <c r="J35" s="1835"/>
      <c r="K35" s="1835"/>
      <c r="L35" s="1835"/>
      <c r="M35" s="1835"/>
      <c r="N35" s="1835"/>
      <c r="O35" s="1835"/>
      <c r="P35" s="1835"/>
      <c r="Q35" s="1835"/>
      <c r="R35" s="1835"/>
      <c r="S35" s="1835"/>
      <c r="T35" s="1835"/>
      <c r="U35" s="1835"/>
      <c r="V35" s="1835"/>
      <c r="W35" s="1835"/>
      <c r="X35" s="1835"/>
      <c r="Y35" s="1835"/>
      <c r="Z35" s="1835"/>
      <c r="AA35" s="1836"/>
      <c r="AB35" s="600"/>
      <c r="AC35" s="6"/>
      <c r="AD35" s="6"/>
      <c r="AE35" s="658"/>
      <c r="AF35" s="659" t="s">
        <v>1098</v>
      </c>
      <c r="AG35" s="660"/>
      <c r="AH35" s="660"/>
      <c r="AI35" s="660"/>
      <c r="AJ35" s="660"/>
      <c r="AK35" s="1795"/>
      <c r="AL35" s="1796"/>
      <c r="AM35" s="1796"/>
      <c r="AN35" s="1796"/>
      <c r="AO35" s="1796"/>
      <c r="AP35" s="1796"/>
      <c r="AQ35" s="1796"/>
      <c r="AR35" s="1796"/>
      <c r="AS35" s="1796"/>
      <c r="AT35" s="1796"/>
      <c r="AU35" s="1796"/>
      <c r="AV35" s="1796"/>
      <c r="AW35" s="1796"/>
      <c r="AX35" s="1796"/>
      <c r="AY35" s="1796"/>
      <c r="AZ35" s="1796"/>
      <c r="BA35" s="1797"/>
      <c r="BB35" s="662"/>
      <c r="BC35" s="665"/>
      <c r="BE35" s="590"/>
    </row>
    <row r="36" spans="2:57" s="7" customFormat="1" ht="36" customHeight="1" thickBot="1">
      <c r="B36" s="594"/>
      <c r="C36" s="594"/>
      <c r="D36" s="1830"/>
      <c r="E36" s="1830"/>
      <c r="F36" s="6"/>
      <c r="G36" s="1834"/>
      <c r="H36" s="1835"/>
      <c r="I36" s="1835"/>
      <c r="J36" s="1835"/>
      <c r="K36" s="1835"/>
      <c r="L36" s="1835"/>
      <c r="M36" s="1835"/>
      <c r="N36" s="1835"/>
      <c r="O36" s="1835"/>
      <c r="P36" s="1835"/>
      <c r="Q36" s="1835"/>
      <c r="R36" s="1835"/>
      <c r="S36" s="1835"/>
      <c r="T36" s="1835"/>
      <c r="U36" s="1835"/>
      <c r="V36" s="1835"/>
      <c r="W36" s="1835"/>
      <c r="X36" s="1835"/>
      <c r="Y36" s="1835"/>
      <c r="Z36" s="1835"/>
      <c r="AA36" s="1836"/>
      <c r="AB36" s="600"/>
      <c r="AC36" s="6"/>
      <c r="AD36" s="6"/>
      <c r="AE36" s="658"/>
      <c r="AF36" s="666" t="s">
        <v>1099</v>
      </c>
      <c r="AG36" s="660"/>
      <c r="AH36" s="660"/>
      <c r="AI36" s="660"/>
      <c r="AJ36" s="660"/>
      <c r="AK36" s="1798"/>
      <c r="AL36" s="1799"/>
      <c r="AM36" s="1799"/>
      <c r="AN36" s="1799"/>
      <c r="AO36" s="1799"/>
      <c r="AP36" s="1799"/>
      <c r="AQ36" s="1799"/>
      <c r="AR36" s="1799"/>
      <c r="AS36" s="1799"/>
      <c r="AT36" s="1799"/>
      <c r="AU36" s="1799"/>
      <c r="AV36" s="1799"/>
      <c r="AW36" s="1799"/>
      <c r="AX36" s="1799"/>
      <c r="AY36" s="1799"/>
      <c r="AZ36" s="1799"/>
      <c r="BA36" s="1800"/>
      <c r="BB36" s="662"/>
      <c r="BC36" s="665"/>
      <c r="BE36" s="590"/>
    </row>
    <row r="37" spans="2:57" s="7" customFormat="1" ht="20.100000000000001" customHeight="1" thickBot="1">
      <c r="B37" s="594"/>
      <c r="C37" s="594"/>
      <c r="D37" s="1830"/>
      <c r="E37" s="1830"/>
      <c r="F37" s="6"/>
      <c r="G37" s="1834"/>
      <c r="H37" s="1835"/>
      <c r="I37" s="1835"/>
      <c r="J37" s="1835"/>
      <c r="K37" s="1835"/>
      <c r="L37" s="1835"/>
      <c r="M37" s="1835"/>
      <c r="N37" s="1835"/>
      <c r="O37" s="1835"/>
      <c r="P37" s="1835"/>
      <c r="Q37" s="1835"/>
      <c r="R37" s="1835"/>
      <c r="S37" s="1835"/>
      <c r="T37" s="1835"/>
      <c r="U37" s="1835"/>
      <c r="V37" s="1835"/>
      <c r="W37" s="1835"/>
      <c r="X37" s="1835"/>
      <c r="Y37" s="1835"/>
      <c r="Z37" s="1835"/>
      <c r="AA37" s="1836"/>
      <c r="AB37" s="600"/>
      <c r="AC37" s="6"/>
      <c r="AD37" s="6"/>
      <c r="AE37" s="658"/>
      <c r="AF37" s="660"/>
      <c r="AG37" s="660"/>
      <c r="AH37" s="660"/>
      <c r="AI37" s="660"/>
      <c r="AJ37" s="660"/>
      <c r="AK37" s="661"/>
      <c r="AL37" s="660"/>
      <c r="AM37" s="659"/>
      <c r="AN37" s="659"/>
      <c r="AO37" s="659"/>
      <c r="AP37" s="659"/>
      <c r="AQ37" s="659"/>
      <c r="AR37" s="660"/>
      <c r="AS37" s="660"/>
      <c r="AT37" s="660"/>
      <c r="AU37" s="659"/>
      <c r="AV37" s="662"/>
      <c r="AW37" s="662"/>
      <c r="AX37" s="662"/>
      <c r="AY37" s="663"/>
      <c r="AZ37" s="663"/>
      <c r="BA37" s="664"/>
      <c r="BB37" s="662"/>
      <c r="BC37" s="665"/>
      <c r="BE37" s="590"/>
    </row>
    <row r="38" spans="2:57" s="7" customFormat="1" ht="36" customHeight="1">
      <c r="B38" s="594"/>
      <c r="C38" s="594"/>
      <c r="D38" s="1830"/>
      <c r="E38" s="1830"/>
      <c r="F38" s="6"/>
      <c r="G38" s="1834"/>
      <c r="H38" s="1835"/>
      <c r="I38" s="1835"/>
      <c r="J38" s="1835"/>
      <c r="K38" s="1835"/>
      <c r="L38" s="1835"/>
      <c r="M38" s="1835"/>
      <c r="N38" s="1835"/>
      <c r="O38" s="1835"/>
      <c r="P38" s="1835"/>
      <c r="Q38" s="1835"/>
      <c r="R38" s="1835"/>
      <c r="S38" s="1835"/>
      <c r="T38" s="1835"/>
      <c r="U38" s="1835"/>
      <c r="V38" s="1835"/>
      <c r="W38" s="1835"/>
      <c r="X38" s="1835"/>
      <c r="Y38" s="1835"/>
      <c r="Z38" s="1835"/>
      <c r="AA38" s="1836"/>
      <c r="AB38" s="600"/>
      <c r="AC38" s="6"/>
      <c r="AD38" s="6"/>
      <c r="AE38" s="658"/>
      <c r="AF38" s="659" t="s">
        <v>1100</v>
      </c>
      <c r="AG38" s="660"/>
      <c r="AH38" s="660"/>
      <c r="AI38" s="660"/>
      <c r="AJ38" s="660"/>
      <c r="AK38" s="1795"/>
      <c r="AL38" s="1796"/>
      <c r="AM38" s="1796"/>
      <c r="AN38" s="1796"/>
      <c r="AO38" s="1796"/>
      <c r="AP38" s="1796"/>
      <c r="AQ38" s="1796"/>
      <c r="AR38" s="1796"/>
      <c r="AS38" s="1796"/>
      <c r="AT38" s="1796"/>
      <c r="AU38" s="1796"/>
      <c r="AV38" s="1796"/>
      <c r="AW38" s="1796"/>
      <c r="AX38" s="1796"/>
      <c r="AY38" s="1796"/>
      <c r="AZ38" s="1796"/>
      <c r="BA38" s="1797"/>
      <c r="BB38" s="662"/>
      <c r="BC38" s="665"/>
      <c r="BE38" s="590"/>
    </row>
    <row r="39" spans="2:57" s="7" customFormat="1" ht="36" customHeight="1" thickBot="1">
      <c r="B39" s="594"/>
      <c r="C39" s="594"/>
      <c r="D39" s="1830"/>
      <c r="E39" s="1830"/>
      <c r="F39" s="6"/>
      <c r="G39" s="1837"/>
      <c r="H39" s="1838"/>
      <c r="I39" s="1838"/>
      <c r="J39" s="1838"/>
      <c r="K39" s="1838"/>
      <c r="L39" s="1838"/>
      <c r="M39" s="1838"/>
      <c r="N39" s="1838"/>
      <c r="O39" s="1838"/>
      <c r="P39" s="1838"/>
      <c r="Q39" s="1838"/>
      <c r="R39" s="1838"/>
      <c r="S39" s="1838"/>
      <c r="T39" s="1838"/>
      <c r="U39" s="1838"/>
      <c r="V39" s="1838"/>
      <c r="W39" s="1838"/>
      <c r="X39" s="1838"/>
      <c r="Y39" s="1838"/>
      <c r="Z39" s="1838"/>
      <c r="AA39" s="1839"/>
      <c r="AB39" s="600"/>
      <c r="AC39" s="6"/>
      <c r="AD39" s="6"/>
      <c r="AE39" s="658"/>
      <c r="AF39" s="666" t="s">
        <v>1101</v>
      </c>
      <c r="AG39" s="660"/>
      <c r="AH39" s="660"/>
      <c r="AI39" s="660"/>
      <c r="AJ39" s="660"/>
      <c r="AK39" s="1798"/>
      <c r="AL39" s="1799"/>
      <c r="AM39" s="1799"/>
      <c r="AN39" s="1799"/>
      <c r="AO39" s="1799"/>
      <c r="AP39" s="1799"/>
      <c r="AQ39" s="1799"/>
      <c r="AR39" s="1799"/>
      <c r="AS39" s="1799"/>
      <c r="AT39" s="1799"/>
      <c r="AU39" s="1799"/>
      <c r="AV39" s="1799"/>
      <c r="AW39" s="1799"/>
      <c r="AX39" s="1799"/>
      <c r="AY39" s="1799"/>
      <c r="AZ39" s="1799"/>
      <c r="BA39" s="1800"/>
      <c r="BB39" s="662"/>
      <c r="BC39" s="665"/>
      <c r="BE39" s="590"/>
    </row>
    <row r="40" spans="2:57" s="7" customFormat="1" ht="20.100000000000001" customHeight="1" thickBot="1">
      <c r="B40" s="594"/>
      <c r="C40" s="594"/>
      <c r="F40" s="6"/>
      <c r="H40" s="14"/>
      <c r="I40" s="6"/>
      <c r="J40" s="6"/>
      <c r="K40" s="15"/>
      <c r="L40" s="15"/>
      <c r="M40" s="6"/>
      <c r="N40" s="6"/>
      <c r="O40" s="6"/>
      <c r="Q40" s="6"/>
      <c r="R40" s="6"/>
      <c r="S40" s="6"/>
      <c r="T40" s="6"/>
      <c r="U40" s="6"/>
      <c r="W40" s="14"/>
      <c r="Y40" s="6"/>
      <c r="Z40" s="6"/>
      <c r="AA40" s="6"/>
      <c r="AB40" s="601"/>
      <c r="AC40" s="6"/>
      <c r="AD40" s="6"/>
      <c r="AE40" s="658"/>
      <c r="AF40" s="660"/>
      <c r="AG40" s="660"/>
      <c r="AH40" s="660"/>
      <c r="AI40" s="660"/>
      <c r="AJ40" s="660"/>
      <c r="AK40" s="661"/>
      <c r="AL40" s="660"/>
      <c r="AM40" s="659"/>
      <c r="AN40" s="659"/>
      <c r="AO40" s="659"/>
      <c r="AP40" s="659"/>
      <c r="AQ40" s="659"/>
      <c r="AR40" s="660"/>
      <c r="AS40" s="660"/>
      <c r="AT40" s="660"/>
      <c r="AU40" s="659"/>
      <c r="AV40" s="662"/>
      <c r="AW40" s="662"/>
      <c r="AX40" s="662"/>
      <c r="AY40" s="663"/>
      <c r="AZ40" s="663"/>
      <c r="BA40" s="664"/>
      <c r="BB40" s="662"/>
      <c r="BC40" s="665"/>
      <c r="BE40" s="590"/>
    </row>
    <row r="41" spans="2:57" s="7" customFormat="1" ht="36" customHeight="1">
      <c r="B41" s="594"/>
      <c r="C41" s="594"/>
      <c r="F41" s="6"/>
      <c r="G41" s="1793" t="s">
        <v>1102</v>
      </c>
      <c r="H41" s="1794"/>
      <c r="I41" s="1794"/>
      <c r="J41" s="1794"/>
      <c r="K41" s="1794"/>
      <c r="L41" s="1794"/>
      <c r="M41" s="1794"/>
      <c r="N41" s="1794"/>
      <c r="O41" s="1794"/>
      <c r="P41" s="1794"/>
      <c r="Q41" s="1794"/>
      <c r="R41" s="1794"/>
      <c r="S41" s="1794"/>
      <c r="T41" s="1794"/>
      <c r="U41" s="1794"/>
      <c r="V41" s="1794"/>
      <c r="W41" s="1794"/>
      <c r="X41" s="1794"/>
      <c r="Y41" s="1794"/>
      <c r="Z41" s="1794"/>
      <c r="AA41" s="1794"/>
      <c r="AB41" s="608"/>
      <c r="AC41" s="6"/>
      <c r="AD41" s="6"/>
      <c r="AE41" s="658"/>
      <c r="AF41" s="659" t="s">
        <v>1103</v>
      </c>
      <c r="AG41" s="660"/>
      <c r="AH41" s="660"/>
      <c r="AI41" s="660"/>
      <c r="AJ41" s="660"/>
      <c r="AK41" s="1795"/>
      <c r="AL41" s="1796"/>
      <c r="AM41" s="1796"/>
      <c r="AN41" s="1796"/>
      <c r="AO41" s="1796"/>
      <c r="AP41" s="1796"/>
      <c r="AQ41" s="1796"/>
      <c r="AR41" s="1796"/>
      <c r="AS41" s="1796"/>
      <c r="AT41" s="1796"/>
      <c r="AU41" s="1796"/>
      <c r="AV41" s="1796"/>
      <c r="AW41" s="1796"/>
      <c r="AX41" s="1796"/>
      <c r="AY41" s="1796"/>
      <c r="AZ41" s="1796"/>
      <c r="BA41" s="1797"/>
      <c r="BB41" s="662"/>
      <c r="BC41" s="665"/>
      <c r="BE41" s="590"/>
    </row>
    <row r="42" spans="2:57" s="7" customFormat="1" ht="36" customHeight="1" thickBot="1">
      <c r="B42" s="594"/>
      <c r="C42" s="594"/>
      <c r="F42" s="6"/>
      <c r="G42" s="1794"/>
      <c r="H42" s="1794"/>
      <c r="I42" s="1794"/>
      <c r="J42" s="1794"/>
      <c r="K42" s="1794"/>
      <c r="L42" s="1794"/>
      <c r="M42" s="1794"/>
      <c r="N42" s="1794"/>
      <c r="O42" s="1794"/>
      <c r="P42" s="1794"/>
      <c r="Q42" s="1794"/>
      <c r="R42" s="1794"/>
      <c r="S42" s="1794"/>
      <c r="T42" s="1794"/>
      <c r="U42" s="1794"/>
      <c r="V42" s="1794"/>
      <c r="W42" s="1794"/>
      <c r="X42" s="1794"/>
      <c r="Y42" s="1794"/>
      <c r="Z42" s="1794"/>
      <c r="AA42" s="1794"/>
      <c r="AB42" s="608"/>
      <c r="AC42" s="6"/>
      <c r="AD42" s="6"/>
      <c r="AE42" s="658"/>
      <c r="AF42" s="666" t="s">
        <v>1104</v>
      </c>
      <c r="AG42" s="660"/>
      <c r="AH42" s="660"/>
      <c r="AI42" s="660"/>
      <c r="AJ42" s="660"/>
      <c r="AK42" s="1798"/>
      <c r="AL42" s="1799"/>
      <c r="AM42" s="1799"/>
      <c r="AN42" s="1799"/>
      <c r="AO42" s="1799"/>
      <c r="AP42" s="1799"/>
      <c r="AQ42" s="1799"/>
      <c r="AR42" s="1799"/>
      <c r="AS42" s="1799"/>
      <c r="AT42" s="1799"/>
      <c r="AU42" s="1799"/>
      <c r="AV42" s="1799"/>
      <c r="AW42" s="1799"/>
      <c r="AX42" s="1799"/>
      <c r="AY42" s="1799"/>
      <c r="AZ42" s="1799"/>
      <c r="BA42" s="1800"/>
      <c r="BB42" s="662"/>
      <c r="BC42" s="665"/>
      <c r="BE42" s="590"/>
    </row>
    <row r="43" spans="2:57" s="7" customFormat="1" ht="20.100000000000001" customHeight="1" thickBot="1">
      <c r="B43" s="594"/>
      <c r="C43" s="594"/>
      <c r="F43" s="6"/>
      <c r="H43" s="14"/>
      <c r="I43" s="6"/>
      <c r="J43" s="6"/>
      <c r="K43" s="15"/>
      <c r="L43" s="15"/>
      <c r="M43" s="6"/>
      <c r="N43" s="6"/>
      <c r="O43" s="6"/>
      <c r="Q43" s="6"/>
      <c r="R43" s="6"/>
      <c r="S43" s="6"/>
      <c r="T43" s="6"/>
      <c r="U43" s="6"/>
      <c r="W43" s="14"/>
      <c r="Y43" s="6"/>
      <c r="Z43" s="6"/>
      <c r="AA43" s="6"/>
      <c r="AB43" s="601"/>
      <c r="AC43" s="6"/>
      <c r="AD43" s="6"/>
      <c r="AE43" s="658"/>
      <c r="AF43" s="660"/>
      <c r="AG43" s="660"/>
      <c r="AH43" s="660"/>
      <c r="AI43" s="660"/>
      <c r="AJ43" s="660"/>
      <c r="AK43" s="661"/>
      <c r="AL43" s="660"/>
      <c r="AM43" s="659"/>
      <c r="AN43" s="659"/>
      <c r="AO43" s="659"/>
      <c r="AP43" s="659"/>
      <c r="AQ43" s="659"/>
      <c r="AR43" s="660"/>
      <c r="AS43" s="660"/>
      <c r="AT43" s="660"/>
      <c r="AU43" s="659"/>
      <c r="AV43" s="662"/>
      <c r="AW43" s="662"/>
      <c r="AX43" s="662"/>
      <c r="AY43" s="663"/>
      <c r="AZ43" s="663"/>
      <c r="BA43" s="664"/>
      <c r="BB43" s="662"/>
      <c r="BC43" s="665"/>
      <c r="BE43" s="590"/>
    </row>
    <row r="44" spans="2:57" s="7" customFormat="1" ht="36" customHeight="1">
      <c r="B44" s="594"/>
      <c r="C44" s="594"/>
      <c r="D44" s="1828" t="s">
        <v>1105</v>
      </c>
      <c r="E44" s="1828"/>
      <c r="F44" s="1828"/>
      <c r="G44" s="1828"/>
      <c r="H44" s="1828"/>
      <c r="I44" s="1828"/>
      <c r="J44" s="1828"/>
      <c r="K44" s="1828"/>
      <c r="L44" s="1828"/>
      <c r="M44" s="1828"/>
      <c r="N44" s="1828"/>
      <c r="O44" s="1828"/>
      <c r="P44" s="1828"/>
      <c r="Q44" s="1828"/>
      <c r="R44" s="1828"/>
      <c r="S44" s="1828"/>
      <c r="T44" s="1828"/>
      <c r="U44" s="1828"/>
      <c r="V44" s="1828"/>
      <c r="W44" s="1828"/>
      <c r="X44" s="1828"/>
      <c r="Y44" s="1828"/>
      <c r="Z44" s="609"/>
      <c r="AA44" s="609"/>
      <c r="AB44" s="610"/>
      <c r="AC44" s="6"/>
      <c r="AD44" s="6"/>
      <c r="AE44" s="658"/>
      <c r="AF44" s="659" t="s">
        <v>1106</v>
      </c>
      <c r="AG44" s="660"/>
      <c r="AH44" s="660"/>
      <c r="AI44" s="660"/>
      <c r="AJ44" s="660"/>
      <c r="AK44" s="1795"/>
      <c r="AL44" s="1796"/>
      <c r="AM44" s="1796"/>
      <c r="AN44" s="1796"/>
      <c r="AO44" s="1796"/>
      <c r="AP44" s="1796"/>
      <c r="AQ44" s="1796"/>
      <c r="AR44" s="1796"/>
      <c r="AS44" s="1796"/>
      <c r="AT44" s="1796"/>
      <c r="AU44" s="1796"/>
      <c r="AV44" s="1796"/>
      <c r="AW44" s="1796"/>
      <c r="AX44" s="1796"/>
      <c r="AY44" s="1796"/>
      <c r="AZ44" s="1796"/>
      <c r="BA44" s="1797"/>
      <c r="BB44" s="662"/>
      <c r="BC44" s="665"/>
      <c r="BE44" s="590"/>
    </row>
    <row r="45" spans="2:57" s="7" customFormat="1" ht="39.9" customHeight="1" thickBot="1">
      <c r="B45" s="594"/>
      <c r="C45" s="594"/>
      <c r="D45" s="1828"/>
      <c r="E45" s="1828"/>
      <c r="F45" s="1828"/>
      <c r="G45" s="1828"/>
      <c r="H45" s="1828"/>
      <c r="I45" s="1828"/>
      <c r="J45" s="1828"/>
      <c r="K45" s="1828"/>
      <c r="L45" s="1828"/>
      <c r="M45" s="1828"/>
      <c r="N45" s="1828"/>
      <c r="O45" s="1828"/>
      <c r="P45" s="1828"/>
      <c r="Q45" s="1828"/>
      <c r="R45" s="1828"/>
      <c r="S45" s="1828"/>
      <c r="T45" s="1828"/>
      <c r="U45" s="1828"/>
      <c r="V45" s="1828"/>
      <c r="W45" s="1828"/>
      <c r="X45" s="1828"/>
      <c r="Y45" s="1828"/>
      <c r="Z45" s="609"/>
      <c r="AA45" s="609"/>
      <c r="AB45" s="610"/>
      <c r="AC45" s="6"/>
      <c r="AD45" s="6"/>
      <c r="AE45" s="658"/>
      <c r="AF45" s="666" t="s">
        <v>1107</v>
      </c>
      <c r="AG45" s="660"/>
      <c r="AH45" s="660"/>
      <c r="AI45" s="660"/>
      <c r="AJ45" s="660"/>
      <c r="AK45" s="1798"/>
      <c r="AL45" s="1799"/>
      <c r="AM45" s="1799"/>
      <c r="AN45" s="1799"/>
      <c r="AO45" s="1799"/>
      <c r="AP45" s="1799"/>
      <c r="AQ45" s="1799"/>
      <c r="AR45" s="1799"/>
      <c r="AS45" s="1799"/>
      <c r="AT45" s="1799"/>
      <c r="AU45" s="1799"/>
      <c r="AV45" s="1799"/>
      <c r="AW45" s="1799"/>
      <c r="AX45" s="1799"/>
      <c r="AY45" s="1799"/>
      <c r="AZ45" s="1799"/>
      <c r="BA45" s="1800"/>
      <c r="BB45" s="662"/>
      <c r="BC45" s="665"/>
      <c r="BE45" s="590"/>
    </row>
    <row r="46" spans="2:57" s="7" customFormat="1" ht="39.9" customHeight="1">
      <c r="B46" s="594"/>
      <c r="C46" s="594"/>
      <c r="D46" s="1828"/>
      <c r="E46" s="1828"/>
      <c r="F46" s="1828"/>
      <c r="G46" s="1828"/>
      <c r="H46" s="1828"/>
      <c r="I46" s="1828"/>
      <c r="J46" s="1828"/>
      <c r="K46" s="1828"/>
      <c r="L46" s="1828"/>
      <c r="M46" s="1828"/>
      <c r="N46" s="1828"/>
      <c r="O46" s="1828"/>
      <c r="P46" s="1828"/>
      <c r="Q46" s="1828"/>
      <c r="R46" s="1828"/>
      <c r="S46" s="1828"/>
      <c r="T46" s="1828"/>
      <c r="U46" s="1828"/>
      <c r="V46" s="1828"/>
      <c r="W46" s="1828"/>
      <c r="X46" s="1828"/>
      <c r="Y46" s="1828"/>
      <c r="Z46" s="609"/>
      <c r="AA46" s="609"/>
      <c r="AB46" s="610"/>
      <c r="AC46" s="6"/>
      <c r="AD46" s="6"/>
      <c r="AE46" s="658"/>
      <c r="AF46" s="660"/>
      <c r="AG46" s="660"/>
      <c r="AH46" s="660"/>
      <c r="AI46" s="660"/>
      <c r="AJ46" s="660"/>
      <c r="AK46" s="661"/>
      <c r="AL46" s="660"/>
      <c r="AM46" s="661"/>
      <c r="AN46" s="661"/>
      <c r="AO46" s="660"/>
      <c r="AP46" s="660"/>
      <c r="AQ46" s="660"/>
      <c r="AR46" s="660"/>
      <c r="AS46" s="660"/>
      <c r="AT46" s="660"/>
      <c r="AU46" s="660"/>
      <c r="AV46" s="667"/>
      <c r="AW46" s="659"/>
      <c r="AX46" s="659"/>
      <c r="AY46" s="659"/>
      <c r="AZ46" s="663"/>
      <c r="BA46" s="664"/>
      <c r="BB46" s="662"/>
      <c r="BC46" s="665"/>
      <c r="BE46" s="590"/>
    </row>
    <row r="47" spans="2:57" s="7" customFormat="1" ht="39.9" customHeight="1">
      <c r="B47" s="594"/>
      <c r="C47" s="594"/>
      <c r="D47" s="609"/>
      <c r="E47" s="609"/>
      <c r="F47" s="609"/>
      <c r="G47" s="609"/>
      <c r="H47" s="609"/>
      <c r="I47" s="609"/>
      <c r="J47" s="609"/>
      <c r="K47" s="609"/>
      <c r="L47" s="609"/>
      <c r="M47" s="609"/>
      <c r="N47" s="609"/>
      <c r="O47" s="609"/>
      <c r="P47" s="609"/>
      <c r="Q47" s="609"/>
      <c r="R47" s="609"/>
      <c r="S47" s="609"/>
      <c r="T47" s="609"/>
      <c r="U47" s="609"/>
      <c r="V47" s="609"/>
      <c r="W47" s="609"/>
      <c r="X47" s="609"/>
      <c r="Y47" s="609"/>
      <c r="Z47" s="609"/>
      <c r="AA47" s="609"/>
      <c r="AB47" s="610"/>
      <c r="AC47" s="6"/>
      <c r="AD47" s="6"/>
      <c r="AE47" s="658"/>
      <c r="AF47" s="659" t="s">
        <v>1108</v>
      </c>
      <c r="AG47" s="667"/>
      <c r="AH47" s="667"/>
      <c r="AI47" s="662"/>
      <c r="AJ47" s="668"/>
      <c r="AK47" s="668"/>
      <c r="AL47" s="668"/>
      <c r="AM47" s="668"/>
      <c r="AN47" s="668"/>
      <c r="AO47" s="660"/>
      <c r="AP47" s="660"/>
      <c r="AQ47" s="660"/>
      <c r="AR47" s="660"/>
      <c r="AS47" s="660"/>
      <c r="AT47" s="660"/>
      <c r="AU47" s="660"/>
      <c r="AV47" s="667"/>
      <c r="AW47" s="659"/>
      <c r="AX47" s="659"/>
      <c r="AY47" s="659"/>
      <c r="AZ47" s="663"/>
      <c r="BA47" s="664"/>
      <c r="BB47" s="662"/>
      <c r="BC47" s="665"/>
      <c r="BE47" s="590"/>
    </row>
    <row r="48" spans="2:57" s="7" customFormat="1" ht="39.9" customHeight="1">
      <c r="B48" s="594"/>
      <c r="C48" s="594"/>
      <c r="D48" s="1783"/>
      <c r="E48" s="1783"/>
      <c r="F48" s="1783"/>
      <c r="G48" s="1783"/>
      <c r="H48" s="1783"/>
      <c r="I48" s="1783"/>
      <c r="J48" s="1783"/>
      <c r="K48" s="1783"/>
      <c r="L48" s="1783"/>
      <c r="M48" s="1783"/>
      <c r="N48" s="1783"/>
      <c r="O48" s="1783"/>
      <c r="P48" s="1783"/>
      <c r="Q48" s="1783"/>
      <c r="R48" s="1783"/>
      <c r="S48" s="1783"/>
      <c r="T48" s="1783"/>
      <c r="U48" s="1783"/>
      <c r="V48" s="1783"/>
      <c r="W48" s="1783"/>
      <c r="X48" s="1783"/>
      <c r="Y48" s="1783"/>
      <c r="Z48" s="1783"/>
      <c r="AA48" s="1783"/>
      <c r="AB48" s="601"/>
      <c r="AC48" s="6"/>
      <c r="AD48" s="6"/>
      <c r="AE48" s="658"/>
      <c r="AF48" s="659" t="s">
        <v>1109</v>
      </c>
      <c r="AG48" s="669"/>
      <c r="AH48" s="669"/>
      <c r="AI48" s="667"/>
      <c r="AJ48" s="667"/>
      <c r="AK48" s="667"/>
      <c r="AL48" s="667"/>
      <c r="AM48" s="667"/>
      <c r="AN48" s="667"/>
      <c r="AO48" s="660"/>
      <c r="AP48" s="660"/>
      <c r="AQ48" s="660"/>
      <c r="AR48" s="660"/>
      <c r="AS48" s="660"/>
      <c r="AT48" s="660"/>
      <c r="AU48" s="660"/>
      <c r="AV48" s="667"/>
      <c r="AW48" s="659"/>
      <c r="AX48" s="659"/>
      <c r="AY48" s="659"/>
      <c r="AZ48" s="663"/>
      <c r="BA48" s="664"/>
      <c r="BB48" s="662"/>
      <c r="BC48" s="665"/>
      <c r="BE48" s="590"/>
    </row>
    <row r="49" spans="2:57" s="7" customFormat="1" ht="39.9" customHeight="1">
      <c r="B49" s="594"/>
      <c r="C49" s="594"/>
      <c r="D49" s="1783"/>
      <c r="E49" s="1783"/>
      <c r="F49" s="1783"/>
      <c r="G49" s="1783"/>
      <c r="H49" s="1783"/>
      <c r="I49" s="1783"/>
      <c r="J49" s="1783"/>
      <c r="K49" s="1783"/>
      <c r="L49" s="1783"/>
      <c r="M49" s="1783"/>
      <c r="N49" s="1783"/>
      <c r="O49" s="1783"/>
      <c r="P49" s="1783"/>
      <c r="Q49" s="1783"/>
      <c r="R49" s="1783"/>
      <c r="S49" s="1783"/>
      <c r="T49" s="1783"/>
      <c r="U49" s="1783"/>
      <c r="V49" s="1783"/>
      <c r="W49" s="1783"/>
      <c r="X49" s="1783"/>
      <c r="Y49" s="1783"/>
      <c r="Z49" s="1783"/>
      <c r="AA49" s="1783"/>
      <c r="AB49" s="601"/>
      <c r="AC49" s="6"/>
      <c r="AD49" s="6"/>
      <c r="AE49" s="658"/>
      <c r="AF49" s="666" t="s">
        <v>1110</v>
      </c>
      <c r="AG49" s="667"/>
      <c r="AH49" s="667"/>
      <c r="AI49" s="667"/>
      <c r="AJ49" s="667"/>
      <c r="AK49" s="667"/>
      <c r="AL49" s="667"/>
      <c r="AM49" s="667"/>
      <c r="AN49" s="667"/>
      <c r="AO49" s="660"/>
      <c r="AP49" s="660"/>
      <c r="AQ49" s="660"/>
      <c r="AR49" s="660"/>
      <c r="AS49" s="660"/>
      <c r="AT49" s="660"/>
      <c r="AU49" s="660"/>
      <c r="AV49" s="667"/>
      <c r="AW49" s="659"/>
      <c r="AX49" s="659"/>
      <c r="AY49" s="659"/>
      <c r="AZ49" s="663"/>
      <c r="BA49" s="664"/>
      <c r="BB49" s="662"/>
      <c r="BC49" s="665"/>
      <c r="BE49" s="590"/>
    </row>
    <row r="50" spans="2:57" s="7" customFormat="1" ht="39.9" customHeight="1">
      <c r="B50" s="594"/>
      <c r="C50" s="594"/>
      <c r="D50" s="1783"/>
      <c r="E50" s="1783"/>
      <c r="F50" s="1783"/>
      <c r="G50" s="1783"/>
      <c r="H50" s="1783"/>
      <c r="I50" s="1783"/>
      <c r="J50" s="1783"/>
      <c r="K50" s="1783"/>
      <c r="L50" s="1783"/>
      <c r="M50" s="1783"/>
      <c r="N50" s="1783"/>
      <c r="O50" s="1783"/>
      <c r="P50" s="1783"/>
      <c r="Q50" s="1783"/>
      <c r="R50" s="1783"/>
      <c r="S50" s="1783"/>
      <c r="T50" s="1783"/>
      <c r="U50" s="1783"/>
      <c r="V50" s="1783"/>
      <c r="W50" s="1783"/>
      <c r="X50" s="1783"/>
      <c r="Y50" s="1783"/>
      <c r="Z50" s="1783"/>
      <c r="AA50" s="1783"/>
      <c r="AB50" s="601"/>
      <c r="AC50" s="6"/>
      <c r="AD50" s="6"/>
      <c r="AE50" s="658"/>
      <c r="AF50" s="666" t="s">
        <v>1111</v>
      </c>
      <c r="AG50" s="660"/>
      <c r="AH50" s="660"/>
      <c r="AI50" s="660"/>
      <c r="AJ50" s="660"/>
      <c r="AK50" s="661"/>
      <c r="AL50" s="660"/>
      <c r="AM50" s="661"/>
      <c r="AN50" s="661"/>
      <c r="AO50" s="660"/>
      <c r="AP50" s="660"/>
      <c r="AQ50" s="660"/>
      <c r="AR50" s="660"/>
      <c r="AS50" s="660"/>
      <c r="AT50" s="660"/>
      <c r="AU50" s="660"/>
      <c r="AV50" s="667"/>
      <c r="AW50" s="659"/>
      <c r="AX50" s="659"/>
      <c r="AY50" s="659"/>
      <c r="AZ50" s="663"/>
      <c r="BA50" s="664"/>
      <c r="BB50" s="662"/>
      <c r="BC50" s="665"/>
      <c r="BE50" s="590"/>
    </row>
    <row r="51" spans="2:57" s="7" customFormat="1" ht="39.9" customHeight="1" thickBot="1">
      <c r="B51" s="594"/>
      <c r="C51" s="594"/>
      <c r="D51" s="1783"/>
      <c r="E51" s="1783"/>
      <c r="F51" s="1783"/>
      <c r="G51" s="1783"/>
      <c r="H51" s="1783"/>
      <c r="I51" s="1783"/>
      <c r="J51" s="1783"/>
      <c r="K51" s="1783"/>
      <c r="L51" s="1783"/>
      <c r="M51" s="1783"/>
      <c r="N51" s="1783"/>
      <c r="O51" s="1783"/>
      <c r="P51" s="1783"/>
      <c r="Q51" s="1783"/>
      <c r="R51" s="1783"/>
      <c r="S51" s="1783"/>
      <c r="T51" s="1783"/>
      <c r="U51" s="1783"/>
      <c r="V51" s="1783"/>
      <c r="W51" s="1783"/>
      <c r="X51" s="1783"/>
      <c r="Y51" s="1783"/>
      <c r="Z51" s="1783"/>
      <c r="AA51" s="1783"/>
      <c r="AB51" s="574"/>
      <c r="AC51" s="3"/>
      <c r="AD51" s="3"/>
      <c r="AE51" s="670"/>
      <c r="AF51" s="671"/>
      <c r="AG51" s="671"/>
      <c r="AH51" s="671"/>
      <c r="AI51" s="671"/>
      <c r="AJ51" s="671"/>
      <c r="AK51" s="671"/>
      <c r="AL51" s="671"/>
      <c r="AM51" s="671"/>
      <c r="AN51" s="671"/>
      <c r="AO51" s="671"/>
      <c r="AP51" s="660"/>
      <c r="AQ51" s="660"/>
      <c r="AR51" s="660"/>
      <c r="AS51" s="660"/>
      <c r="AT51" s="660"/>
      <c r="AU51" s="660"/>
      <c r="AV51" s="667"/>
      <c r="AW51" s="659"/>
      <c r="AX51" s="659"/>
      <c r="AY51" s="659"/>
      <c r="AZ51" s="663"/>
      <c r="BA51" s="664"/>
      <c r="BB51" s="662"/>
      <c r="BC51" s="665"/>
      <c r="BE51" s="590"/>
    </row>
    <row r="52" spans="2:57" s="7" customFormat="1" ht="39.9" customHeight="1">
      <c r="B52" s="594"/>
      <c r="C52" s="594"/>
      <c r="D52" s="219" t="s">
        <v>1112</v>
      </c>
      <c r="E52" s="219"/>
      <c r="F52" s="219"/>
      <c r="G52" s="612"/>
      <c r="H52" s="611"/>
      <c r="I52" s="611"/>
      <c r="J52" s="611"/>
      <c r="K52" s="3"/>
      <c r="L52" s="3"/>
      <c r="M52" s="3"/>
      <c r="N52" s="3"/>
      <c r="O52" s="3"/>
      <c r="P52" s="3"/>
      <c r="Q52" s="3"/>
      <c r="R52" s="3"/>
      <c r="S52" s="3"/>
      <c r="T52" s="3"/>
      <c r="U52" s="3"/>
      <c r="V52" s="3"/>
      <c r="W52" s="3"/>
      <c r="X52" s="3"/>
      <c r="Y52" s="3"/>
      <c r="Z52" s="3"/>
      <c r="AA52" s="3"/>
      <c r="AB52" s="574"/>
      <c r="AC52" s="3"/>
      <c r="AD52" s="3"/>
      <c r="AE52" s="670"/>
      <c r="AF52" s="672" t="s">
        <v>1113</v>
      </c>
      <c r="AG52" s="672"/>
      <c r="AH52" s="672"/>
      <c r="AI52" s="672"/>
      <c r="AJ52" s="671"/>
      <c r="AK52" s="671"/>
      <c r="AL52" s="1784"/>
      <c r="AM52" s="1785"/>
      <c r="AN52" s="1785"/>
      <c r="AO52" s="1785"/>
      <c r="AP52" s="1785"/>
      <c r="AQ52" s="1785"/>
      <c r="AR52" s="1785"/>
      <c r="AS52" s="1785"/>
      <c r="AT52" s="1785"/>
      <c r="AU52" s="1785"/>
      <c r="AV52" s="1785"/>
      <c r="AW52" s="1785"/>
      <c r="AX52" s="1785"/>
      <c r="AY52" s="1785"/>
      <c r="AZ52" s="1785"/>
      <c r="BA52" s="1786"/>
      <c r="BB52" s="662"/>
      <c r="BC52" s="665"/>
      <c r="BE52" s="590"/>
    </row>
    <row r="53" spans="2:57" s="7" customFormat="1" ht="39.9" customHeight="1" thickBot="1">
      <c r="B53" s="594"/>
      <c r="C53" s="594"/>
      <c r="D53" s="613" t="s">
        <v>1114</v>
      </c>
      <c r="E53" s="606"/>
      <c r="F53" s="605"/>
      <c r="G53" s="606"/>
      <c r="H53" s="607"/>
      <c r="I53" s="605"/>
      <c r="J53" s="605"/>
      <c r="K53" s="15"/>
      <c r="L53" s="15"/>
      <c r="M53" s="6"/>
      <c r="N53" s="6"/>
      <c r="O53" s="6"/>
      <c r="Q53" s="6"/>
      <c r="R53" s="6"/>
      <c r="S53" s="6"/>
      <c r="T53" s="6"/>
      <c r="U53" s="6"/>
      <c r="W53" s="14"/>
      <c r="Y53" s="6"/>
      <c r="Z53" s="6"/>
      <c r="AA53" s="6"/>
      <c r="AB53" s="601"/>
      <c r="AC53" s="6"/>
      <c r="AD53" s="6"/>
      <c r="AE53" s="658"/>
      <c r="AF53" s="666" t="s">
        <v>1115</v>
      </c>
      <c r="AG53" s="660"/>
      <c r="AH53" s="660"/>
      <c r="AI53" s="660"/>
      <c r="AJ53" s="660"/>
      <c r="AK53" s="661"/>
      <c r="AL53" s="1787"/>
      <c r="AM53" s="1788"/>
      <c r="AN53" s="1788"/>
      <c r="AO53" s="1788"/>
      <c r="AP53" s="1788"/>
      <c r="AQ53" s="1788"/>
      <c r="AR53" s="1788"/>
      <c r="AS53" s="1788"/>
      <c r="AT53" s="1788"/>
      <c r="AU53" s="1788"/>
      <c r="AV53" s="1788"/>
      <c r="AW53" s="1788"/>
      <c r="AX53" s="1788"/>
      <c r="AY53" s="1788"/>
      <c r="AZ53" s="1788"/>
      <c r="BA53" s="1789"/>
      <c r="BB53" s="662"/>
      <c r="BC53" s="665"/>
      <c r="BE53" s="590"/>
    </row>
    <row r="54" spans="2:57" s="7" customFormat="1" ht="20.100000000000001" customHeight="1" thickBot="1">
      <c r="B54" s="594"/>
      <c r="C54" s="594"/>
      <c r="D54" s="13"/>
      <c r="E54" s="614"/>
      <c r="F54" s="605"/>
      <c r="G54" s="615"/>
      <c r="H54" s="607"/>
      <c r="I54" s="605"/>
      <c r="J54" s="605"/>
      <c r="K54" s="15"/>
      <c r="L54" s="15"/>
      <c r="M54" s="6"/>
      <c r="N54" s="6"/>
      <c r="O54" s="6"/>
      <c r="Q54" s="6"/>
      <c r="R54" s="6"/>
      <c r="S54" s="6"/>
      <c r="T54" s="6"/>
      <c r="U54" s="6"/>
      <c r="W54" s="14"/>
      <c r="Y54" s="6"/>
      <c r="Z54" s="6"/>
      <c r="AA54" s="6"/>
      <c r="AB54" s="601"/>
      <c r="AC54" s="6"/>
      <c r="AD54" s="6"/>
      <c r="AE54" s="658"/>
      <c r="AF54" s="660"/>
      <c r="AG54" s="660"/>
      <c r="AH54" s="660"/>
      <c r="AI54" s="660"/>
      <c r="AJ54" s="660"/>
      <c r="AK54" s="661"/>
      <c r="AL54" s="660"/>
      <c r="AM54" s="661"/>
      <c r="AN54" s="659"/>
      <c r="AO54" s="659"/>
      <c r="AP54" s="659"/>
      <c r="AQ54" s="660"/>
      <c r="AR54" s="659"/>
      <c r="AS54" s="659"/>
      <c r="AT54" s="659"/>
      <c r="AU54" s="660"/>
      <c r="AV54" s="667"/>
      <c r="AW54" s="659"/>
      <c r="AX54" s="659"/>
      <c r="AY54" s="659"/>
      <c r="AZ54" s="663"/>
      <c r="BA54" s="664"/>
      <c r="BB54" s="662"/>
      <c r="BC54" s="665"/>
      <c r="BE54" s="590"/>
    </row>
    <row r="55" spans="2:57" s="7" customFormat="1" ht="39.9" customHeight="1" thickBot="1">
      <c r="B55" s="594"/>
      <c r="C55" s="594"/>
      <c r="D55" s="607" t="s">
        <v>1116</v>
      </c>
      <c r="E55" s="605"/>
      <c r="F55" s="605"/>
      <c r="G55" s="606"/>
      <c r="H55" s="607"/>
      <c r="I55" s="605"/>
      <c r="J55" s="605"/>
      <c r="K55" s="1782"/>
      <c r="L55" s="1782"/>
      <c r="M55" s="1782"/>
      <c r="N55" s="1782"/>
      <c r="O55" s="1782"/>
      <c r="P55" s="1782"/>
      <c r="Q55" s="1782"/>
      <c r="R55" s="1782"/>
      <c r="S55" s="1782"/>
      <c r="T55" s="1782"/>
      <c r="U55" s="1782"/>
      <c r="V55" s="1782"/>
      <c r="W55" s="1782"/>
      <c r="X55" s="1782"/>
      <c r="Y55" s="1782"/>
      <c r="Z55" s="1782"/>
      <c r="AA55" s="6"/>
      <c r="AB55" s="601"/>
      <c r="AC55" s="6"/>
      <c r="AD55" s="6"/>
      <c r="AE55" s="658"/>
      <c r="AF55" s="659" t="s">
        <v>1117</v>
      </c>
      <c r="AG55" s="660"/>
      <c r="AH55" s="660"/>
      <c r="AI55" s="660"/>
      <c r="AJ55" s="660"/>
      <c r="AK55" s="661"/>
      <c r="AL55" s="1776"/>
      <c r="AM55" s="1777"/>
      <c r="AN55" s="1777"/>
      <c r="AO55" s="1777"/>
      <c r="AP55" s="1777"/>
      <c r="AQ55" s="1777"/>
      <c r="AR55" s="1777"/>
      <c r="AS55" s="1777"/>
      <c r="AT55" s="1777"/>
      <c r="AU55" s="1777"/>
      <c r="AV55" s="1777"/>
      <c r="AW55" s="1777"/>
      <c r="AX55" s="1777"/>
      <c r="AY55" s="1777"/>
      <c r="AZ55" s="1777"/>
      <c r="BA55" s="1778"/>
      <c r="BB55" s="662"/>
      <c r="BC55" s="665"/>
      <c r="BE55" s="590"/>
    </row>
    <row r="56" spans="2:57" s="7" customFormat="1" ht="39.9" customHeight="1" thickBot="1">
      <c r="B56" s="594"/>
      <c r="C56" s="594"/>
      <c r="D56" s="605" t="s">
        <v>1118</v>
      </c>
      <c r="E56" s="605"/>
      <c r="F56" s="514"/>
      <c r="G56" s="614"/>
      <c r="H56" s="616"/>
      <c r="I56" s="616"/>
      <c r="J56" s="606"/>
      <c r="K56" s="1782"/>
      <c r="L56" s="1782"/>
      <c r="M56" s="1782"/>
      <c r="N56" s="1782"/>
      <c r="O56" s="1782"/>
      <c r="P56" s="1782"/>
      <c r="Q56" s="1782"/>
      <c r="R56" s="1782"/>
      <c r="S56" s="1782"/>
      <c r="T56" s="1782"/>
      <c r="U56" s="1782"/>
      <c r="V56" s="1782"/>
      <c r="W56" s="1782"/>
      <c r="X56" s="1782"/>
      <c r="Y56" s="1782"/>
      <c r="Z56" s="1782"/>
      <c r="AA56" s="6"/>
      <c r="AB56" s="601"/>
      <c r="AC56" s="6"/>
      <c r="AD56" s="6"/>
      <c r="AE56" s="658"/>
      <c r="AF56" s="666" t="s">
        <v>1119</v>
      </c>
      <c r="AG56" s="660"/>
      <c r="AH56" s="660"/>
      <c r="AI56" s="660"/>
      <c r="AJ56" s="660"/>
      <c r="AK56" s="661"/>
      <c r="AL56" s="1779"/>
      <c r="AM56" s="1780"/>
      <c r="AN56" s="1780"/>
      <c r="AO56" s="1780"/>
      <c r="AP56" s="1780"/>
      <c r="AQ56" s="1780"/>
      <c r="AR56" s="1780"/>
      <c r="AS56" s="1780"/>
      <c r="AT56" s="1780"/>
      <c r="AU56" s="1780"/>
      <c r="AV56" s="1780"/>
      <c r="AW56" s="1780"/>
      <c r="AX56" s="1780"/>
      <c r="AY56" s="1780"/>
      <c r="AZ56" s="1780"/>
      <c r="BA56" s="1781"/>
      <c r="BB56" s="662"/>
      <c r="BC56" s="665"/>
      <c r="BE56" s="590"/>
    </row>
    <row r="57" spans="2:57" s="7" customFormat="1" ht="39.9" customHeight="1" thickBot="1">
      <c r="B57" s="594"/>
      <c r="C57" s="594"/>
      <c r="D57" s="605" t="s">
        <v>1120</v>
      </c>
      <c r="E57" s="605"/>
      <c r="F57" s="514"/>
      <c r="G57" s="514"/>
      <c r="H57" s="616"/>
      <c r="I57" s="616"/>
      <c r="J57" s="606"/>
      <c r="K57" s="1782"/>
      <c r="L57" s="1782"/>
      <c r="M57" s="1782"/>
      <c r="N57" s="1782"/>
      <c r="O57" s="1782"/>
      <c r="P57" s="1782"/>
      <c r="Q57" s="1782"/>
      <c r="R57" s="1782"/>
      <c r="S57" s="1782"/>
      <c r="T57" s="1782"/>
      <c r="U57" s="1782"/>
      <c r="V57" s="1782"/>
      <c r="W57" s="1782"/>
      <c r="X57" s="1782"/>
      <c r="Y57" s="1782"/>
      <c r="Z57" s="1782"/>
      <c r="AA57" s="6"/>
      <c r="AB57" s="601"/>
      <c r="AC57" s="6"/>
      <c r="AD57" s="6"/>
      <c r="AE57" s="658"/>
      <c r="AF57" s="632"/>
      <c r="AG57" s="632"/>
      <c r="AH57" s="632"/>
      <c r="AI57" s="632"/>
      <c r="AJ57" s="632"/>
      <c r="AK57" s="634"/>
      <c r="AL57" s="632"/>
      <c r="AM57" s="635"/>
      <c r="AN57" s="637"/>
      <c r="AO57" s="637"/>
      <c r="AP57" s="637"/>
      <c r="AQ57" s="632"/>
      <c r="AR57" s="637"/>
      <c r="AS57" s="637"/>
      <c r="AT57" s="637"/>
      <c r="AU57" s="632"/>
      <c r="AV57" s="636"/>
      <c r="AW57" s="637"/>
      <c r="AX57" s="637"/>
      <c r="AY57" s="637"/>
      <c r="AZ57" s="638"/>
      <c r="BA57" s="639"/>
      <c r="BB57" s="630"/>
      <c r="BC57" s="640"/>
      <c r="BE57" s="590"/>
    </row>
    <row r="58" spans="2:57" s="7" customFormat="1" ht="39.9" customHeight="1" thickBot="1">
      <c r="B58" s="594"/>
      <c r="C58" s="617"/>
      <c r="D58" s="618"/>
      <c r="E58" s="618"/>
      <c r="F58" s="619"/>
      <c r="G58" s="619"/>
      <c r="H58" s="620"/>
      <c r="I58" s="620"/>
      <c r="J58" s="603"/>
      <c r="K58" s="621"/>
      <c r="L58" s="622"/>
      <c r="M58" s="618"/>
      <c r="N58" s="618"/>
      <c r="O58" s="618"/>
      <c r="P58" s="603"/>
      <c r="Q58" s="618"/>
      <c r="R58" s="618"/>
      <c r="S58" s="618"/>
      <c r="T58" s="618"/>
      <c r="U58" s="618"/>
      <c r="V58" s="603"/>
      <c r="W58" s="623"/>
      <c r="X58" s="603"/>
      <c r="Y58" s="618"/>
      <c r="Z58" s="618"/>
      <c r="AA58" s="618"/>
      <c r="AB58" s="624"/>
      <c r="AC58" s="6"/>
      <c r="AD58" s="6"/>
      <c r="AE58" s="673"/>
      <c r="AF58" s="674"/>
      <c r="AG58" s="674"/>
      <c r="AH58" s="674"/>
      <c r="AI58" s="674"/>
      <c r="AJ58" s="674"/>
      <c r="AK58" s="675"/>
      <c r="AL58" s="674"/>
      <c r="AM58" s="676"/>
      <c r="AN58" s="676"/>
      <c r="AO58" s="674"/>
      <c r="AP58" s="674"/>
      <c r="AQ58" s="674"/>
      <c r="AR58" s="677"/>
      <c r="AS58" s="677"/>
      <c r="AT58" s="677"/>
      <c r="AU58" s="677"/>
      <c r="AV58" s="677"/>
      <c r="AW58" s="677"/>
      <c r="AX58" s="677"/>
      <c r="AY58" s="677"/>
      <c r="AZ58" s="678"/>
      <c r="BA58" s="679"/>
      <c r="BB58" s="680"/>
      <c r="BC58" s="681"/>
      <c r="BE58" s="590"/>
    </row>
    <row r="59" spans="2:57" s="7" customFormat="1" ht="24.75" customHeight="1" thickBot="1">
      <c r="B59" s="594"/>
      <c r="D59" s="6"/>
      <c r="E59" s="6"/>
      <c r="F59" s="16"/>
      <c r="G59" s="625"/>
      <c r="H59" s="17"/>
      <c r="I59" s="17"/>
      <c r="K59" s="19"/>
      <c r="L59" s="15"/>
      <c r="M59" s="6"/>
      <c r="N59" s="6"/>
      <c r="O59" s="6"/>
      <c r="Q59" s="6"/>
      <c r="R59" s="6"/>
      <c r="S59" s="6"/>
      <c r="T59" s="6"/>
      <c r="U59" s="6"/>
      <c r="W59" s="14"/>
      <c r="Y59" s="6"/>
      <c r="Z59" s="6"/>
      <c r="AA59" s="6"/>
      <c r="AB59" s="6"/>
      <c r="AC59" s="6"/>
      <c r="AD59" s="6"/>
      <c r="AE59" s="6"/>
      <c r="AF59" s="6"/>
      <c r="AG59" s="6"/>
      <c r="AH59" s="6"/>
      <c r="AI59" s="6"/>
      <c r="AJ59" s="6"/>
      <c r="AK59" s="562"/>
      <c r="AL59" s="6"/>
      <c r="AM59" s="561"/>
      <c r="AN59" s="561"/>
      <c r="AO59" s="6"/>
      <c r="AP59" s="6"/>
      <c r="AQ59" s="6"/>
      <c r="AR59" s="6"/>
      <c r="AS59" s="6"/>
      <c r="AT59" s="6"/>
      <c r="AU59" s="6"/>
      <c r="AV59" s="588"/>
      <c r="AW59" s="12"/>
      <c r="AX59" s="12"/>
      <c r="AY59" s="12"/>
      <c r="AZ59" s="516"/>
      <c r="BA59" s="11"/>
      <c r="BE59" s="590"/>
    </row>
    <row r="60" spans="2:57" s="7" customFormat="1" ht="60.75" customHeight="1" thickBot="1">
      <c r="B60" s="594"/>
      <c r="C60" s="1790" t="s">
        <v>1121</v>
      </c>
      <c r="D60" s="1791"/>
      <c r="E60" s="1791"/>
      <c r="F60" s="1791"/>
      <c r="G60" s="1791"/>
      <c r="H60" s="1791"/>
      <c r="I60" s="1791"/>
      <c r="J60" s="1791"/>
      <c r="K60" s="1791"/>
      <c r="L60" s="1791"/>
      <c r="M60" s="1791"/>
      <c r="N60" s="1791"/>
      <c r="O60" s="1791"/>
      <c r="P60" s="1791"/>
      <c r="Q60" s="1791"/>
      <c r="R60" s="1791"/>
      <c r="S60" s="1791"/>
      <c r="T60" s="1791"/>
      <c r="U60" s="1791"/>
      <c r="V60" s="1791"/>
      <c r="W60" s="1791"/>
      <c r="X60" s="1791"/>
      <c r="Y60" s="1791"/>
      <c r="Z60" s="1791"/>
      <c r="AA60" s="1791"/>
      <c r="AB60" s="1791"/>
      <c r="AC60" s="1791"/>
      <c r="AD60" s="1791"/>
      <c r="AE60" s="1791"/>
      <c r="AF60" s="1791"/>
      <c r="AG60" s="1791"/>
      <c r="AH60" s="1791"/>
      <c r="AI60" s="1791"/>
      <c r="AJ60" s="1791"/>
      <c r="AK60" s="1791"/>
      <c r="AL60" s="1791"/>
      <c r="AM60" s="1791"/>
      <c r="AN60" s="1791"/>
      <c r="AO60" s="1791"/>
      <c r="AP60" s="1791"/>
      <c r="AQ60" s="1791"/>
      <c r="AR60" s="1791"/>
      <c r="AS60" s="1791"/>
      <c r="AT60" s="1791"/>
      <c r="AU60" s="1791"/>
      <c r="AV60" s="1791"/>
      <c r="AW60" s="1791"/>
      <c r="AX60" s="1791"/>
      <c r="AY60" s="1791"/>
      <c r="AZ60" s="1791"/>
      <c r="BA60" s="1791"/>
      <c r="BB60" s="1791"/>
      <c r="BC60" s="1792"/>
      <c r="BE60" s="590"/>
    </row>
    <row r="61" spans="2:57" s="7" customFormat="1" ht="21" customHeight="1">
      <c r="B61" s="594"/>
      <c r="K61" s="19"/>
      <c r="L61" s="15"/>
      <c r="M61" s="6"/>
      <c r="N61" s="6"/>
      <c r="O61" s="6"/>
      <c r="Q61" s="6"/>
      <c r="R61" s="6"/>
      <c r="S61" s="6"/>
      <c r="T61" s="6"/>
      <c r="U61" s="6"/>
      <c r="W61" s="14"/>
      <c r="Y61" s="6"/>
      <c r="Z61" s="6"/>
      <c r="AA61" s="6"/>
      <c r="AB61" s="6"/>
      <c r="AC61" s="6"/>
      <c r="AD61" s="6"/>
      <c r="AE61" s="6"/>
      <c r="AF61" s="6"/>
      <c r="AG61" s="6"/>
      <c r="AH61" s="6"/>
      <c r="AI61" s="6"/>
      <c r="AJ61" s="6"/>
      <c r="AK61" s="562"/>
      <c r="AL61" s="6"/>
      <c r="AM61" s="561"/>
      <c r="AN61" s="561"/>
      <c r="AO61" s="6"/>
      <c r="AP61" s="6"/>
      <c r="AQ61" s="6"/>
      <c r="AR61" s="6"/>
      <c r="AS61" s="6"/>
      <c r="AT61" s="6"/>
      <c r="AU61" s="6"/>
      <c r="AV61" s="588"/>
      <c r="AW61" s="12"/>
      <c r="AX61" s="12"/>
      <c r="AY61" s="12"/>
      <c r="AZ61" s="516"/>
      <c r="BA61" s="11"/>
      <c r="BE61" s="590"/>
    </row>
    <row r="62" spans="2:57" s="7" customFormat="1" ht="36" customHeight="1">
      <c r="B62" s="594"/>
      <c r="C62" s="630"/>
      <c r="D62" s="641" t="s">
        <v>1122</v>
      </c>
      <c r="E62" s="1775" t="s">
        <v>1961</v>
      </c>
      <c r="F62" s="1775"/>
      <c r="G62" s="1775"/>
      <c r="H62" s="1775"/>
      <c r="I62" s="1775"/>
      <c r="J62" s="1775"/>
      <c r="K62" s="1775"/>
      <c r="L62" s="1775"/>
      <c r="M62" s="1775"/>
      <c r="N62" s="1775"/>
      <c r="O62" s="1775"/>
      <c r="P62" s="1775"/>
      <c r="Q62" s="1775"/>
      <c r="R62" s="1775"/>
      <c r="S62" s="1775"/>
      <c r="T62" s="1775"/>
      <c r="U62" s="1775"/>
      <c r="V62" s="1775"/>
      <c r="W62" s="1775"/>
      <c r="X62" s="1775"/>
      <c r="Y62" s="1775"/>
      <c r="Z62" s="1775"/>
      <c r="AA62" s="1775"/>
      <c r="AB62" s="1775"/>
      <c r="AC62" s="1775"/>
      <c r="AD62" s="1775"/>
      <c r="AE62" s="1775"/>
      <c r="AF62" s="1775"/>
      <c r="AG62" s="1775"/>
      <c r="AH62" s="1775"/>
      <c r="AI62" s="1775"/>
      <c r="AJ62" s="1775"/>
      <c r="AK62" s="1775"/>
      <c r="AL62" s="1775"/>
      <c r="AM62" s="1775"/>
      <c r="AN62" s="1775"/>
      <c r="AO62" s="1775"/>
      <c r="AP62" s="1775"/>
      <c r="AQ62" s="1775"/>
      <c r="AR62" s="1775"/>
      <c r="AS62" s="1775"/>
      <c r="AT62" s="1775"/>
      <c r="AU62" s="1775"/>
      <c r="AV62" s="1775"/>
      <c r="AW62" s="1775"/>
      <c r="AX62" s="1775"/>
      <c r="AY62" s="1775"/>
      <c r="AZ62" s="1775"/>
      <c r="BA62" s="1775"/>
      <c r="BB62" s="1775"/>
      <c r="BC62" s="630"/>
      <c r="BE62" s="590"/>
    </row>
    <row r="63" spans="2:57" s="7" customFormat="1" ht="36" customHeight="1">
      <c r="B63" s="594"/>
      <c r="C63" s="630"/>
      <c r="D63" s="641" t="s">
        <v>1123</v>
      </c>
      <c r="E63" s="1775" t="s">
        <v>1124</v>
      </c>
      <c r="F63" s="1775"/>
      <c r="G63" s="1775"/>
      <c r="H63" s="1775"/>
      <c r="I63" s="1775"/>
      <c r="J63" s="1775"/>
      <c r="K63" s="1775"/>
      <c r="L63" s="1775"/>
      <c r="M63" s="1775"/>
      <c r="N63" s="1775"/>
      <c r="O63" s="1775"/>
      <c r="P63" s="1775"/>
      <c r="Q63" s="1775"/>
      <c r="R63" s="1775"/>
      <c r="S63" s="1775"/>
      <c r="T63" s="1775"/>
      <c r="U63" s="1775"/>
      <c r="V63" s="1775"/>
      <c r="W63" s="1775"/>
      <c r="X63" s="1775"/>
      <c r="Y63" s="1775"/>
      <c r="Z63" s="1775"/>
      <c r="AA63" s="1775"/>
      <c r="AB63" s="1775"/>
      <c r="AC63" s="1775"/>
      <c r="AD63" s="1775"/>
      <c r="AE63" s="1775"/>
      <c r="AF63" s="1775"/>
      <c r="AG63" s="1775"/>
      <c r="AH63" s="1775"/>
      <c r="AI63" s="1775"/>
      <c r="AJ63" s="1775"/>
      <c r="AK63" s="1775"/>
      <c r="AL63" s="1775"/>
      <c r="AM63" s="1775"/>
      <c r="AN63" s="1775"/>
      <c r="AO63" s="1775"/>
      <c r="AP63" s="1775"/>
      <c r="AQ63" s="1775"/>
      <c r="AR63" s="1775"/>
      <c r="AS63" s="1775"/>
      <c r="AT63" s="1775"/>
      <c r="AU63" s="1775"/>
      <c r="AV63" s="1775"/>
      <c r="AW63" s="1775"/>
      <c r="AX63" s="1775"/>
      <c r="AY63" s="1775"/>
      <c r="AZ63" s="1775"/>
      <c r="BA63" s="1775"/>
      <c r="BB63" s="1775"/>
      <c r="BC63" s="630"/>
      <c r="BE63" s="590"/>
    </row>
    <row r="64" spans="2:57" s="7" customFormat="1" ht="36" customHeight="1">
      <c r="B64" s="594"/>
      <c r="C64" s="630"/>
      <c r="D64" s="641"/>
      <c r="E64" s="1775"/>
      <c r="F64" s="1775"/>
      <c r="G64" s="1775"/>
      <c r="H64" s="1775"/>
      <c r="I64" s="1775"/>
      <c r="J64" s="1775"/>
      <c r="K64" s="1775"/>
      <c r="L64" s="1775"/>
      <c r="M64" s="1775"/>
      <c r="N64" s="1775"/>
      <c r="O64" s="1775"/>
      <c r="P64" s="1775"/>
      <c r="Q64" s="1775"/>
      <c r="R64" s="1775"/>
      <c r="S64" s="1775"/>
      <c r="T64" s="1775"/>
      <c r="U64" s="1775"/>
      <c r="V64" s="1775"/>
      <c r="W64" s="1775"/>
      <c r="X64" s="1775"/>
      <c r="Y64" s="1775"/>
      <c r="Z64" s="1775"/>
      <c r="AA64" s="1775"/>
      <c r="AB64" s="1775"/>
      <c r="AC64" s="1775"/>
      <c r="AD64" s="1775"/>
      <c r="AE64" s="1775"/>
      <c r="AF64" s="1775"/>
      <c r="AG64" s="1775"/>
      <c r="AH64" s="1775"/>
      <c r="AI64" s="1775"/>
      <c r="AJ64" s="1775"/>
      <c r="AK64" s="1775"/>
      <c r="AL64" s="1775"/>
      <c r="AM64" s="1775"/>
      <c r="AN64" s="1775"/>
      <c r="AO64" s="1775"/>
      <c r="AP64" s="1775"/>
      <c r="AQ64" s="1775"/>
      <c r="AR64" s="1775"/>
      <c r="AS64" s="1775"/>
      <c r="AT64" s="1775"/>
      <c r="AU64" s="1775"/>
      <c r="AV64" s="1775"/>
      <c r="AW64" s="1775"/>
      <c r="AX64" s="1775"/>
      <c r="AY64" s="1775"/>
      <c r="AZ64" s="1775"/>
      <c r="BA64" s="1775"/>
      <c r="BB64" s="1775"/>
      <c r="BC64" s="630"/>
      <c r="BE64" s="590"/>
    </row>
    <row r="65" spans="2:57" s="7" customFormat="1" ht="36" customHeight="1">
      <c r="B65" s="594"/>
      <c r="C65" s="630"/>
      <c r="D65" s="641" t="s">
        <v>1125</v>
      </c>
      <c r="E65" s="1775" t="s">
        <v>1126</v>
      </c>
      <c r="F65" s="1775"/>
      <c r="G65" s="1775"/>
      <c r="H65" s="1775"/>
      <c r="I65" s="1775"/>
      <c r="J65" s="1775"/>
      <c r="K65" s="1775"/>
      <c r="L65" s="1775"/>
      <c r="M65" s="1775"/>
      <c r="N65" s="1775"/>
      <c r="O65" s="1775"/>
      <c r="P65" s="1775"/>
      <c r="Q65" s="1775"/>
      <c r="R65" s="1775"/>
      <c r="S65" s="1775"/>
      <c r="T65" s="1775"/>
      <c r="U65" s="1775"/>
      <c r="V65" s="1775"/>
      <c r="W65" s="1775"/>
      <c r="X65" s="1775"/>
      <c r="Y65" s="1775"/>
      <c r="Z65" s="1775"/>
      <c r="AA65" s="1775"/>
      <c r="AB65" s="1775"/>
      <c r="AC65" s="1775"/>
      <c r="AD65" s="1775"/>
      <c r="AE65" s="1775"/>
      <c r="AF65" s="1775"/>
      <c r="AG65" s="1775"/>
      <c r="AH65" s="1775"/>
      <c r="AI65" s="1775"/>
      <c r="AJ65" s="1775"/>
      <c r="AK65" s="1775"/>
      <c r="AL65" s="1775"/>
      <c r="AM65" s="1775"/>
      <c r="AN65" s="1775"/>
      <c r="AO65" s="1775"/>
      <c r="AP65" s="1775"/>
      <c r="AQ65" s="1775"/>
      <c r="AR65" s="1775"/>
      <c r="AS65" s="1775"/>
      <c r="AT65" s="1775"/>
      <c r="AU65" s="1775"/>
      <c r="AV65" s="1775"/>
      <c r="AW65" s="1775"/>
      <c r="AX65" s="1775"/>
      <c r="AY65" s="1775"/>
      <c r="AZ65" s="1775"/>
      <c r="BA65" s="1775"/>
      <c r="BB65" s="1775"/>
      <c r="BC65" s="630"/>
      <c r="BE65" s="590"/>
    </row>
    <row r="66" spans="2:57" s="7" customFormat="1" ht="141" customHeight="1">
      <c r="B66" s="594"/>
      <c r="C66" s="630"/>
      <c r="D66" s="642"/>
      <c r="E66" s="1775"/>
      <c r="F66" s="1775"/>
      <c r="G66" s="1775"/>
      <c r="H66" s="1775"/>
      <c r="I66" s="1775"/>
      <c r="J66" s="1775"/>
      <c r="K66" s="1775"/>
      <c r="L66" s="1775"/>
      <c r="M66" s="1775"/>
      <c r="N66" s="1775"/>
      <c r="O66" s="1775"/>
      <c r="P66" s="1775"/>
      <c r="Q66" s="1775"/>
      <c r="R66" s="1775"/>
      <c r="S66" s="1775"/>
      <c r="T66" s="1775"/>
      <c r="U66" s="1775"/>
      <c r="V66" s="1775"/>
      <c r="W66" s="1775"/>
      <c r="X66" s="1775"/>
      <c r="Y66" s="1775"/>
      <c r="Z66" s="1775"/>
      <c r="AA66" s="1775"/>
      <c r="AB66" s="1775"/>
      <c r="AC66" s="1775"/>
      <c r="AD66" s="1775"/>
      <c r="AE66" s="1775"/>
      <c r="AF66" s="1775"/>
      <c r="AG66" s="1775"/>
      <c r="AH66" s="1775"/>
      <c r="AI66" s="1775"/>
      <c r="AJ66" s="1775"/>
      <c r="AK66" s="1775"/>
      <c r="AL66" s="1775"/>
      <c r="AM66" s="1775"/>
      <c r="AN66" s="1775"/>
      <c r="AO66" s="1775"/>
      <c r="AP66" s="1775"/>
      <c r="AQ66" s="1775"/>
      <c r="AR66" s="1775"/>
      <c r="AS66" s="1775"/>
      <c r="AT66" s="1775"/>
      <c r="AU66" s="1775"/>
      <c r="AV66" s="1775"/>
      <c r="AW66" s="1775"/>
      <c r="AX66" s="1775"/>
      <c r="AY66" s="1775"/>
      <c r="AZ66" s="1775"/>
      <c r="BA66" s="1775"/>
      <c r="BB66" s="1775"/>
      <c r="BC66" s="630"/>
      <c r="BE66" s="590"/>
    </row>
    <row r="67" spans="2:57" s="7" customFormat="1" ht="79.5" customHeight="1">
      <c r="B67" s="594"/>
      <c r="C67" s="630"/>
      <c r="D67" s="643" t="s">
        <v>1127</v>
      </c>
      <c r="E67" s="1775" t="s">
        <v>1128</v>
      </c>
      <c r="F67" s="1775"/>
      <c r="G67" s="1775"/>
      <c r="H67" s="1775"/>
      <c r="I67" s="1775"/>
      <c r="J67" s="1775"/>
      <c r="K67" s="1775"/>
      <c r="L67" s="1775"/>
      <c r="M67" s="1775"/>
      <c r="N67" s="1775"/>
      <c r="O67" s="1775"/>
      <c r="P67" s="1775"/>
      <c r="Q67" s="1775"/>
      <c r="R67" s="1775"/>
      <c r="S67" s="1775"/>
      <c r="T67" s="1775"/>
      <c r="U67" s="1775"/>
      <c r="V67" s="1775"/>
      <c r="W67" s="1775"/>
      <c r="X67" s="1775"/>
      <c r="Y67" s="1775"/>
      <c r="Z67" s="1775"/>
      <c r="AA67" s="1775"/>
      <c r="AB67" s="1775"/>
      <c r="AC67" s="1775"/>
      <c r="AD67" s="1775"/>
      <c r="AE67" s="1775"/>
      <c r="AF67" s="1775"/>
      <c r="AG67" s="1775"/>
      <c r="AH67" s="1775"/>
      <c r="AI67" s="1775"/>
      <c r="AJ67" s="1775"/>
      <c r="AK67" s="1775"/>
      <c r="AL67" s="1775"/>
      <c r="AM67" s="1775"/>
      <c r="AN67" s="1775"/>
      <c r="AO67" s="1775"/>
      <c r="AP67" s="1775"/>
      <c r="AQ67" s="1775"/>
      <c r="AR67" s="1775"/>
      <c r="AS67" s="1775"/>
      <c r="AT67" s="1775"/>
      <c r="AU67" s="1775"/>
      <c r="AV67" s="1775"/>
      <c r="AW67" s="1775"/>
      <c r="AX67" s="1775"/>
      <c r="AY67" s="1775"/>
      <c r="AZ67" s="1775"/>
      <c r="BA67" s="1775"/>
      <c r="BB67" s="1775"/>
      <c r="BC67" s="630"/>
      <c r="BE67" s="590"/>
    </row>
    <row r="68" spans="2:57" s="7" customFormat="1" ht="72" customHeight="1">
      <c r="B68" s="594"/>
      <c r="C68" s="630"/>
      <c r="D68" s="641"/>
      <c r="E68" s="1775"/>
      <c r="F68" s="1775"/>
      <c r="G68" s="1775"/>
      <c r="H68" s="1775"/>
      <c r="I68" s="1775"/>
      <c r="J68" s="1775"/>
      <c r="K68" s="1775"/>
      <c r="L68" s="1775"/>
      <c r="M68" s="1775"/>
      <c r="N68" s="1775"/>
      <c r="O68" s="1775"/>
      <c r="P68" s="1775"/>
      <c r="Q68" s="1775"/>
      <c r="R68" s="1775"/>
      <c r="S68" s="1775"/>
      <c r="T68" s="1775"/>
      <c r="U68" s="1775"/>
      <c r="V68" s="1775"/>
      <c r="W68" s="1775"/>
      <c r="X68" s="1775"/>
      <c r="Y68" s="1775"/>
      <c r="Z68" s="1775"/>
      <c r="AA68" s="1775"/>
      <c r="AB68" s="1775"/>
      <c r="AC68" s="1775"/>
      <c r="AD68" s="1775"/>
      <c r="AE68" s="1775"/>
      <c r="AF68" s="1775"/>
      <c r="AG68" s="1775"/>
      <c r="AH68" s="1775"/>
      <c r="AI68" s="1775"/>
      <c r="AJ68" s="1775"/>
      <c r="AK68" s="1775"/>
      <c r="AL68" s="1775"/>
      <c r="AM68" s="1775"/>
      <c r="AN68" s="1775"/>
      <c r="AO68" s="1775"/>
      <c r="AP68" s="1775"/>
      <c r="AQ68" s="1775"/>
      <c r="AR68" s="1775"/>
      <c r="AS68" s="1775"/>
      <c r="AT68" s="1775"/>
      <c r="AU68" s="1775"/>
      <c r="AV68" s="1775"/>
      <c r="AW68" s="1775"/>
      <c r="AX68" s="1775"/>
      <c r="AY68" s="1775"/>
      <c r="AZ68" s="1775"/>
      <c r="BA68" s="1775"/>
      <c r="BB68" s="1775"/>
      <c r="BC68" s="630"/>
      <c r="BE68" s="590"/>
    </row>
    <row r="69" spans="2:57" s="7" customFormat="1" ht="36" customHeight="1">
      <c r="B69" s="594"/>
      <c r="C69" s="630"/>
      <c r="D69" s="644" t="s">
        <v>1122</v>
      </c>
      <c r="E69" s="1810" t="s">
        <v>1962</v>
      </c>
      <c r="F69" s="1810"/>
      <c r="G69" s="1810"/>
      <c r="H69" s="1810"/>
      <c r="I69" s="1810"/>
      <c r="J69" s="1810"/>
      <c r="K69" s="1810"/>
      <c r="L69" s="1810"/>
      <c r="M69" s="1810"/>
      <c r="N69" s="1810"/>
      <c r="O69" s="1810"/>
      <c r="P69" s="1810"/>
      <c r="Q69" s="1810"/>
      <c r="R69" s="1810"/>
      <c r="S69" s="1810"/>
      <c r="T69" s="1810"/>
      <c r="U69" s="1810"/>
      <c r="V69" s="1810"/>
      <c r="W69" s="1810"/>
      <c r="X69" s="1810"/>
      <c r="Y69" s="1810"/>
      <c r="Z69" s="1810"/>
      <c r="AA69" s="1810"/>
      <c r="AB69" s="1810"/>
      <c r="AC69" s="1810"/>
      <c r="AD69" s="1810"/>
      <c r="AE69" s="1810"/>
      <c r="AF69" s="1810"/>
      <c r="AG69" s="1810"/>
      <c r="AH69" s="1810"/>
      <c r="AI69" s="1810"/>
      <c r="AJ69" s="1810"/>
      <c r="AK69" s="1810"/>
      <c r="AL69" s="1810"/>
      <c r="AM69" s="1810"/>
      <c r="AN69" s="1810"/>
      <c r="AO69" s="1810"/>
      <c r="AP69" s="1810"/>
      <c r="AQ69" s="1810"/>
      <c r="AR69" s="1810"/>
      <c r="AS69" s="1810"/>
      <c r="AT69" s="1810"/>
      <c r="AU69" s="1810"/>
      <c r="AV69" s="1810"/>
      <c r="AW69" s="1810"/>
      <c r="AX69" s="1810"/>
      <c r="AY69" s="1810"/>
      <c r="AZ69" s="1810"/>
      <c r="BA69" s="1810"/>
      <c r="BB69" s="1810"/>
      <c r="BC69" s="630"/>
      <c r="BE69" s="590"/>
    </row>
    <row r="70" spans="2:57" s="7" customFormat="1" ht="64.5" customHeight="1">
      <c r="B70" s="594"/>
      <c r="C70" s="630"/>
      <c r="D70" s="644" t="s">
        <v>1123</v>
      </c>
      <c r="E70" s="1811" t="s">
        <v>1129</v>
      </c>
      <c r="F70" s="1811"/>
      <c r="G70" s="1811"/>
      <c r="H70" s="1811"/>
      <c r="I70" s="1811"/>
      <c r="J70" s="1811"/>
      <c r="K70" s="1811"/>
      <c r="L70" s="1811"/>
      <c r="M70" s="1811"/>
      <c r="N70" s="1811"/>
      <c r="O70" s="1811"/>
      <c r="P70" s="1811"/>
      <c r="Q70" s="1811"/>
      <c r="R70" s="1811"/>
      <c r="S70" s="1811"/>
      <c r="T70" s="1811"/>
      <c r="U70" s="1811"/>
      <c r="V70" s="1811"/>
      <c r="W70" s="1811"/>
      <c r="X70" s="1811"/>
      <c r="Y70" s="1811"/>
      <c r="Z70" s="1811"/>
      <c r="AA70" s="1811"/>
      <c r="AB70" s="1811"/>
      <c r="AC70" s="1811"/>
      <c r="AD70" s="1811"/>
      <c r="AE70" s="1811"/>
      <c r="AF70" s="1811"/>
      <c r="AG70" s="1811"/>
      <c r="AH70" s="1811"/>
      <c r="AI70" s="1811"/>
      <c r="AJ70" s="1811"/>
      <c r="AK70" s="1811"/>
      <c r="AL70" s="1811"/>
      <c r="AM70" s="1811"/>
      <c r="AN70" s="1811"/>
      <c r="AO70" s="1811"/>
      <c r="AP70" s="1811"/>
      <c r="AQ70" s="1811"/>
      <c r="AR70" s="1811"/>
      <c r="AS70" s="1811"/>
      <c r="AT70" s="1811"/>
      <c r="AU70" s="1811"/>
      <c r="AV70" s="1811"/>
      <c r="AW70" s="1811"/>
      <c r="AX70" s="1811"/>
      <c r="AY70" s="1811"/>
      <c r="AZ70" s="1811"/>
      <c r="BA70" s="1811"/>
      <c r="BB70" s="1811"/>
      <c r="BC70" s="630"/>
      <c r="BE70" s="590"/>
    </row>
    <row r="71" spans="2:57" s="7" customFormat="1" ht="143.25" customHeight="1">
      <c r="B71" s="594"/>
      <c r="C71" s="630"/>
      <c r="D71" s="644" t="s">
        <v>1125</v>
      </c>
      <c r="E71" s="1811" t="s">
        <v>1130</v>
      </c>
      <c r="F71" s="1811"/>
      <c r="G71" s="1811"/>
      <c r="H71" s="1811"/>
      <c r="I71" s="1811"/>
      <c r="J71" s="1811"/>
      <c r="K71" s="1811"/>
      <c r="L71" s="1811"/>
      <c r="M71" s="1811"/>
      <c r="N71" s="1811"/>
      <c r="O71" s="1811"/>
      <c r="P71" s="1811"/>
      <c r="Q71" s="1811"/>
      <c r="R71" s="1811"/>
      <c r="S71" s="1811"/>
      <c r="T71" s="1811"/>
      <c r="U71" s="1811"/>
      <c r="V71" s="1811"/>
      <c r="W71" s="1811"/>
      <c r="X71" s="1811"/>
      <c r="Y71" s="1811"/>
      <c r="Z71" s="1811"/>
      <c r="AA71" s="1811"/>
      <c r="AB71" s="1811"/>
      <c r="AC71" s="1811"/>
      <c r="AD71" s="1811"/>
      <c r="AE71" s="1811"/>
      <c r="AF71" s="1811"/>
      <c r="AG71" s="1811"/>
      <c r="AH71" s="1811"/>
      <c r="AI71" s="1811"/>
      <c r="AJ71" s="1811"/>
      <c r="AK71" s="1811"/>
      <c r="AL71" s="1811"/>
      <c r="AM71" s="1811"/>
      <c r="AN71" s="1811"/>
      <c r="AO71" s="1811"/>
      <c r="AP71" s="1811"/>
      <c r="AQ71" s="1811"/>
      <c r="AR71" s="1811"/>
      <c r="AS71" s="1811"/>
      <c r="AT71" s="1811"/>
      <c r="AU71" s="1811"/>
      <c r="AV71" s="1811"/>
      <c r="AW71" s="1811"/>
      <c r="AX71" s="1811"/>
      <c r="AY71" s="1811"/>
      <c r="AZ71" s="1811"/>
      <c r="BA71" s="1811"/>
      <c r="BB71" s="1811"/>
      <c r="BC71" s="630"/>
      <c r="BE71" s="590"/>
    </row>
    <row r="72" spans="2:57" s="7" customFormat="1" ht="36" customHeight="1">
      <c r="B72" s="594"/>
      <c r="C72" s="630"/>
      <c r="D72" s="645" t="s">
        <v>1127</v>
      </c>
      <c r="E72" s="1812" t="s">
        <v>1131</v>
      </c>
      <c r="F72" s="1812"/>
      <c r="G72" s="1812"/>
      <c r="H72" s="1812"/>
      <c r="I72" s="1812"/>
      <c r="J72" s="1812"/>
      <c r="K72" s="1812"/>
      <c r="L72" s="1812"/>
      <c r="M72" s="1812"/>
      <c r="N72" s="1812"/>
      <c r="O72" s="1812"/>
      <c r="P72" s="1812"/>
      <c r="Q72" s="1812"/>
      <c r="R72" s="1812"/>
      <c r="S72" s="1812"/>
      <c r="T72" s="1812"/>
      <c r="U72" s="1812"/>
      <c r="V72" s="1812"/>
      <c r="W72" s="1812"/>
      <c r="X72" s="1812"/>
      <c r="Y72" s="1812"/>
      <c r="Z72" s="1812"/>
      <c r="AA72" s="1812"/>
      <c r="AB72" s="1812"/>
      <c r="AC72" s="1812"/>
      <c r="AD72" s="1812"/>
      <c r="AE72" s="1812"/>
      <c r="AF72" s="1812"/>
      <c r="AG72" s="1812"/>
      <c r="AH72" s="1812"/>
      <c r="AI72" s="1812"/>
      <c r="AJ72" s="1812"/>
      <c r="AK72" s="1812"/>
      <c r="AL72" s="1812"/>
      <c r="AM72" s="1812"/>
      <c r="AN72" s="1812"/>
      <c r="AO72" s="1812"/>
      <c r="AP72" s="1812"/>
      <c r="AQ72" s="1812"/>
      <c r="AR72" s="1812"/>
      <c r="AS72" s="1812"/>
      <c r="AT72" s="1812"/>
      <c r="AU72" s="1812"/>
      <c r="AV72" s="1812"/>
      <c r="AW72" s="1812"/>
      <c r="AX72" s="1812"/>
      <c r="AY72" s="1812"/>
      <c r="AZ72" s="1812"/>
      <c r="BA72" s="1812"/>
      <c r="BB72" s="1812"/>
      <c r="BC72" s="630"/>
      <c r="BE72" s="590"/>
    </row>
    <row r="73" spans="2:57" s="7" customFormat="1" ht="36" customHeight="1">
      <c r="B73" s="594"/>
      <c r="C73" s="630"/>
      <c r="D73" s="644"/>
      <c r="E73" s="1812"/>
      <c r="F73" s="1812"/>
      <c r="G73" s="1812"/>
      <c r="H73" s="1812"/>
      <c r="I73" s="1812"/>
      <c r="J73" s="1812"/>
      <c r="K73" s="1812"/>
      <c r="L73" s="1812"/>
      <c r="M73" s="1812"/>
      <c r="N73" s="1812"/>
      <c r="O73" s="1812"/>
      <c r="P73" s="1812"/>
      <c r="Q73" s="1812"/>
      <c r="R73" s="1812"/>
      <c r="S73" s="1812"/>
      <c r="T73" s="1812"/>
      <c r="U73" s="1812"/>
      <c r="V73" s="1812"/>
      <c r="W73" s="1812"/>
      <c r="X73" s="1812"/>
      <c r="Y73" s="1812"/>
      <c r="Z73" s="1812"/>
      <c r="AA73" s="1812"/>
      <c r="AB73" s="1812"/>
      <c r="AC73" s="1812"/>
      <c r="AD73" s="1812"/>
      <c r="AE73" s="1812"/>
      <c r="AF73" s="1812"/>
      <c r="AG73" s="1812"/>
      <c r="AH73" s="1812"/>
      <c r="AI73" s="1812"/>
      <c r="AJ73" s="1812"/>
      <c r="AK73" s="1812"/>
      <c r="AL73" s="1812"/>
      <c r="AM73" s="1812"/>
      <c r="AN73" s="1812"/>
      <c r="AO73" s="1812"/>
      <c r="AP73" s="1812"/>
      <c r="AQ73" s="1812"/>
      <c r="AR73" s="1812"/>
      <c r="AS73" s="1812"/>
      <c r="AT73" s="1812"/>
      <c r="AU73" s="1812"/>
      <c r="AV73" s="1812"/>
      <c r="AW73" s="1812"/>
      <c r="AX73" s="1812"/>
      <c r="AY73" s="1812"/>
      <c r="AZ73" s="1812"/>
      <c r="BA73" s="1812"/>
      <c r="BB73" s="1812"/>
      <c r="BC73" s="630"/>
      <c r="BE73" s="590"/>
    </row>
    <row r="74" spans="2:57" s="7" customFormat="1" ht="39.9" customHeight="1">
      <c r="B74" s="594"/>
      <c r="C74" s="630"/>
      <c r="D74" s="630"/>
      <c r="E74" s="630"/>
      <c r="F74" s="1813"/>
      <c r="G74" s="1813"/>
      <c r="H74" s="1813"/>
      <c r="I74" s="1813"/>
      <c r="J74" s="1813"/>
      <c r="K74" s="1813"/>
      <c r="L74" s="1813"/>
      <c r="M74" s="1813"/>
      <c r="N74" s="1813"/>
      <c r="O74" s="630"/>
      <c r="P74" s="630"/>
      <c r="Q74" s="630"/>
      <c r="R74" s="632"/>
      <c r="S74" s="632"/>
      <c r="T74" s="632"/>
      <c r="U74" s="632"/>
      <c r="V74" s="632"/>
      <c r="W74" s="632"/>
      <c r="X74" s="632"/>
      <c r="Y74" s="632"/>
      <c r="Z74" s="632"/>
      <c r="AA74" s="632"/>
      <c r="AB74" s="632"/>
      <c r="AC74" s="632"/>
      <c r="AD74" s="632"/>
      <c r="AE74" s="632"/>
      <c r="AF74" s="632"/>
      <c r="AG74" s="632"/>
      <c r="AH74" s="632"/>
      <c r="AI74" s="632"/>
      <c r="AJ74" s="632"/>
      <c r="AK74" s="632"/>
      <c r="AL74" s="632"/>
      <c r="AM74" s="632"/>
      <c r="AN74" s="632"/>
      <c r="AO74" s="632"/>
      <c r="AP74" s="632"/>
      <c r="AQ74" s="632"/>
      <c r="AR74" s="632"/>
      <c r="AS74" s="632"/>
      <c r="AT74" s="632"/>
      <c r="AU74" s="632"/>
      <c r="AV74" s="636"/>
      <c r="AW74" s="637"/>
      <c r="AX74" s="637"/>
      <c r="AY74" s="637"/>
      <c r="AZ74" s="638"/>
      <c r="BA74" s="639"/>
      <c r="BB74" s="630"/>
      <c r="BC74" s="630"/>
      <c r="BE74" s="590"/>
    </row>
    <row r="75" spans="2:57" s="7" customFormat="1" ht="39.9" customHeight="1">
      <c r="B75" s="594"/>
      <c r="C75" s="630"/>
      <c r="D75" s="646"/>
      <c r="E75" s="630"/>
      <c r="F75" s="1813"/>
      <c r="G75" s="1813"/>
      <c r="H75" s="1813"/>
      <c r="I75" s="1813"/>
      <c r="J75" s="1813"/>
      <c r="K75" s="1813"/>
      <c r="L75" s="1813"/>
      <c r="M75" s="1813"/>
      <c r="N75" s="1813"/>
      <c r="O75" s="630"/>
      <c r="P75" s="630"/>
      <c r="Q75" s="630"/>
      <c r="R75" s="632"/>
      <c r="S75" s="632"/>
      <c r="T75" s="632"/>
      <c r="U75" s="632"/>
      <c r="V75" s="630"/>
      <c r="W75" s="633"/>
      <c r="X75" s="630"/>
      <c r="Y75" s="632"/>
      <c r="Z75" s="632"/>
      <c r="AA75" s="632"/>
      <c r="AB75" s="632"/>
      <c r="AC75" s="632"/>
      <c r="AD75" s="632"/>
      <c r="AE75" s="632"/>
      <c r="AF75" s="632"/>
      <c r="AG75" s="632"/>
      <c r="AH75" s="632"/>
      <c r="AI75" s="632"/>
      <c r="AJ75" s="632"/>
      <c r="AK75" s="634"/>
      <c r="AL75" s="632"/>
      <c r="AM75" s="1814"/>
      <c r="AN75" s="1814"/>
      <c r="AO75" s="1814"/>
      <c r="AP75" s="1814"/>
      <c r="AQ75" s="1814"/>
      <c r="AR75" s="1814"/>
      <c r="AS75" s="1814"/>
      <c r="AT75" s="1814"/>
      <c r="AU75" s="1814"/>
      <c r="AV75" s="1814"/>
      <c r="AW75" s="646"/>
      <c r="AX75" s="646"/>
      <c r="AY75" s="646"/>
      <c r="AZ75" s="638"/>
      <c r="BA75" s="639"/>
      <c r="BB75" s="630"/>
      <c r="BC75" s="630"/>
      <c r="BE75" s="590"/>
    </row>
    <row r="76" spans="2:57" s="7" customFormat="1" ht="39.9" customHeight="1" thickBot="1">
      <c r="B76" s="594"/>
      <c r="C76" s="630"/>
      <c r="D76" s="630"/>
      <c r="E76" s="633" t="s">
        <v>1132</v>
      </c>
      <c r="F76" s="632"/>
      <c r="G76" s="647"/>
      <c r="H76" s="648"/>
      <c r="I76" s="632"/>
      <c r="J76" s="632"/>
      <c r="K76" s="631"/>
      <c r="L76" s="631"/>
      <c r="M76" s="632"/>
      <c r="N76" s="632"/>
      <c r="O76" s="632"/>
      <c r="P76" s="630"/>
      <c r="Q76" s="632"/>
      <c r="R76" s="632"/>
      <c r="S76" s="632"/>
      <c r="T76" s="632"/>
      <c r="U76" s="632"/>
      <c r="V76" s="630"/>
      <c r="W76" s="633"/>
      <c r="X76" s="630"/>
      <c r="Y76" s="632"/>
      <c r="Z76" s="632"/>
      <c r="AA76" s="632"/>
      <c r="AB76" s="632"/>
      <c r="AC76" s="632"/>
      <c r="AD76" s="632"/>
      <c r="AE76" s="632"/>
      <c r="AF76" s="632"/>
      <c r="AG76" s="632" t="s">
        <v>1133</v>
      </c>
      <c r="AH76" s="632"/>
      <c r="AI76" s="632"/>
      <c r="AJ76" s="632"/>
      <c r="AK76" s="634"/>
      <c r="AL76" s="632"/>
      <c r="AM76" s="1815"/>
      <c r="AN76" s="1815"/>
      <c r="AO76" s="1815"/>
      <c r="AP76" s="1815"/>
      <c r="AQ76" s="1815"/>
      <c r="AR76" s="1815"/>
      <c r="AS76" s="1815"/>
      <c r="AT76" s="1815"/>
      <c r="AU76" s="1815"/>
      <c r="AV76" s="1815"/>
      <c r="AW76" s="646"/>
      <c r="AX76" s="646"/>
      <c r="AY76" s="646"/>
      <c r="AZ76" s="638"/>
      <c r="BA76" s="639"/>
      <c r="BB76" s="630"/>
      <c r="BC76" s="630"/>
      <c r="BE76" s="590"/>
    </row>
    <row r="77" spans="2:57" s="7" customFormat="1" ht="39.9" customHeight="1">
      <c r="B77" s="594"/>
      <c r="C77" s="630"/>
      <c r="D77" s="630"/>
      <c r="E77" s="633" t="s">
        <v>1134</v>
      </c>
      <c r="F77" s="632"/>
      <c r="G77" s="630"/>
      <c r="H77" s="648"/>
      <c r="I77" s="632"/>
      <c r="J77" s="632"/>
      <c r="K77" s="631"/>
      <c r="L77" s="631"/>
      <c r="M77" s="632"/>
      <c r="N77" s="632"/>
      <c r="O77" s="632"/>
      <c r="P77" s="630"/>
      <c r="Q77" s="632"/>
      <c r="R77" s="632"/>
      <c r="S77" s="632"/>
      <c r="T77" s="632"/>
      <c r="U77" s="632"/>
      <c r="V77" s="630"/>
      <c r="W77" s="633"/>
      <c r="X77" s="630"/>
      <c r="Y77" s="632"/>
      <c r="Z77" s="632"/>
      <c r="AA77" s="632"/>
      <c r="AB77" s="632"/>
      <c r="AC77" s="632"/>
      <c r="AD77" s="632"/>
      <c r="AE77" s="632"/>
      <c r="AF77" s="632"/>
      <c r="AG77" s="632"/>
      <c r="AH77" s="632"/>
      <c r="AI77" s="632"/>
      <c r="AJ77" s="632"/>
      <c r="AK77" s="634"/>
      <c r="AL77" s="632"/>
      <c r="AM77" s="634"/>
      <c r="AN77" s="634"/>
      <c r="AO77" s="632"/>
      <c r="AP77" s="632"/>
      <c r="AQ77" s="632"/>
      <c r="AR77" s="632"/>
      <c r="AS77" s="632"/>
      <c r="AT77" s="632"/>
      <c r="AU77" s="632"/>
      <c r="AV77" s="636"/>
      <c r="AW77" s="646"/>
      <c r="AX77" s="646"/>
      <c r="AY77" s="646"/>
      <c r="AZ77" s="638"/>
      <c r="BA77" s="639"/>
      <c r="BB77" s="630"/>
      <c r="BC77" s="630"/>
      <c r="BE77" s="590"/>
    </row>
    <row r="78" spans="2:57" s="7" customFormat="1" ht="39.9" customHeight="1">
      <c r="B78" s="594"/>
      <c r="C78" s="630"/>
      <c r="D78" s="630"/>
      <c r="E78" s="647" t="s">
        <v>1135</v>
      </c>
      <c r="F78" s="632"/>
      <c r="G78" s="649"/>
      <c r="H78" s="649"/>
      <c r="I78" s="649"/>
      <c r="J78" s="649"/>
      <c r="K78" s="631"/>
      <c r="L78" s="631"/>
      <c r="M78" s="632"/>
      <c r="N78" s="632"/>
      <c r="O78" s="632"/>
      <c r="P78" s="630"/>
      <c r="Q78" s="632"/>
      <c r="R78" s="632"/>
      <c r="S78" s="632"/>
      <c r="T78" s="632"/>
      <c r="U78" s="632"/>
      <c r="V78" s="630"/>
      <c r="W78" s="633"/>
      <c r="X78" s="630"/>
      <c r="Y78" s="632"/>
      <c r="Z78" s="632"/>
      <c r="AA78" s="632"/>
      <c r="AB78" s="632"/>
      <c r="AC78" s="632"/>
      <c r="AD78" s="632"/>
      <c r="AE78" s="632"/>
      <c r="AF78" s="632"/>
      <c r="AG78" s="632"/>
      <c r="AH78" s="632"/>
      <c r="AI78" s="632"/>
      <c r="AJ78" s="632"/>
      <c r="AK78" s="634"/>
      <c r="AL78" s="632"/>
      <c r="AM78" s="634"/>
      <c r="AN78" s="634"/>
      <c r="AO78" s="632"/>
      <c r="AP78" s="632"/>
      <c r="AQ78" s="632"/>
      <c r="AR78" s="632"/>
      <c r="AS78" s="632"/>
      <c r="AT78" s="632"/>
      <c r="AU78" s="632"/>
      <c r="AV78" s="636"/>
      <c r="AW78" s="646"/>
      <c r="AX78" s="646"/>
      <c r="AY78" s="646"/>
      <c r="AZ78" s="638"/>
      <c r="BA78" s="639"/>
      <c r="BB78" s="630"/>
      <c r="BC78" s="630"/>
      <c r="BE78" s="590"/>
    </row>
    <row r="79" spans="2:57" s="7" customFormat="1" ht="39.9" customHeight="1" thickBot="1">
      <c r="B79" s="594"/>
      <c r="F79" s="18"/>
      <c r="G79" s="18"/>
      <c r="H79" s="16"/>
      <c r="I79" s="16"/>
      <c r="K79" s="19"/>
      <c r="L79" s="15"/>
      <c r="M79" s="6"/>
      <c r="N79" s="6"/>
      <c r="O79" s="6"/>
      <c r="Q79" s="6"/>
      <c r="R79" s="6"/>
      <c r="S79" s="6"/>
      <c r="T79" s="6"/>
      <c r="U79" s="6"/>
      <c r="W79" s="14"/>
      <c r="Y79" s="6"/>
      <c r="Z79" s="6"/>
      <c r="AA79" s="6"/>
      <c r="AB79" s="6"/>
      <c r="AC79" s="6"/>
      <c r="AD79" s="6"/>
      <c r="AE79" s="6"/>
      <c r="AF79" s="6"/>
      <c r="AG79" s="6"/>
      <c r="AH79" s="6"/>
      <c r="AI79" s="6"/>
      <c r="AJ79" s="6"/>
      <c r="AK79" s="562"/>
      <c r="AL79" s="6"/>
      <c r="AM79" s="562"/>
      <c r="AN79" s="562"/>
      <c r="AO79" s="6"/>
      <c r="AP79" s="6"/>
      <c r="AQ79" s="6"/>
      <c r="AR79" s="6"/>
      <c r="AS79" s="6"/>
      <c r="AT79" s="6"/>
      <c r="AU79" s="6"/>
      <c r="AV79" s="588"/>
      <c r="AW79" s="5"/>
      <c r="AX79" s="5"/>
      <c r="AY79" s="5"/>
      <c r="AZ79" s="516"/>
      <c r="BA79" s="11"/>
      <c r="BE79" s="590"/>
    </row>
    <row r="80" spans="2:57" s="7" customFormat="1" ht="57" customHeight="1" thickBot="1">
      <c r="B80" s="1816" t="s">
        <v>1136</v>
      </c>
      <c r="C80" s="1817"/>
      <c r="D80" s="1817"/>
      <c r="E80" s="1817"/>
      <c r="F80" s="1817"/>
      <c r="G80" s="1817"/>
      <c r="H80" s="1817"/>
      <c r="I80" s="1817"/>
      <c r="J80" s="1817"/>
      <c r="K80" s="1817"/>
      <c r="L80" s="1817"/>
      <c r="M80" s="1817"/>
      <c r="N80" s="1817"/>
      <c r="O80" s="1817"/>
      <c r="P80" s="1817"/>
      <c r="Q80" s="1817"/>
      <c r="R80" s="1817"/>
      <c r="S80" s="1817"/>
      <c r="T80" s="1817"/>
      <c r="U80" s="1817"/>
      <c r="V80" s="1817"/>
      <c r="W80" s="1817"/>
      <c r="X80" s="1817"/>
      <c r="Y80" s="1817"/>
      <c r="Z80" s="1817"/>
      <c r="AA80" s="1817"/>
      <c r="AB80" s="1817"/>
      <c r="AC80" s="1817"/>
      <c r="AD80" s="1817"/>
      <c r="AE80" s="1817"/>
      <c r="AF80" s="1817"/>
      <c r="AG80" s="1817"/>
      <c r="AH80" s="1817"/>
      <c r="AI80" s="1817"/>
      <c r="AJ80" s="1817"/>
      <c r="AK80" s="1817"/>
      <c r="AL80" s="1817"/>
      <c r="AM80" s="1817"/>
      <c r="AN80" s="1817"/>
      <c r="AO80" s="1817"/>
      <c r="AP80" s="1817"/>
      <c r="AQ80" s="1817"/>
      <c r="AR80" s="1817"/>
      <c r="AS80" s="1817"/>
      <c r="AT80" s="1817"/>
      <c r="AU80" s="1817"/>
      <c r="AV80" s="1817"/>
      <c r="AW80" s="1817"/>
      <c r="AX80" s="1817"/>
      <c r="AY80" s="1817"/>
      <c r="AZ80" s="1817"/>
      <c r="BA80" s="1817"/>
      <c r="BB80" s="1817"/>
      <c r="BC80" s="1817"/>
      <c r="BD80" s="1817"/>
      <c r="BE80" s="1818"/>
    </row>
    <row r="81" spans="2:57" s="7" customFormat="1" ht="13.5" customHeight="1" thickBot="1">
      <c r="B81" s="594"/>
      <c r="F81" s="16"/>
      <c r="G81" s="16"/>
      <c r="H81" s="21"/>
      <c r="I81" s="21"/>
      <c r="K81" s="20"/>
      <c r="L81" s="15"/>
      <c r="M81" s="6"/>
      <c r="N81" s="6"/>
      <c r="O81" s="6"/>
      <c r="Q81" s="6"/>
      <c r="R81" s="6"/>
      <c r="S81" s="6"/>
      <c r="T81" s="6"/>
      <c r="U81" s="6"/>
      <c r="W81" s="14"/>
      <c r="Y81" s="6"/>
      <c r="Z81" s="6"/>
      <c r="AA81" s="6"/>
      <c r="AB81" s="6"/>
      <c r="AC81" s="6"/>
      <c r="AD81" s="6"/>
      <c r="AE81" s="6"/>
      <c r="AF81" s="6"/>
      <c r="AG81" s="6"/>
      <c r="AH81" s="6"/>
      <c r="AI81" s="6"/>
      <c r="AJ81" s="6"/>
      <c r="AK81" s="562"/>
      <c r="AL81" s="6"/>
      <c r="AM81" s="562"/>
      <c r="AN81" s="562"/>
      <c r="AO81" s="6"/>
      <c r="AP81" s="6"/>
      <c r="AQ81" s="6"/>
      <c r="AR81" s="6"/>
      <c r="AS81" s="6"/>
      <c r="AT81" s="6"/>
      <c r="AU81" s="6"/>
      <c r="AV81" s="588"/>
      <c r="AW81" s="5"/>
      <c r="AX81" s="5"/>
      <c r="AY81" s="5"/>
      <c r="AZ81" s="516"/>
      <c r="BA81" s="11"/>
      <c r="BE81" s="590"/>
    </row>
    <row r="82" spans="2:57" s="7" customFormat="1" ht="39.9" customHeight="1">
      <c r="B82" s="1819" t="s">
        <v>1137</v>
      </c>
      <c r="C82" s="1820"/>
      <c r="D82" s="1820"/>
      <c r="E82" s="1820"/>
      <c r="F82" s="1820"/>
      <c r="G82" s="1820"/>
      <c r="H82" s="1820"/>
      <c r="I82" s="1820"/>
      <c r="J82" s="1820"/>
      <c r="K82" s="1820"/>
      <c r="L82" s="1820"/>
      <c r="M82" s="1820"/>
      <c r="N82" s="1820"/>
      <c r="O82" s="1820"/>
      <c r="P82" s="1820"/>
      <c r="Q82" s="1820"/>
      <c r="R82" s="1820"/>
      <c r="S82" s="1820"/>
      <c r="T82" s="1820"/>
      <c r="U82" s="1820"/>
      <c r="V82" s="1820"/>
      <c r="W82" s="1820"/>
      <c r="X82" s="1820"/>
      <c r="Y82" s="1820"/>
      <c r="Z82" s="1820"/>
      <c r="AA82" s="1820"/>
      <c r="AB82" s="1820"/>
      <c r="AC82" s="1820"/>
      <c r="AD82" s="1820"/>
      <c r="AE82" s="1820"/>
      <c r="AF82" s="1820"/>
      <c r="AG82" s="1820"/>
      <c r="AH82" s="1820"/>
      <c r="AI82" s="1820"/>
      <c r="AJ82" s="1820"/>
      <c r="AK82" s="1820"/>
      <c r="AL82" s="1820"/>
      <c r="AM82" s="1820"/>
      <c r="AN82" s="1820"/>
      <c r="AO82" s="1820"/>
      <c r="AP82" s="1820"/>
      <c r="AQ82" s="1820"/>
      <c r="AR82" s="1820"/>
      <c r="AS82" s="1820"/>
      <c r="AT82" s="1820"/>
      <c r="AU82" s="1820"/>
      <c r="AV82" s="1820"/>
      <c r="AW82" s="1820"/>
      <c r="AX82" s="1820"/>
      <c r="AY82" s="1820"/>
      <c r="AZ82" s="1820"/>
      <c r="BA82" s="1820"/>
      <c r="BB82" s="1820"/>
      <c r="BC82" s="1820"/>
      <c r="BD82" s="1820"/>
      <c r="BE82" s="1821"/>
    </row>
    <row r="83" spans="2:57" s="7" customFormat="1" ht="39.9" customHeight="1">
      <c r="B83" s="1822"/>
      <c r="C83" s="1823"/>
      <c r="D83" s="1823"/>
      <c r="E83" s="1823"/>
      <c r="F83" s="1823"/>
      <c r="G83" s="1823"/>
      <c r="H83" s="1823"/>
      <c r="I83" s="1823"/>
      <c r="J83" s="1823"/>
      <c r="K83" s="1823"/>
      <c r="L83" s="1823"/>
      <c r="M83" s="1823"/>
      <c r="N83" s="1823"/>
      <c r="O83" s="1823"/>
      <c r="P83" s="1823"/>
      <c r="Q83" s="1823"/>
      <c r="R83" s="1823"/>
      <c r="S83" s="1823"/>
      <c r="T83" s="1823"/>
      <c r="U83" s="1823"/>
      <c r="V83" s="1823"/>
      <c r="W83" s="1823"/>
      <c r="X83" s="1823"/>
      <c r="Y83" s="1823"/>
      <c r="Z83" s="1823"/>
      <c r="AA83" s="1823"/>
      <c r="AB83" s="1823"/>
      <c r="AC83" s="1823"/>
      <c r="AD83" s="1823"/>
      <c r="AE83" s="1823"/>
      <c r="AF83" s="1823"/>
      <c r="AG83" s="1823"/>
      <c r="AH83" s="1823"/>
      <c r="AI83" s="1823"/>
      <c r="AJ83" s="1823"/>
      <c r="AK83" s="1823"/>
      <c r="AL83" s="1823"/>
      <c r="AM83" s="1823"/>
      <c r="AN83" s="1823"/>
      <c r="AO83" s="1823"/>
      <c r="AP83" s="1823"/>
      <c r="AQ83" s="1823"/>
      <c r="AR83" s="1823"/>
      <c r="AS83" s="1823"/>
      <c r="AT83" s="1823"/>
      <c r="AU83" s="1823"/>
      <c r="AV83" s="1823"/>
      <c r="AW83" s="1823"/>
      <c r="AX83" s="1823"/>
      <c r="AY83" s="1823"/>
      <c r="AZ83" s="1823"/>
      <c r="BA83" s="1823"/>
      <c r="BB83" s="1823"/>
      <c r="BC83" s="1823"/>
      <c r="BD83" s="1823"/>
      <c r="BE83" s="1824"/>
    </row>
    <row r="84" spans="2:57" s="7" customFormat="1" ht="39.9" customHeight="1">
      <c r="B84" s="1822"/>
      <c r="C84" s="1823"/>
      <c r="D84" s="1823"/>
      <c r="E84" s="1823"/>
      <c r="F84" s="1823"/>
      <c r="G84" s="1823"/>
      <c r="H84" s="1823"/>
      <c r="I84" s="1823"/>
      <c r="J84" s="1823"/>
      <c r="K84" s="1823"/>
      <c r="L84" s="1823"/>
      <c r="M84" s="1823"/>
      <c r="N84" s="1823"/>
      <c r="O84" s="1823"/>
      <c r="P84" s="1823"/>
      <c r="Q84" s="1823"/>
      <c r="R84" s="1823"/>
      <c r="S84" s="1823"/>
      <c r="T84" s="1823"/>
      <c r="U84" s="1823"/>
      <c r="V84" s="1823"/>
      <c r="W84" s="1823"/>
      <c r="X84" s="1823"/>
      <c r="Y84" s="1823"/>
      <c r="Z84" s="1823"/>
      <c r="AA84" s="1823"/>
      <c r="AB84" s="1823"/>
      <c r="AC84" s="1823"/>
      <c r="AD84" s="1823"/>
      <c r="AE84" s="1823"/>
      <c r="AF84" s="1823"/>
      <c r="AG84" s="1823"/>
      <c r="AH84" s="1823"/>
      <c r="AI84" s="1823"/>
      <c r="AJ84" s="1823"/>
      <c r="AK84" s="1823"/>
      <c r="AL84" s="1823"/>
      <c r="AM84" s="1823"/>
      <c r="AN84" s="1823"/>
      <c r="AO84" s="1823"/>
      <c r="AP84" s="1823"/>
      <c r="AQ84" s="1823"/>
      <c r="AR84" s="1823"/>
      <c r="AS84" s="1823"/>
      <c r="AT84" s="1823"/>
      <c r="AU84" s="1823"/>
      <c r="AV84" s="1823"/>
      <c r="AW84" s="1823"/>
      <c r="AX84" s="1823"/>
      <c r="AY84" s="1823"/>
      <c r="AZ84" s="1823"/>
      <c r="BA84" s="1823"/>
      <c r="BB84" s="1823"/>
      <c r="BC84" s="1823"/>
      <c r="BD84" s="1823"/>
      <c r="BE84" s="1824"/>
    </row>
    <row r="85" spans="2:57" s="7" customFormat="1" ht="39.9" customHeight="1" thickBot="1">
      <c r="B85" s="1825"/>
      <c r="C85" s="1826"/>
      <c r="D85" s="1826"/>
      <c r="E85" s="1826"/>
      <c r="F85" s="1826"/>
      <c r="G85" s="1826"/>
      <c r="H85" s="1826"/>
      <c r="I85" s="1826"/>
      <c r="J85" s="1826"/>
      <c r="K85" s="1826"/>
      <c r="L85" s="1826"/>
      <c r="M85" s="1826"/>
      <c r="N85" s="1826"/>
      <c r="O85" s="1826"/>
      <c r="P85" s="1826"/>
      <c r="Q85" s="1826"/>
      <c r="R85" s="1826"/>
      <c r="S85" s="1826"/>
      <c r="T85" s="1826"/>
      <c r="U85" s="1826"/>
      <c r="V85" s="1826"/>
      <c r="W85" s="1826"/>
      <c r="X85" s="1826"/>
      <c r="Y85" s="1826"/>
      <c r="Z85" s="1826"/>
      <c r="AA85" s="1826"/>
      <c r="AB85" s="1826"/>
      <c r="AC85" s="1826"/>
      <c r="AD85" s="1826"/>
      <c r="AE85" s="1826"/>
      <c r="AF85" s="1826"/>
      <c r="AG85" s="1826"/>
      <c r="AH85" s="1826"/>
      <c r="AI85" s="1826"/>
      <c r="AJ85" s="1826"/>
      <c r="AK85" s="1826"/>
      <c r="AL85" s="1826"/>
      <c r="AM85" s="1826"/>
      <c r="AN85" s="1826"/>
      <c r="AO85" s="1826"/>
      <c r="AP85" s="1826"/>
      <c r="AQ85" s="1826"/>
      <c r="AR85" s="1826"/>
      <c r="AS85" s="1826"/>
      <c r="AT85" s="1826"/>
      <c r="AU85" s="1826"/>
      <c r="AV85" s="1826"/>
      <c r="AW85" s="1826"/>
      <c r="AX85" s="1826"/>
      <c r="AY85" s="1826"/>
      <c r="AZ85" s="1826"/>
      <c r="BA85" s="1826"/>
      <c r="BB85" s="1826"/>
      <c r="BC85" s="1826"/>
      <c r="BD85" s="1826"/>
      <c r="BE85" s="1827"/>
    </row>
    <row r="86" spans="2:57" s="7" customFormat="1" ht="17.25" customHeight="1" thickBot="1">
      <c r="B86" s="594"/>
      <c r="J86" s="14"/>
      <c r="K86" s="19"/>
      <c r="L86" s="15"/>
      <c r="M86" s="6"/>
      <c r="N86" s="6"/>
      <c r="O86" s="6"/>
      <c r="Q86" s="6"/>
      <c r="R86" s="6"/>
      <c r="S86" s="6"/>
      <c r="T86" s="6"/>
      <c r="U86" s="6"/>
      <c r="W86" s="14"/>
      <c r="Y86" s="6"/>
      <c r="Z86" s="6"/>
      <c r="AA86" s="6"/>
      <c r="AB86" s="6"/>
      <c r="AC86" s="6"/>
      <c r="AD86" s="6"/>
      <c r="AE86" s="6"/>
      <c r="AF86" s="6"/>
      <c r="AG86" s="6"/>
      <c r="AH86" s="6"/>
      <c r="AI86" s="6"/>
      <c r="AJ86" s="6"/>
      <c r="AK86" s="562"/>
      <c r="AL86" s="6"/>
      <c r="AM86" s="562"/>
      <c r="AN86" s="562"/>
      <c r="AO86" s="6"/>
      <c r="AP86" s="6"/>
      <c r="AQ86" s="6"/>
      <c r="AR86" s="6"/>
      <c r="AS86" s="6"/>
      <c r="AT86" s="6"/>
      <c r="AU86" s="6"/>
      <c r="AV86" s="588"/>
      <c r="AW86" s="5"/>
      <c r="AX86" s="5"/>
      <c r="AY86" s="5"/>
      <c r="AZ86" s="516"/>
      <c r="BA86" s="11"/>
      <c r="BE86" s="590"/>
    </row>
    <row r="87" spans="2:57" s="7" customFormat="1" ht="39.9" customHeight="1">
      <c r="B87" s="1801" t="s">
        <v>1138</v>
      </c>
      <c r="C87" s="1802"/>
      <c r="D87" s="1802"/>
      <c r="E87" s="1802"/>
      <c r="F87" s="1802"/>
      <c r="G87" s="1802"/>
      <c r="H87" s="1802"/>
      <c r="I87" s="1802"/>
      <c r="J87" s="1802"/>
      <c r="K87" s="1802"/>
      <c r="L87" s="1802"/>
      <c r="M87" s="1802"/>
      <c r="N87" s="1802"/>
      <c r="O87" s="1802"/>
      <c r="P87" s="1802"/>
      <c r="Q87" s="1802"/>
      <c r="R87" s="1802"/>
      <c r="S87" s="1802"/>
      <c r="T87" s="1802"/>
      <c r="U87" s="1802"/>
      <c r="V87" s="1802"/>
      <c r="W87" s="1802"/>
      <c r="X87" s="1802"/>
      <c r="Y87" s="1802"/>
      <c r="Z87" s="1802"/>
      <c r="AA87" s="1802"/>
      <c r="AB87" s="1802"/>
      <c r="AC87" s="1802"/>
      <c r="AD87" s="1802"/>
      <c r="AE87" s="1802"/>
      <c r="AF87" s="1802"/>
      <c r="AG87" s="1802"/>
      <c r="AH87" s="1802"/>
      <c r="AI87" s="1802"/>
      <c r="AJ87" s="1802"/>
      <c r="AK87" s="1802"/>
      <c r="AL87" s="1802"/>
      <c r="AM87" s="1802"/>
      <c r="AN87" s="1802"/>
      <c r="AO87" s="1802"/>
      <c r="AP87" s="1802"/>
      <c r="AQ87" s="1802"/>
      <c r="AR87" s="1802"/>
      <c r="AS87" s="1802"/>
      <c r="AT87" s="1802"/>
      <c r="AU87" s="1802"/>
      <c r="AV87" s="1802"/>
      <c r="AW87" s="1802"/>
      <c r="AX87" s="1802"/>
      <c r="AY87" s="1802"/>
      <c r="AZ87" s="1802"/>
      <c r="BA87" s="1802"/>
      <c r="BB87" s="1802"/>
      <c r="BC87" s="1802"/>
      <c r="BD87" s="1802"/>
      <c r="BE87" s="1803"/>
    </row>
    <row r="88" spans="2:57" s="7" customFormat="1" ht="39.9" customHeight="1">
      <c r="B88" s="1804"/>
      <c r="C88" s="1805"/>
      <c r="D88" s="1805"/>
      <c r="E88" s="1805"/>
      <c r="F88" s="1805"/>
      <c r="G88" s="1805"/>
      <c r="H88" s="1805"/>
      <c r="I88" s="1805"/>
      <c r="J88" s="1805"/>
      <c r="K88" s="1805"/>
      <c r="L88" s="1805"/>
      <c r="M88" s="1805"/>
      <c r="N88" s="1805"/>
      <c r="O88" s="1805"/>
      <c r="P88" s="1805"/>
      <c r="Q88" s="1805"/>
      <c r="R88" s="1805"/>
      <c r="S88" s="1805"/>
      <c r="T88" s="1805"/>
      <c r="U88" s="1805"/>
      <c r="V88" s="1805"/>
      <c r="W88" s="1805"/>
      <c r="X88" s="1805"/>
      <c r="Y88" s="1805"/>
      <c r="Z88" s="1805"/>
      <c r="AA88" s="1805"/>
      <c r="AB88" s="1805"/>
      <c r="AC88" s="1805"/>
      <c r="AD88" s="1805"/>
      <c r="AE88" s="1805"/>
      <c r="AF88" s="1805"/>
      <c r="AG88" s="1805"/>
      <c r="AH88" s="1805"/>
      <c r="AI88" s="1805"/>
      <c r="AJ88" s="1805"/>
      <c r="AK88" s="1805"/>
      <c r="AL88" s="1805"/>
      <c r="AM88" s="1805"/>
      <c r="AN88" s="1805"/>
      <c r="AO88" s="1805"/>
      <c r="AP88" s="1805"/>
      <c r="AQ88" s="1805"/>
      <c r="AR88" s="1805"/>
      <c r="AS88" s="1805"/>
      <c r="AT88" s="1805"/>
      <c r="AU88" s="1805"/>
      <c r="AV88" s="1805"/>
      <c r="AW88" s="1805"/>
      <c r="AX88" s="1805"/>
      <c r="AY88" s="1805"/>
      <c r="AZ88" s="1805"/>
      <c r="BA88" s="1805"/>
      <c r="BB88" s="1805"/>
      <c r="BC88" s="1805"/>
      <c r="BD88" s="1805"/>
      <c r="BE88" s="1806"/>
    </row>
    <row r="89" spans="2:57" s="7" customFormat="1" ht="39.9" customHeight="1" thickBot="1">
      <c r="B89" s="1807"/>
      <c r="C89" s="1808"/>
      <c r="D89" s="1808"/>
      <c r="E89" s="1808"/>
      <c r="F89" s="1808"/>
      <c r="G89" s="1808"/>
      <c r="H89" s="1808"/>
      <c r="I89" s="1808"/>
      <c r="J89" s="1808"/>
      <c r="K89" s="1808"/>
      <c r="L89" s="1808"/>
      <c r="M89" s="1808"/>
      <c r="N89" s="1808"/>
      <c r="O89" s="1808"/>
      <c r="P89" s="1808"/>
      <c r="Q89" s="1808"/>
      <c r="R89" s="1808"/>
      <c r="S89" s="1808"/>
      <c r="T89" s="1808"/>
      <c r="U89" s="1808"/>
      <c r="V89" s="1808"/>
      <c r="W89" s="1808"/>
      <c r="X89" s="1808"/>
      <c r="Y89" s="1808"/>
      <c r="Z89" s="1808"/>
      <c r="AA89" s="1808"/>
      <c r="AB89" s="1808"/>
      <c r="AC89" s="1808"/>
      <c r="AD89" s="1808"/>
      <c r="AE89" s="1808"/>
      <c r="AF89" s="1808"/>
      <c r="AG89" s="1808"/>
      <c r="AH89" s="1808"/>
      <c r="AI89" s="1808"/>
      <c r="AJ89" s="1808"/>
      <c r="AK89" s="1808"/>
      <c r="AL89" s="1808"/>
      <c r="AM89" s="1808"/>
      <c r="AN89" s="1808"/>
      <c r="AO89" s="1808"/>
      <c r="AP89" s="1808"/>
      <c r="AQ89" s="1808"/>
      <c r="AR89" s="1808"/>
      <c r="AS89" s="1808"/>
      <c r="AT89" s="1808"/>
      <c r="AU89" s="1808"/>
      <c r="AV89" s="1808"/>
      <c r="AW89" s="1808"/>
      <c r="AX89" s="1808"/>
      <c r="AY89" s="1808"/>
      <c r="AZ89" s="1808"/>
      <c r="BA89" s="1808"/>
      <c r="BB89" s="1808"/>
      <c r="BC89" s="1808"/>
      <c r="BD89" s="1808"/>
      <c r="BE89" s="1809"/>
    </row>
    <row r="94" spans="2:57" ht="39.9" customHeight="1">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2:57" ht="39.9" customHeight="1">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2:57" ht="39.9" customHeight="1">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57" ht="39.9" customHeight="1">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1:57" ht="39.9" customHeight="1">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1:57" ht="39.9" customHeight="1">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1:57" ht="39.9" customHeight="1">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1:57" ht="39.9" customHeight="1">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57" ht="39.9" customHeight="1">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1:57" s="2" customFormat="1" ht="39.9" customHeight="1">
      <c r="A103" s="571"/>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BB103" s="571"/>
      <c r="BC103" s="571"/>
      <c r="BD103" s="571"/>
      <c r="BE103" s="571"/>
    </row>
    <row r="104" spans="1:57" s="2" customFormat="1" ht="39.9" customHeight="1">
      <c r="A104" s="571"/>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BB104" s="571"/>
      <c r="BC104" s="571"/>
      <c r="BD104" s="571"/>
      <c r="BE104" s="571"/>
    </row>
    <row r="105" spans="1:57" s="2" customFormat="1" ht="39.9" customHeight="1">
      <c r="A105" s="571"/>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BB105" s="571"/>
      <c r="BC105" s="571"/>
      <c r="BD105" s="571"/>
      <c r="BE105" s="571"/>
    </row>
    <row r="106" spans="1:57" s="2" customFormat="1" ht="39.9" customHeight="1">
      <c r="A106" s="571"/>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BB106" s="571"/>
      <c r="BC106" s="571"/>
      <c r="BD106" s="571"/>
      <c r="BE106" s="571"/>
    </row>
    <row r="107" spans="1:57" s="2" customFormat="1" ht="39.9" customHeight="1">
      <c r="A107" s="571"/>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BB107" s="571"/>
      <c r="BC107" s="571"/>
      <c r="BD107" s="571"/>
      <c r="BE107" s="571"/>
    </row>
    <row r="108" spans="1:57" s="2" customFormat="1" ht="39.9" customHeight="1">
      <c r="A108" s="571"/>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BB108" s="571"/>
      <c r="BC108" s="571"/>
      <c r="BD108" s="571"/>
      <c r="BE108" s="571"/>
    </row>
    <row r="109" spans="1:57" s="2" customFormat="1" ht="39.9" customHeight="1">
      <c r="A109" s="571"/>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BB109" s="571"/>
      <c r="BC109" s="571"/>
      <c r="BD109" s="571"/>
      <c r="BE109" s="571"/>
    </row>
    <row r="110" spans="1:57" s="2" customFormat="1" ht="39.9" customHeight="1">
      <c r="A110" s="571"/>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BB110" s="571"/>
      <c r="BC110" s="571"/>
      <c r="BD110" s="571"/>
      <c r="BE110" s="571"/>
    </row>
    <row r="111" spans="1:57" s="2" customFormat="1" ht="39.9" customHeight="1">
      <c r="A111" s="571"/>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BB111" s="571"/>
      <c r="BC111" s="571"/>
      <c r="BD111" s="571"/>
      <c r="BE111" s="571"/>
    </row>
    <row r="112" spans="1:57" s="2" customFormat="1" ht="39.9" customHeight="1">
      <c r="A112" s="571"/>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BB112" s="571"/>
      <c r="BC112" s="571"/>
      <c r="BD112" s="571"/>
      <c r="BE112" s="571"/>
    </row>
  </sheetData>
  <mergeCells count="42">
    <mergeCell ref="Y1:AI7"/>
    <mergeCell ref="E2:V3"/>
    <mergeCell ref="AK2:AZ4"/>
    <mergeCell ref="BA2:BC4"/>
    <mergeCell ref="E5:V6"/>
    <mergeCell ref="AK6:BC7"/>
    <mergeCell ref="D20:E39"/>
    <mergeCell ref="G20:AA39"/>
    <mergeCell ref="Q9:AL11"/>
    <mergeCell ref="Q13:AL13"/>
    <mergeCell ref="C16:AB17"/>
    <mergeCell ref="AF17:AT18"/>
    <mergeCell ref="AF22:BB23"/>
    <mergeCell ref="AK32:BA33"/>
    <mergeCell ref="AK35:BA36"/>
    <mergeCell ref="AK38:BA39"/>
    <mergeCell ref="G41:AA42"/>
    <mergeCell ref="AK41:BA42"/>
    <mergeCell ref="B87:BE89"/>
    <mergeCell ref="E68:BB68"/>
    <mergeCell ref="E69:BB69"/>
    <mergeCell ref="E70:BB70"/>
    <mergeCell ref="E71:BB71"/>
    <mergeCell ref="E72:BB72"/>
    <mergeCell ref="E73:BB73"/>
    <mergeCell ref="F74:N75"/>
    <mergeCell ref="AM75:AV76"/>
    <mergeCell ref="B80:BE80"/>
    <mergeCell ref="B82:BE85"/>
    <mergeCell ref="E67:BB67"/>
    <mergeCell ref="D44:Y46"/>
    <mergeCell ref="AK44:BA45"/>
    <mergeCell ref="D48:AA51"/>
    <mergeCell ref="AL52:BA53"/>
    <mergeCell ref="K55:Z55"/>
    <mergeCell ref="K57:Z57"/>
    <mergeCell ref="C60:BC60"/>
    <mergeCell ref="E62:BB62"/>
    <mergeCell ref="E63:BB64"/>
    <mergeCell ref="E65:BB66"/>
    <mergeCell ref="AL55:BA56"/>
    <mergeCell ref="K56:Z56"/>
  </mergeCells>
  <pageMargins left="0.17" right="0.23622047244094491" top="0.39370078740157483" bottom="0.19685039370078741" header="0.39370078740157483" footer="0.23622047244094491"/>
  <pageSetup paperSize="9" scale="2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abColor rgb="FF00B0F0"/>
    <pageSetUpPr fitToPage="1"/>
  </sheetPr>
  <dimension ref="A1:Z89"/>
  <sheetViews>
    <sheetView showGridLines="0" view="pageBreakPreview" zoomScale="40" zoomScaleNormal="50" zoomScaleSheetLayoutView="40" workbookViewId="0">
      <selection activeCell="B2" sqref="B2"/>
    </sheetView>
  </sheetViews>
  <sheetFormatPr defaultColWidth="8.765625" defaultRowHeight="34.200000000000003"/>
  <cols>
    <col min="1" max="1" width="1.69140625" style="90" customWidth="1"/>
    <col min="2" max="2" width="8.921875" style="149" customWidth="1"/>
    <col min="3" max="3" width="7.921875" style="149" customWidth="1"/>
    <col min="4" max="4" width="5.07421875" style="90" customWidth="1"/>
    <col min="5" max="5" width="6" style="90" customWidth="1"/>
    <col min="6" max="6" width="4.3828125" style="90" customWidth="1"/>
    <col min="7" max="17" width="6.61328125" style="90" customWidth="1"/>
    <col min="18" max="18" width="8.07421875" style="90" customWidth="1"/>
    <col min="19" max="19" width="13" style="90" customWidth="1"/>
    <col min="20" max="20" width="10.921875" style="90" customWidth="1"/>
    <col min="21" max="21" width="10.61328125" style="101" customWidth="1"/>
    <col min="22" max="25" width="16.4609375" style="90" customWidth="1"/>
    <col min="26" max="26" width="5.3828125" style="90" customWidth="1"/>
    <col min="27" max="27" width="1.69140625" style="90" customWidth="1"/>
    <col min="28" max="53" width="3.3828125" style="90" customWidth="1"/>
    <col min="54" max="16384" width="8.765625" style="90"/>
  </cols>
  <sheetData>
    <row r="1" spans="1:26" ht="30" customHeight="1" thickBot="1">
      <c r="A1" s="91" t="s">
        <v>9</v>
      </c>
      <c r="B1" s="478"/>
      <c r="C1" s="493"/>
      <c r="D1" s="246"/>
      <c r="E1" s="246"/>
      <c r="F1" s="479"/>
      <c r="G1" s="479"/>
      <c r="H1" s="246"/>
      <c r="I1" s="246"/>
      <c r="J1" s="246"/>
      <c r="K1" s="246"/>
      <c r="L1" s="246"/>
      <c r="M1" s="494"/>
      <c r="N1" s="246"/>
      <c r="O1" s="246"/>
      <c r="P1" s="246"/>
      <c r="Q1" s="246"/>
      <c r="R1" s="246"/>
      <c r="S1" s="246"/>
      <c r="T1" s="246"/>
      <c r="U1" s="495"/>
      <c r="V1" s="246"/>
      <c r="W1" s="246"/>
      <c r="X1" s="246"/>
      <c r="Y1" s="246"/>
      <c r="Z1" s="246"/>
    </row>
    <row r="2" spans="1:26" ht="35.25" customHeight="1">
      <c r="A2" s="91"/>
      <c r="B2" s="487"/>
      <c r="F2" s="91"/>
      <c r="G2" s="91"/>
      <c r="M2" s="92"/>
      <c r="Z2" s="241"/>
    </row>
    <row r="3" spans="1:26" ht="37.5" customHeight="1">
      <c r="A3" s="91"/>
      <c r="B3" s="496"/>
      <c r="C3" s="497"/>
      <c r="D3" s="388"/>
      <c r="E3" s="2549" t="s">
        <v>990</v>
      </c>
      <c r="F3" s="2549"/>
      <c r="G3" s="2549"/>
      <c r="H3" s="2549"/>
      <c r="I3" s="2549"/>
      <c r="J3" s="2549"/>
      <c r="K3" s="2549"/>
      <c r="L3" s="2549"/>
      <c r="M3" s="2549"/>
      <c r="N3" s="2549"/>
      <c r="O3" s="2549"/>
      <c r="P3" s="76"/>
      <c r="Q3" s="370"/>
      <c r="R3" s="370"/>
      <c r="S3" s="151"/>
      <c r="T3" s="148"/>
      <c r="Z3" s="241"/>
    </row>
    <row r="4" spans="1:26" ht="37.5" customHeight="1">
      <c r="B4" s="498"/>
      <c r="C4" s="499"/>
      <c r="D4" s="391"/>
      <c r="E4" s="2549"/>
      <c r="F4" s="2549"/>
      <c r="G4" s="2549"/>
      <c r="H4" s="2549"/>
      <c r="I4" s="2549"/>
      <c r="J4" s="2549"/>
      <c r="K4" s="2549"/>
      <c r="L4" s="2549"/>
      <c r="M4" s="2549"/>
      <c r="N4" s="2549"/>
      <c r="O4" s="2549"/>
      <c r="P4" s="76"/>
      <c r="Q4" s="370"/>
      <c r="R4" s="370"/>
      <c r="S4" s="151"/>
      <c r="T4" s="148"/>
      <c r="W4" s="91" t="s">
        <v>9</v>
      </c>
      <c r="Z4" s="241"/>
    </row>
    <row r="5" spans="1:26" ht="27.6" customHeight="1">
      <c r="B5" s="490"/>
      <c r="E5" s="2549"/>
      <c r="F5" s="2549"/>
      <c r="G5" s="2549"/>
      <c r="H5" s="2549"/>
      <c r="I5" s="2549"/>
      <c r="J5" s="2549"/>
      <c r="K5" s="2549"/>
      <c r="L5" s="2549"/>
      <c r="M5" s="2549"/>
      <c r="N5" s="2549"/>
      <c r="O5" s="2549"/>
      <c r="V5" s="2494" t="s">
        <v>67</v>
      </c>
      <c r="W5" s="2494"/>
      <c r="X5" s="2494"/>
      <c r="Y5" s="2494"/>
      <c r="Z5" s="241"/>
    </row>
    <row r="6" spans="1:26" ht="27.6" customHeight="1">
      <c r="B6" s="490"/>
      <c r="U6" s="90"/>
      <c r="W6" s="2494" t="s">
        <v>17</v>
      </c>
      <c r="X6" s="2494"/>
      <c r="Z6" s="427"/>
    </row>
    <row r="7" spans="1:26" ht="27.6" customHeight="1">
      <c r="B7" s="426"/>
      <c r="C7" s="377"/>
      <c r="U7" s="90"/>
      <c r="Y7" s="488" t="s">
        <v>514</v>
      </c>
      <c r="Z7" s="241"/>
    </row>
    <row r="8" spans="1:26" ht="27.6" customHeight="1">
      <c r="B8" s="490"/>
      <c r="C8" s="150" t="s">
        <v>35</v>
      </c>
      <c r="D8" s="148" t="s">
        <v>522</v>
      </c>
      <c r="E8" s="149"/>
      <c r="F8" s="95"/>
      <c r="H8" s="103"/>
      <c r="U8" s="2538">
        <v>13</v>
      </c>
      <c r="V8" s="2573"/>
      <c r="W8" s="2574"/>
      <c r="X8" s="2574"/>
      <c r="Y8" s="2575"/>
      <c r="Z8" s="432"/>
    </row>
    <row r="9" spans="1:26" ht="27.6" customHeight="1">
      <c r="B9" s="490"/>
      <c r="C9" s="103"/>
      <c r="D9" s="231" t="s">
        <v>1055</v>
      </c>
      <c r="E9" s="149"/>
      <c r="F9" s="95"/>
      <c r="H9" s="103"/>
      <c r="U9" s="2538"/>
      <c r="V9" s="2576"/>
      <c r="W9" s="2577"/>
      <c r="X9" s="2577"/>
      <c r="Y9" s="2578"/>
      <c r="Z9" s="432"/>
    </row>
    <row r="10" spans="1:26" ht="27.6" customHeight="1">
      <c r="B10" s="490"/>
      <c r="E10" s="103"/>
      <c r="G10" s="148"/>
      <c r="I10" s="149"/>
      <c r="U10" s="90"/>
      <c r="Z10" s="241"/>
    </row>
    <row r="11" spans="1:26" ht="27.6" customHeight="1">
      <c r="B11" s="490"/>
      <c r="C11" s="150" t="s">
        <v>78</v>
      </c>
      <c r="D11" s="376" t="s">
        <v>2276</v>
      </c>
      <c r="E11" s="96"/>
      <c r="U11" s="2538">
        <v>14</v>
      </c>
      <c r="V11" s="2573"/>
      <c r="W11" s="2574"/>
      <c r="X11" s="2574"/>
      <c r="Y11" s="2575"/>
      <c r="Z11" s="241"/>
    </row>
    <row r="12" spans="1:26" ht="27.6" customHeight="1">
      <c r="B12" s="490"/>
      <c r="C12" s="474"/>
      <c r="D12" s="377" t="s">
        <v>523</v>
      </c>
      <c r="E12" s="96"/>
      <c r="U12" s="2538"/>
      <c r="V12" s="2576"/>
      <c r="W12" s="2577"/>
      <c r="X12" s="2577"/>
      <c r="Y12" s="2578"/>
      <c r="Z12" s="241"/>
    </row>
    <row r="13" spans="1:26" ht="27.6" customHeight="1">
      <c r="B13" s="490"/>
      <c r="D13" s="96"/>
      <c r="E13" s="96"/>
      <c r="F13" s="96"/>
      <c r="U13" s="90"/>
      <c r="Z13" s="241"/>
    </row>
    <row r="14" spans="1:26" ht="27.6" customHeight="1">
      <c r="B14" s="490"/>
      <c r="C14" s="150" t="s">
        <v>138</v>
      </c>
      <c r="D14" s="376" t="s">
        <v>524</v>
      </c>
      <c r="E14" s="96"/>
      <c r="F14" s="96"/>
      <c r="U14" s="2538">
        <v>15</v>
      </c>
      <c r="V14" s="2573"/>
      <c r="W14" s="2574"/>
      <c r="X14" s="2574"/>
      <c r="Y14" s="2575"/>
      <c r="Z14" s="432"/>
    </row>
    <row r="15" spans="1:26" ht="27.6" customHeight="1">
      <c r="B15" s="490"/>
      <c r="C15" s="474"/>
      <c r="D15" s="377" t="s">
        <v>525</v>
      </c>
      <c r="E15" s="96"/>
      <c r="F15" s="96"/>
      <c r="U15" s="2538"/>
      <c r="V15" s="2576"/>
      <c r="W15" s="2577"/>
      <c r="X15" s="2577"/>
      <c r="Y15" s="2578"/>
      <c r="Z15" s="432"/>
    </row>
    <row r="16" spans="1:26" ht="27.6" customHeight="1">
      <c r="B16" s="490"/>
      <c r="C16" s="500"/>
      <c r="D16" s="2551"/>
      <c r="E16" s="2551"/>
      <c r="F16" s="2551"/>
      <c r="G16" s="2551"/>
      <c r="H16" s="2551"/>
      <c r="I16" s="2551"/>
      <c r="J16" s="2551"/>
      <c r="K16" s="2551"/>
      <c r="L16" s="2551"/>
      <c r="M16" s="2551"/>
      <c r="N16" s="2551"/>
      <c r="O16" s="2551"/>
      <c r="P16" s="2551"/>
      <c r="Q16" s="2551"/>
      <c r="R16" s="2551"/>
      <c r="S16" s="2551"/>
      <c r="T16" s="164"/>
      <c r="U16" s="395"/>
      <c r="V16" s="395"/>
      <c r="W16" s="395"/>
      <c r="X16" s="395"/>
      <c r="Y16" s="395"/>
      <c r="Z16" s="241"/>
    </row>
    <row r="17" spans="2:26" ht="27.6" customHeight="1">
      <c r="B17" s="491"/>
      <c r="C17" s="502"/>
      <c r="D17" s="98"/>
      <c r="E17" s="98"/>
      <c r="F17" s="98"/>
      <c r="G17" s="98"/>
      <c r="H17" s="98"/>
      <c r="I17" s="98"/>
      <c r="J17" s="98"/>
      <c r="K17" s="98"/>
      <c r="L17" s="98"/>
      <c r="M17" s="98"/>
      <c r="N17" s="98"/>
      <c r="O17" s="98"/>
      <c r="P17" s="98"/>
      <c r="Q17" s="98"/>
      <c r="R17" s="98"/>
      <c r="S17" s="503"/>
      <c r="T17" s="163"/>
      <c r="U17" s="504"/>
      <c r="V17" s="504"/>
      <c r="W17" s="504"/>
      <c r="X17" s="504"/>
      <c r="Y17" s="504"/>
      <c r="Z17" s="244"/>
    </row>
    <row r="18" spans="2:26" s="96" customFormat="1" ht="27.6" customHeight="1">
      <c r="B18" s="466"/>
      <c r="C18" s="467"/>
      <c r="D18" s="468"/>
      <c r="E18" s="468"/>
      <c r="F18" s="468"/>
      <c r="G18" s="468"/>
      <c r="H18" s="468"/>
      <c r="I18" s="468"/>
      <c r="J18" s="468"/>
      <c r="K18" s="468"/>
      <c r="L18" s="468"/>
      <c r="M18" s="468"/>
      <c r="N18" s="468"/>
      <c r="O18" s="468"/>
      <c r="P18" s="468"/>
      <c r="Q18" s="468"/>
      <c r="R18" s="468"/>
      <c r="S18" s="468"/>
      <c r="T18" s="468"/>
      <c r="U18" s="468"/>
      <c r="V18" s="468"/>
      <c r="W18" s="468"/>
      <c r="X18" s="468"/>
      <c r="Y18" s="468"/>
      <c r="Z18" s="469"/>
    </row>
    <row r="19" spans="2:26" s="96" customFormat="1" ht="27.6" customHeight="1">
      <c r="B19" s="465">
        <v>9.34</v>
      </c>
      <c r="C19" s="80" t="s">
        <v>526</v>
      </c>
      <c r="D19" s="90"/>
      <c r="E19" s="90"/>
      <c r="F19" s="90"/>
      <c r="G19" s="90"/>
      <c r="H19" s="90"/>
      <c r="I19" s="90"/>
      <c r="J19" s="90"/>
      <c r="K19" s="90"/>
      <c r="L19" s="90"/>
      <c r="M19" s="90"/>
      <c r="N19" s="90"/>
      <c r="O19" s="90"/>
      <c r="P19" s="94"/>
      <c r="Q19" s="94"/>
      <c r="R19" s="94"/>
      <c r="S19" s="94"/>
      <c r="T19" s="94"/>
      <c r="Y19" s="488" t="s">
        <v>512</v>
      </c>
      <c r="Z19" s="425"/>
    </row>
    <row r="20" spans="2:26" s="96" customFormat="1" ht="27.6" customHeight="1">
      <c r="B20" s="426"/>
      <c r="C20" s="505" t="s">
        <v>992</v>
      </c>
      <c r="D20" s="90"/>
      <c r="E20" s="90"/>
      <c r="F20" s="90"/>
      <c r="G20" s="90"/>
      <c r="H20" s="90"/>
      <c r="I20" s="90"/>
      <c r="J20" s="90"/>
      <c r="K20" s="90"/>
      <c r="L20" s="90"/>
      <c r="M20" s="90"/>
      <c r="N20" s="90"/>
      <c r="O20" s="90"/>
      <c r="P20" s="94"/>
      <c r="Q20" s="94"/>
      <c r="R20" s="94"/>
      <c r="S20" s="94"/>
      <c r="T20" s="94"/>
      <c r="U20" s="2579">
        <v>35</v>
      </c>
      <c r="V20" s="2520"/>
      <c r="W20" s="2521"/>
      <c r="X20" s="2521"/>
      <c r="Y20" s="2522"/>
      <c r="Z20" s="425"/>
    </row>
    <row r="21" spans="2:26" ht="27.6" customHeight="1">
      <c r="B21" s="490"/>
      <c r="C21" s="2580"/>
      <c r="D21" s="2580"/>
      <c r="E21" s="2580"/>
      <c r="F21" s="2580"/>
      <c r="G21" s="2580"/>
      <c r="H21" s="2580"/>
      <c r="I21" s="2580"/>
      <c r="J21" s="2580"/>
      <c r="K21" s="2580"/>
      <c r="L21" s="2580"/>
      <c r="M21" s="2580"/>
      <c r="N21" s="2580"/>
      <c r="O21" s="2580"/>
      <c r="P21" s="2580"/>
      <c r="Q21" s="2580"/>
      <c r="R21" s="2580"/>
      <c r="S21" s="2580"/>
      <c r="T21" s="164"/>
      <c r="U21" s="2579"/>
      <c r="V21" s="2523"/>
      <c r="W21" s="2524"/>
      <c r="X21" s="2524"/>
      <c r="Y21" s="2525"/>
      <c r="Z21" s="241"/>
    </row>
    <row r="22" spans="2:26" s="96" customFormat="1" ht="27.6" customHeight="1">
      <c r="B22" s="426"/>
      <c r="C22" s="377"/>
      <c r="Z22" s="425"/>
    </row>
    <row r="23" spans="2:26" ht="27" customHeight="1">
      <c r="B23" s="2553" t="s">
        <v>2277</v>
      </c>
      <c r="C23" s="2554"/>
      <c r="D23" s="2554"/>
      <c r="E23" s="2554"/>
      <c r="F23" s="2554"/>
      <c r="G23" s="2554"/>
      <c r="H23" s="2554"/>
      <c r="I23" s="2554"/>
      <c r="J23" s="2554"/>
      <c r="K23" s="2554"/>
      <c r="L23" s="2554"/>
      <c r="M23" s="2554"/>
      <c r="N23" s="2554"/>
      <c r="O23" s="2554"/>
      <c r="P23" s="2554"/>
      <c r="Q23" s="2554"/>
      <c r="R23" s="2554"/>
      <c r="S23" s="2554"/>
      <c r="T23" s="2554"/>
      <c r="U23" s="2554"/>
      <c r="V23" s="2554"/>
      <c r="W23" s="2554"/>
      <c r="X23" s="2554"/>
      <c r="Y23" s="2554"/>
      <c r="Z23" s="2555"/>
    </row>
    <row r="24" spans="2:26" ht="27" customHeight="1">
      <c r="B24" s="2556"/>
      <c r="C24" s="2557"/>
      <c r="D24" s="2557"/>
      <c r="E24" s="2557"/>
      <c r="F24" s="2557"/>
      <c r="G24" s="2557"/>
      <c r="H24" s="2557"/>
      <c r="I24" s="2557"/>
      <c r="J24" s="2557"/>
      <c r="K24" s="2557"/>
      <c r="L24" s="2557"/>
      <c r="M24" s="2557"/>
      <c r="N24" s="2557"/>
      <c r="O24" s="2557"/>
      <c r="P24" s="2557"/>
      <c r="Q24" s="2557"/>
      <c r="R24" s="2557"/>
      <c r="S24" s="2557"/>
      <c r="T24" s="2557"/>
      <c r="U24" s="2557"/>
      <c r="V24" s="2557"/>
      <c r="W24" s="2557"/>
      <c r="X24" s="2557"/>
      <c r="Y24" s="2557"/>
      <c r="Z24" s="2558"/>
    </row>
    <row r="25" spans="2:26" ht="27" customHeight="1">
      <c r="B25" s="2556"/>
      <c r="C25" s="2557"/>
      <c r="D25" s="2557"/>
      <c r="E25" s="2557"/>
      <c r="F25" s="2557"/>
      <c r="G25" s="2557"/>
      <c r="H25" s="2557"/>
      <c r="I25" s="2557"/>
      <c r="J25" s="2557"/>
      <c r="K25" s="2557"/>
      <c r="L25" s="2557"/>
      <c r="M25" s="2557"/>
      <c r="N25" s="2557"/>
      <c r="O25" s="2557"/>
      <c r="P25" s="2557"/>
      <c r="Q25" s="2557"/>
      <c r="R25" s="2557"/>
      <c r="S25" s="2557"/>
      <c r="T25" s="2557"/>
      <c r="U25" s="2557"/>
      <c r="V25" s="2557"/>
      <c r="W25" s="2557"/>
      <c r="X25" s="2557"/>
      <c r="Y25" s="2557"/>
      <c r="Z25" s="2558"/>
    </row>
    <row r="26" spans="2:26" ht="27" customHeight="1">
      <c r="B26" s="2559"/>
      <c r="C26" s="2560"/>
      <c r="D26" s="2560"/>
      <c r="E26" s="2560"/>
      <c r="F26" s="2560"/>
      <c r="G26" s="2560"/>
      <c r="H26" s="2560"/>
      <c r="I26" s="2560"/>
      <c r="J26" s="2560"/>
      <c r="K26" s="2560"/>
      <c r="L26" s="2560"/>
      <c r="M26" s="2560"/>
      <c r="N26" s="2560"/>
      <c r="O26" s="2560"/>
      <c r="P26" s="2560"/>
      <c r="Q26" s="2560"/>
      <c r="R26" s="2560"/>
      <c r="S26" s="2560"/>
      <c r="T26" s="2560"/>
      <c r="U26" s="2560"/>
      <c r="V26" s="2560"/>
      <c r="W26" s="2560"/>
      <c r="X26" s="2560"/>
      <c r="Y26" s="2560"/>
      <c r="Z26" s="2561"/>
    </row>
    <row r="27" spans="2:26" s="96" customFormat="1" ht="27.6" customHeight="1">
      <c r="B27" s="466"/>
      <c r="C27" s="467"/>
      <c r="D27" s="468"/>
      <c r="E27" s="468"/>
      <c r="F27" s="468"/>
      <c r="G27" s="468"/>
      <c r="H27" s="468"/>
      <c r="I27" s="468"/>
      <c r="J27" s="468"/>
      <c r="K27" s="468"/>
      <c r="L27" s="468"/>
      <c r="M27" s="468"/>
      <c r="N27" s="468"/>
      <c r="O27" s="468"/>
      <c r="P27" s="468"/>
      <c r="Q27" s="468"/>
      <c r="R27" s="468"/>
      <c r="S27" s="468"/>
      <c r="T27" s="468"/>
      <c r="U27" s="468"/>
      <c r="V27" s="468"/>
      <c r="W27" s="468"/>
      <c r="X27" s="468"/>
      <c r="Y27" s="468"/>
      <c r="Z27" s="469"/>
    </row>
    <row r="28" spans="2:26" s="96" customFormat="1" ht="27.6" customHeight="1">
      <c r="B28" s="465">
        <v>9.35</v>
      </c>
      <c r="C28" s="506" t="s">
        <v>126</v>
      </c>
      <c r="D28" s="507"/>
      <c r="E28" s="507"/>
      <c r="F28" s="507"/>
      <c r="G28" s="507"/>
      <c r="H28" s="507"/>
      <c r="I28" s="507"/>
      <c r="J28" s="507"/>
      <c r="K28" s="507"/>
      <c r="L28" s="507"/>
      <c r="M28" s="507"/>
      <c r="N28" s="90"/>
      <c r="O28" s="90"/>
      <c r="P28" s="94"/>
      <c r="Q28" s="94"/>
      <c r="R28" s="148"/>
      <c r="Z28" s="425"/>
    </row>
    <row r="29" spans="2:26" s="96" customFormat="1" ht="27.6" customHeight="1">
      <c r="B29" s="426"/>
      <c r="C29" s="508" t="s">
        <v>2278</v>
      </c>
      <c r="D29" s="507"/>
      <c r="E29" s="507"/>
      <c r="F29" s="507"/>
      <c r="G29" s="507"/>
      <c r="H29" s="507"/>
      <c r="I29" s="507"/>
      <c r="J29" s="507"/>
      <c r="K29" s="507"/>
      <c r="L29" s="507"/>
      <c r="M29" s="507"/>
      <c r="N29" s="90"/>
      <c r="O29" s="90"/>
      <c r="P29" s="94"/>
      <c r="Q29" s="329"/>
      <c r="R29" s="148"/>
      <c r="Z29" s="425"/>
    </row>
    <row r="30" spans="2:26" s="96" customFormat="1" ht="27.6" customHeight="1">
      <c r="B30" s="426"/>
      <c r="C30" s="508"/>
      <c r="D30" s="507"/>
      <c r="E30" s="507"/>
      <c r="F30" s="507"/>
      <c r="G30" s="507"/>
      <c r="H30" s="507"/>
      <c r="I30" s="507"/>
      <c r="J30" s="507"/>
      <c r="K30" s="507"/>
      <c r="L30" s="507"/>
      <c r="M30" s="507"/>
      <c r="N30" s="90"/>
      <c r="O30" s="90"/>
      <c r="P30" s="94"/>
      <c r="Q30" s="329"/>
      <c r="R30" s="148"/>
      <c r="T30" s="1100"/>
      <c r="Y30" s="488" t="s">
        <v>512</v>
      </c>
      <c r="Z30" s="425"/>
    </row>
    <row r="31" spans="2:26" s="96" customFormat="1" ht="27.6" customHeight="1">
      <c r="B31" s="426"/>
      <c r="C31" s="1260" t="s">
        <v>18</v>
      </c>
      <c r="D31" s="2565" t="s">
        <v>127</v>
      </c>
      <c r="E31" s="2565"/>
      <c r="F31" s="2565"/>
      <c r="G31" s="2565"/>
      <c r="H31" s="2565"/>
      <c r="I31" s="2565"/>
      <c r="J31" s="2565"/>
      <c r="K31" s="2565"/>
      <c r="L31" s="2565"/>
      <c r="M31" s="507"/>
      <c r="N31" s="90"/>
      <c r="O31" s="90"/>
      <c r="P31" s="94"/>
      <c r="Q31" s="329"/>
      <c r="R31" s="148"/>
      <c r="T31" s="1100"/>
      <c r="U31" s="2495">
        <v>36</v>
      </c>
      <c r="V31" s="2567"/>
      <c r="W31" s="2568"/>
      <c r="X31" s="2568"/>
      <c r="Y31" s="2569"/>
      <c r="Z31" s="425"/>
    </row>
    <row r="32" spans="2:26" s="96" customFormat="1" ht="27.6" customHeight="1">
      <c r="B32" s="426"/>
      <c r="C32" s="508"/>
      <c r="D32" s="2566" t="s">
        <v>129</v>
      </c>
      <c r="E32" s="2566"/>
      <c r="F32" s="2566"/>
      <c r="G32" s="2566"/>
      <c r="H32" s="2566"/>
      <c r="I32" s="2566"/>
      <c r="J32" s="2566"/>
      <c r="K32" s="2566"/>
      <c r="L32" s="2566"/>
      <c r="M32" s="507"/>
      <c r="N32" s="90"/>
      <c r="O32" s="90"/>
      <c r="P32" s="94"/>
      <c r="Q32" s="329"/>
      <c r="R32" s="148"/>
      <c r="T32" s="1100"/>
      <c r="U32" s="2495"/>
      <c r="V32" s="2570"/>
      <c r="W32" s="2571"/>
      <c r="X32" s="2571"/>
      <c r="Y32" s="2572"/>
      <c r="Z32" s="425"/>
    </row>
    <row r="33" spans="2:26" s="96" customFormat="1" ht="27.6" customHeight="1">
      <c r="B33" s="426"/>
      <c r="C33" s="508"/>
      <c r="D33" s="507"/>
      <c r="E33" s="507"/>
      <c r="F33" s="507"/>
      <c r="G33" s="507"/>
      <c r="H33" s="507"/>
      <c r="I33" s="507"/>
      <c r="J33" s="507"/>
      <c r="K33" s="507"/>
      <c r="L33" s="507"/>
      <c r="M33" s="507"/>
      <c r="N33" s="90"/>
      <c r="O33" s="90"/>
      <c r="P33" s="94"/>
      <c r="Q33" s="329"/>
      <c r="R33" s="148"/>
      <c r="T33" s="1100"/>
      <c r="U33" s="1248"/>
      <c r="V33" s="1248"/>
      <c r="W33" s="1248"/>
      <c r="X33" s="1248"/>
      <c r="Y33" s="62"/>
      <c r="Z33" s="425"/>
    </row>
    <row r="34" spans="2:26" s="96" customFormat="1" ht="27.6" customHeight="1">
      <c r="B34" s="426"/>
      <c r="C34" s="508"/>
      <c r="D34" s="507"/>
      <c r="E34" s="507"/>
      <c r="F34" s="507"/>
      <c r="G34" s="507"/>
      <c r="H34" s="507"/>
      <c r="I34" s="507"/>
      <c r="J34" s="507"/>
      <c r="K34" s="507"/>
      <c r="L34" s="507"/>
      <c r="M34" s="507"/>
      <c r="N34" s="90"/>
      <c r="O34" s="90"/>
      <c r="P34" s="94"/>
      <c r="Q34" s="329"/>
      <c r="R34" s="148"/>
      <c r="T34" s="1100"/>
      <c r="U34" s="1248"/>
      <c r="V34" s="1248"/>
      <c r="W34" s="1248"/>
      <c r="X34" s="1248"/>
      <c r="Y34" s="62"/>
      <c r="Z34" s="425"/>
    </row>
    <row r="35" spans="2:26" s="96" customFormat="1" ht="27.6" customHeight="1">
      <c r="B35" s="426"/>
      <c r="C35" s="508"/>
      <c r="D35" s="507"/>
      <c r="E35" s="507"/>
      <c r="F35" s="507"/>
      <c r="G35" s="507"/>
      <c r="H35" s="507"/>
      <c r="I35" s="507"/>
      <c r="J35" s="507"/>
      <c r="K35" s="507"/>
      <c r="L35" s="507"/>
      <c r="M35" s="507"/>
      <c r="N35" s="90"/>
      <c r="O35" s="90"/>
      <c r="P35" s="94"/>
      <c r="Q35" s="329"/>
      <c r="R35" s="148"/>
      <c r="T35" s="1100"/>
      <c r="U35" s="1248"/>
      <c r="V35" s="1248"/>
      <c r="W35" s="1248"/>
      <c r="X35" s="1248"/>
      <c r="Y35" s="62"/>
      <c r="Z35" s="425"/>
    </row>
    <row r="36" spans="2:26" s="96" customFormat="1" ht="27.6" customHeight="1">
      <c r="B36" s="426"/>
      <c r="C36" s="508"/>
      <c r="D36" s="507"/>
      <c r="E36" s="507"/>
      <c r="F36" s="507"/>
      <c r="G36" s="507"/>
      <c r="H36" s="507"/>
      <c r="I36" s="507"/>
      <c r="J36" s="507"/>
      <c r="K36" s="507"/>
      <c r="L36" s="507"/>
      <c r="M36" s="507"/>
      <c r="N36" s="90"/>
      <c r="O36" s="90"/>
      <c r="P36" s="94"/>
      <c r="Q36" s="329"/>
      <c r="R36" s="148"/>
      <c r="T36" s="1100"/>
      <c r="U36" s="1248"/>
      <c r="V36" s="1248"/>
      <c r="W36" s="1248"/>
      <c r="X36" s="1248"/>
      <c r="Y36" s="62"/>
      <c r="Z36" s="425"/>
    </row>
    <row r="37" spans="2:26" s="96" customFormat="1" ht="27.6" customHeight="1">
      <c r="B37" s="426"/>
      <c r="C37" s="508"/>
      <c r="D37" s="507"/>
      <c r="E37" s="507"/>
      <c r="F37" s="507"/>
      <c r="G37" s="507"/>
      <c r="H37" s="507"/>
      <c r="I37" s="507"/>
      <c r="J37" s="507"/>
      <c r="K37" s="507"/>
      <c r="L37" s="507"/>
      <c r="M37" s="507"/>
      <c r="N37" s="90"/>
      <c r="O37" s="90"/>
      <c r="P37" s="94"/>
      <c r="Q37" s="329"/>
      <c r="R37" s="148"/>
      <c r="T37" s="1100"/>
      <c r="U37" s="1248"/>
      <c r="V37" s="1248"/>
      <c r="W37" s="1248"/>
      <c r="X37" s="1248"/>
      <c r="Y37" s="62"/>
      <c r="Z37" s="425"/>
    </row>
    <row r="38" spans="2:26" s="96" customFormat="1" ht="27.6" customHeight="1">
      <c r="B38" s="426"/>
      <c r="C38" s="508"/>
      <c r="D38" s="507"/>
      <c r="E38" s="507"/>
      <c r="F38" s="507"/>
      <c r="G38" s="507"/>
      <c r="H38" s="507"/>
      <c r="I38" s="507"/>
      <c r="J38" s="507"/>
      <c r="K38" s="507"/>
      <c r="L38" s="507"/>
      <c r="M38" s="507"/>
      <c r="N38" s="90"/>
      <c r="O38" s="90"/>
      <c r="P38" s="94"/>
      <c r="Q38" s="329"/>
      <c r="R38" s="148"/>
      <c r="T38" s="1100"/>
      <c r="U38" s="1248"/>
      <c r="V38" s="1248"/>
      <c r="W38" s="1248"/>
      <c r="X38" s="1248"/>
      <c r="Y38" s="62"/>
      <c r="Z38" s="425"/>
    </row>
    <row r="39" spans="2:26" s="96" customFormat="1" ht="27.6" customHeight="1">
      <c r="B39" s="426"/>
      <c r="C39" s="508"/>
      <c r="D39" s="507"/>
      <c r="E39" s="507"/>
      <c r="F39" s="507"/>
      <c r="G39" s="507"/>
      <c r="H39" s="507"/>
      <c r="I39" s="507"/>
      <c r="J39" s="507"/>
      <c r="K39" s="507"/>
      <c r="L39" s="507"/>
      <c r="M39" s="507"/>
      <c r="N39" s="90"/>
      <c r="O39" s="90"/>
      <c r="P39" s="94"/>
      <c r="Q39" s="329"/>
      <c r="R39" s="148"/>
      <c r="T39" s="1100"/>
      <c r="U39" s="1248"/>
      <c r="V39" s="1248"/>
      <c r="W39" s="1248"/>
      <c r="X39" s="1248"/>
      <c r="Y39" s="62"/>
      <c r="Z39" s="425"/>
    </row>
    <row r="40" spans="2:26" s="96" customFormat="1" ht="27.6" customHeight="1">
      <c r="B40" s="426"/>
      <c r="C40" s="508"/>
      <c r="D40" s="507"/>
      <c r="E40" s="507"/>
      <c r="F40" s="507"/>
      <c r="G40" s="507"/>
      <c r="H40" s="507"/>
      <c r="I40" s="507"/>
      <c r="J40" s="507"/>
      <c r="K40" s="507"/>
      <c r="L40" s="507"/>
      <c r="M40" s="507"/>
      <c r="N40" s="90"/>
      <c r="O40" s="90"/>
      <c r="P40" s="94"/>
      <c r="Q40" s="329"/>
      <c r="R40" s="148"/>
      <c r="T40" s="1100"/>
      <c r="U40" s="1248"/>
      <c r="V40" s="1248"/>
      <c r="W40" s="1248"/>
      <c r="X40" s="1248"/>
      <c r="Y40" s="62"/>
      <c r="Z40" s="425"/>
    </row>
    <row r="41" spans="2:26" s="96" customFormat="1" ht="27.6" customHeight="1">
      <c r="B41" s="426"/>
      <c r="C41" s="508"/>
      <c r="D41" s="507"/>
      <c r="E41" s="507"/>
      <c r="F41" s="507"/>
      <c r="G41" s="507"/>
      <c r="H41" s="507"/>
      <c r="I41" s="507"/>
      <c r="J41" s="507"/>
      <c r="K41" s="507"/>
      <c r="L41" s="507"/>
      <c r="M41" s="507"/>
      <c r="N41" s="90"/>
      <c r="O41" s="90"/>
      <c r="P41" s="94"/>
      <c r="Q41" s="329"/>
      <c r="R41" s="148"/>
      <c r="T41" s="1100"/>
      <c r="U41" s="1248"/>
      <c r="V41" s="1248"/>
      <c r="W41" s="1248"/>
      <c r="X41" s="1248"/>
      <c r="Y41" s="62"/>
      <c r="Z41" s="425"/>
    </row>
    <row r="42" spans="2:26" s="96" customFormat="1" ht="27.6" customHeight="1">
      <c r="B42" s="426"/>
      <c r="C42" s="508"/>
      <c r="D42" s="507"/>
      <c r="E42" s="507"/>
      <c r="F42" s="507"/>
      <c r="G42" s="507"/>
      <c r="H42" s="507"/>
      <c r="I42" s="507"/>
      <c r="J42" s="507"/>
      <c r="K42" s="507"/>
      <c r="L42" s="507"/>
      <c r="M42" s="507"/>
      <c r="N42" s="90"/>
      <c r="O42" s="90"/>
      <c r="P42" s="94"/>
      <c r="Q42" s="329"/>
      <c r="R42" s="148"/>
      <c r="T42" s="1100"/>
      <c r="U42" s="1248"/>
      <c r="V42" s="1248"/>
      <c r="W42" s="1248"/>
      <c r="X42" s="1248"/>
      <c r="Y42" s="62"/>
      <c r="Z42" s="425"/>
    </row>
    <row r="43" spans="2:26" s="96" customFormat="1" ht="27.6" customHeight="1">
      <c r="B43" s="426"/>
      <c r="C43" s="508"/>
      <c r="D43" s="507"/>
      <c r="E43" s="507"/>
      <c r="F43" s="507"/>
      <c r="G43" s="507"/>
      <c r="H43" s="507"/>
      <c r="I43" s="507"/>
      <c r="J43" s="507"/>
      <c r="K43" s="507"/>
      <c r="L43" s="507"/>
      <c r="M43" s="507"/>
      <c r="N43" s="90"/>
      <c r="O43" s="90"/>
      <c r="P43" s="94"/>
      <c r="Q43" s="329"/>
      <c r="R43" s="148"/>
      <c r="T43" s="1100"/>
      <c r="U43" s="1248"/>
      <c r="V43" s="1248"/>
      <c r="W43" s="1248"/>
      <c r="X43" s="1248"/>
      <c r="Y43" s="62"/>
      <c r="Z43" s="425"/>
    </row>
    <row r="44" spans="2:26" s="96" customFormat="1" ht="27.6" customHeight="1">
      <c r="B44" s="426"/>
      <c r="C44" s="508"/>
      <c r="D44" s="507"/>
      <c r="E44" s="507"/>
      <c r="F44" s="507"/>
      <c r="G44" s="507"/>
      <c r="H44" s="507"/>
      <c r="I44" s="507"/>
      <c r="J44" s="507"/>
      <c r="K44" s="507"/>
      <c r="L44" s="507"/>
      <c r="M44" s="507"/>
      <c r="N44" s="90"/>
      <c r="O44" s="90"/>
      <c r="P44" s="94"/>
      <c r="Q44" s="329"/>
      <c r="R44" s="148"/>
      <c r="T44" s="1100"/>
      <c r="U44" s="1248"/>
      <c r="V44" s="1248"/>
      <c r="W44" s="1248"/>
      <c r="X44" s="1248"/>
      <c r="Y44" s="62"/>
      <c r="Z44" s="425"/>
    </row>
    <row r="45" spans="2:26" s="96" customFormat="1" ht="27.6" customHeight="1">
      <c r="B45" s="426"/>
      <c r="C45" s="377"/>
      <c r="Z45" s="425"/>
    </row>
    <row r="46" spans="2:26" ht="27" customHeight="1">
      <c r="B46" s="2553" t="s">
        <v>2279</v>
      </c>
      <c r="C46" s="2554"/>
      <c r="D46" s="2554"/>
      <c r="E46" s="2554"/>
      <c r="F46" s="2554"/>
      <c r="G46" s="2554"/>
      <c r="H46" s="2554"/>
      <c r="I46" s="2554"/>
      <c r="J46" s="2554"/>
      <c r="K46" s="2554"/>
      <c r="L46" s="2554"/>
      <c r="M46" s="2554"/>
      <c r="N46" s="2554"/>
      <c r="O46" s="2554"/>
      <c r="P46" s="2554"/>
      <c r="Q46" s="2554"/>
      <c r="R46" s="2554"/>
      <c r="S46" s="2554"/>
      <c r="T46" s="2554"/>
      <c r="U46" s="2554"/>
      <c r="V46" s="2554"/>
      <c r="W46" s="2554"/>
      <c r="X46" s="2554"/>
      <c r="Y46" s="2554"/>
      <c r="Z46" s="2555"/>
    </row>
    <row r="47" spans="2:26" ht="27" customHeight="1">
      <c r="B47" s="2556"/>
      <c r="C47" s="2557"/>
      <c r="D47" s="2557"/>
      <c r="E47" s="2557"/>
      <c r="F47" s="2557"/>
      <c r="G47" s="2557"/>
      <c r="H47" s="2557"/>
      <c r="I47" s="2557"/>
      <c r="J47" s="2557"/>
      <c r="K47" s="2557"/>
      <c r="L47" s="2557"/>
      <c r="M47" s="2557"/>
      <c r="N47" s="2557"/>
      <c r="O47" s="2557"/>
      <c r="P47" s="2557"/>
      <c r="Q47" s="2557"/>
      <c r="R47" s="2557"/>
      <c r="S47" s="2557"/>
      <c r="T47" s="2557"/>
      <c r="U47" s="2557"/>
      <c r="V47" s="2557"/>
      <c r="W47" s="2557"/>
      <c r="X47" s="2557"/>
      <c r="Y47" s="2557"/>
      <c r="Z47" s="2558"/>
    </row>
    <row r="48" spans="2:26" ht="27" customHeight="1">
      <c r="B48" s="2556"/>
      <c r="C48" s="2557"/>
      <c r="D48" s="2557"/>
      <c r="E48" s="2557"/>
      <c r="F48" s="2557"/>
      <c r="G48" s="2557"/>
      <c r="H48" s="2557"/>
      <c r="I48" s="2557"/>
      <c r="J48" s="2557"/>
      <c r="K48" s="2557"/>
      <c r="L48" s="2557"/>
      <c r="M48" s="2557"/>
      <c r="N48" s="2557"/>
      <c r="O48" s="2557"/>
      <c r="P48" s="2557"/>
      <c r="Q48" s="2557"/>
      <c r="R48" s="2557"/>
      <c r="S48" s="2557"/>
      <c r="T48" s="2557"/>
      <c r="U48" s="2557"/>
      <c r="V48" s="2557"/>
      <c r="W48" s="2557"/>
      <c r="X48" s="2557"/>
      <c r="Y48" s="2557"/>
      <c r="Z48" s="2558"/>
    </row>
    <row r="49" spans="2:26" ht="27" customHeight="1">
      <c r="B49" s="2559"/>
      <c r="C49" s="2560"/>
      <c r="D49" s="2560"/>
      <c r="E49" s="2560"/>
      <c r="F49" s="2560"/>
      <c r="G49" s="2560"/>
      <c r="H49" s="2560"/>
      <c r="I49" s="2560"/>
      <c r="J49" s="2560"/>
      <c r="K49" s="2560"/>
      <c r="L49" s="2560"/>
      <c r="M49" s="2560"/>
      <c r="N49" s="2560"/>
      <c r="O49" s="2560"/>
      <c r="P49" s="2560"/>
      <c r="Q49" s="2560"/>
      <c r="R49" s="2560"/>
      <c r="S49" s="2560"/>
      <c r="T49" s="2560"/>
      <c r="U49" s="2560"/>
      <c r="V49" s="2560"/>
      <c r="W49" s="2560"/>
      <c r="X49" s="2560"/>
      <c r="Y49" s="2560"/>
      <c r="Z49" s="2561"/>
    </row>
    <row r="50" spans="2:26" s="96" customFormat="1" ht="27.6" customHeight="1">
      <c r="B50" s="466"/>
      <c r="C50" s="467"/>
      <c r="D50" s="468"/>
      <c r="E50" s="468"/>
      <c r="F50" s="468"/>
      <c r="G50" s="468"/>
      <c r="H50" s="468"/>
      <c r="I50" s="468"/>
      <c r="J50" s="468"/>
      <c r="K50" s="468"/>
      <c r="L50" s="468"/>
      <c r="M50" s="468"/>
      <c r="N50" s="468"/>
      <c r="O50" s="468"/>
      <c r="P50" s="468"/>
      <c r="Q50" s="468"/>
      <c r="R50" s="468"/>
      <c r="S50" s="468"/>
      <c r="T50" s="468"/>
      <c r="U50" s="468"/>
      <c r="V50" s="468"/>
      <c r="W50" s="468"/>
      <c r="X50" s="468"/>
      <c r="Y50" s="468"/>
      <c r="Z50" s="469"/>
    </row>
    <row r="51" spans="2:26" s="96" customFormat="1" ht="27" customHeight="1">
      <c r="B51" s="426"/>
      <c r="C51" s="1247"/>
      <c r="D51" s="1084"/>
      <c r="E51" s="1084"/>
      <c r="F51" s="1084"/>
      <c r="G51" s="1084"/>
      <c r="H51" s="1084"/>
      <c r="I51" s="1084"/>
      <c r="J51" s="1084"/>
      <c r="K51" s="1084"/>
      <c r="L51" s="1084"/>
      <c r="M51" s="1084"/>
      <c r="N51" s="1084"/>
      <c r="O51" s="1084"/>
      <c r="P51" s="1084"/>
      <c r="Q51" s="1084"/>
      <c r="R51" s="1084"/>
      <c r="S51" s="1084"/>
      <c r="T51" s="1084"/>
      <c r="U51" s="1084"/>
      <c r="V51" s="1084"/>
      <c r="W51" s="1084"/>
      <c r="X51" s="1084"/>
      <c r="Y51" s="488" t="s">
        <v>2251</v>
      </c>
      <c r="Z51" s="425"/>
    </row>
    <row r="52" spans="2:26" s="96" customFormat="1" ht="27.6" customHeight="1">
      <c r="B52" s="465"/>
      <c r="C52" s="1260" t="s">
        <v>19</v>
      </c>
      <c r="D52" s="378" t="s">
        <v>2280</v>
      </c>
      <c r="U52" s="2538" t="s">
        <v>40</v>
      </c>
      <c r="V52" s="2520"/>
      <c r="W52" s="2521"/>
      <c r="X52" s="2521"/>
      <c r="Y52" s="2522"/>
      <c r="Z52" s="425"/>
    </row>
    <row r="53" spans="2:26" s="96" customFormat="1" ht="28.2">
      <c r="B53" s="426"/>
      <c r="D53" s="100" t="s">
        <v>2281</v>
      </c>
      <c r="U53" s="2538"/>
      <c r="V53" s="2523"/>
      <c r="W53" s="2524"/>
      <c r="X53" s="2524"/>
      <c r="Y53" s="2525"/>
      <c r="Z53" s="425"/>
    </row>
    <row r="54" spans="2:26" s="96" customFormat="1" ht="28.2">
      <c r="B54" s="426"/>
      <c r="D54" s="100"/>
      <c r="U54" s="1100"/>
      <c r="V54" s="1097"/>
      <c r="W54" s="1097"/>
      <c r="X54" s="1097"/>
      <c r="Y54" s="1097"/>
      <c r="Z54" s="425"/>
    </row>
    <row r="55" spans="2:26" s="96" customFormat="1" ht="27" customHeight="1">
      <c r="B55" s="426"/>
      <c r="C55" s="1247"/>
      <c r="D55" s="1084"/>
      <c r="E55" s="1084"/>
      <c r="F55" s="1084"/>
      <c r="G55" s="1084"/>
      <c r="H55" s="1084"/>
      <c r="I55" s="1084"/>
      <c r="J55" s="1084"/>
      <c r="K55" s="1084"/>
      <c r="L55" s="1084"/>
      <c r="M55" s="1084"/>
      <c r="N55" s="1084"/>
      <c r="O55" s="1084"/>
      <c r="P55" s="1084"/>
      <c r="Q55" s="1084"/>
      <c r="R55" s="1084"/>
      <c r="S55" s="1084"/>
      <c r="T55" s="1084"/>
      <c r="U55" s="1084"/>
      <c r="V55" s="1084"/>
      <c r="W55" s="1084"/>
      <c r="X55" s="1084"/>
      <c r="Y55" s="488" t="s">
        <v>512</v>
      </c>
      <c r="Z55" s="425"/>
    </row>
    <row r="56" spans="2:26" s="96" customFormat="1" ht="27.6" customHeight="1">
      <c r="B56" s="465"/>
      <c r="C56" s="1260" t="s">
        <v>35</v>
      </c>
      <c r="D56" s="378" t="s">
        <v>132</v>
      </c>
      <c r="U56" s="2538" t="s">
        <v>83</v>
      </c>
      <c r="V56" s="2520"/>
      <c r="W56" s="2521"/>
      <c r="X56" s="2521"/>
      <c r="Y56" s="2522"/>
      <c r="Z56" s="425"/>
    </row>
    <row r="57" spans="2:26" s="96" customFormat="1" ht="28.2">
      <c r="B57" s="426"/>
      <c r="D57" s="100" t="s">
        <v>2282</v>
      </c>
      <c r="U57" s="2538"/>
      <c r="V57" s="2523"/>
      <c r="W57" s="2524"/>
      <c r="X57" s="2524"/>
      <c r="Y57" s="2525"/>
      <c r="Z57" s="425"/>
    </row>
    <row r="58" spans="2:26" s="96" customFormat="1" ht="28.2">
      <c r="B58" s="426"/>
      <c r="D58" s="100"/>
      <c r="U58" s="1100"/>
      <c r="V58" s="1097"/>
      <c r="W58" s="1097"/>
      <c r="X58" s="1097"/>
      <c r="Y58" s="1097"/>
      <c r="Z58" s="425"/>
    </row>
    <row r="59" spans="2:26" s="96" customFormat="1" ht="28.2">
      <c r="B59" s="426"/>
      <c r="C59" s="1260" t="s">
        <v>78</v>
      </c>
      <c r="D59" s="378" t="s">
        <v>2283</v>
      </c>
      <c r="U59" s="1100"/>
      <c r="V59" s="1097"/>
      <c r="W59" s="1097"/>
      <c r="X59" s="1097"/>
      <c r="Y59" s="1097"/>
      <c r="Z59" s="425"/>
    </row>
    <row r="60" spans="2:26" s="96" customFormat="1" ht="28.2">
      <c r="B60" s="426"/>
      <c r="D60" s="100" t="s">
        <v>2284</v>
      </c>
      <c r="U60" s="1100"/>
      <c r="V60" s="1097"/>
      <c r="W60" s="1097"/>
      <c r="X60" s="1097"/>
      <c r="Y60" s="1097"/>
      <c r="Z60" s="425"/>
    </row>
    <row r="61" spans="2:26" s="96" customFormat="1" ht="28.2">
      <c r="B61" s="426"/>
      <c r="D61" s="100"/>
      <c r="U61" s="1100"/>
      <c r="V61" s="1097"/>
      <c r="W61" s="1097"/>
      <c r="X61" s="1097"/>
      <c r="Y61" s="1097"/>
      <c r="Z61" s="425"/>
    </row>
    <row r="62" spans="2:26" s="96" customFormat="1" ht="28.2">
      <c r="B62" s="426"/>
      <c r="D62" s="100"/>
      <c r="E62" s="148" t="s">
        <v>142</v>
      </c>
      <c r="F62" s="378" t="s">
        <v>130</v>
      </c>
      <c r="U62" s="2538" t="s">
        <v>322</v>
      </c>
      <c r="V62" s="2520"/>
      <c r="W62" s="2521"/>
      <c r="X62" s="2521"/>
      <c r="Y62" s="2522"/>
      <c r="Z62" s="425"/>
    </row>
    <row r="63" spans="2:26" s="96" customFormat="1" ht="28.2">
      <c r="B63" s="426"/>
      <c r="D63" s="100"/>
      <c r="F63" s="100" t="s">
        <v>131</v>
      </c>
      <c r="U63" s="2538"/>
      <c r="V63" s="2523"/>
      <c r="W63" s="2524"/>
      <c r="X63" s="2524"/>
      <c r="Y63" s="2525"/>
      <c r="Z63" s="425"/>
    </row>
    <row r="64" spans="2:26" s="96" customFormat="1" ht="28.2">
      <c r="B64" s="426"/>
      <c r="D64" s="100"/>
      <c r="U64" s="1100"/>
      <c r="V64" s="1097"/>
      <c r="W64" s="1097"/>
      <c r="X64" s="1097"/>
      <c r="Y64" s="1097"/>
      <c r="Z64" s="425"/>
    </row>
    <row r="65" spans="2:26" s="96" customFormat="1" ht="28.2">
      <c r="B65" s="426"/>
      <c r="D65" s="100"/>
      <c r="E65" s="148" t="s">
        <v>228</v>
      </c>
      <c r="F65" s="378" t="s">
        <v>2285</v>
      </c>
      <c r="U65" s="2538" t="s">
        <v>328</v>
      </c>
      <c r="V65" s="2520"/>
      <c r="W65" s="2521"/>
      <c r="X65" s="2521"/>
      <c r="Y65" s="2522"/>
      <c r="Z65" s="425"/>
    </row>
    <row r="66" spans="2:26" s="96" customFormat="1" ht="28.2">
      <c r="B66" s="426"/>
      <c r="D66" s="100"/>
      <c r="F66" s="100" t="s">
        <v>2286</v>
      </c>
      <c r="U66" s="2538"/>
      <c r="V66" s="2523"/>
      <c r="W66" s="2524"/>
      <c r="X66" s="2524"/>
      <c r="Y66" s="2525"/>
      <c r="Z66" s="425"/>
    </row>
    <row r="67" spans="2:26" s="96" customFormat="1" ht="28.2">
      <c r="B67" s="426"/>
      <c r="D67" s="100"/>
      <c r="U67" s="1100"/>
      <c r="V67" s="1097"/>
      <c r="W67" s="1097"/>
      <c r="X67" s="1097"/>
      <c r="Y67" s="1097"/>
      <c r="Z67" s="425"/>
    </row>
    <row r="68" spans="2:26" s="96" customFormat="1" ht="28.2">
      <c r="B68" s="426"/>
      <c r="C68" s="1260" t="s">
        <v>138</v>
      </c>
      <c r="D68" s="378" t="s">
        <v>1056</v>
      </c>
      <c r="U68" s="1100"/>
      <c r="V68" s="1097"/>
      <c r="W68" s="1097"/>
      <c r="X68" s="1097"/>
      <c r="Y68" s="1097"/>
      <c r="Z68" s="425"/>
    </row>
    <row r="69" spans="2:26" s="96" customFormat="1" ht="28.2">
      <c r="B69" s="426"/>
      <c r="D69" s="100" t="s">
        <v>1057</v>
      </c>
      <c r="U69" s="1100"/>
      <c r="V69" s="1097"/>
      <c r="W69" s="1097"/>
      <c r="X69" s="1097"/>
      <c r="Y69" s="1097"/>
      <c r="Z69" s="425"/>
    </row>
    <row r="70" spans="2:26" s="96" customFormat="1" ht="28.2">
      <c r="B70" s="426"/>
      <c r="D70" s="100"/>
      <c r="U70" s="1100"/>
      <c r="V70" s="1097"/>
      <c r="W70" s="1097"/>
      <c r="X70" s="1097"/>
      <c r="Y70" s="1097"/>
      <c r="Z70" s="425"/>
    </row>
    <row r="71" spans="2:26" s="96" customFormat="1" ht="28.2">
      <c r="B71" s="426"/>
      <c r="D71" s="100"/>
      <c r="E71" s="148" t="s">
        <v>142</v>
      </c>
      <c r="F71" s="378" t="s">
        <v>133</v>
      </c>
      <c r="U71" s="2538" t="s">
        <v>329</v>
      </c>
      <c r="V71" s="2520"/>
      <c r="W71" s="2521"/>
      <c r="X71" s="2521"/>
      <c r="Y71" s="2522"/>
      <c r="Z71" s="425"/>
    </row>
    <row r="72" spans="2:26" s="96" customFormat="1" ht="28.2">
      <c r="B72" s="426"/>
      <c r="D72" s="100"/>
      <c r="F72" s="100" t="s">
        <v>2287</v>
      </c>
      <c r="U72" s="2538"/>
      <c r="V72" s="2523"/>
      <c r="W72" s="2524"/>
      <c r="X72" s="2524"/>
      <c r="Y72" s="2525"/>
      <c r="Z72" s="425"/>
    </row>
    <row r="73" spans="2:26" s="96" customFormat="1" ht="28.2">
      <c r="B73" s="426"/>
      <c r="D73" s="100"/>
      <c r="U73" s="1100"/>
      <c r="V73" s="1097"/>
      <c r="W73" s="1097"/>
      <c r="X73" s="1097"/>
      <c r="Y73" s="1097"/>
      <c r="Z73" s="425"/>
    </row>
    <row r="74" spans="2:26" s="96" customFormat="1" ht="28.2">
      <c r="B74" s="426"/>
      <c r="D74" s="100"/>
      <c r="E74" s="148" t="s">
        <v>228</v>
      </c>
      <c r="F74" s="378" t="s">
        <v>135</v>
      </c>
      <c r="U74" s="2538" t="s">
        <v>241</v>
      </c>
      <c r="V74" s="2520"/>
      <c r="W74" s="2521"/>
      <c r="X74" s="2521"/>
      <c r="Y74" s="2522"/>
      <c r="Z74" s="425"/>
    </row>
    <row r="75" spans="2:26" s="96" customFormat="1" ht="28.2">
      <c r="B75" s="426"/>
      <c r="D75" s="100"/>
      <c r="F75" s="100" t="s">
        <v>2288</v>
      </c>
      <c r="U75" s="2538"/>
      <c r="V75" s="2523"/>
      <c r="W75" s="2524"/>
      <c r="X75" s="2524"/>
      <c r="Y75" s="2525"/>
      <c r="Z75" s="425"/>
    </row>
    <row r="76" spans="2:26" s="96" customFormat="1" ht="28.2">
      <c r="B76" s="426"/>
      <c r="D76" s="100"/>
      <c r="U76" s="1100"/>
      <c r="V76" s="1097"/>
      <c r="W76" s="1097"/>
      <c r="X76" s="1097"/>
      <c r="Y76" s="1097"/>
      <c r="Z76" s="425"/>
    </row>
    <row r="77" spans="2:26" s="96" customFormat="1" ht="28.2">
      <c r="B77" s="426"/>
      <c r="D77" s="100"/>
      <c r="E77" s="148" t="s">
        <v>234</v>
      </c>
      <c r="F77" s="378" t="s">
        <v>136</v>
      </c>
      <c r="U77" s="2538" t="s">
        <v>242</v>
      </c>
      <c r="V77" s="2520"/>
      <c r="W77" s="2521"/>
      <c r="X77" s="2521"/>
      <c r="Y77" s="2522"/>
      <c r="Z77" s="425"/>
    </row>
    <row r="78" spans="2:26" s="96" customFormat="1" ht="28.2">
      <c r="B78" s="426"/>
      <c r="D78" s="100"/>
      <c r="F78" s="100" t="s">
        <v>2289</v>
      </c>
      <c r="U78" s="2538"/>
      <c r="V78" s="2523"/>
      <c r="W78" s="2524"/>
      <c r="X78" s="2524"/>
      <c r="Y78" s="2525"/>
      <c r="Z78" s="425"/>
    </row>
    <row r="79" spans="2:26" s="96" customFormat="1" ht="28.2">
      <c r="B79" s="426"/>
      <c r="D79" s="100"/>
      <c r="U79" s="1100"/>
      <c r="V79" s="1097"/>
      <c r="W79" s="1097"/>
      <c r="X79" s="1097"/>
      <c r="Y79" s="1097"/>
      <c r="Z79" s="425"/>
    </row>
    <row r="80" spans="2:26" s="96" customFormat="1" ht="27.75" customHeight="1">
      <c r="B80" s="426"/>
      <c r="D80" s="100"/>
      <c r="E80" s="148" t="s">
        <v>235</v>
      </c>
      <c r="F80" s="2581" t="s">
        <v>2290</v>
      </c>
      <c r="G80" s="2581"/>
      <c r="H80" s="2581"/>
      <c r="I80" s="2581"/>
      <c r="J80" s="2581"/>
      <c r="K80" s="2581"/>
      <c r="L80" s="2581"/>
      <c r="M80" s="2581"/>
      <c r="N80" s="2581"/>
      <c r="O80" s="2581"/>
      <c r="P80" s="2581"/>
      <c r="Q80" s="2581"/>
      <c r="R80" s="2581"/>
      <c r="S80" s="2581"/>
      <c r="T80" s="2581"/>
      <c r="V80" s="62"/>
      <c r="W80" s="62"/>
      <c r="X80" s="62"/>
      <c r="Y80" s="62"/>
      <c r="Z80" s="425"/>
    </row>
    <row r="81" spans="2:26" s="96" customFormat="1" ht="28.2">
      <c r="B81" s="426"/>
      <c r="D81" s="100"/>
      <c r="E81" s="148"/>
      <c r="F81" s="2581"/>
      <c r="G81" s="2581"/>
      <c r="H81" s="2581"/>
      <c r="I81" s="2581"/>
      <c r="J81" s="2581"/>
      <c r="K81" s="2581"/>
      <c r="L81" s="2581"/>
      <c r="M81" s="2581"/>
      <c r="N81" s="2581"/>
      <c r="O81" s="2581"/>
      <c r="P81" s="2581"/>
      <c r="Q81" s="2581"/>
      <c r="R81" s="2581"/>
      <c r="S81" s="2581"/>
      <c r="T81" s="2581"/>
      <c r="U81" s="2495" t="s">
        <v>245</v>
      </c>
      <c r="V81" s="2520"/>
      <c r="W81" s="2521"/>
      <c r="X81" s="2521"/>
      <c r="Y81" s="2522"/>
      <c r="Z81" s="425"/>
    </row>
    <row r="82" spans="2:26" s="96" customFormat="1" ht="28.2">
      <c r="B82" s="426"/>
      <c r="D82" s="100"/>
      <c r="F82" s="2582" t="s">
        <v>2291</v>
      </c>
      <c r="G82" s="2583"/>
      <c r="H82" s="2583"/>
      <c r="I82" s="2583"/>
      <c r="J82" s="2583"/>
      <c r="K82" s="2583"/>
      <c r="L82" s="2583"/>
      <c r="M82" s="2583"/>
      <c r="N82" s="2583"/>
      <c r="O82" s="2583"/>
      <c r="P82" s="2583"/>
      <c r="Q82" s="2583"/>
      <c r="R82" s="2583"/>
      <c r="S82" s="2583"/>
      <c r="U82" s="2495"/>
      <c r="V82" s="2523"/>
      <c r="W82" s="2524"/>
      <c r="X82" s="2524"/>
      <c r="Y82" s="2525"/>
      <c r="Z82" s="425"/>
    </row>
    <row r="83" spans="2:26" s="96" customFormat="1" ht="28.2">
      <c r="B83" s="426"/>
      <c r="D83" s="100"/>
      <c r="F83" s="2583"/>
      <c r="G83" s="2583"/>
      <c r="H83" s="2583"/>
      <c r="I83" s="2583"/>
      <c r="J83" s="2583"/>
      <c r="K83" s="2583"/>
      <c r="L83" s="2583"/>
      <c r="M83" s="2583"/>
      <c r="N83" s="2583"/>
      <c r="O83" s="2583"/>
      <c r="P83" s="2583"/>
      <c r="Q83" s="2583"/>
      <c r="R83" s="2583"/>
      <c r="S83" s="2583"/>
      <c r="U83" s="1100"/>
      <c r="V83" s="1097"/>
      <c r="W83" s="1097"/>
      <c r="X83" s="1097"/>
      <c r="Y83" s="1097"/>
      <c r="Z83" s="425"/>
    </row>
    <row r="84" spans="2:26" s="96" customFormat="1" ht="28.2">
      <c r="B84" s="426"/>
      <c r="D84" s="100"/>
      <c r="U84" s="1100"/>
      <c r="V84" s="1097"/>
      <c r="W84" s="1097"/>
      <c r="X84" s="1097"/>
      <c r="Y84" s="1097"/>
      <c r="Z84" s="425"/>
    </row>
    <row r="85" spans="2:26" s="96" customFormat="1" ht="28.2">
      <c r="B85" s="426"/>
      <c r="D85" s="100"/>
      <c r="E85" s="148" t="s">
        <v>236</v>
      </c>
      <c r="F85" s="378" t="s">
        <v>137</v>
      </c>
      <c r="U85" s="2538" t="s">
        <v>25</v>
      </c>
      <c r="V85" s="2520"/>
      <c r="W85" s="2521"/>
      <c r="X85" s="2521"/>
      <c r="Y85" s="2522"/>
      <c r="Z85" s="425"/>
    </row>
    <row r="86" spans="2:26" s="96" customFormat="1" ht="28.2">
      <c r="B86" s="426"/>
      <c r="D86" s="100"/>
      <c r="F86" s="100" t="s">
        <v>1058</v>
      </c>
      <c r="U86" s="2538"/>
      <c r="V86" s="2523"/>
      <c r="W86" s="2524"/>
      <c r="X86" s="2524"/>
      <c r="Y86" s="2525"/>
      <c r="Z86" s="425"/>
    </row>
    <row r="87" spans="2:26" ht="27.6" customHeight="1" thickBot="1">
      <c r="B87" s="509"/>
      <c r="C87" s="510"/>
      <c r="D87" s="246"/>
      <c r="E87" s="246"/>
      <c r="F87" s="246"/>
      <c r="G87" s="246"/>
      <c r="H87" s="246"/>
      <c r="I87" s="246"/>
      <c r="J87" s="246"/>
      <c r="K87" s="246"/>
      <c r="L87" s="246"/>
      <c r="M87" s="246"/>
      <c r="N87" s="246"/>
      <c r="O87" s="246"/>
      <c r="P87" s="246"/>
      <c r="Q87" s="246"/>
      <c r="R87" s="246"/>
      <c r="S87" s="511"/>
      <c r="T87" s="512"/>
      <c r="U87" s="513"/>
      <c r="V87" s="513"/>
      <c r="W87" s="513"/>
      <c r="X87" s="513"/>
      <c r="Y87" s="513"/>
      <c r="Z87" s="247"/>
    </row>
    <row r="88" spans="2:26" ht="28.95" customHeight="1">
      <c r="C88" s="500"/>
      <c r="S88" s="501"/>
      <c r="T88" s="164"/>
      <c r="U88" s="395"/>
      <c r="V88" s="395"/>
      <c r="W88" s="395"/>
      <c r="X88" s="395"/>
      <c r="Y88" s="395"/>
    </row>
    <row r="89" spans="2:26" ht="28.95" customHeight="1">
      <c r="B89" s="2538">
        <v>21</v>
      </c>
      <c r="C89" s="2538"/>
      <c r="D89" s="2538"/>
      <c r="E89" s="2538"/>
      <c r="F89" s="2538"/>
      <c r="G89" s="2538"/>
      <c r="H89" s="2538"/>
      <c r="I89" s="2538"/>
      <c r="J89" s="2538"/>
      <c r="K89" s="2538"/>
      <c r="L89" s="2538"/>
      <c r="M89" s="2538"/>
      <c r="N89" s="2538"/>
      <c r="O89" s="2538"/>
      <c r="P89" s="2538"/>
      <c r="Q89" s="2538"/>
      <c r="R89" s="2538"/>
      <c r="S89" s="2538"/>
      <c r="T89" s="2538"/>
      <c r="U89" s="2538"/>
      <c r="V89" s="2538"/>
      <c r="W89" s="2538"/>
      <c r="X89" s="2538"/>
      <c r="Y89" s="2538"/>
      <c r="Z89" s="2538"/>
    </row>
  </sheetData>
  <mergeCells count="40">
    <mergeCell ref="U85:U86"/>
    <mergeCell ref="V85:Y86"/>
    <mergeCell ref="F80:T81"/>
    <mergeCell ref="F82:S83"/>
    <mergeCell ref="V81:Y82"/>
    <mergeCell ref="U81:U82"/>
    <mergeCell ref="V77:Y78"/>
    <mergeCell ref="V62:Y63"/>
    <mergeCell ref="U65:U66"/>
    <mergeCell ref="V65:Y66"/>
    <mergeCell ref="U71:U72"/>
    <mergeCell ref="V71:Y72"/>
    <mergeCell ref="E3:O5"/>
    <mergeCell ref="U11:U12"/>
    <mergeCell ref="V11:Y12"/>
    <mergeCell ref="U20:U21"/>
    <mergeCell ref="V20:Y21"/>
    <mergeCell ref="U14:U15"/>
    <mergeCell ref="V14:Y15"/>
    <mergeCell ref="V5:Y5"/>
    <mergeCell ref="W6:X6"/>
    <mergeCell ref="U8:U9"/>
    <mergeCell ref="V8:Y9"/>
    <mergeCell ref="C21:S21"/>
    <mergeCell ref="U52:U53"/>
    <mergeCell ref="V52:Y53"/>
    <mergeCell ref="B89:Z89"/>
    <mergeCell ref="D16:S16"/>
    <mergeCell ref="D31:L31"/>
    <mergeCell ref="D32:L32"/>
    <mergeCell ref="U56:U57"/>
    <mergeCell ref="V56:Y57"/>
    <mergeCell ref="U62:U63"/>
    <mergeCell ref="U31:U32"/>
    <mergeCell ref="V31:Y32"/>
    <mergeCell ref="B46:Z49"/>
    <mergeCell ref="B23:Z26"/>
    <mergeCell ref="U74:U75"/>
    <mergeCell ref="V74:Y75"/>
    <mergeCell ref="U77:U78"/>
  </mergeCells>
  <printOptions horizontalCentered="1"/>
  <pageMargins left="0.23622047244094488" right="0.23622047244094488" top="0.23622047244094488" bottom="0.23622047244094488" header="0" footer="0"/>
  <pageSetup paperSize="9" scale="26" orientation="portrait" r:id="rId1"/>
  <headerFooter alignWithMargins="0"/>
  <rowBreaks count="1" manualBreakCount="1">
    <brk id="89" max="26"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1F1AA-F5BF-49CB-A747-44DFA71B7049}">
  <sheetPr transitionEvaluation="1">
    <tabColor rgb="FF00B0F0"/>
    <pageSetUpPr fitToPage="1"/>
  </sheetPr>
  <dimension ref="A1:Z85"/>
  <sheetViews>
    <sheetView showGridLines="0" view="pageBreakPreview" zoomScale="40" zoomScaleNormal="50" zoomScaleSheetLayoutView="40" workbookViewId="0">
      <selection activeCell="B2" sqref="B2"/>
    </sheetView>
  </sheetViews>
  <sheetFormatPr defaultColWidth="8.765625" defaultRowHeight="34.200000000000003"/>
  <cols>
    <col min="1" max="1" width="1.69140625" style="90" customWidth="1"/>
    <col min="2" max="2" width="8.921875" style="149" customWidth="1"/>
    <col min="3" max="3" width="7.921875" style="149" customWidth="1"/>
    <col min="4" max="4" width="5.07421875" style="90" customWidth="1"/>
    <col min="5" max="5" width="6" style="90" customWidth="1"/>
    <col min="6" max="6" width="4.3828125" style="90" customWidth="1"/>
    <col min="7" max="17" width="6.61328125" style="90" customWidth="1"/>
    <col min="18" max="18" width="8.07421875" style="90" customWidth="1"/>
    <col min="19" max="19" width="13" style="90" customWidth="1"/>
    <col min="20" max="20" width="10.921875" style="90" customWidth="1"/>
    <col min="21" max="21" width="12.3828125" style="101" customWidth="1"/>
    <col min="22" max="25" width="16.4609375" style="90" customWidth="1"/>
    <col min="26" max="26" width="5.3828125" style="90" customWidth="1"/>
    <col min="27" max="27" width="1.69140625" style="90" customWidth="1"/>
    <col min="28" max="53" width="3.3828125" style="90" customWidth="1"/>
    <col min="54" max="16384" width="8.765625" style="90"/>
  </cols>
  <sheetData>
    <row r="1" spans="1:26" ht="30" customHeight="1" thickBot="1">
      <c r="A1" s="91" t="s">
        <v>9</v>
      </c>
      <c r="B1" s="478"/>
      <c r="C1" s="493"/>
      <c r="D1" s="246"/>
      <c r="E1" s="246"/>
      <c r="F1" s="479"/>
      <c r="G1" s="479"/>
      <c r="H1" s="246"/>
      <c r="I1" s="246"/>
      <c r="J1" s="246"/>
      <c r="K1" s="246"/>
      <c r="L1" s="246"/>
      <c r="M1" s="494"/>
      <c r="N1" s="246"/>
      <c r="O1" s="246"/>
      <c r="P1" s="246"/>
      <c r="Q1" s="246"/>
      <c r="R1" s="246"/>
      <c r="S1" s="246"/>
      <c r="T1" s="246"/>
      <c r="U1" s="495"/>
      <c r="V1" s="246"/>
      <c r="W1" s="246"/>
      <c r="X1" s="246"/>
      <c r="Y1" s="246"/>
      <c r="Z1" s="246"/>
    </row>
    <row r="2" spans="1:26" ht="35.25" customHeight="1">
      <c r="A2" s="91"/>
      <c r="B2" s="487"/>
      <c r="F2" s="91"/>
      <c r="G2" s="91"/>
      <c r="M2" s="92"/>
      <c r="Z2" s="241"/>
    </row>
    <row r="3" spans="1:26" ht="37.5" customHeight="1">
      <c r="A3" s="91"/>
      <c r="B3" s="496"/>
      <c r="C3" s="497"/>
      <c r="D3" s="388"/>
      <c r="E3" s="2549" t="s">
        <v>990</v>
      </c>
      <c r="F3" s="2549"/>
      <c r="G3" s="2549"/>
      <c r="H3" s="2549"/>
      <c r="I3" s="2549"/>
      <c r="J3" s="2549"/>
      <c r="K3" s="2549"/>
      <c r="L3" s="2549"/>
      <c r="M3" s="2549"/>
      <c r="N3" s="2549"/>
      <c r="O3" s="2549"/>
      <c r="P3" s="76"/>
      <c r="Q3" s="370"/>
      <c r="R3" s="370"/>
      <c r="S3" s="151"/>
      <c r="T3" s="148"/>
      <c r="Z3" s="241"/>
    </row>
    <row r="4" spans="1:26" ht="37.5" customHeight="1">
      <c r="B4" s="498"/>
      <c r="C4" s="499"/>
      <c r="D4" s="391"/>
      <c r="E4" s="2549"/>
      <c r="F4" s="2549"/>
      <c r="G4" s="2549"/>
      <c r="H4" s="2549"/>
      <c r="I4" s="2549"/>
      <c r="J4" s="2549"/>
      <c r="K4" s="2549"/>
      <c r="L4" s="2549"/>
      <c r="M4" s="2549"/>
      <c r="N4" s="2549"/>
      <c r="O4" s="2549"/>
      <c r="P4" s="76"/>
      <c r="Q4" s="370"/>
      <c r="R4" s="370"/>
      <c r="S4" s="151"/>
      <c r="T4" s="148"/>
      <c r="W4" s="91" t="s">
        <v>9</v>
      </c>
      <c r="Z4" s="241"/>
    </row>
    <row r="5" spans="1:26" ht="27.6" customHeight="1">
      <c r="B5" s="490"/>
      <c r="E5" s="2549"/>
      <c r="F5" s="2549"/>
      <c r="G5" s="2549"/>
      <c r="H5" s="2549"/>
      <c r="I5" s="2549"/>
      <c r="J5" s="2549"/>
      <c r="K5" s="2549"/>
      <c r="L5" s="2549"/>
      <c r="M5" s="2549"/>
      <c r="N5" s="2549"/>
      <c r="O5" s="2549"/>
      <c r="V5" s="2494" t="s">
        <v>67</v>
      </c>
      <c r="W5" s="2494"/>
      <c r="X5" s="2494"/>
      <c r="Y5" s="2494"/>
      <c r="Z5" s="241"/>
    </row>
    <row r="6" spans="1:26" ht="27.6" customHeight="1">
      <c r="B6" s="490"/>
      <c r="U6" s="90"/>
      <c r="W6" s="2494" t="s">
        <v>17</v>
      </c>
      <c r="X6" s="2494"/>
      <c r="Z6" s="427"/>
    </row>
    <row r="7" spans="1:26" ht="27.6" customHeight="1">
      <c r="B7" s="426"/>
      <c r="C7" s="377"/>
      <c r="U7" s="90"/>
      <c r="Y7" s="488"/>
      <c r="Z7" s="241"/>
    </row>
    <row r="8" spans="1:26" ht="27.6" customHeight="1">
      <c r="B8" s="490"/>
      <c r="C8" s="1099" t="s">
        <v>139</v>
      </c>
      <c r="D8" s="2596" t="s">
        <v>2294</v>
      </c>
      <c r="E8" s="2597"/>
      <c r="F8" s="2597"/>
      <c r="G8" s="2597"/>
      <c r="H8" s="2597"/>
      <c r="I8" s="2597"/>
      <c r="J8" s="2597"/>
      <c r="K8" s="2597"/>
      <c r="L8" s="2597"/>
      <c r="M8" s="2597"/>
      <c r="N8" s="2597"/>
      <c r="O8" s="2597"/>
      <c r="P8" s="2597"/>
      <c r="Q8" s="2597"/>
      <c r="R8" s="2597"/>
      <c r="S8" s="2597"/>
      <c r="U8" s="2538">
        <v>45</v>
      </c>
      <c r="V8" s="1307"/>
      <c r="W8" s="1307"/>
      <c r="X8" s="1307"/>
      <c r="Y8" s="1307"/>
      <c r="Z8" s="432"/>
    </row>
    <row r="9" spans="1:26" ht="27" customHeight="1">
      <c r="B9" s="490"/>
      <c r="C9" s="1108"/>
      <c r="D9" s="2597"/>
      <c r="E9" s="2597"/>
      <c r="F9" s="2597"/>
      <c r="G9" s="2597"/>
      <c r="H9" s="2597"/>
      <c r="I9" s="2597"/>
      <c r="J9" s="2597"/>
      <c r="K9" s="2597"/>
      <c r="L9" s="2597"/>
      <c r="M9" s="2597"/>
      <c r="N9" s="2597"/>
      <c r="O9" s="2597"/>
      <c r="P9" s="2597"/>
      <c r="Q9" s="2597"/>
      <c r="R9" s="2597"/>
      <c r="S9" s="2597"/>
      <c r="U9" s="2538"/>
      <c r="V9" s="2573"/>
      <c r="W9" s="2574"/>
      <c r="X9" s="2574"/>
      <c r="Y9" s="2575"/>
      <c r="Z9" s="432"/>
    </row>
    <row r="10" spans="1:26" ht="27.6" customHeight="1">
      <c r="B10" s="490"/>
      <c r="C10" s="1108"/>
      <c r="D10" s="2598" t="s">
        <v>2295</v>
      </c>
      <c r="E10" s="2599"/>
      <c r="F10" s="2599"/>
      <c r="G10" s="2599"/>
      <c r="H10" s="2599"/>
      <c r="I10" s="2599"/>
      <c r="J10" s="2599"/>
      <c r="K10" s="2599"/>
      <c r="L10" s="2599"/>
      <c r="M10" s="2599"/>
      <c r="N10" s="2599"/>
      <c r="O10" s="2599"/>
      <c r="P10" s="2599"/>
      <c r="Q10" s="2599"/>
      <c r="R10" s="2599"/>
      <c r="S10" s="2599"/>
      <c r="U10" s="2538"/>
      <c r="V10" s="2576"/>
      <c r="W10" s="2577"/>
      <c r="X10" s="2577"/>
      <c r="Y10" s="2578"/>
      <c r="Z10" s="432"/>
    </row>
    <row r="11" spans="1:26" ht="27.6" customHeight="1">
      <c r="B11" s="490"/>
      <c r="C11" s="1101"/>
      <c r="D11" s="2599"/>
      <c r="E11" s="2599"/>
      <c r="F11" s="2599"/>
      <c r="G11" s="2599"/>
      <c r="H11" s="2599"/>
      <c r="I11" s="2599"/>
      <c r="J11" s="2599"/>
      <c r="K11" s="2599"/>
      <c r="L11" s="2599"/>
      <c r="M11" s="2599"/>
      <c r="N11" s="2599"/>
      <c r="O11" s="2599"/>
      <c r="P11" s="2599"/>
      <c r="Q11" s="2599"/>
      <c r="R11" s="2599"/>
      <c r="S11" s="2599"/>
      <c r="U11" s="2538"/>
      <c r="V11" s="1307"/>
      <c r="W11" s="1307"/>
      <c r="X11" s="1307"/>
      <c r="Y11" s="1307"/>
      <c r="Z11" s="432"/>
    </row>
    <row r="12" spans="1:26" ht="27.6" customHeight="1">
      <c r="B12" s="490"/>
      <c r="E12" s="1101"/>
      <c r="G12" s="148"/>
      <c r="I12" s="149"/>
      <c r="U12" s="90"/>
      <c r="Z12" s="241"/>
    </row>
    <row r="13" spans="1:26" ht="27.6" customHeight="1">
      <c r="B13" s="490"/>
      <c r="C13" s="1099" t="s">
        <v>140</v>
      </c>
      <c r="D13" s="92" t="s">
        <v>2296</v>
      </c>
      <c r="E13" s="96"/>
      <c r="U13" s="2538">
        <v>46</v>
      </c>
      <c r="V13" s="2573"/>
      <c r="W13" s="2574"/>
      <c r="X13" s="2574"/>
      <c r="Y13" s="2575"/>
      <c r="Z13" s="241"/>
    </row>
    <row r="14" spans="1:26" ht="27.6" customHeight="1">
      <c r="B14" s="490"/>
      <c r="C14" s="474"/>
      <c r="D14" s="93" t="s">
        <v>2297</v>
      </c>
      <c r="E14" s="96"/>
      <c r="U14" s="2538"/>
      <c r="V14" s="2576"/>
      <c r="W14" s="2577"/>
      <c r="X14" s="2577"/>
      <c r="Y14" s="2578"/>
      <c r="Z14" s="241"/>
    </row>
    <row r="15" spans="1:26" ht="27.6" customHeight="1">
      <c r="B15" s="490"/>
      <c r="D15" s="1308"/>
      <c r="E15" s="96"/>
      <c r="F15" s="96"/>
      <c r="U15" s="90"/>
      <c r="Z15" s="241"/>
    </row>
    <row r="16" spans="1:26" ht="27.6" customHeight="1">
      <c r="B16" s="490"/>
      <c r="C16" s="1099" t="s">
        <v>141</v>
      </c>
      <c r="D16" s="92" t="s">
        <v>2299</v>
      </c>
      <c r="E16" s="96"/>
      <c r="F16" s="96"/>
      <c r="U16" s="2538">
        <v>47</v>
      </c>
      <c r="V16" s="2573"/>
      <c r="W16" s="2574"/>
      <c r="X16" s="2574"/>
      <c r="Y16" s="2575"/>
      <c r="Z16" s="432"/>
    </row>
    <row r="17" spans="2:26" ht="27.6" customHeight="1">
      <c r="B17" s="490"/>
      <c r="C17" s="474"/>
      <c r="D17" s="93" t="s">
        <v>2298</v>
      </c>
      <c r="E17" s="96"/>
      <c r="F17" s="96"/>
      <c r="U17" s="2538"/>
      <c r="V17" s="2576"/>
      <c r="W17" s="2577"/>
      <c r="X17" s="2577"/>
      <c r="Y17" s="2578"/>
      <c r="Z17" s="432"/>
    </row>
    <row r="18" spans="2:26" ht="27.6" customHeight="1">
      <c r="B18" s="490"/>
      <c r="C18" s="500"/>
      <c r="D18" s="2600"/>
      <c r="E18" s="2600"/>
      <c r="F18" s="2600"/>
      <c r="G18" s="2600"/>
      <c r="H18" s="2600"/>
      <c r="I18" s="2600"/>
      <c r="J18" s="2600"/>
      <c r="K18" s="2600"/>
      <c r="L18" s="2600"/>
      <c r="M18" s="2600"/>
      <c r="N18" s="2600"/>
      <c r="O18" s="2600"/>
      <c r="P18" s="2600"/>
      <c r="Q18" s="2600"/>
      <c r="R18" s="2600"/>
      <c r="S18" s="2600"/>
      <c r="T18" s="164"/>
      <c r="U18" s="395"/>
      <c r="V18" s="395"/>
      <c r="W18" s="395"/>
      <c r="X18" s="395"/>
      <c r="Y18" s="395"/>
      <c r="Z18" s="241"/>
    </row>
    <row r="19" spans="2:26" ht="27.6" customHeight="1">
      <c r="B19" s="490"/>
      <c r="C19" s="1108" t="s">
        <v>142</v>
      </c>
      <c r="D19" s="376" t="s">
        <v>2300</v>
      </c>
      <c r="E19" s="96"/>
      <c r="F19" s="96"/>
      <c r="U19" s="2538">
        <v>48</v>
      </c>
      <c r="V19" s="2573"/>
      <c r="W19" s="2574"/>
      <c r="X19" s="2574"/>
      <c r="Y19" s="2575"/>
      <c r="Z19" s="432"/>
    </row>
    <row r="20" spans="2:26" ht="27.6" customHeight="1">
      <c r="B20" s="490"/>
      <c r="C20" s="474"/>
      <c r="D20" s="377" t="s">
        <v>2301</v>
      </c>
      <c r="E20" s="96"/>
      <c r="F20" s="96"/>
      <c r="U20" s="2538"/>
      <c r="V20" s="2576"/>
      <c r="W20" s="2577"/>
      <c r="X20" s="2577"/>
      <c r="Y20" s="2578"/>
      <c r="Z20" s="432"/>
    </row>
    <row r="21" spans="2:26" ht="27.6" customHeight="1">
      <c r="B21" s="490"/>
      <c r="C21" s="474"/>
      <c r="D21" s="377"/>
      <c r="E21" s="96"/>
      <c r="F21" s="96"/>
      <c r="U21" s="1110"/>
      <c r="V21" s="1271"/>
      <c r="W21" s="1271"/>
      <c r="X21" s="1271"/>
      <c r="Y21" s="1271"/>
      <c r="Z21" s="432"/>
    </row>
    <row r="22" spans="2:26" ht="27.6" customHeight="1">
      <c r="B22" s="490"/>
      <c r="C22" s="1108" t="s">
        <v>528</v>
      </c>
      <c r="D22" s="2547" t="s">
        <v>2302</v>
      </c>
      <c r="E22" s="2547"/>
      <c r="F22" s="2547"/>
      <c r="G22" s="2547"/>
      <c r="H22" s="2547"/>
      <c r="I22" s="2547"/>
      <c r="J22" s="2547"/>
      <c r="K22" s="2547"/>
      <c r="L22" s="2547"/>
      <c r="M22" s="2547"/>
      <c r="N22" s="2547"/>
      <c r="O22" s="2547"/>
      <c r="P22" s="2547"/>
      <c r="Q22" s="2547"/>
      <c r="R22" s="2547"/>
      <c r="S22" s="2547"/>
      <c r="T22" s="2547"/>
      <c r="U22" s="2538">
        <v>49</v>
      </c>
      <c r="V22" s="2573"/>
      <c r="W22" s="2574"/>
      <c r="X22" s="2574"/>
      <c r="Y22" s="2575"/>
      <c r="Z22" s="241"/>
    </row>
    <row r="23" spans="2:26" ht="27.6" customHeight="1">
      <c r="B23" s="490"/>
      <c r="C23" s="474"/>
      <c r="D23" s="377" t="s">
        <v>2303</v>
      </c>
      <c r="E23" s="96"/>
      <c r="U23" s="2538"/>
      <c r="V23" s="2576"/>
      <c r="W23" s="2577"/>
      <c r="X23" s="2577"/>
      <c r="Y23" s="2578"/>
      <c r="Z23" s="241"/>
    </row>
    <row r="24" spans="2:26" ht="27.6" customHeight="1">
      <c r="B24" s="490"/>
      <c r="D24" s="96"/>
      <c r="E24" s="96"/>
      <c r="F24" s="96"/>
      <c r="U24" s="90"/>
      <c r="Z24" s="241"/>
    </row>
    <row r="25" spans="2:26" ht="27.6" customHeight="1">
      <c r="B25" s="490"/>
      <c r="C25" s="1108" t="s">
        <v>527</v>
      </c>
      <c r="D25" s="2596" t="s">
        <v>2304</v>
      </c>
      <c r="E25" s="2597"/>
      <c r="F25" s="2597"/>
      <c r="G25" s="2597"/>
      <c r="H25" s="2597"/>
      <c r="I25" s="2597"/>
      <c r="J25" s="2597"/>
      <c r="K25" s="2597"/>
      <c r="L25" s="2597"/>
      <c r="M25" s="2597"/>
      <c r="N25" s="2597"/>
      <c r="O25" s="2597"/>
      <c r="P25" s="2597"/>
      <c r="Q25" s="2597"/>
      <c r="R25" s="2597"/>
      <c r="S25" s="2597"/>
      <c r="U25" s="2538">
        <v>50</v>
      </c>
      <c r="V25" s="1307"/>
      <c r="W25" s="1307"/>
      <c r="X25" s="1307"/>
      <c r="Y25" s="1307"/>
      <c r="Z25" s="432"/>
    </row>
    <row r="26" spans="2:26" ht="27.6" customHeight="1">
      <c r="B26" s="490"/>
      <c r="C26" s="1108"/>
      <c r="D26" s="2597"/>
      <c r="E26" s="2597"/>
      <c r="F26" s="2597"/>
      <c r="G26" s="2597"/>
      <c r="H26" s="2597"/>
      <c r="I26" s="2597"/>
      <c r="J26" s="2597"/>
      <c r="K26" s="2597"/>
      <c r="L26" s="2597"/>
      <c r="M26" s="2597"/>
      <c r="N26" s="2597"/>
      <c r="O26" s="2597"/>
      <c r="P26" s="2597"/>
      <c r="Q26" s="2597"/>
      <c r="R26" s="2597"/>
      <c r="S26" s="2597"/>
      <c r="U26" s="2538"/>
      <c r="V26" s="2573"/>
      <c r="W26" s="2574"/>
      <c r="X26" s="2574"/>
      <c r="Y26" s="2575"/>
      <c r="Z26" s="432"/>
    </row>
    <row r="27" spans="2:26" ht="27.6" customHeight="1">
      <c r="B27" s="490"/>
      <c r="C27" s="1108"/>
      <c r="D27" s="2598" t="s">
        <v>2678</v>
      </c>
      <c r="E27" s="2599"/>
      <c r="F27" s="2599"/>
      <c r="G27" s="2599"/>
      <c r="H27" s="2599"/>
      <c r="I27" s="2599"/>
      <c r="J27" s="2599"/>
      <c r="K27" s="2599"/>
      <c r="L27" s="2599"/>
      <c r="M27" s="2599"/>
      <c r="N27" s="2599"/>
      <c r="O27" s="2599"/>
      <c r="P27" s="2599"/>
      <c r="Q27" s="2599"/>
      <c r="R27" s="2599"/>
      <c r="U27" s="2538"/>
      <c r="V27" s="2576"/>
      <c r="W27" s="2577"/>
      <c r="X27" s="2577"/>
      <c r="Y27" s="2578"/>
      <c r="Z27" s="432"/>
    </row>
    <row r="28" spans="2:26" ht="27.6" customHeight="1">
      <c r="B28" s="490"/>
      <c r="C28" s="474"/>
      <c r="D28" s="2599"/>
      <c r="E28" s="2599"/>
      <c r="F28" s="2599"/>
      <c r="G28" s="2599"/>
      <c r="H28" s="2599"/>
      <c r="I28" s="2599"/>
      <c r="J28" s="2599"/>
      <c r="K28" s="2599"/>
      <c r="L28" s="2599"/>
      <c r="M28" s="2599"/>
      <c r="N28" s="2599"/>
      <c r="O28" s="2599"/>
      <c r="P28" s="2599"/>
      <c r="Q28" s="2599"/>
      <c r="R28" s="2599"/>
      <c r="U28" s="2538"/>
      <c r="V28" s="1307"/>
      <c r="W28" s="1307"/>
      <c r="X28" s="1307"/>
      <c r="Y28" s="1307"/>
      <c r="Z28" s="432"/>
    </row>
    <row r="29" spans="2:26" ht="27.6" customHeight="1">
      <c r="B29" s="490"/>
      <c r="C29" s="500"/>
      <c r="D29" s="2600"/>
      <c r="E29" s="2600"/>
      <c r="F29" s="2600"/>
      <c r="G29" s="2600"/>
      <c r="H29" s="2600"/>
      <c r="I29" s="2600"/>
      <c r="J29" s="2600"/>
      <c r="K29" s="2600"/>
      <c r="L29" s="2600"/>
      <c r="M29" s="2600"/>
      <c r="N29" s="2600"/>
      <c r="O29" s="2600"/>
      <c r="P29" s="2600"/>
      <c r="Q29" s="2600"/>
      <c r="R29" s="2600"/>
      <c r="S29" s="2600"/>
      <c r="T29" s="164"/>
      <c r="U29" s="395"/>
      <c r="V29" s="395"/>
      <c r="W29" s="395"/>
      <c r="X29" s="395"/>
      <c r="Y29" s="395"/>
      <c r="Z29" s="241"/>
    </row>
    <row r="30" spans="2:26" ht="27.6" customHeight="1">
      <c r="B30" s="490"/>
      <c r="C30" s="1108" t="s">
        <v>537</v>
      </c>
      <c r="D30" s="376" t="s">
        <v>2305</v>
      </c>
      <c r="E30" s="96"/>
      <c r="F30" s="96"/>
      <c r="U30" s="2538">
        <v>51</v>
      </c>
      <c r="V30" s="2573"/>
      <c r="W30" s="2574"/>
      <c r="X30" s="2574"/>
      <c r="Y30" s="2575"/>
      <c r="Z30" s="432"/>
    </row>
    <row r="31" spans="2:26" ht="27.6" customHeight="1">
      <c r="B31" s="490"/>
      <c r="C31" s="474"/>
      <c r="D31" s="377" t="s">
        <v>2306</v>
      </c>
      <c r="E31" s="96"/>
      <c r="F31" s="96"/>
      <c r="U31" s="2538"/>
      <c r="V31" s="2576"/>
      <c r="W31" s="2577"/>
      <c r="X31" s="2577"/>
      <c r="Y31" s="2578"/>
      <c r="Z31" s="432"/>
    </row>
    <row r="32" spans="2:26" ht="27.6" customHeight="1">
      <c r="B32" s="490"/>
      <c r="C32" s="474"/>
      <c r="D32" s="2584"/>
      <c r="E32" s="2584"/>
      <c r="F32" s="2584"/>
      <c r="G32" s="2584"/>
      <c r="H32" s="2584"/>
      <c r="I32" s="2584"/>
      <c r="J32" s="2584"/>
      <c r="K32" s="2584"/>
      <c r="L32" s="2584"/>
      <c r="M32" s="2584"/>
      <c r="N32" s="2584"/>
      <c r="O32" s="2584"/>
      <c r="P32" s="2584"/>
      <c r="Q32" s="2584"/>
      <c r="R32" s="2584"/>
      <c r="S32" s="2584"/>
      <c r="U32" s="1110"/>
      <c r="V32" s="1271"/>
      <c r="W32" s="1271"/>
      <c r="X32" s="1271"/>
      <c r="Y32" s="1271"/>
      <c r="Z32" s="432"/>
    </row>
    <row r="33" spans="2:26" ht="27.6" customHeight="1">
      <c r="B33" s="491"/>
      <c r="C33" s="502"/>
      <c r="D33" s="98"/>
      <c r="E33" s="98"/>
      <c r="F33" s="98"/>
      <c r="G33" s="98"/>
      <c r="H33" s="98"/>
      <c r="I33" s="98"/>
      <c r="J33" s="98"/>
      <c r="K33" s="98"/>
      <c r="L33" s="98"/>
      <c r="M33" s="98"/>
      <c r="N33" s="98"/>
      <c r="O33" s="98"/>
      <c r="P33" s="98"/>
      <c r="Q33" s="98"/>
      <c r="R33" s="98"/>
      <c r="S33" s="503"/>
      <c r="T33" s="163"/>
      <c r="U33" s="504"/>
      <c r="V33" s="504"/>
      <c r="W33" s="504"/>
      <c r="X33" s="504"/>
      <c r="Y33" s="504"/>
      <c r="Z33" s="244"/>
    </row>
    <row r="34" spans="2:26" s="96" customFormat="1" ht="27.6" customHeight="1">
      <c r="B34" s="466"/>
      <c r="C34" s="467"/>
      <c r="D34" s="468"/>
      <c r="E34" s="468"/>
      <c r="F34" s="468"/>
      <c r="G34" s="468"/>
      <c r="H34" s="468"/>
      <c r="I34" s="468"/>
      <c r="J34" s="468"/>
      <c r="K34" s="468"/>
      <c r="L34" s="468"/>
      <c r="M34" s="468"/>
      <c r="N34" s="468"/>
      <c r="O34" s="468"/>
      <c r="P34" s="468"/>
      <c r="Q34" s="468"/>
      <c r="R34" s="468"/>
      <c r="S34" s="468"/>
      <c r="T34" s="468"/>
      <c r="U34" s="468"/>
      <c r="V34" s="468"/>
      <c r="W34" s="468"/>
      <c r="X34" s="468"/>
      <c r="Y34" s="468"/>
      <c r="Z34" s="469"/>
    </row>
    <row r="35" spans="2:26" s="96" customFormat="1" ht="27.6" customHeight="1">
      <c r="B35" s="1272"/>
      <c r="D35" s="90"/>
      <c r="E35" s="90"/>
      <c r="F35" s="90"/>
      <c r="G35" s="90"/>
      <c r="H35" s="90"/>
      <c r="I35" s="90"/>
      <c r="J35" s="90"/>
      <c r="K35" s="90"/>
      <c r="L35" s="90"/>
      <c r="M35" s="90"/>
      <c r="N35" s="90"/>
      <c r="O35" s="90"/>
      <c r="P35" s="94"/>
      <c r="Q35" s="94"/>
      <c r="R35" s="94"/>
      <c r="S35" s="94"/>
      <c r="T35" s="94"/>
      <c r="Y35" s="488" t="s">
        <v>512</v>
      </c>
      <c r="Z35" s="425"/>
    </row>
    <row r="36" spans="2:26" s="96" customFormat="1" ht="27.6" customHeight="1">
      <c r="B36" s="465">
        <v>9.36</v>
      </c>
      <c r="C36" s="80" t="s">
        <v>2307</v>
      </c>
      <c r="D36" s="90"/>
      <c r="E36" s="90"/>
      <c r="F36" s="90"/>
      <c r="G36" s="90"/>
      <c r="H36" s="90"/>
      <c r="I36" s="90"/>
      <c r="J36" s="90"/>
      <c r="K36" s="90"/>
      <c r="L36" s="90"/>
      <c r="M36" s="90"/>
      <c r="N36" s="90"/>
      <c r="O36" s="90"/>
      <c r="P36" s="94"/>
      <c r="Q36" s="94"/>
      <c r="R36" s="94"/>
      <c r="S36" s="94"/>
      <c r="T36" s="94"/>
      <c r="U36" s="2579">
        <v>52</v>
      </c>
      <c r="V36" s="2520"/>
      <c r="W36" s="2521"/>
      <c r="X36" s="2521"/>
      <c r="Y36" s="2522"/>
      <c r="Z36" s="425"/>
    </row>
    <row r="37" spans="2:26" ht="27.6" customHeight="1">
      <c r="B37" s="426"/>
      <c r="C37" s="505" t="s">
        <v>2308</v>
      </c>
      <c r="D37" s="1084"/>
      <c r="E37" s="1084"/>
      <c r="F37" s="1084"/>
      <c r="G37" s="1084"/>
      <c r="H37" s="1084"/>
      <c r="I37" s="1084"/>
      <c r="J37" s="1084"/>
      <c r="K37" s="1084"/>
      <c r="L37" s="1084"/>
      <c r="M37" s="1084"/>
      <c r="N37" s="1084"/>
      <c r="O37" s="1084"/>
      <c r="P37" s="1084"/>
      <c r="Q37" s="1084"/>
      <c r="R37" s="1084"/>
      <c r="S37" s="1084"/>
      <c r="T37" s="164"/>
      <c r="U37" s="2579"/>
      <c r="V37" s="2523"/>
      <c r="W37" s="2524"/>
      <c r="X37" s="2524"/>
      <c r="Y37" s="2525"/>
      <c r="Z37" s="241"/>
    </row>
    <row r="38" spans="2:26" s="96" customFormat="1" ht="27.6" customHeight="1">
      <c r="B38" s="426"/>
      <c r="C38" s="377"/>
      <c r="Z38" s="425"/>
    </row>
    <row r="39" spans="2:26" s="96" customFormat="1" ht="27.6" customHeight="1">
      <c r="B39" s="466"/>
      <c r="C39" s="467"/>
      <c r="D39" s="468"/>
      <c r="E39" s="468"/>
      <c r="F39" s="468"/>
      <c r="G39" s="468"/>
      <c r="H39" s="468"/>
      <c r="I39" s="468"/>
      <c r="J39" s="468"/>
      <c r="K39" s="468"/>
      <c r="L39" s="468"/>
      <c r="M39" s="468"/>
      <c r="N39" s="468"/>
      <c r="O39" s="468"/>
      <c r="P39" s="468"/>
      <c r="Q39" s="468"/>
      <c r="R39" s="468"/>
      <c r="S39" s="468"/>
      <c r="T39" s="468"/>
      <c r="U39" s="468"/>
      <c r="V39" s="468"/>
      <c r="W39" s="468"/>
      <c r="X39" s="468"/>
      <c r="Y39" s="468"/>
      <c r="Z39" s="469"/>
    </row>
    <row r="40" spans="2:26" s="96" customFormat="1" ht="27.6" customHeight="1">
      <c r="B40" s="465">
        <v>9.3699999999999992</v>
      </c>
      <c r="C40" s="80" t="s">
        <v>2309</v>
      </c>
      <c r="D40" s="90"/>
      <c r="E40" s="90"/>
      <c r="F40" s="90"/>
      <c r="G40" s="90"/>
      <c r="H40" s="90"/>
      <c r="I40" s="90"/>
      <c r="J40" s="90"/>
      <c r="K40" s="90"/>
      <c r="L40" s="90"/>
      <c r="M40" s="90"/>
      <c r="N40" s="90"/>
      <c r="O40" s="90"/>
      <c r="P40" s="94"/>
      <c r="Q40" s="94"/>
      <c r="R40" s="94"/>
      <c r="S40" s="94"/>
      <c r="T40" s="2579">
        <v>89</v>
      </c>
      <c r="U40" s="2589">
        <f>'ms 18'!Q10+'ms 18'!Q13+'ms 18'!Q16+'ms 18'!Q20+'ms 18'!Q24+'ms 18'!Q31+'ms 18'!Q34+'ms 18'!Q37+'ms 18'!Q41+'ms 18'!Q45+'ms 18'!Q49+'ms 18'!Q53+'ms 18'!Q58+'ms 18'!Q63+'ms 18'!Q74+'ms 18'!Q85+'ms 18'!Q90+'ms 18'!Q95+'ms 19'!V9+'ms 19'!V14+'ms 19'!V19+'ms 19'!V23+'ms 19'!V27+'ms 19'!V31+'ms 19'!V35+'ms 19'!V39+'ms 19'!V43+'ms 19'!V51+'ms 19'!V54+'ms 19'!V57+'ms 19'!V61+'ms 19'!V64+'ms 19'!V67+'ms 19'!V70+'ms 19'!V74+'ms 19'!V77+'ms 19'!V81+'ms 19'!V85+'ms 20'!V8+'ms 20'!V12+'ms 20'!V17+'ms 20'!V21+'ms 20'!V25+'ms 20'!V29+'ms 20'!V39+'ms 20'!V43+'ms 20'!V59+'ms 20'!V66+'ms 20'!V73+'ms 20'!V80+'ms 20'!V83+'ms 21'!V8+'ms 21'!V11+'ms 21'!V14+'ms 21'!V20+'ms 21'!V31+'ms 21'!V52+'ms 21'!V56+'ms 21'!V62+'ms 21'!V65+'ms 21'!V71+'ms 21'!V74+'ms 21'!V77+'ms 21'!V81+'ms 21'!V85+'ms 22'!V9+'ms 22'!V13+'ms 22'!V16+'ms 22'!V19+'ms 22'!V22+'ms 22'!V26+'ms 22'!V30+'ms 22'!V36</f>
        <v>0</v>
      </c>
      <c r="V40" s="2590"/>
      <c r="W40" s="2590"/>
      <c r="X40" s="2591"/>
      <c r="Z40" s="425"/>
    </row>
    <row r="41" spans="2:26" ht="27.6" customHeight="1">
      <c r="B41" s="426"/>
      <c r="C41" s="505" t="s">
        <v>2310</v>
      </c>
      <c r="D41" s="1084"/>
      <c r="E41" s="1084"/>
      <c r="F41" s="1084"/>
      <c r="G41" s="1084"/>
      <c r="H41" s="1084"/>
      <c r="I41" s="1084"/>
      <c r="J41" s="1084"/>
      <c r="K41" s="1084"/>
      <c r="L41" s="1084"/>
      <c r="M41" s="1084"/>
      <c r="N41" s="1084"/>
      <c r="O41" s="1084"/>
      <c r="P41" s="1084"/>
      <c r="Q41" s="1084"/>
      <c r="R41" s="1084"/>
      <c r="S41" s="1084"/>
      <c r="T41" s="2579"/>
      <c r="U41" s="2592"/>
      <c r="V41" s="2593"/>
      <c r="W41" s="2593"/>
      <c r="X41" s="2594"/>
      <c r="Z41" s="241"/>
    </row>
    <row r="42" spans="2:26" s="96" customFormat="1" ht="27.6" customHeight="1">
      <c r="B42" s="426"/>
      <c r="C42" s="377"/>
      <c r="Z42" s="425"/>
    </row>
    <row r="43" spans="2:26" s="96" customFormat="1" ht="27.6" customHeight="1">
      <c r="B43" s="466"/>
      <c r="C43" s="467"/>
      <c r="D43" s="468"/>
      <c r="E43" s="468"/>
      <c r="F43" s="468"/>
      <c r="G43" s="468"/>
      <c r="H43" s="468"/>
      <c r="I43" s="468"/>
      <c r="J43" s="468"/>
      <c r="K43" s="468"/>
      <c r="L43" s="468"/>
      <c r="M43" s="468"/>
      <c r="N43" s="468"/>
      <c r="O43" s="468"/>
      <c r="P43" s="468"/>
      <c r="Q43" s="468"/>
      <c r="R43" s="468"/>
      <c r="S43" s="468"/>
      <c r="T43" s="468"/>
      <c r="U43" s="468"/>
      <c r="V43" s="468"/>
      <c r="W43" s="468"/>
      <c r="X43" s="468"/>
      <c r="Y43" s="468"/>
      <c r="Z43" s="469"/>
    </row>
    <row r="44" spans="2:26" s="96" customFormat="1" ht="27.6" customHeight="1">
      <c r="B44" s="465">
        <v>9.3800000000000008</v>
      </c>
      <c r="C44" s="80" t="s">
        <v>2311</v>
      </c>
      <c r="D44" s="90"/>
      <c r="E44" s="90"/>
      <c r="F44" s="90"/>
      <c r="G44" s="90"/>
      <c r="H44" s="90"/>
      <c r="I44" s="90"/>
      <c r="J44" s="90"/>
      <c r="K44" s="90"/>
      <c r="L44" s="90"/>
      <c r="M44" s="90"/>
      <c r="N44" s="90"/>
      <c r="O44" s="90"/>
      <c r="P44" s="94"/>
      <c r="Q44" s="94"/>
      <c r="R44" s="94"/>
      <c r="S44" s="94"/>
      <c r="U44" s="2579">
        <v>53</v>
      </c>
      <c r="V44" s="2520"/>
      <c r="W44" s="2521"/>
      <c r="X44" s="2521"/>
      <c r="Y44" s="2522"/>
      <c r="Z44" s="425"/>
    </row>
    <row r="45" spans="2:26" ht="27.6" customHeight="1">
      <c r="B45" s="426"/>
      <c r="C45" s="505" t="s">
        <v>2312</v>
      </c>
      <c r="D45" s="1084"/>
      <c r="E45" s="1084"/>
      <c r="F45" s="1084"/>
      <c r="G45" s="1084"/>
      <c r="H45" s="1084"/>
      <c r="I45" s="1084"/>
      <c r="J45" s="1084"/>
      <c r="K45" s="1084"/>
      <c r="L45" s="1084"/>
      <c r="M45" s="1084"/>
      <c r="N45" s="1084"/>
      <c r="O45" s="1084"/>
      <c r="P45" s="1084"/>
      <c r="Q45" s="1084"/>
      <c r="R45" s="1084"/>
      <c r="S45" s="1084"/>
      <c r="U45" s="2579"/>
      <c r="V45" s="2523"/>
      <c r="W45" s="2524"/>
      <c r="X45" s="2524"/>
      <c r="Y45" s="2525"/>
      <c r="Z45" s="241"/>
    </row>
    <row r="46" spans="2:26" s="96" customFormat="1" ht="27.6" customHeight="1">
      <c r="B46" s="426"/>
      <c r="C46" s="377"/>
      <c r="Z46" s="425"/>
    </row>
    <row r="47" spans="2:26" s="96" customFormat="1" ht="27.6" customHeight="1">
      <c r="B47" s="466"/>
      <c r="C47" s="467"/>
      <c r="D47" s="468"/>
      <c r="E47" s="468"/>
      <c r="F47" s="468"/>
      <c r="G47" s="468"/>
      <c r="H47" s="468"/>
      <c r="I47" s="468"/>
      <c r="J47" s="468"/>
      <c r="K47" s="468"/>
      <c r="L47" s="468"/>
      <c r="M47" s="468"/>
      <c r="N47" s="468"/>
      <c r="O47" s="468"/>
      <c r="P47" s="468"/>
      <c r="Q47" s="468"/>
      <c r="R47" s="468"/>
      <c r="S47" s="468"/>
      <c r="T47" s="468"/>
      <c r="U47" s="468"/>
      <c r="V47" s="468"/>
      <c r="W47" s="468"/>
      <c r="X47" s="468"/>
      <c r="Y47" s="468"/>
      <c r="Z47" s="469"/>
    </row>
    <row r="48" spans="2:26" s="96" customFormat="1" ht="27.6" customHeight="1">
      <c r="B48" s="465">
        <v>9.39</v>
      </c>
      <c r="C48" s="80" t="s">
        <v>2313</v>
      </c>
      <c r="D48" s="90"/>
      <c r="E48" s="90"/>
      <c r="F48" s="90"/>
      <c r="G48" s="90"/>
      <c r="H48" s="90"/>
      <c r="I48" s="90"/>
      <c r="J48" s="90"/>
      <c r="K48" s="90"/>
      <c r="L48" s="90"/>
      <c r="M48" s="90"/>
      <c r="N48" s="90"/>
      <c r="O48" s="90"/>
      <c r="P48" s="94"/>
      <c r="Q48" s="94"/>
      <c r="R48" s="94"/>
      <c r="S48" s="94"/>
      <c r="U48" s="2579">
        <v>54</v>
      </c>
      <c r="V48" s="2520"/>
      <c r="W48" s="2521"/>
      <c r="X48" s="2521"/>
      <c r="Y48" s="2522"/>
      <c r="Z48" s="425"/>
    </row>
    <row r="49" spans="1:26" ht="27.6" customHeight="1">
      <c r="B49" s="426"/>
      <c r="C49" s="505" t="s">
        <v>2314</v>
      </c>
      <c r="D49" s="1084"/>
      <c r="E49" s="1084"/>
      <c r="F49" s="1084"/>
      <c r="G49" s="1084"/>
      <c r="H49" s="1084"/>
      <c r="I49" s="1084"/>
      <c r="J49" s="1084"/>
      <c r="K49" s="1084"/>
      <c r="L49" s="1084"/>
      <c r="M49" s="1084"/>
      <c r="N49" s="1084"/>
      <c r="O49" s="1084"/>
      <c r="P49" s="1084"/>
      <c r="Q49" s="1084"/>
      <c r="R49" s="1084"/>
      <c r="S49" s="1084"/>
      <c r="U49" s="2579"/>
      <c r="V49" s="2523"/>
      <c r="W49" s="2524"/>
      <c r="X49" s="2524"/>
      <c r="Y49" s="2525"/>
      <c r="Z49" s="241"/>
    </row>
    <row r="50" spans="1:26" s="96" customFormat="1" ht="27.6" customHeight="1">
      <c r="B50" s="426"/>
      <c r="C50" s="377"/>
      <c r="Z50" s="425"/>
    </row>
    <row r="51" spans="1:26" s="96" customFormat="1" ht="27.6" customHeight="1">
      <c r="B51" s="466"/>
      <c r="C51" s="467"/>
      <c r="D51" s="468"/>
      <c r="E51" s="468"/>
      <c r="F51" s="468"/>
      <c r="G51" s="468"/>
      <c r="H51" s="468"/>
      <c r="I51" s="468"/>
      <c r="J51" s="468"/>
      <c r="K51" s="468"/>
      <c r="L51" s="468"/>
      <c r="M51" s="468"/>
      <c r="N51" s="468"/>
      <c r="O51" s="468"/>
      <c r="P51" s="468"/>
      <c r="Q51" s="468"/>
      <c r="R51" s="468"/>
      <c r="S51" s="468"/>
      <c r="T51" s="468"/>
      <c r="U51" s="468"/>
      <c r="V51" s="468"/>
      <c r="W51" s="468"/>
      <c r="X51" s="468"/>
      <c r="Y51" s="468"/>
      <c r="Z51" s="469"/>
    </row>
    <row r="52" spans="1:26" s="96" customFormat="1" ht="27.6" customHeight="1">
      <c r="B52" s="465">
        <v>9.4</v>
      </c>
      <c r="C52" s="80" t="s">
        <v>2315</v>
      </c>
      <c r="D52" s="90"/>
      <c r="E52" s="90"/>
      <c r="F52" s="90"/>
      <c r="G52" s="90"/>
      <c r="H52" s="90"/>
      <c r="I52" s="90"/>
      <c r="J52" s="90"/>
      <c r="K52" s="90"/>
      <c r="L52" s="90"/>
      <c r="M52" s="90"/>
      <c r="N52" s="90"/>
      <c r="O52" s="90"/>
      <c r="P52" s="94"/>
      <c r="Q52" s="94"/>
      <c r="R52" s="94"/>
      <c r="S52" s="94"/>
      <c r="U52" s="2579">
        <v>55</v>
      </c>
      <c r="V52" s="2520"/>
      <c r="W52" s="2521"/>
      <c r="X52" s="2521"/>
      <c r="Y52" s="2522"/>
      <c r="Z52" s="425"/>
    </row>
    <row r="53" spans="1:26" ht="27.6" customHeight="1">
      <c r="B53" s="426"/>
      <c r="C53" s="505" t="s">
        <v>2316</v>
      </c>
      <c r="D53" s="1084"/>
      <c r="E53" s="1084"/>
      <c r="F53" s="1084"/>
      <c r="G53" s="1084"/>
      <c r="H53" s="1084"/>
      <c r="I53" s="1084"/>
      <c r="J53" s="1084"/>
      <c r="K53" s="1084"/>
      <c r="L53" s="1084"/>
      <c r="M53" s="1084"/>
      <c r="N53" s="1084"/>
      <c r="O53" s="1084"/>
      <c r="P53" s="1084"/>
      <c r="Q53" s="1084"/>
      <c r="R53" s="1084"/>
      <c r="S53" s="1084"/>
      <c r="U53" s="2579"/>
      <c r="V53" s="2523"/>
      <c r="W53" s="2524"/>
      <c r="X53" s="2524"/>
      <c r="Y53" s="2525"/>
      <c r="Z53" s="241"/>
    </row>
    <row r="54" spans="1:26" s="96" customFormat="1" ht="27.6" customHeight="1">
      <c r="B54" s="426"/>
      <c r="C54" s="377"/>
      <c r="Z54" s="425"/>
    </row>
    <row r="55" spans="1:26" s="96" customFormat="1" ht="27.6" customHeight="1">
      <c r="B55" s="466"/>
      <c r="C55" s="467"/>
      <c r="D55" s="468"/>
      <c r="E55" s="468"/>
      <c r="F55" s="468"/>
      <c r="G55" s="468"/>
      <c r="H55" s="468"/>
      <c r="I55" s="468"/>
      <c r="J55" s="468"/>
      <c r="K55" s="468"/>
      <c r="L55" s="468"/>
      <c r="M55" s="468"/>
      <c r="N55" s="468"/>
      <c r="O55" s="468"/>
      <c r="P55" s="468"/>
      <c r="Q55" s="468"/>
      <c r="R55" s="468"/>
      <c r="S55" s="468"/>
      <c r="T55" s="468"/>
      <c r="U55" s="468"/>
      <c r="V55" s="468"/>
      <c r="W55" s="468"/>
      <c r="X55" s="468"/>
      <c r="Y55" s="468"/>
      <c r="Z55" s="469"/>
    </row>
    <row r="56" spans="1:26" s="96" customFormat="1" ht="27.6" customHeight="1">
      <c r="B56" s="465">
        <v>9.41</v>
      </c>
      <c r="C56" s="80" t="s">
        <v>2317</v>
      </c>
      <c r="D56" s="90"/>
      <c r="E56" s="90"/>
      <c r="F56" s="90"/>
      <c r="G56" s="90"/>
      <c r="H56" s="90"/>
      <c r="I56" s="90"/>
      <c r="J56" s="90"/>
      <c r="K56" s="90"/>
      <c r="L56" s="90"/>
      <c r="M56" s="90"/>
      <c r="N56" s="90"/>
      <c r="O56" s="90"/>
      <c r="P56" s="94"/>
      <c r="Q56" s="94"/>
      <c r="R56" s="94"/>
      <c r="S56" s="94"/>
      <c r="U56" s="2579">
        <v>56</v>
      </c>
      <c r="V56" s="2520"/>
      <c r="W56" s="2521"/>
      <c r="X56" s="2521"/>
      <c r="Y56" s="2522"/>
      <c r="Z56" s="425"/>
    </row>
    <row r="57" spans="1:26" ht="27.6" customHeight="1">
      <c r="B57" s="426"/>
      <c r="C57" s="505" t="s">
        <v>2318</v>
      </c>
      <c r="D57" s="1084"/>
      <c r="E57" s="1084"/>
      <c r="F57" s="1084"/>
      <c r="G57" s="1084"/>
      <c r="H57" s="1084"/>
      <c r="I57" s="1084"/>
      <c r="J57" s="1084"/>
      <c r="K57" s="1084"/>
      <c r="L57" s="1084"/>
      <c r="M57" s="1084"/>
      <c r="N57" s="1084"/>
      <c r="O57" s="1084"/>
      <c r="P57" s="1084"/>
      <c r="Q57" s="1084"/>
      <c r="R57" s="1084"/>
      <c r="S57" s="1084"/>
      <c r="U57" s="2579"/>
      <c r="V57" s="2523"/>
      <c r="W57" s="2524"/>
      <c r="X57" s="2524"/>
      <c r="Y57" s="2525"/>
      <c r="Z57" s="241"/>
    </row>
    <row r="58" spans="1:26" s="96" customFormat="1" ht="27.6" customHeight="1">
      <c r="B58" s="426"/>
      <c r="C58" s="377"/>
      <c r="Z58" s="425"/>
    </row>
    <row r="59" spans="1:26" s="96" customFormat="1" ht="27.6" customHeight="1">
      <c r="B59" s="466"/>
      <c r="C59" s="467"/>
      <c r="D59" s="468"/>
      <c r="E59" s="468"/>
      <c r="F59" s="468"/>
      <c r="G59" s="468"/>
      <c r="H59" s="468"/>
      <c r="I59" s="468"/>
      <c r="J59" s="468"/>
      <c r="K59" s="468"/>
      <c r="L59" s="468"/>
      <c r="M59" s="468"/>
      <c r="N59" s="468"/>
      <c r="O59" s="468"/>
      <c r="P59" s="468"/>
      <c r="Q59" s="468"/>
      <c r="R59" s="468"/>
      <c r="S59" s="468"/>
      <c r="T59" s="468"/>
      <c r="U59" s="468"/>
      <c r="V59" s="468"/>
      <c r="W59" s="468"/>
      <c r="X59" s="468"/>
      <c r="Y59" s="468"/>
      <c r="Z59" s="469"/>
    </row>
    <row r="60" spans="1:26" s="96" customFormat="1" ht="27.6" customHeight="1">
      <c r="B60" s="465">
        <v>9.42</v>
      </c>
      <c r="C60" s="80" t="s">
        <v>2319</v>
      </c>
      <c r="D60" s="90"/>
      <c r="E60" s="90"/>
      <c r="F60" s="90"/>
      <c r="G60" s="90"/>
      <c r="H60" s="90"/>
      <c r="I60" s="90"/>
      <c r="J60" s="90"/>
      <c r="K60" s="90"/>
      <c r="L60" s="90"/>
      <c r="M60" s="90"/>
      <c r="N60" s="90"/>
      <c r="O60" s="90"/>
      <c r="P60" s="94"/>
      <c r="Q60" s="94"/>
      <c r="R60" s="94"/>
      <c r="S60" s="94"/>
      <c r="T60" s="2579">
        <v>99</v>
      </c>
      <c r="U60" s="2589">
        <f>U40+V44+V48+V52+V56</f>
        <v>0</v>
      </c>
      <c r="V60" s="2590"/>
      <c r="W60" s="2590"/>
      <c r="X60" s="2591"/>
      <c r="Z60" s="425"/>
    </row>
    <row r="61" spans="1:26" ht="27.6" customHeight="1">
      <c r="B61" s="426"/>
      <c r="C61" s="505" t="s">
        <v>2320</v>
      </c>
      <c r="D61" s="1084"/>
      <c r="E61" s="1084"/>
      <c r="F61" s="1084"/>
      <c r="G61" s="1084"/>
      <c r="H61" s="1084"/>
      <c r="I61" s="1084"/>
      <c r="J61" s="1084"/>
      <c r="K61" s="1084"/>
      <c r="L61" s="1084"/>
      <c r="M61" s="1084"/>
      <c r="N61" s="1084"/>
      <c r="O61" s="1084"/>
      <c r="P61" s="1084"/>
      <c r="Q61" s="1084"/>
      <c r="R61" s="1084"/>
      <c r="S61" s="1084"/>
      <c r="T61" s="2579"/>
      <c r="U61" s="2592"/>
      <c r="V61" s="2593"/>
      <c r="W61" s="2593"/>
      <c r="X61" s="2594"/>
      <c r="Z61" s="241"/>
    </row>
    <row r="62" spans="1:26" ht="27.6" customHeight="1" thickBot="1">
      <c r="B62" s="509"/>
      <c r="C62" s="510"/>
      <c r="D62" s="246"/>
      <c r="E62" s="246"/>
      <c r="F62" s="246"/>
      <c r="G62" s="246"/>
      <c r="H62" s="246"/>
      <c r="I62" s="246"/>
      <c r="J62" s="246"/>
      <c r="K62" s="246"/>
      <c r="L62" s="246"/>
      <c r="M62" s="246"/>
      <c r="N62" s="246"/>
      <c r="O62" s="246"/>
      <c r="P62" s="246"/>
      <c r="Q62" s="246"/>
      <c r="R62" s="246"/>
      <c r="S62" s="511"/>
      <c r="T62" s="512"/>
      <c r="U62" s="513"/>
      <c r="V62" s="513"/>
      <c r="W62" s="513"/>
      <c r="X62" s="513"/>
      <c r="Y62" s="513"/>
      <c r="Z62" s="247"/>
    </row>
    <row r="63" spans="1:26" ht="28.95" customHeight="1" thickBot="1">
      <c r="C63" s="500"/>
      <c r="S63" s="501"/>
      <c r="T63" s="164"/>
      <c r="U63" s="395"/>
      <c r="V63" s="395"/>
      <c r="W63" s="395"/>
      <c r="X63" s="395"/>
      <c r="Y63" s="395"/>
    </row>
    <row r="64" spans="1:26" ht="35.25" customHeight="1">
      <c r="A64" s="91"/>
      <c r="B64" s="480"/>
      <c r="C64" s="1276"/>
      <c r="D64" s="248"/>
      <c r="E64" s="248"/>
      <c r="F64" s="249"/>
      <c r="G64" s="249"/>
      <c r="H64" s="248"/>
      <c r="I64" s="248"/>
      <c r="J64" s="248"/>
      <c r="K64" s="248"/>
      <c r="L64" s="248"/>
      <c r="M64" s="1277"/>
      <c r="N64" s="248"/>
      <c r="O64" s="248"/>
      <c r="P64" s="248"/>
      <c r="Q64" s="248"/>
      <c r="R64" s="248"/>
      <c r="S64" s="248"/>
      <c r="T64" s="248"/>
      <c r="U64" s="1278"/>
      <c r="V64" s="248"/>
      <c r="W64" s="248"/>
      <c r="X64" s="248"/>
      <c r="Y64" s="248"/>
      <c r="Z64" s="250"/>
    </row>
    <row r="65" spans="1:26" ht="37.5" customHeight="1">
      <c r="A65" s="91"/>
      <c r="B65" s="496"/>
      <c r="C65" s="1279"/>
      <c r="D65" s="1280"/>
      <c r="E65" s="2588" t="s">
        <v>2321</v>
      </c>
      <c r="F65" s="2588"/>
      <c r="G65" s="2588"/>
      <c r="H65" s="2588"/>
      <c r="I65" s="2588"/>
      <c r="J65" s="2588"/>
      <c r="K65" s="2588"/>
      <c r="L65" s="2588"/>
      <c r="M65" s="2588"/>
      <c r="N65" s="2588"/>
      <c r="O65" s="2588"/>
      <c r="P65" s="1080"/>
      <c r="Q65" s="1281"/>
      <c r="R65" s="1281"/>
      <c r="S65" s="1282"/>
      <c r="T65" s="1274"/>
      <c r="U65" s="1283"/>
      <c r="V65" s="1251"/>
      <c r="W65" s="1251"/>
      <c r="X65" s="1251"/>
      <c r="Y65" s="1251"/>
      <c r="Z65" s="241"/>
    </row>
    <row r="66" spans="1:26" ht="37.5" customHeight="1">
      <c r="B66" s="498"/>
      <c r="C66" s="1284"/>
      <c r="D66" s="1285"/>
      <c r="E66" s="2588"/>
      <c r="F66" s="2588"/>
      <c r="G66" s="2588"/>
      <c r="H66" s="2588"/>
      <c r="I66" s="2588"/>
      <c r="J66" s="2588"/>
      <c r="K66" s="2588"/>
      <c r="L66" s="2588"/>
      <c r="M66" s="2588"/>
      <c r="N66" s="2588"/>
      <c r="O66" s="2588"/>
      <c r="P66" s="1080"/>
      <c r="Q66" s="1281"/>
      <c r="R66" s="1281"/>
      <c r="S66" s="1282"/>
      <c r="T66" s="1274"/>
      <c r="U66" s="1283"/>
      <c r="V66" s="1251"/>
      <c r="W66" s="1286"/>
      <c r="X66" s="1251"/>
      <c r="Y66" s="1251"/>
      <c r="Z66" s="241"/>
    </row>
    <row r="67" spans="1:26" ht="27.6" customHeight="1">
      <c r="B67" s="490"/>
      <c r="C67" s="1275"/>
      <c r="D67" s="1251"/>
      <c r="E67" s="2588"/>
      <c r="F67" s="2588"/>
      <c r="G67" s="2588"/>
      <c r="H67" s="2588"/>
      <c r="I67" s="2588"/>
      <c r="J67" s="2588"/>
      <c r="K67" s="2588"/>
      <c r="L67" s="2588"/>
      <c r="M67" s="2588"/>
      <c r="N67" s="2588"/>
      <c r="O67" s="2588"/>
      <c r="P67" s="1251"/>
      <c r="Q67" s="1251"/>
      <c r="R67" s="1251"/>
      <c r="S67" s="1251"/>
      <c r="T67" s="1251"/>
      <c r="U67" s="1283"/>
      <c r="V67" s="2595"/>
      <c r="W67" s="2595"/>
      <c r="X67" s="2595"/>
      <c r="Y67" s="2595"/>
      <c r="Z67" s="241"/>
    </row>
    <row r="68" spans="1:26" ht="27.6" customHeight="1">
      <c r="B68" s="490"/>
      <c r="C68" s="1275"/>
      <c r="D68" s="1251"/>
      <c r="E68" s="1251"/>
      <c r="F68" s="1251"/>
      <c r="G68" s="1251"/>
      <c r="H68" s="1251"/>
      <c r="I68" s="1251"/>
      <c r="J68" s="1251"/>
      <c r="K68" s="1251"/>
      <c r="L68" s="1251"/>
      <c r="M68" s="1251"/>
      <c r="N68" s="1251"/>
      <c r="O68" s="1251"/>
      <c r="P68" s="1251"/>
      <c r="Q68" s="1251"/>
      <c r="R68" s="1251"/>
      <c r="S68" s="1251"/>
      <c r="T68" s="1251"/>
      <c r="U68" s="1251"/>
      <c r="V68" s="1251"/>
      <c r="W68" s="2595"/>
      <c r="X68" s="2595"/>
      <c r="Y68" s="1251"/>
      <c r="Z68" s="427"/>
    </row>
    <row r="69" spans="1:26" ht="27.6" customHeight="1">
      <c r="B69" s="1291"/>
      <c r="C69" s="1292"/>
      <c r="D69" s="1293"/>
      <c r="E69" s="1293"/>
      <c r="F69" s="1293"/>
      <c r="G69" s="1293"/>
      <c r="H69" s="1293"/>
      <c r="I69" s="1293"/>
      <c r="J69" s="1293"/>
      <c r="K69" s="1293"/>
      <c r="L69" s="1293"/>
      <c r="M69" s="1293"/>
      <c r="N69" s="1293"/>
      <c r="O69" s="1293"/>
      <c r="P69" s="1293"/>
      <c r="Q69" s="1293"/>
      <c r="R69" s="1293"/>
      <c r="S69" s="1293"/>
      <c r="T69" s="1293"/>
      <c r="U69" s="1293"/>
      <c r="V69" s="1293"/>
      <c r="W69" s="1293"/>
      <c r="X69" s="1293"/>
      <c r="Y69" s="1294"/>
      <c r="Z69" s="492"/>
    </row>
    <row r="70" spans="1:26" ht="27.6" customHeight="1">
      <c r="B70" s="1295"/>
      <c r="C70" s="1296"/>
      <c r="D70" s="1297"/>
      <c r="E70" s="1298"/>
      <c r="F70" s="1299"/>
      <c r="G70" s="1293"/>
      <c r="H70" s="1300"/>
      <c r="I70" s="1293"/>
      <c r="J70" s="1293"/>
      <c r="K70" s="1293"/>
      <c r="L70" s="1293"/>
      <c r="M70" s="1293"/>
      <c r="N70" s="1293"/>
      <c r="O70" s="1293"/>
      <c r="P70" s="1293"/>
      <c r="Q70" s="1293"/>
      <c r="R70" s="1293"/>
      <c r="S70" s="1293"/>
      <c r="T70" s="1293"/>
      <c r="U70" s="2586"/>
      <c r="V70" s="2585"/>
      <c r="W70" s="2585"/>
      <c r="X70" s="2585"/>
      <c r="Y70" s="2585"/>
      <c r="Z70" s="1301"/>
    </row>
    <row r="71" spans="1:26" ht="27.6" customHeight="1">
      <c r="B71" s="1295"/>
      <c r="C71" s="2587" t="s">
        <v>2293</v>
      </c>
      <c r="D71" s="2587"/>
      <c r="E71" s="2587"/>
      <c r="F71" s="2587"/>
      <c r="G71" s="2587"/>
      <c r="H71" s="2587"/>
      <c r="I71" s="2587"/>
      <c r="J71" s="2587"/>
      <c r="K71" s="2587"/>
      <c r="L71" s="2587"/>
      <c r="M71" s="2587"/>
      <c r="N71" s="2587"/>
      <c r="O71" s="2587"/>
      <c r="P71" s="2587"/>
      <c r="Q71" s="2587"/>
      <c r="R71" s="2587"/>
      <c r="S71" s="1293"/>
      <c r="T71" s="1293"/>
      <c r="U71" s="2586"/>
      <c r="V71" s="2585"/>
      <c r="W71" s="2585"/>
      <c r="X71" s="2585"/>
      <c r="Y71" s="2585"/>
      <c r="Z71" s="1301"/>
    </row>
    <row r="72" spans="1:26" ht="27.6" customHeight="1">
      <c r="B72" s="1295"/>
      <c r="C72" s="1304"/>
      <c r="D72" s="1304"/>
      <c r="E72" s="1304"/>
      <c r="F72" s="1304"/>
      <c r="G72" s="1304"/>
      <c r="H72" s="1304"/>
      <c r="I72" s="1304"/>
      <c r="J72" s="1304"/>
      <c r="K72" s="1304"/>
      <c r="L72" s="1304"/>
      <c r="M72" s="1304"/>
      <c r="N72" s="1304"/>
      <c r="O72" s="1304"/>
      <c r="P72" s="1304"/>
      <c r="Q72" s="1304"/>
      <c r="R72" s="1304"/>
      <c r="S72" s="1293"/>
      <c r="T72" s="1293"/>
      <c r="U72" s="1305"/>
      <c r="V72" s="1306"/>
      <c r="W72" s="1306"/>
      <c r="X72" s="1306"/>
      <c r="Y72" s="1306"/>
      <c r="Z72" s="1301"/>
    </row>
    <row r="73" spans="1:26" ht="27.6" customHeight="1">
      <c r="B73" s="1295"/>
      <c r="C73" s="2587" t="s">
        <v>2292</v>
      </c>
      <c r="D73" s="2587"/>
      <c r="E73" s="2587"/>
      <c r="F73" s="2587"/>
      <c r="G73" s="2587"/>
      <c r="H73" s="2587"/>
      <c r="I73" s="2587"/>
      <c r="J73" s="2587"/>
      <c r="K73" s="2587"/>
      <c r="L73" s="2587"/>
      <c r="M73" s="2587"/>
      <c r="N73" s="2587"/>
      <c r="O73" s="2587"/>
      <c r="P73" s="2587"/>
      <c r="Q73" s="2587"/>
      <c r="R73" s="2587"/>
      <c r="S73" s="1293"/>
      <c r="T73" s="1293"/>
      <c r="U73" s="1293"/>
      <c r="V73" s="1293"/>
      <c r="W73" s="1293"/>
      <c r="X73" s="1293"/>
      <c r="Y73" s="1293"/>
      <c r="Z73" s="492"/>
    </row>
    <row r="74" spans="1:26" ht="27.6" customHeight="1">
      <c r="B74" s="1295"/>
      <c r="C74" s="1296"/>
      <c r="D74" s="1302"/>
      <c r="E74" s="1303"/>
      <c r="F74" s="1293"/>
      <c r="G74" s="1293"/>
      <c r="H74" s="1293"/>
      <c r="I74" s="1293"/>
      <c r="J74" s="1293"/>
      <c r="K74" s="1293"/>
      <c r="L74" s="1293"/>
      <c r="M74" s="1293"/>
      <c r="N74" s="1293"/>
      <c r="O74" s="1293"/>
      <c r="P74" s="1293"/>
      <c r="Q74" s="1293"/>
      <c r="R74" s="1293"/>
      <c r="S74" s="1293"/>
      <c r="T74" s="1293"/>
      <c r="U74" s="1305"/>
      <c r="V74" s="2585"/>
      <c r="W74" s="2585"/>
      <c r="X74" s="2585"/>
      <c r="Y74" s="2585"/>
      <c r="Z74" s="492"/>
    </row>
    <row r="75" spans="1:26" ht="27.6" customHeight="1">
      <c r="B75" s="1295"/>
      <c r="C75" s="1298"/>
      <c r="D75" s="1303"/>
      <c r="E75" s="1303"/>
      <c r="F75" s="1303"/>
      <c r="G75" s="1293"/>
      <c r="H75" s="1293"/>
      <c r="I75" s="1293"/>
      <c r="J75" s="1293"/>
      <c r="K75" s="1293"/>
      <c r="L75" s="1293"/>
      <c r="M75" s="1293"/>
      <c r="N75" s="1293"/>
      <c r="O75" s="1293"/>
      <c r="P75" s="1293"/>
      <c r="Q75" s="1293"/>
      <c r="R75" s="1293"/>
      <c r="S75" s="1293"/>
      <c r="T75" s="1293"/>
      <c r="U75" s="1293"/>
      <c r="V75" s="1293"/>
      <c r="W75" s="1293"/>
      <c r="X75" s="1293"/>
      <c r="Y75" s="1293"/>
      <c r="Z75" s="492"/>
    </row>
    <row r="76" spans="1:26" ht="27.6" customHeight="1">
      <c r="B76" s="490"/>
      <c r="C76" s="1273"/>
      <c r="D76" s="1250"/>
      <c r="E76" s="1084"/>
      <c r="F76" s="1084"/>
      <c r="G76" s="1251"/>
      <c r="H76" s="1251"/>
      <c r="I76" s="1251"/>
      <c r="J76" s="1251"/>
      <c r="K76" s="1251"/>
      <c r="L76" s="1251"/>
      <c r="M76" s="1251"/>
      <c r="N76" s="1251"/>
      <c r="O76" s="1251"/>
      <c r="P76" s="1251"/>
      <c r="Q76" s="1251"/>
      <c r="R76" s="1251"/>
      <c r="S76" s="1251"/>
      <c r="T76" s="1251"/>
      <c r="U76" s="1252"/>
      <c r="V76" s="2601"/>
      <c r="W76" s="2601"/>
      <c r="X76" s="2601"/>
      <c r="Y76" s="2601"/>
      <c r="Z76" s="432"/>
    </row>
    <row r="77" spans="1:26" ht="27.6" customHeight="1">
      <c r="B77" s="490"/>
      <c r="C77" s="1273"/>
      <c r="D77" s="1250"/>
      <c r="E77" s="1084"/>
      <c r="F77" s="1084"/>
      <c r="G77" s="1251"/>
      <c r="H77" s="1251"/>
      <c r="I77" s="1251"/>
      <c r="J77" s="1251"/>
      <c r="K77" s="1251"/>
      <c r="L77" s="1251"/>
      <c r="M77" s="1251"/>
      <c r="N77" s="1251"/>
      <c r="O77" s="1251"/>
      <c r="P77" s="1251"/>
      <c r="Q77" s="1251"/>
      <c r="R77" s="1251"/>
      <c r="S77" s="1251"/>
      <c r="T77" s="1251"/>
      <c r="U77" s="2552"/>
      <c r="V77" s="2601"/>
      <c r="W77" s="2601"/>
      <c r="X77" s="2601"/>
      <c r="Y77" s="2601"/>
      <c r="Z77" s="432"/>
    </row>
    <row r="78" spans="1:26" ht="27.6" customHeight="1" thickBot="1">
      <c r="B78" s="509"/>
      <c r="C78" s="1287"/>
      <c r="D78" s="1288"/>
      <c r="E78" s="476"/>
      <c r="F78" s="476"/>
      <c r="G78" s="246"/>
      <c r="H78" s="246"/>
      <c r="I78" s="246"/>
      <c r="J78" s="246"/>
      <c r="K78" s="246"/>
      <c r="L78" s="246"/>
      <c r="M78" s="246"/>
      <c r="N78" s="246"/>
      <c r="O78" s="246"/>
      <c r="P78" s="246"/>
      <c r="Q78" s="246"/>
      <c r="R78" s="246"/>
      <c r="S78" s="246"/>
      <c r="T78" s="246"/>
      <c r="U78" s="2602"/>
      <c r="V78" s="2603"/>
      <c r="W78" s="2603"/>
      <c r="X78" s="2603"/>
      <c r="Y78" s="2603"/>
      <c r="Z78" s="1289"/>
    </row>
    <row r="79" spans="1:26" ht="28.95" customHeight="1">
      <c r="C79" s="1269"/>
      <c r="D79" s="1251"/>
      <c r="E79" s="1251"/>
      <c r="F79" s="1251"/>
      <c r="G79" s="1251"/>
      <c r="H79" s="1251"/>
      <c r="I79" s="1251"/>
      <c r="J79" s="1251"/>
      <c r="K79" s="1251"/>
      <c r="L79" s="1251"/>
      <c r="M79" s="1251"/>
      <c r="N79" s="1251"/>
      <c r="O79" s="1251"/>
      <c r="P79" s="1251"/>
      <c r="Q79" s="1251"/>
      <c r="R79" s="1251"/>
      <c r="S79" s="1270"/>
      <c r="T79" s="164"/>
      <c r="U79" s="395"/>
      <c r="V79" s="395"/>
      <c r="W79" s="395"/>
      <c r="X79" s="395"/>
      <c r="Y79" s="395"/>
    </row>
    <row r="80" spans="1:26" ht="28.95" customHeight="1">
      <c r="B80" s="2538">
        <v>22</v>
      </c>
      <c r="C80" s="2538"/>
      <c r="D80" s="2538"/>
      <c r="E80" s="2538"/>
      <c r="F80" s="2538"/>
      <c r="G80" s="2538"/>
      <c r="H80" s="2538"/>
      <c r="I80" s="2538"/>
      <c r="J80" s="2538"/>
      <c r="K80" s="2538"/>
      <c r="L80" s="2538"/>
      <c r="M80" s="2538"/>
      <c r="N80" s="2538"/>
      <c r="O80" s="2538"/>
      <c r="P80" s="2538"/>
      <c r="Q80" s="2538"/>
      <c r="R80" s="2538"/>
      <c r="S80" s="2538"/>
      <c r="T80" s="2538"/>
      <c r="U80" s="2538"/>
      <c r="V80" s="2538"/>
      <c r="W80" s="2538"/>
      <c r="X80" s="2538"/>
      <c r="Y80" s="2538"/>
      <c r="Z80" s="2538"/>
    </row>
    <row r="85" ht="27" customHeight="1"/>
  </sheetData>
  <mergeCells count="51">
    <mergeCell ref="V76:Y76"/>
    <mergeCell ref="T40:T41"/>
    <mergeCell ref="U40:X41"/>
    <mergeCell ref="B80:Z80"/>
    <mergeCell ref="U44:U45"/>
    <mergeCell ref="V44:Y45"/>
    <mergeCell ref="U48:U49"/>
    <mergeCell ref="V48:Y49"/>
    <mergeCell ref="U52:U53"/>
    <mergeCell ref="V52:Y53"/>
    <mergeCell ref="U77:U78"/>
    <mergeCell ref="V77:Y78"/>
    <mergeCell ref="V74:Y74"/>
    <mergeCell ref="W68:X68"/>
    <mergeCell ref="U56:U57"/>
    <mergeCell ref="E3:O5"/>
    <mergeCell ref="V5:Y5"/>
    <mergeCell ref="W6:X6"/>
    <mergeCell ref="U8:U11"/>
    <mergeCell ref="U16:U17"/>
    <mergeCell ref="V16:Y17"/>
    <mergeCell ref="V9:Y10"/>
    <mergeCell ref="U13:U14"/>
    <mergeCell ref="V13:Y14"/>
    <mergeCell ref="U30:U31"/>
    <mergeCell ref="V30:Y31"/>
    <mergeCell ref="D8:S9"/>
    <mergeCell ref="D10:S11"/>
    <mergeCell ref="D22:T22"/>
    <mergeCell ref="D25:S26"/>
    <mergeCell ref="D27:R28"/>
    <mergeCell ref="D29:S29"/>
    <mergeCell ref="D18:S18"/>
    <mergeCell ref="U19:U20"/>
    <mergeCell ref="V19:Y20"/>
    <mergeCell ref="U22:U23"/>
    <mergeCell ref="V22:Y23"/>
    <mergeCell ref="V26:Y27"/>
    <mergeCell ref="U25:U28"/>
    <mergeCell ref="D32:S32"/>
    <mergeCell ref="V70:Y71"/>
    <mergeCell ref="U70:U71"/>
    <mergeCell ref="C71:R71"/>
    <mergeCell ref="C73:R73"/>
    <mergeCell ref="T60:T61"/>
    <mergeCell ref="E65:O67"/>
    <mergeCell ref="V56:Y57"/>
    <mergeCell ref="U60:X61"/>
    <mergeCell ref="U36:U37"/>
    <mergeCell ref="V36:Y37"/>
    <mergeCell ref="V67:Y67"/>
  </mergeCells>
  <printOptions horizontalCentered="1"/>
  <pageMargins left="0.23622047244094488" right="0.23622047244094488" top="0.23622047244094488" bottom="0.23622047244094488" header="0" footer="0"/>
  <pageSetup paperSize="9" scale="31" orientation="portrait" r:id="rId1"/>
  <headerFooter alignWithMargins="0"/>
  <rowBreaks count="1" manualBreakCount="1">
    <brk id="80" max="26"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abColor rgb="FFFFC000"/>
    <pageSetUpPr fitToPage="1"/>
  </sheetPr>
  <dimension ref="B1:CB85"/>
  <sheetViews>
    <sheetView showGridLines="0" view="pageBreakPreview" zoomScale="40" zoomScaleNormal="50" zoomScaleSheetLayoutView="40" zoomScalePageLayoutView="35" workbookViewId="0">
      <selection activeCell="B2" sqref="B2"/>
    </sheetView>
  </sheetViews>
  <sheetFormatPr defaultColWidth="1.61328125" defaultRowHeight="15"/>
  <cols>
    <col min="1" max="1" width="1.61328125" style="23" customWidth="1"/>
    <col min="2" max="2" width="2.69140625" style="23" customWidth="1"/>
    <col min="3" max="3" width="7.3828125" style="23" customWidth="1"/>
    <col min="4" max="35" width="2.69140625" style="23" customWidth="1"/>
    <col min="36" max="36" width="3.69140625" style="23" customWidth="1"/>
    <col min="37" max="42" width="2.69140625" style="23" customWidth="1"/>
    <col min="43" max="43" width="4.3828125" style="23" customWidth="1"/>
    <col min="44" max="46" width="2.69140625" style="23" customWidth="1"/>
    <col min="47" max="47" width="3.69140625" style="23" customWidth="1"/>
    <col min="48" max="80" width="2.69140625" style="23" customWidth="1"/>
    <col min="81" max="81" width="1.69140625" style="23" customWidth="1"/>
    <col min="82" max="86" width="1.61328125" style="23"/>
    <col min="87" max="87" width="1.61328125" style="23" customWidth="1"/>
    <col min="88" max="88" width="1.61328125" style="23"/>
    <col min="89" max="89" width="16.3828125" style="23" customWidth="1"/>
    <col min="90" max="247" width="1.61328125" style="23"/>
    <col min="248" max="248" width="2.69140625" style="23" customWidth="1"/>
    <col min="249" max="249" width="6.3828125" style="23" bestFit="1" customWidth="1"/>
    <col min="250" max="250" width="2.69140625" style="23" customWidth="1"/>
    <col min="251" max="254" width="0.921875" style="23" customWidth="1"/>
    <col min="255" max="336" width="2.69140625" style="23" customWidth="1"/>
    <col min="337" max="503" width="1.61328125" style="23"/>
    <col min="504" max="504" width="2.69140625" style="23" customWidth="1"/>
    <col min="505" max="505" width="6.3828125" style="23" bestFit="1" customWidth="1"/>
    <col min="506" max="506" width="2.69140625" style="23" customWidth="1"/>
    <col min="507" max="510" width="0.921875" style="23" customWidth="1"/>
    <col min="511" max="592" width="2.69140625" style="23" customWidth="1"/>
    <col min="593" max="759" width="1.61328125" style="23"/>
    <col min="760" max="760" width="2.69140625" style="23" customWidth="1"/>
    <col min="761" max="761" width="6.3828125" style="23" bestFit="1" customWidth="1"/>
    <col min="762" max="762" width="2.69140625" style="23" customWidth="1"/>
    <col min="763" max="766" width="0.921875" style="23" customWidth="1"/>
    <col min="767" max="848" width="2.69140625" style="23" customWidth="1"/>
    <col min="849" max="1015" width="1.61328125" style="23"/>
    <col min="1016" max="1016" width="2.69140625" style="23" customWidth="1"/>
    <col min="1017" max="1017" width="6.3828125" style="23" bestFit="1" customWidth="1"/>
    <col min="1018" max="1018" width="2.69140625" style="23" customWidth="1"/>
    <col min="1019" max="1022" width="0.921875" style="23" customWidth="1"/>
    <col min="1023" max="1104" width="2.69140625" style="23" customWidth="1"/>
    <col min="1105" max="1271" width="1.61328125" style="23"/>
    <col min="1272" max="1272" width="2.69140625" style="23" customWidth="1"/>
    <col min="1273" max="1273" width="6.3828125" style="23" bestFit="1" customWidth="1"/>
    <col min="1274" max="1274" width="2.69140625" style="23" customWidth="1"/>
    <col min="1275" max="1278" width="0.921875" style="23" customWidth="1"/>
    <col min="1279" max="1360" width="2.69140625" style="23" customWidth="1"/>
    <col min="1361" max="1527" width="1.61328125" style="23"/>
    <col min="1528" max="1528" width="2.69140625" style="23" customWidth="1"/>
    <col min="1529" max="1529" width="6.3828125" style="23" bestFit="1" customWidth="1"/>
    <col min="1530" max="1530" width="2.69140625" style="23" customWidth="1"/>
    <col min="1531" max="1534" width="0.921875" style="23" customWidth="1"/>
    <col min="1535" max="1616" width="2.69140625" style="23" customWidth="1"/>
    <col min="1617" max="1783" width="1.61328125" style="23"/>
    <col min="1784" max="1784" width="2.69140625" style="23" customWidth="1"/>
    <col min="1785" max="1785" width="6.3828125" style="23" bestFit="1" customWidth="1"/>
    <col min="1786" max="1786" width="2.69140625" style="23" customWidth="1"/>
    <col min="1787" max="1790" width="0.921875" style="23" customWidth="1"/>
    <col min="1791" max="1872" width="2.69140625" style="23" customWidth="1"/>
    <col min="1873" max="2039" width="1.61328125" style="23"/>
    <col min="2040" max="2040" width="2.69140625" style="23" customWidth="1"/>
    <col min="2041" max="2041" width="6.3828125" style="23" bestFit="1" customWidth="1"/>
    <col min="2042" max="2042" width="2.69140625" style="23" customWidth="1"/>
    <col min="2043" max="2046" width="0.921875" style="23" customWidth="1"/>
    <col min="2047" max="2128" width="2.69140625" style="23" customWidth="1"/>
    <col min="2129" max="2295" width="1.61328125" style="23"/>
    <col min="2296" max="2296" width="2.69140625" style="23" customWidth="1"/>
    <col min="2297" max="2297" width="6.3828125" style="23" bestFit="1" customWidth="1"/>
    <col min="2298" max="2298" width="2.69140625" style="23" customWidth="1"/>
    <col min="2299" max="2302" width="0.921875" style="23" customWidth="1"/>
    <col min="2303" max="2384" width="2.69140625" style="23" customWidth="1"/>
    <col min="2385" max="2551" width="1.61328125" style="23"/>
    <col min="2552" max="2552" width="2.69140625" style="23" customWidth="1"/>
    <col min="2553" max="2553" width="6.3828125" style="23" bestFit="1" customWidth="1"/>
    <col min="2554" max="2554" width="2.69140625" style="23" customWidth="1"/>
    <col min="2555" max="2558" width="0.921875" style="23" customWidth="1"/>
    <col min="2559" max="2640" width="2.69140625" style="23" customWidth="1"/>
    <col min="2641" max="2807" width="1.61328125" style="23"/>
    <col min="2808" max="2808" width="2.69140625" style="23" customWidth="1"/>
    <col min="2809" max="2809" width="6.3828125" style="23" bestFit="1" customWidth="1"/>
    <col min="2810" max="2810" width="2.69140625" style="23" customWidth="1"/>
    <col min="2811" max="2814" width="0.921875" style="23" customWidth="1"/>
    <col min="2815" max="2896" width="2.69140625" style="23" customWidth="1"/>
    <col min="2897" max="3063" width="1.61328125" style="23"/>
    <col min="3064" max="3064" width="2.69140625" style="23" customWidth="1"/>
    <col min="3065" max="3065" width="6.3828125" style="23" bestFit="1" customWidth="1"/>
    <col min="3066" max="3066" width="2.69140625" style="23" customWidth="1"/>
    <col min="3067" max="3070" width="0.921875" style="23" customWidth="1"/>
    <col min="3071" max="3152" width="2.69140625" style="23" customWidth="1"/>
    <col min="3153" max="3319" width="1.61328125" style="23"/>
    <col min="3320" max="3320" width="2.69140625" style="23" customWidth="1"/>
    <col min="3321" max="3321" width="6.3828125" style="23" bestFit="1" customWidth="1"/>
    <col min="3322" max="3322" width="2.69140625" style="23" customWidth="1"/>
    <col min="3323" max="3326" width="0.921875" style="23" customWidth="1"/>
    <col min="3327" max="3408" width="2.69140625" style="23" customWidth="1"/>
    <col min="3409" max="3575" width="1.61328125" style="23"/>
    <col min="3576" max="3576" width="2.69140625" style="23" customWidth="1"/>
    <col min="3577" max="3577" width="6.3828125" style="23" bestFit="1" customWidth="1"/>
    <col min="3578" max="3578" width="2.69140625" style="23" customWidth="1"/>
    <col min="3579" max="3582" width="0.921875" style="23" customWidth="1"/>
    <col min="3583" max="3664" width="2.69140625" style="23" customWidth="1"/>
    <col min="3665" max="3831" width="1.61328125" style="23"/>
    <col min="3832" max="3832" width="2.69140625" style="23" customWidth="1"/>
    <col min="3833" max="3833" width="6.3828125" style="23" bestFit="1" customWidth="1"/>
    <col min="3834" max="3834" width="2.69140625" style="23" customWidth="1"/>
    <col min="3835" max="3838" width="0.921875" style="23" customWidth="1"/>
    <col min="3839" max="3920" width="2.69140625" style="23" customWidth="1"/>
    <col min="3921" max="4087" width="1.61328125" style="23"/>
    <col min="4088" max="4088" width="2.69140625" style="23" customWidth="1"/>
    <col min="4089" max="4089" width="6.3828125" style="23" bestFit="1" customWidth="1"/>
    <col min="4090" max="4090" width="2.69140625" style="23" customWidth="1"/>
    <col min="4091" max="4094" width="0.921875" style="23" customWidth="1"/>
    <col min="4095" max="4176" width="2.69140625" style="23" customWidth="1"/>
    <col min="4177" max="4343" width="1.61328125" style="23"/>
    <col min="4344" max="4344" width="2.69140625" style="23" customWidth="1"/>
    <col min="4345" max="4345" width="6.3828125" style="23" bestFit="1" customWidth="1"/>
    <col min="4346" max="4346" width="2.69140625" style="23" customWidth="1"/>
    <col min="4347" max="4350" width="0.921875" style="23" customWidth="1"/>
    <col min="4351" max="4432" width="2.69140625" style="23" customWidth="1"/>
    <col min="4433" max="4599" width="1.61328125" style="23"/>
    <col min="4600" max="4600" width="2.69140625" style="23" customWidth="1"/>
    <col min="4601" max="4601" width="6.3828125" style="23" bestFit="1" customWidth="1"/>
    <col min="4602" max="4602" width="2.69140625" style="23" customWidth="1"/>
    <col min="4603" max="4606" width="0.921875" style="23" customWidth="1"/>
    <col min="4607" max="4688" width="2.69140625" style="23" customWidth="1"/>
    <col min="4689" max="4855" width="1.61328125" style="23"/>
    <col min="4856" max="4856" width="2.69140625" style="23" customWidth="1"/>
    <col min="4857" max="4857" width="6.3828125" style="23" bestFit="1" customWidth="1"/>
    <col min="4858" max="4858" width="2.69140625" style="23" customWidth="1"/>
    <col min="4859" max="4862" width="0.921875" style="23" customWidth="1"/>
    <col min="4863" max="4944" width="2.69140625" style="23" customWidth="1"/>
    <col min="4945" max="5111" width="1.61328125" style="23"/>
    <col min="5112" max="5112" width="2.69140625" style="23" customWidth="1"/>
    <col min="5113" max="5113" width="6.3828125" style="23" bestFit="1" customWidth="1"/>
    <col min="5114" max="5114" width="2.69140625" style="23" customWidth="1"/>
    <col min="5115" max="5118" width="0.921875" style="23" customWidth="1"/>
    <col min="5119" max="5200" width="2.69140625" style="23" customWidth="1"/>
    <col min="5201" max="5367" width="1.61328125" style="23"/>
    <col min="5368" max="5368" width="2.69140625" style="23" customWidth="1"/>
    <col min="5369" max="5369" width="6.3828125" style="23" bestFit="1" customWidth="1"/>
    <col min="5370" max="5370" width="2.69140625" style="23" customWidth="1"/>
    <col min="5371" max="5374" width="0.921875" style="23" customWidth="1"/>
    <col min="5375" max="5456" width="2.69140625" style="23" customWidth="1"/>
    <col min="5457" max="5623" width="1.61328125" style="23"/>
    <col min="5624" max="5624" width="2.69140625" style="23" customWidth="1"/>
    <col min="5625" max="5625" width="6.3828125" style="23" bestFit="1" customWidth="1"/>
    <col min="5626" max="5626" width="2.69140625" style="23" customWidth="1"/>
    <col min="5627" max="5630" width="0.921875" style="23" customWidth="1"/>
    <col min="5631" max="5712" width="2.69140625" style="23" customWidth="1"/>
    <col min="5713" max="5879" width="1.61328125" style="23"/>
    <col min="5880" max="5880" width="2.69140625" style="23" customWidth="1"/>
    <col min="5881" max="5881" width="6.3828125" style="23" bestFit="1" customWidth="1"/>
    <col min="5882" max="5882" width="2.69140625" style="23" customWidth="1"/>
    <col min="5883" max="5886" width="0.921875" style="23" customWidth="1"/>
    <col min="5887" max="5968" width="2.69140625" style="23" customWidth="1"/>
    <col min="5969" max="6135" width="1.61328125" style="23"/>
    <col min="6136" max="6136" width="2.69140625" style="23" customWidth="1"/>
    <col min="6137" max="6137" width="6.3828125" style="23" bestFit="1" customWidth="1"/>
    <col min="6138" max="6138" width="2.69140625" style="23" customWidth="1"/>
    <col min="6139" max="6142" width="0.921875" style="23" customWidth="1"/>
    <col min="6143" max="6224" width="2.69140625" style="23" customWidth="1"/>
    <col min="6225" max="6391" width="1.61328125" style="23"/>
    <col min="6392" max="6392" width="2.69140625" style="23" customWidth="1"/>
    <col min="6393" max="6393" width="6.3828125" style="23" bestFit="1" customWidth="1"/>
    <col min="6394" max="6394" width="2.69140625" style="23" customWidth="1"/>
    <col min="6395" max="6398" width="0.921875" style="23" customWidth="1"/>
    <col min="6399" max="6480" width="2.69140625" style="23" customWidth="1"/>
    <col min="6481" max="6647" width="1.61328125" style="23"/>
    <col min="6648" max="6648" width="2.69140625" style="23" customWidth="1"/>
    <col min="6649" max="6649" width="6.3828125" style="23" bestFit="1" customWidth="1"/>
    <col min="6650" max="6650" width="2.69140625" style="23" customWidth="1"/>
    <col min="6651" max="6654" width="0.921875" style="23" customWidth="1"/>
    <col min="6655" max="6736" width="2.69140625" style="23" customWidth="1"/>
    <col min="6737" max="6903" width="1.61328125" style="23"/>
    <col min="6904" max="6904" width="2.69140625" style="23" customWidth="1"/>
    <col min="6905" max="6905" width="6.3828125" style="23" bestFit="1" customWidth="1"/>
    <col min="6906" max="6906" width="2.69140625" style="23" customWidth="1"/>
    <col min="6907" max="6910" width="0.921875" style="23" customWidth="1"/>
    <col min="6911" max="6992" width="2.69140625" style="23" customWidth="1"/>
    <col min="6993" max="7159" width="1.61328125" style="23"/>
    <col min="7160" max="7160" width="2.69140625" style="23" customWidth="1"/>
    <col min="7161" max="7161" width="6.3828125" style="23" bestFit="1" customWidth="1"/>
    <col min="7162" max="7162" width="2.69140625" style="23" customWidth="1"/>
    <col min="7163" max="7166" width="0.921875" style="23" customWidth="1"/>
    <col min="7167" max="7248" width="2.69140625" style="23" customWidth="1"/>
    <col min="7249" max="7415" width="1.61328125" style="23"/>
    <col min="7416" max="7416" width="2.69140625" style="23" customWidth="1"/>
    <col min="7417" max="7417" width="6.3828125" style="23" bestFit="1" customWidth="1"/>
    <col min="7418" max="7418" width="2.69140625" style="23" customWidth="1"/>
    <col min="7419" max="7422" width="0.921875" style="23" customWidth="1"/>
    <col min="7423" max="7504" width="2.69140625" style="23" customWidth="1"/>
    <col min="7505" max="7671" width="1.61328125" style="23"/>
    <col min="7672" max="7672" width="2.69140625" style="23" customWidth="1"/>
    <col min="7673" max="7673" width="6.3828125" style="23" bestFit="1" customWidth="1"/>
    <col min="7674" max="7674" width="2.69140625" style="23" customWidth="1"/>
    <col min="7675" max="7678" width="0.921875" style="23" customWidth="1"/>
    <col min="7679" max="7760" width="2.69140625" style="23" customWidth="1"/>
    <col min="7761" max="7927" width="1.61328125" style="23"/>
    <col min="7928" max="7928" width="2.69140625" style="23" customWidth="1"/>
    <col min="7929" max="7929" width="6.3828125" style="23" bestFit="1" customWidth="1"/>
    <col min="7930" max="7930" width="2.69140625" style="23" customWidth="1"/>
    <col min="7931" max="7934" width="0.921875" style="23" customWidth="1"/>
    <col min="7935" max="8016" width="2.69140625" style="23" customWidth="1"/>
    <col min="8017" max="8183" width="1.61328125" style="23"/>
    <col min="8184" max="8184" width="2.69140625" style="23" customWidth="1"/>
    <col min="8185" max="8185" width="6.3828125" style="23" bestFit="1" customWidth="1"/>
    <col min="8186" max="8186" width="2.69140625" style="23" customWidth="1"/>
    <col min="8187" max="8190" width="0.921875" style="23" customWidth="1"/>
    <col min="8191" max="8272" width="2.69140625" style="23" customWidth="1"/>
    <col min="8273" max="8439" width="1.61328125" style="23"/>
    <col min="8440" max="8440" width="2.69140625" style="23" customWidth="1"/>
    <col min="8441" max="8441" width="6.3828125" style="23" bestFit="1" customWidth="1"/>
    <col min="8442" max="8442" width="2.69140625" style="23" customWidth="1"/>
    <col min="8443" max="8446" width="0.921875" style="23" customWidth="1"/>
    <col min="8447" max="8528" width="2.69140625" style="23" customWidth="1"/>
    <col min="8529" max="8695" width="1.61328125" style="23"/>
    <col min="8696" max="8696" width="2.69140625" style="23" customWidth="1"/>
    <col min="8697" max="8697" width="6.3828125" style="23" bestFit="1" customWidth="1"/>
    <col min="8698" max="8698" width="2.69140625" style="23" customWidth="1"/>
    <col min="8699" max="8702" width="0.921875" style="23" customWidth="1"/>
    <col min="8703" max="8784" width="2.69140625" style="23" customWidth="1"/>
    <col min="8785" max="8951" width="1.61328125" style="23"/>
    <col min="8952" max="8952" width="2.69140625" style="23" customWidth="1"/>
    <col min="8953" max="8953" width="6.3828125" style="23" bestFit="1" customWidth="1"/>
    <col min="8954" max="8954" width="2.69140625" style="23" customWidth="1"/>
    <col min="8955" max="8958" width="0.921875" style="23" customWidth="1"/>
    <col min="8959" max="9040" width="2.69140625" style="23" customWidth="1"/>
    <col min="9041" max="9207" width="1.61328125" style="23"/>
    <col min="9208" max="9208" width="2.69140625" style="23" customWidth="1"/>
    <col min="9209" max="9209" width="6.3828125" style="23" bestFit="1" customWidth="1"/>
    <col min="9210" max="9210" width="2.69140625" style="23" customWidth="1"/>
    <col min="9211" max="9214" width="0.921875" style="23" customWidth="1"/>
    <col min="9215" max="9296" width="2.69140625" style="23" customWidth="1"/>
    <col min="9297" max="9463" width="1.61328125" style="23"/>
    <col min="9464" max="9464" width="2.69140625" style="23" customWidth="1"/>
    <col min="9465" max="9465" width="6.3828125" style="23" bestFit="1" customWidth="1"/>
    <col min="9466" max="9466" width="2.69140625" style="23" customWidth="1"/>
    <col min="9467" max="9470" width="0.921875" style="23" customWidth="1"/>
    <col min="9471" max="9552" width="2.69140625" style="23" customWidth="1"/>
    <col min="9553" max="9719" width="1.61328125" style="23"/>
    <col min="9720" max="9720" width="2.69140625" style="23" customWidth="1"/>
    <col min="9721" max="9721" width="6.3828125" style="23" bestFit="1" customWidth="1"/>
    <col min="9722" max="9722" width="2.69140625" style="23" customWidth="1"/>
    <col min="9723" max="9726" width="0.921875" style="23" customWidth="1"/>
    <col min="9727" max="9808" width="2.69140625" style="23" customWidth="1"/>
    <col min="9809" max="9975" width="1.61328125" style="23"/>
    <col min="9976" max="9976" width="2.69140625" style="23" customWidth="1"/>
    <col min="9977" max="9977" width="6.3828125" style="23" bestFit="1" customWidth="1"/>
    <col min="9978" max="9978" width="2.69140625" style="23" customWidth="1"/>
    <col min="9979" max="9982" width="0.921875" style="23" customWidth="1"/>
    <col min="9983" max="10064" width="2.69140625" style="23" customWidth="1"/>
    <col min="10065" max="10231" width="1.61328125" style="23"/>
    <col min="10232" max="10232" width="2.69140625" style="23" customWidth="1"/>
    <col min="10233" max="10233" width="6.3828125" style="23" bestFit="1" customWidth="1"/>
    <col min="10234" max="10234" width="2.69140625" style="23" customWidth="1"/>
    <col min="10235" max="10238" width="0.921875" style="23" customWidth="1"/>
    <col min="10239" max="10320" width="2.69140625" style="23" customWidth="1"/>
    <col min="10321" max="10487" width="1.61328125" style="23"/>
    <col min="10488" max="10488" width="2.69140625" style="23" customWidth="1"/>
    <col min="10489" max="10489" width="6.3828125" style="23" bestFit="1" customWidth="1"/>
    <col min="10490" max="10490" width="2.69140625" style="23" customWidth="1"/>
    <col min="10491" max="10494" width="0.921875" style="23" customWidth="1"/>
    <col min="10495" max="10576" width="2.69140625" style="23" customWidth="1"/>
    <col min="10577" max="10743" width="1.61328125" style="23"/>
    <col min="10744" max="10744" width="2.69140625" style="23" customWidth="1"/>
    <col min="10745" max="10745" width="6.3828125" style="23" bestFit="1" customWidth="1"/>
    <col min="10746" max="10746" width="2.69140625" style="23" customWidth="1"/>
    <col min="10747" max="10750" width="0.921875" style="23" customWidth="1"/>
    <col min="10751" max="10832" width="2.69140625" style="23" customWidth="1"/>
    <col min="10833" max="10999" width="1.61328125" style="23"/>
    <col min="11000" max="11000" width="2.69140625" style="23" customWidth="1"/>
    <col min="11001" max="11001" width="6.3828125" style="23" bestFit="1" customWidth="1"/>
    <col min="11002" max="11002" width="2.69140625" style="23" customWidth="1"/>
    <col min="11003" max="11006" width="0.921875" style="23" customWidth="1"/>
    <col min="11007" max="11088" width="2.69140625" style="23" customWidth="1"/>
    <col min="11089" max="11255" width="1.61328125" style="23"/>
    <col min="11256" max="11256" width="2.69140625" style="23" customWidth="1"/>
    <col min="11257" max="11257" width="6.3828125" style="23" bestFit="1" customWidth="1"/>
    <col min="11258" max="11258" width="2.69140625" style="23" customWidth="1"/>
    <col min="11259" max="11262" width="0.921875" style="23" customWidth="1"/>
    <col min="11263" max="11344" width="2.69140625" style="23" customWidth="1"/>
    <col min="11345" max="11511" width="1.61328125" style="23"/>
    <col min="11512" max="11512" width="2.69140625" style="23" customWidth="1"/>
    <col min="11513" max="11513" width="6.3828125" style="23" bestFit="1" customWidth="1"/>
    <col min="11514" max="11514" width="2.69140625" style="23" customWidth="1"/>
    <col min="11515" max="11518" width="0.921875" style="23" customWidth="1"/>
    <col min="11519" max="11600" width="2.69140625" style="23" customWidth="1"/>
    <col min="11601" max="11767" width="1.61328125" style="23"/>
    <col min="11768" max="11768" width="2.69140625" style="23" customWidth="1"/>
    <col min="11769" max="11769" width="6.3828125" style="23" bestFit="1" customWidth="1"/>
    <col min="11770" max="11770" width="2.69140625" style="23" customWidth="1"/>
    <col min="11771" max="11774" width="0.921875" style="23" customWidth="1"/>
    <col min="11775" max="11856" width="2.69140625" style="23" customWidth="1"/>
    <col min="11857" max="12023" width="1.61328125" style="23"/>
    <col min="12024" max="12024" width="2.69140625" style="23" customWidth="1"/>
    <col min="12025" max="12025" width="6.3828125" style="23" bestFit="1" customWidth="1"/>
    <col min="12026" max="12026" width="2.69140625" style="23" customWidth="1"/>
    <col min="12027" max="12030" width="0.921875" style="23" customWidth="1"/>
    <col min="12031" max="12112" width="2.69140625" style="23" customWidth="1"/>
    <col min="12113" max="12279" width="1.61328125" style="23"/>
    <col min="12280" max="12280" width="2.69140625" style="23" customWidth="1"/>
    <col min="12281" max="12281" width="6.3828125" style="23" bestFit="1" customWidth="1"/>
    <col min="12282" max="12282" width="2.69140625" style="23" customWidth="1"/>
    <col min="12283" max="12286" width="0.921875" style="23" customWidth="1"/>
    <col min="12287" max="12368" width="2.69140625" style="23" customWidth="1"/>
    <col min="12369" max="12535" width="1.61328125" style="23"/>
    <col min="12536" max="12536" width="2.69140625" style="23" customWidth="1"/>
    <col min="12537" max="12537" width="6.3828125" style="23" bestFit="1" customWidth="1"/>
    <col min="12538" max="12538" width="2.69140625" style="23" customWidth="1"/>
    <col min="12539" max="12542" width="0.921875" style="23" customWidth="1"/>
    <col min="12543" max="12624" width="2.69140625" style="23" customWidth="1"/>
    <col min="12625" max="12791" width="1.61328125" style="23"/>
    <col min="12792" max="12792" width="2.69140625" style="23" customWidth="1"/>
    <col min="12793" max="12793" width="6.3828125" style="23" bestFit="1" customWidth="1"/>
    <col min="12794" max="12794" width="2.69140625" style="23" customWidth="1"/>
    <col min="12795" max="12798" width="0.921875" style="23" customWidth="1"/>
    <col min="12799" max="12880" width="2.69140625" style="23" customWidth="1"/>
    <col min="12881" max="13047" width="1.61328125" style="23"/>
    <col min="13048" max="13048" width="2.69140625" style="23" customWidth="1"/>
    <col min="13049" max="13049" width="6.3828125" style="23" bestFit="1" customWidth="1"/>
    <col min="13050" max="13050" width="2.69140625" style="23" customWidth="1"/>
    <col min="13051" max="13054" width="0.921875" style="23" customWidth="1"/>
    <col min="13055" max="13136" width="2.69140625" style="23" customWidth="1"/>
    <col min="13137" max="13303" width="1.61328125" style="23"/>
    <col min="13304" max="13304" width="2.69140625" style="23" customWidth="1"/>
    <col min="13305" max="13305" width="6.3828125" style="23" bestFit="1" customWidth="1"/>
    <col min="13306" max="13306" width="2.69140625" style="23" customWidth="1"/>
    <col min="13307" max="13310" width="0.921875" style="23" customWidth="1"/>
    <col min="13311" max="13392" width="2.69140625" style="23" customWidth="1"/>
    <col min="13393" max="13559" width="1.61328125" style="23"/>
    <col min="13560" max="13560" width="2.69140625" style="23" customWidth="1"/>
    <col min="13561" max="13561" width="6.3828125" style="23" bestFit="1" customWidth="1"/>
    <col min="13562" max="13562" width="2.69140625" style="23" customWidth="1"/>
    <col min="13563" max="13566" width="0.921875" style="23" customWidth="1"/>
    <col min="13567" max="13648" width="2.69140625" style="23" customWidth="1"/>
    <col min="13649" max="13815" width="1.61328125" style="23"/>
    <col min="13816" max="13816" width="2.69140625" style="23" customWidth="1"/>
    <col min="13817" max="13817" width="6.3828125" style="23" bestFit="1" customWidth="1"/>
    <col min="13818" max="13818" width="2.69140625" style="23" customWidth="1"/>
    <col min="13819" max="13822" width="0.921875" style="23" customWidth="1"/>
    <col min="13823" max="13904" width="2.69140625" style="23" customWidth="1"/>
    <col min="13905" max="14071" width="1.61328125" style="23"/>
    <col min="14072" max="14072" width="2.69140625" style="23" customWidth="1"/>
    <col min="14073" max="14073" width="6.3828125" style="23" bestFit="1" customWidth="1"/>
    <col min="14074" max="14074" width="2.69140625" style="23" customWidth="1"/>
    <col min="14075" max="14078" width="0.921875" style="23" customWidth="1"/>
    <col min="14079" max="14160" width="2.69140625" style="23" customWidth="1"/>
    <col min="14161" max="14327" width="1.61328125" style="23"/>
    <col min="14328" max="14328" width="2.69140625" style="23" customWidth="1"/>
    <col min="14329" max="14329" width="6.3828125" style="23" bestFit="1" customWidth="1"/>
    <col min="14330" max="14330" width="2.69140625" style="23" customWidth="1"/>
    <col min="14331" max="14334" width="0.921875" style="23" customWidth="1"/>
    <col min="14335" max="14416" width="2.69140625" style="23" customWidth="1"/>
    <col min="14417" max="14583" width="1.61328125" style="23"/>
    <col min="14584" max="14584" width="2.69140625" style="23" customWidth="1"/>
    <col min="14585" max="14585" width="6.3828125" style="23" bestFit="1" customWidth="1"/>
    <col min="14586" max="14586" width="2.69140625" style="23" customWidth="1"/>
    <col min="14587" max="14590" width="0.921875" style="23" customWidth="1"/>
    <col min="14591" max="14672" width="2.69140625" style="23" customWidth="1"/>
    <col min="14673" max="14839" width="1.61328125" style="23"/>
    <col min="14840" max="14840" width="2.69140625" style="23" customWidth="1"/>
    <col min="14841" max="14841" width="6.3828125" style="23" bestFit="1" customWidth="1"/>
    <col min="14842" max="14842" width="2.69140625" style="23" customWidth="1"/>
    <col min="14843" max="14846" width="0.921875" style="23" customWidth="1"/>
    <col min="14847" max="14928" width="2.69140625" style="23" customWidth="1"/>
    <col min="14929" max="15095" width="1.61328125" style="23"/>
    <col min="15096" max="15096" width="2.69140625" style="23" customWidth="1"/>
    <col min="15097" max="15097" width="6.3828125" style="23" bestFit="1" customWidth="1"/>
    <col min="15098" max="15098" width="2.69140625" style="23" customWidth="1"/>
    <col min="15099" max="15102" width="0.921875" style="23" customWidth="1"/>
    <col min="15103" max="15184" width="2.69140625" style="23" customWidth="1"/>
    <col min="15185" max="15351" width="1.61328125" style="23"/>
    <col min="15352" max="15352" width="2.69140625" style="23" customWidth="1"/>
    <col min="15353" max="15353" width="6.3828125" style="23" bestFit="1" customWidth="1"/>
    <col min="15354" max="15354" width="2.69140625" style="23" customWidth="1"/>
    <col min="15355" max="15358" width="0.921875" style="23" customWidth="1"/>
    <col min="15359" max="15440" width="2.69140625" style="23" customWidth="1"/>
    <col min="15441" max="15607" width="1.61328125" style="23"/>
    <col min="15608" max="15608" width="2.69140625" style="23" customWidth="1"/>
    <col min="15609" max="15609" width="6.3828125" style="23" bestFit="1" customWidth="1"/>
    <col min="15610" max="15610" width="2.69140625" style="23" customWidth="1"/>
    <col min="15611" max="15614" width="0.921875" style="23" customWidth="1"/>
    <col min="15615" max="15696" width="2.69140625" style="23" customWidth="1"/>
    <col min="15697" max="15863" width="1.61328125" style="23"/>
    <col min="15864" max="15864" width="2.69140625" style="23" customWidth="1"/>
    <col min="15865" max="15865" width="6.3828125" style="23" bestFit="1" customWidth="1"/>
    <col min="15866" max="15866" width="2.69140625" style="23" customWidth="1"/>
    <col min="15867" max="15870" width="0.921875" style="23" customWidth="1"/>
    <col min="15871" max="15952" width="2.69140625" style="23" customWidth="1"/>
    <col min="15953" max="16119" width="1.61328125" style="23"/>
    <col min="16120" max="16120" width="2.69140625" style="23" customWidth="1"/>
    <col min="16121" max="16121" width="6.3828125" style="23" bestFit="1" customWidth="1"/>
    <col min="16122" max="16122" width="2.69140625" style="23" customWidth="1"/>
    <col min="16123" max="16126" width="0.921875" style="23" customWidth="1"/>
    <col min="16127" max="16208" width="2.69140625" style="23" customWidth="1"/>
    <col min="16209" max="16384" width="1.61328125" style="23"/>
  </cols>
  <sheetData>
    <row r="1" spans="2:80" ht="29.25" customHeight="1" thickBot="1"/>
    <row r="2" spans="2:80" s="185" customFormat="1" ht="27.6" customHeight="1">
      <c r="B2" s="293"/>
      <c r="C2" s="294"/>
      <c r="D2" s="294"/>
      <c r="E2" s="294"/>
      <c r="F2" s="294"/>
      <c r="G2" s="294"/>
      <c r="H2" s="294"/>
      <c r="I2" s="2616" t="s">
        <v>529</v>
      </c>
      <c r="J2" s="2616"/>
      <c r="K2" s="2616"/>
      <c r="L2" s="2616"/>
      <c r="M2" s="2616"/>
      <c r="N2" s="2616"/>
      <c r="O2" s="2616"/>
      <c r="P2" s="2616"/>
      <c r="Q2" s="2616"/>
      <c r="R2" s="2616"/>
      <c r="S2" s="2616"/>
      <c r="T2" s="2616"/>
      <c r="U2" s="2616"/>
      <c r="V2" s="2616"/>
      <c r="W2" s="2616"/>
      <c r="X2" s="2616"/>
      <c r="Y2" s="2616"/>
      <c r="Z2" s="2616"/>
      <c r="AA2" s="2616"/>
      <c r="AB2" s="2616"/>
      <c r="AC2" s="2616"/>
      <c r="AD2" s="2616"/>
      <c r="AE2" s="2616"/>
      <c r="AF2" s="2616"/>
      <c r="AG2" s="2616"/>
      <c r="AH2" s="2616"/>
      <c r="AI2" s="2616"/>
      <c r="AJ2" s="2616"/>
      <c r="AK2" s="2616"/>
      <c r="AL2" s="2616"/>
      <c r="AM2" s="2616"/>
      <c r="AN2" s="2616"/>
      <c r="AO2" s="2616"/>
      <c r="AP2" s="2616"/>
      <c r="AQ2" s="2616"/>
      <c r="AR2" s="2616"/>
      <c r="AS2" s="2616"/>
      <c r="AT2" s="333"/>
      <c r="AU2" s="333"/>
      <c r="AV2" s="333"/>
      <c r="AW2" s="333"/>
      <c r="AX2" s="333"/>
      <c r="AY2" s="333"/>
      <c r="AZ2" s="333"/>
      <c r="BA2" s="333"/>
      <c r="BB2" s="333"/>
      <c r="BC2" s="333"/>
      <c r="BD2" s="294"/>
      <c r="BE2" s="294"/>
      <c r="BF2" s="294"/>
      <c r="BG2" s="294"/>
      <c r="BH2" s="294"/>
      <c r="BI2" s="294"/>
      <c r="BJ2" s="294"/>
      <c r="BK2" s="294"/>
      <c r="BL2" s="294"/>
      <c r="BM2" s="294"/>
      <c r="BN2" s="294"/>
      <c r="BO2" s="294"/>
      <c r="BP2" s="294"/>
      <c r="BQ2" s="294"/>
      <c r="BR2" s="294"/>
      <c r="BS2" s="294"/>
      <c r="BT2" s="294"/>
      <c r="BU2" s="294"/>
      <c r="BV2" s="294"/>
      <c r="BW2" s="294"/>
      <c r="BX2" s="294"/>
      <c r="BY2" s="294"/>
      <c r="BZ2" s="294"/>
      <c r="CA2" s="294"/>
      <c r="CB2" s="295"/>
    </row>
    <row r="3" spans="2:80" s="185" customFormat="1" ht="27.6" customHeight="1">
      <c r="B3" s="172"/>
      <c r="C3" s="1344"/>
      <c r="D3" s="1344"/>
      <c r="E3" s="1344"/>
      <c r="F3" s="1344"/>
      <c r="G3" s="1344"/>
      <c r="H3" s="1344"/>
      <c r="I3" s="1921"/>
      <c r="J3" s="1921"/>
      <c r="K3" s="1921"/>
      <c r="L3" s="1921"/>
      <c r="M3" s="1921"/>
      <c r="N3" s="1921"/>
      <c r="O3" s="1921"/>
      <c r="P3" s="1921"/>
      <c r="Q3" s="1921"/>
      <c r="R3" s="1921"/>
      <c r="S3" s="1921"/>
      <c r="T3" s="1921"/>
      <c r="U3" s="1921"/>
      <c r="V3" s="1921"/>
      <c r="W3" s="1921"/>
      <c r="X3" s="1921"/>
      <c r="Y3" s="1921"/>
      <c r="Z3" s="1921"/>
      <c r="AA3" s="1921"/>
      <c r="AB3" s="1921"/>
      <c r="AC3" s="1921"/>
      <c r="AD3" s="1921"/>
      <c r="AE3" s="1921"/>
      <c r="AF3" s="1921"/>
      <c r="AG3" s="1921"/>
      <c r="AH3" s="1921"/>
      <c r="AI3" s="1921"/>
      <c r="AJ3" s="1921"/>
      <c r="AK3" s="1921"/>
      <c r="AL3" s="1921"/>
      <c r="AM3" s="1921"/>
      <c r="AN3" s="1921"/>
      <c r="AO3" s="1921"/>
      <c r="AP3" s="1921"/>
      <c r="AQ3" s="1921"/>
      <c r="AR3" s="1921"/>
      <c r="AS3" s="1921"/>
      <c r="AT3" s="805"/>
      <c r="AU3" s="805"/>
      <c r="AV3" s="805"/>
      <c r="AW3" s="805"/>
      <c r="AX3" s="805"/>
      <c r="AY3" s="805"/>
      <c r="AZ3" s="805"/>
      <c r="BA3" s="805"/>
      <c r="BB3" s="805"/>
      <c r="BC3" s="805"/>
      <c r="BD3" s="1344"/>
      <c r="BE3" s="1344"/>
      <c r="BF3" s="1344"/>
      <c r="BG3" s="1344"/>
      <c r="BH3" s="1344"/>
      <c r="BI3" s="1344"/>
      <c r="BJ3" s="1344"/>
      <c r="BK3" s="1344"/>
      <c r="BL3" s="1344"/>
      <c r="BM3" s="1344"/>
      <c r="BN3" s="1344"/>
      <c r="BO3" s="1344"/>
      <c r="BP3" s="1344"/>
      <c r="BQ3" s="1344"/>
      <c r="BR3" s="1344"/>
      <c r="BS3" s="1344"/>
      <c r="BT3" s="1344"/>
      <c r="BU3" s="1344"/>
      <c r="BV3" s="1344"/>
      <c r="BW3" s="1344"/>
      <c r="BX3" s="1344"/>
      <c r="BY3" s="1344"/>
      <c r="BZ3" s="1344"/>
      <c r="CA3" s="1344"/>
      <c r="CB3" s="173"/>
    </row>
    <row r="4" spans="2:80" s="185" customFormat="1" ht="27.6" customHeight="1">
      <c r="B4" s="172"/>
      <c r="C4" s="1344"/>
      <c r="D4" s="1344"/>
      <c r="E4" s="1344"/>
      <c r="F4" s="1344"/>
      <c r="G4" s="1344"/>
      <c r="H4" s="1344"/>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1921"/>
      <c r="AR4" s="1921"/>
      <c r="AS4" s="1921"/>
      <c r="AT4" s="805"/>
      <c r="AU4" s="805"/>
      <c r="AV4" s="805"/>
      <c r="AW4" s="805"/>
      <c r="AX4" s="805"/>
      <c r="AY4" s="805"/>
      <c r="AZ4" s="805"/>
      <c r="BA4" s="805"/>
      <c r="BB4" s="805"/>
      <c r="BC4" s="805"/>
      <c r="BD4" s="1344"/>
      <c r="BE4" s="1344"/>
      <c r="BF4" s="1344"/>
      <c r="BG4" s="1344"/>
      <c r="BH4" s="1344"/>
      <c r="BI4" s="1344"/>
      <c r="BJ4" s="1344"/>
      <c r="BK4" s="1344"/>
      <c r="BL4" s="1344"/>
      <c r="BM4" s="1344"/>
      <c r="BN4" s="1344"/>
      <c r="BO4" s="1344"/>
      <c r="BP4" s="1344"/>
      <c r="BQ4" s="1344"/>
      <c r="BR4" s="1344"/>
      <c r="BS4" s="1344"/>
      <c r="BT4" s="1344"/>
      <c r="BU4" s="1344"/>
      <c r="BV4" s="1344"/>
      <c r="BW4" s="1344"/>
      <c r="BX4" s="1344"/>
      <c r="BY4" s="1344"/>
      <c r="BZ4" s="1344"/>
      <c r="CA4" s="1344"/>
      <c r="CB4" s="173"/>
    </row>
    <row r="5" spans="2:80" s="185" customFormat="1" ht="27.6" customHeight="1">
      <c r="B5" s="172"/>
      <c r="C5" s="45"/>
      <c r="D5" s="45"/>
      <c r="E5" s="45"/>
      <c r="F5" s="45"/>
      <c r="G5" s="45"/>
      <c r="H5" s="45"/>
      <c r="I5" s="2013"/>
      <c r="J5" s="2013"/>
      <c r="K5" s="2013"/>
      <c r="L5" s="2013"/>
      <c r="M5" s="2013"/>
      <c r="N5" s="2013"/>
      <c r="O5" s="2013"/>
      <c r="P5" s="2013"/>
      <c r="Q5" s="2013"/>
      <c r="R5" s="2013"/>
      <c r="S5" s="2013"/>
      <c r="T5" s="2013"/>
      <c r="U5" s="2013"/>
      <c r="V5" s="2013"/>
      <c r="W5" s="2013"/>
      <c r="X5" s="2013"/>
      <c r="Y5" s="2013"/>
      <c r="Z5" s="2013"/>
      <c r="AA5" s="2013"/>
      <c r="AB5" s="2013"/>
      <c r="AC5" s="2013"/>
      <c r="AD5" s="2013"/>
      <c r="AE5" s="2013"/>
      <c r="AF5" s="2013"/>
      <c r="AG5" s="2013"/>
      <c r="AH5" s="2013"/>
      <c r="AI5" s="2013"/>
      <c r="AJ5" s="2013"/>
      <c r="AK5" s="2013"/>
      <c r="AL5" s="2013"/>
      <c r="AM5" s="2013"/>
      <c r="AN5" s="2013"/>
      <c r="AO5" s="2013"/>
      <c r="AP5" s="2013"/>
      <c r="AQ5" s="2013"/>
      <c r="AR5" s="2013"/>
      <c r="AS5" s="2013"/>
      <c r="AT5" s="189"/>
      <c r="AU5" s="189"/>
      <c r="AV5" s="189"/>
      <c r="AW5" s="189"/>
      <c r="AX5" s="189"/>
      <c r="AY5" s="189"/>
      <c r="AZ5" s="189"/>
      <c r="BA5" s="189"/>
      <c r="BB5" s="189"/>
      <c r="BC5" s="189"/>
      <c r="BD5" s="45"/>
      <c r="BE5" s="45"/>
      <c r="BF5" s="45"/>
      <c r="BG5" s="45"/>
      <c r="BH5" s="45"/>
      <c r="BI5" s="45"/>
      <c r="BJ5" s="45"/>
      <c r="BK5" s="45"/>
      <c r="BL5" s="45"/>
      <c r="BM5" s="45"/>
      <c r="BN5" s="45"/>
      <c r="BO5" s="45"/>
      <c r="BP5" s="45"/>
      <c r="BQ5" s="45"/>
      <c r="BR5" s="45"/>
      <c r="BS5" s="45"/>
      <c r="BT5" s="45"/>
      <c r="BU5" s="45"/>
      <c r="BV5" s="45"/>
      <c r="BW5" s="45"/>
      <c r="BX5" s="45"/>
      <c r="BY5" s="45"/>
      <c r="BZ5" s="45"/>
      <c r="CA5" s="45"/>
      <c r="CB5" s="173"/>
    </row>
    <row r="6" spans="2:80" s="185" customFormat="1" ht="27.6" customHeight="1">
      <c r="B6" s="172"/>
      <c r="C6" s="45"/>
      <c r="D6" s="45"/>
      <c r="E6" s="45"/>
      <c r="F6" s="45"/>
      <c r="G6" s="45"/>
      <c r="H6" s="45"/>
      <c r="I6" s="2013"/>
      <c r="J6" s="2013"/>
      <c r="K6" s="2013"/>
      <c r="L6" s="2013"/>
      <c r="M6" s="2013"/>
      <c r="N6" s="2013"/>
      <c r="O6" s="2013"/>
      <c r="P6" s="2013"/>
      <c r="Q6" s="2013"/>
      <c r="R6" s="2013"/>
      <c r="S6" s="2013"/>
      <c r="T6" s="2013"/>
      <c r="U6" s="2013"/>
      <c r="V6" s="2013"/>
      <c r="W6" s="2013"/>
      <c r="X6" s="2013"/>
      <c r="Y6" s="2013"/>
      <c r="Z6" s="2013"/>
      <c r="AA6" s="2013"/>
      <c r="AB6" s="2013"/>
      <c r="AC6" s="2013"/>
      <c r="AD6" s="2013"/>
      <c r="AE6" s="2013"/>
      <c r="AF6" s="2013"/>
      <c r="AG6" s="2013"/>
      <c r="AH6" s="2013"/>
      <c r="AI6" s="2013"/>
      <c r="AJ6" s="2013"/>
      <c r="AK6" s="2013"/>
      <c r="AL6" s="2013"/>
      <c r="AM6" s="2013"/>
      <c r="AN6" s="2013"/>
      <c r="AO6" s="2013"/>
      <c r="AP6" s="2013"/>
      <c r="AQ6" s="2013"/>
      <c r="AR6" s="2013"/>
      <c r="AS6" s="2013"/>
      <c r="AT6" s="189"/>
      <c r="AU6" s="189"/>
      <c r="AV6" s="189"/>
      <c r="AW6" s="189"/>
      <c r="AX6" s="189"/>
      <c r="AY6" s="189"/>
      <c r="AZ6" s="189"/>
      <c r="BA6" s="189"/>
      <c r="BB6" s="189"/>
      <c r="BC6" s="189"/>
      <c r="BD6" s="45"/>
      <c r="BE6" s="45"/>
      <c r="BF6" s="45"/>
      <c r="BG6" s="45"/>
      <c r="BH6" s="45"/>
      <c r="BI6" s="45"/>
      <c r="BJ6" s="45"/>
      <c r="BK6" s="45"/>
      <c r="BL6" s="45"/>
      <c r="BM6" s="45"/>
      <c r="BN6" s="45"/>
      <c r="BO6" s="45"/>
      <c r="BP6" s="45"/>
      <c r="BQ6" s="45"/>
      <c r="BR6" s="45"/>
      <c r="BS6" s="45"/>
      <c r="BT6" s="45"/>
      <c r="BU6" s="45"/>
      <c r="BV6" s="45"/>
      <c r="BW6" s="45"/>
      <c r="BX6" s="45"/>
      <c r="BY6" s="45"/>
      <c r="BZ6" s="45"/>
      <c r="CA6" s="45"/>
      <c r="CB6" s="173"/>
    </row>
    <row r="7" spans="2:80" s="185" customFormat="1" ht="27.6" customHeight="1">
      <c r="B7" s="172"/>
      <c r="C7" s="45"/>
      <c r="D7" s="45"/>
      <c r="E7" s="45"/>
      <c r="F7" s="45"/>
      <c r="G7" s="45"/>
      <c r="H7" s="45"/>
      <c r="I7" s="2013"/>
      <c r="J7" s="2013"/>
      <c r="K7" s="2013"/>
      <c r="L7" s="2013"/>
      <c r="M7" s="2013"/>
      <c r="N7" s="2013"/>
      <c r="O7" s="2013"/>
      <c r="P7" s="2013"/>
      <c r="Q7" s="2013"/>
      <c r="R7" s="2013"/>
      <c r="S7" s="2013"/>
      <c r="T7" s="2013"/>
      <c r="U7" s="2013"/>
      <c r="V7" s="2013"/>
      <c r="W7" s="2013"/>
      <c r="X7" s="2013"/>
      <c r="Y7" s="2013"/>
      <c r="Z7" s="2013"/>
      <c r="AA7" s="2013"/>
      <c r="AB7" s="2013"/>
      <c r="AC7" s="2013"/>
      <c r="AD7" s="2013"/>
      <c r="AE7" s="2013"/>
      <c r="AF7" s="2013"/>
      <c r="AG7" s="2013"/>
      <c r="AH7" s="2013"/>
      <c r="AI7" s="2013"/>
      <c r="AJ7" s="2013"/>
      <c r="AK7" s="2013"/>
      <c r="AL7" s="2013"/>
      <c r="AM7" s="2013"/>
      <c r="AN7" s="2013"/>
      <c r="AO7" s="2013"/>
      <c r="AP7" s="2013"/>
      <c r="AQ7" s="2013"/>
      <c r="AR7" s="2013"/>
      <c r="AS7" s="2013"/>
      <c r="AT7" s="189"/>
      <c r="AU7" s="189"/>
      <c r="AV7" s="189"/>
      <c r="AW7" s="189"/>
      <c r="AX7" s="189"/>
      <c r="AY7" s="189"/>
      <c r="AZ7" s="189"/>
      <c r="BA7" s="189"/>
      <c r="BB7" s="189"/>
      <c r="BC7" s="189"/>
      <c r="BD7" s="45"/>
      <c r="BE7" s="45"/>
      <c r="BF7" s="45"/>
      <c r="BG7" s="45"/>
      <c r="BH7" s="45"/>
      <c r="BI7" s="45"/>
      <c r="BJ7" s="45"/>
      <c r="BK7" s="45"/>
      <c r="BL7" s="45"/>
      <c r="BM7" s="45"/>
      <c r="BN7" s="45"/>
      <c r="BO7" s="45"/>
      <c r="BP7" s="45"/>
      <c r="BQ7" s="45"/>
      <c r="BR7" s="45"/>
      <c r="BS7" s="45"/>
      <c r="BT7" s="45"/>
      <c r="BU7" s="45"/>
      <c r="BV7" s="45"/>
      <c r="BW7" s="45"/>
      <c r="BX7" s="45"/>
      <c r="BY7" s="45"/>
      <c r="BZ7" s="45"/>
      <c r="CA7" s="45"/>
      <c r="CB7" s="173"/>
    </row>
    <row r="8" spans="2:80" s="185" customFormat="1" ht="27.6" customHeight="1">
      <c r="B8" s="172"/>
      <c r="C8" s="45"/>
      <c r="D8" s="45"/>
      <c r="E8" s="45"/>
      <c r="F8" s="45"/>
      <c r="G8" s="45"/>
      <c r="H8" s="45"/>
      <c r="I8" s="1104"/>
      <c r="J8" s="1104"/>
      <c r="K8" s="1104"/>
      <c r="L8" s="1104"/>
      <c r="M8" s="1104"/>
      <c r="N8" s="1104"/>
      <c r="O8" s="1104"/>
      <c r="P8" s="1104"/>
      <c r="Q8" s="1104"/>
      <c r="R8" s="1104"/>
      <c r="S8" s="1104"/>
      <c r="T8" s="1104"/>
      <c r="U8" s="1104"/>
      <c r="V8" s="1104"/>
      <c r="W8" s="1104"/>
      <c r="X8" s="1104"/>
      <c r="Y8" s="1104"/>
      <c r="Z8" s="1104"/>
      <c r="AA8" s="1104"/>
      <c r="AB8" s="1104"/>
      <c r="AC8" s="1104"/>
      <c r="AD8" s="1104"/>
      <c r="AE8" s="1104"/>
      <c r="AF8" s="1104"/>
      <c r="AG8" s="1104"/>
      <c r="AH8" s="1104"/>
      <c r="AI8" s="1104"/>
      <c r="AJ8" s="1104"/>
      <c r="AK8" s="1104"/>
      <c r="AL8" s="1104"/>
      <c r="AM8" s="1104"/>
      <c r="AN8" s="1104"/>
      <c r="AO8" s="1104"/>
      <c r="AP8" s="1104"/>
      <c r="AQ8" s="1104"/>
      <c r="AR8" s="1104"/>
      <c r="AS8" s="1104"/>
      <c r="AT8" s="189"/>
      <c r="AU8" s="189"/>
      <c r="AV8" s="189"/>
      <c r="AW8" s="189"/>
      <c r="AX8" s="189"/>
      <c r="AY8" s="189"/>
      <c r="AZ8" s="189"/>
      <c r="BA8" s="189"/>
      <c r="BB8" s="189"/>
      <c r="BC8" s="189"/>
      <c r="BD8" s="45"/>
      <c r="BE8" s="45"/>
      <c r="BF8" s="45"/>
      <c r="BG8" s="45"/>
      <c r="BH8" s="45"/>
      <c r="BI8" s="45"/>
      <c r="BJ8" s="45"/>
      <c r="BK8" s="45"/>
      <c r="BL8" s="45"/>
      <c r="BM8" s="45"/>
      <c r="BN8" s="45"/>
      <c r="BO8" s="45"/>
      <c r="BP8" s="45"/>
      <c r="BQ8" s="45"/>
      <c r="BR8" s="45"/>
      <c r="BS8" s="45"/>
      <c r="BT8" s="45"/>
      <c r="BU8" s="45"/>
      <c r="BV8" s="45"/>
      <c r="BW8" s="45"/>
      <c r="BX8" s="45"/>
      <c r="BY8" s="45"/>
      <c r="BZ8" s="45"/>
      <c r="CA8" s="45"/>
      <c r="CB8" s="173"/>
    </row>
    <row r="9" spans="2:80" s="185" customFormat="1" ht="27.6" customHeight="1">
      <c r="B9" s="172"/>
      <c r="C9" s="273" t="s">
        <v>530</v>
      </c>
      <c r="D9" s="52" t="s">
        <v>531</v>
      </c>
      <c r="E9" s="45"/>
      <c r="F9" s="45"/>
      <c r="G9" s="45"/>
      <c r="H9" s="45"/>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45"/>
      <c r="BE9" s="45"/>
      <c r="BF9" s="45"/>
      <c r="BG9" s="45"/>
      <c r="BH9" s="45"/>
      <c r="BI9" s="45"/>
      <c r="BJ9" s="45"/>
      <c r="BK9" s="45"/>
      <c r="BL9" s="45"/>
      <c r="BM9" s="45"/>
      <c r="BN9" s="45"/>
      <c r="BO9" s="45"/>
      <c r="BP9" s="45"/>
      <c r="BQ9" s="45"/>
      <c r="BR9" s="45"/>
      <c r="BS9" s="45"/>
      <c r="BT9" s="45"/>
      <c r="BU9" s="45"/>
      <c r="BV9" s="45"/>
      <c r="BW9" s="45"/>
      <c r="BX9" s="45"/>
      <c r="BY9" s="45"/>
      <c r="BZ9" s="45"/>
      <c r="CA9" s="45"/>
      <c r="CB9" s="173"/>
    </row>
    <row r="10" spans="2:80" s="185" customFormat="1" ht="27.6" customHeight="1">
      <c r="B10" s="172"/>
      <c r="C10" s="45"/>
      <c r="D10" s="53" t="s">
        <v>532</v>
      </c>
      <c r="E10" s="45"/>
      <c r="F10" s="45"/>
      <c r="G10" s="45"/>
      <c r="H10" s="45"/>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173"/>
    </row>
    <row r="11" spans="2:80" s="185" customFormat="1" ht="27.6" customHeight="1">
      <c r="B11" s="172"/>
      <c r="C11" s="45"/>
      <c r="D11" s="45"/>
      <c r="E11" s="45"/>
      <c r="F11" s="45"/>
      <c r="G11" s="45"/>
      <c r="H11" s="45"/>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173"/>
    </row>
    <row r="12" spans="2:80" s="185" customFormat="1" ht="27.6" customHeight="1">
      <c r="B12" s="172"/>
      <c r="C12" s="45"/>
      <c r="D12" s="52" t="s">
        <v>143</v>
      </c>
      <c r="E12" s="45"/>
      <c r="F12" s="45"/>
      <c r="G12" s="45"/>
      <c r="H12" s="45"/>
      <c r="I12" s="189"/>
      <c r="J12" s="189"/>
      <c r="K12" s="189"/>
      <c r="L12" s="189"/>
      <c r="M12" s="189"/>
      <c r="N12" s="189"/>
      <c r="O12" s="189"/>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173"/>
    </row>
    <row r="13" spans="2:80" s="185" customFormat="1" ht="27.6" customHeight="1">
      <c r="B13" s="172"/>
      <c r="C13" s="45"/>
      <c r="D13" s="53" t="s">
        <v>144</v>
      </c>
      <c r="E13" s="45"/>
      <c r="F13" s="45"/>
      <c r="G13" s="45"/>
      <c r="H13" s="45"/>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173"/>
    </row>
    <row r="14" spans="2:80" s="185" customFormat="1" ht="27.6" customHeight="1">
      <c r="B14" s="172"/>
      <c r="C14" s="45"/>
      <c r="D14" s="53"/>
      <c r="E14" s="45"/>
      <c r="F14" s="45"/>
      <c r="G14" s="45"/>
      <c r="H14" s="45"/>
      <c r="I14" s="189"/>
      <c r="J14" s="189"/>
      <c r="K14" s="189"/>
      <c r="L14" s="189"/>
      <c r="M14" s="2617" t="s">
        <v>533</v>
      </c>
      <c r="N14" s="2617"/>
      <c r="O14" s="2617"/>
      <c r="P14" s="2617"/>
      <c r="Q14" s="2617"/>
      <c r="R14" s="2617"/>
      <c r="S14" s="2617"/>
      <c r="T14" s="2617"/>
      <c r="U14" s="2617"/>
      <c r="V14" s="2617"/>
      <c r="W14" s="2617"/>
      <c r="X14" s="2617"/>
      <c r="Y14" s="2617"/>
      <c r="Z14" s="2617"/>
      <c r="AA14" s="2617"/>
      <c r="AB14" s="2617"/>
      <c r="AC14" s="2617"/>
      <c r="AD14" s="2617"/>
      <c r="AE14" s="2617"/>
      <c r="AF14" s="2617"/>
      <c r="AG14" s="2617"/>
      <c r="AH14" s="2617"/>
      <c r="AI14" s="2617"/>
      <c r="AJ14" s="2617"/>
      <c r="AK14" s="2617"/>
      <c r="AL14" s="2617"/>
      <c r="AM14" s="2617"/>
      <c r="AN14" s="189"/>
      <c r="AO14" s="189"/>
      <c r="AP14" s="189"/>
      <c r="AQ14" s="189"/>
      <c r="AR14" s="189"/>
      <c r="AS14" s="189"/>
      <c r="AT14" s="189"/>
      <c r="AU14" s="189"/>
      <c r="AV14" s="2617" t="s">
        <v>535</v>
      </c>
      <c r="AW14" s="2617"/>
      <c r="AX14" s="2617"/>
      <c r="AY14" s="2617"/>
      <c r="AZ14" s="2617"/>
      <c r="BA14" s="2617"/>
      <c r="BB14" s="2617"/>
      <c r="BC14" s="2617"/>
      <c r="BD14" s="2617"/>
      <c r="BE14" s="2617"/>
      <c r="BF14" s="2617"/>
      <c r="BG14" s="2617"/>
      <c r="BH14" s="2617"/>
      <c r="BI14" s="2617"/>
      <c r="BJ14" s="2617"/>
      <c r="BK14" s="2617"/>
      <c r="BL14" s="2617"/>
      <c r="BM14" s="2617"/>
      <c r="BN14" s="2617"/>
      <c r="BO14" s="2617"/>
      <c r="BP14" s="2617"/>
      <c r="BQ14" s="2617"/>
      <c r="BR14" s="2617"/>
      <c r="BS14" s="2617"/>
      <c r="BT14" s="2617"/>
      <c r="BU14" s="2617"/>
      <c r="BV14" s="2617"/>
      <c r="BW14" s="45"/>
      <c r="BX14" s="45"/>
      <c r="BY14" s="45"/>
      <c r="BZ14" s="45"/>
      <c r="CA14" s="45"/>
      <c r="CB14" s="173"/>
    </row>
    <row r="15" spans="2:80" s="185" customFormat="1" ht="27.6" customHeight="1">
      <c r="B15" s="172"/>
      <c r="C15" s="45"/>
      <c r="D15" s="45"/>
      <c r="E15" s="45"/>
      <c r="F15" s="45"/>
      <c r="G15" s="45"/>
      <c r="H15" s="45"/>
      <c r="I15" s="189"/>
      <c r="J15" s="189"/>
      <c r="K15" s="189"/>
      <c r="L15" s="189"/>
      <c r="M15" s="2618" t="s">
        <v>17</v>
      </c>
      <c r="N15" s="2618"/>
      <c r="O15" s="2618"/>
      <c r="P15" s="2618"/>
      <c r="Q15" s="2618"/>
      <c r="R15" s="2618"/>
      <c r="S15" s="2618"/>
      <c r="T15" s="2618"/>
      <c r="U15" s="2618"/>
      <c r="V15" s="2618"/>
      <c r="W15" s="2618"/>
      <c r="X15" s="2618"/>
      <c r="Y15" s="2618"/>
      <c r="Z15" s="2618"/>
      <c r="AA15" s="2618"/>
      <c r="AB15" s="2618"/>
      <c r="AC15" s="2618"/>
      <c r="AD15" s="2618"/>
      <c r="AE15" s="2618"/>
      <c r="AF15" s="2618"/>
      <c r="AG15" s="2618"/>
      <c r="AH15" s="2618"/>
      <c r="AI15" s="2618"/>
      <c r="AJ15" s="2618"/>
      <c r="AK15" s="2618"/>
      <c r="AL15" s="2618"/>
      <c r="AM15" s="2618"/>
      <c r="AN15" s="189"/>
      <c r="AO15" s="189"/>
      <c r="AP15" s="189"/>
      <c r="AQ15" s="189"/>
      <c r="AR15" s="189"/>
      <c r="AS15" s="189"/>
      <c r="AT15" s="189"/>
      <c r="AU15" s="189"/>
      <c r="AV15" s="2618" t="s">
        <v>17</v>
      </c>
      <c r="AW15" s="2618"/>
      <c r="AX15" s="2618"/>
      <c r="AY15" s="2618"/>
      <c r="AZ15" s="2618"/>
      <c r="BA15" s="2618"/>
      <c r="BB15" s="2618"/>
      <c r="BC15" s="2618"/>
      <c r="BD15" s="2618"/>
      <c r="BE15" s="2618"/>
      <c r="BF15" s="2618"/>
      <c r="BG15" s="2618"/>
      <c r="BH15" s="2618"/>
      <c r="BI15" s="2618"/>
      <c r="BJ15" s="2618"/>
      <c r="BK15" s="2618"/>
      <c r="BL15" s="2618"/>
      <c r="BM15" s="2618"/>
      <c r="BN15" s="2618"/>
      <c r="BO15" s="2618"/>
      <c r="BP15" s="2618"/>
      <c r="BQ15" s="2618"/>
      <c r="BR15" s="2618"/>
      <c r="BS15" s="2618"/>
      <c r="BT15" s="2618"/>
      <c r="BU15" s="2618"/>
      <c r="BV15" s="2618"/>
      <c r="BW15" s="45"/>
      <c r="BX15" s="45"/>
      <c r="BY15" s="45"/>
      <c r="BZ15" s="45"/>
      <c r="CA15" s="45"/>
      <c r="CB15" s="173"/>
    </row>
    <row r="16" spans="2:80" s="43" customFormat="1" ht="27.6" customHeight="1">
      <c r="B16" s="172"/>
      <c r="C16" s="171"/>
      <c r="D16" s="60"/>
      <c r="E16" s="57"/>
      <c r="F16" s="59"/>
      <c r="G16" s="57"/>
      <c r="H16" s="57"/>
      <c r="I16" s="57"/>
      <c r="J16" s="57"/>
      <c r="K16" s="57"/>
      <c r="L16" s="4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c r="AJ16" s="2619" t="s">
        <v>534</v>
      </c>
      <c r="AK16" s="2620"/>
      <c r="AL16" s="2620"/>
      <c r="AM16" s="2620"/>
      <c r="AN16" s="45"/>
      <c r="AO16" s="45"/>
      <c r="AP16" s="45"/>
      <c r="AQ16" s="45"/>
      <c r="AR16" s="45"/>
      <c r="AS16" s="45"/>
      <c r="AT16" s="45"/>
      <c r="AU16" s="45"/>
      <c r="AV16" s="334"/>
      <c r="AW16" s="334"/>
      <c r="AX16" s="334"/>
      <c r="AY16" s="334"/>
      <c r="AZ16" s="334"/>
      <c r="BA16" s="334"/>
      <c r="BB16" s="334"/>
      <c r="BC16" s="334"/>
      <c r="BD16" s="334"/>
      <c r="BE16" s="334"/>
      <c r="BF16" s="334"/>
      <c r="BG16" s="334"/>
      <c r="BH16" s="334"/>
      <c r="BI16" s="334"/>
      <c r="BJ16" s="334"/>
      <c r="BK16" s="334"/>
      <c r="BL16" s="334"/>
      <c r="BM16" s="334"/>
      <c r="BN16" s="334"/>
      <c r="BO16" s="334"/>
      <c r="BP16" s="334"/>
      <c r="BQ16" s="334"/>
      <c r="BR16" s="334"/>
      <c r="BS16" s="2619" t="s">
        <v>534</v>
      </c>
      <c r="BT16" s="2620"/>
      <c r="BU16" s="2620"/>
      <c r="BV16" s="2620"/>
      <c r="BW16" s="45"/>
      <c r="BX16" s="45"/>
      <c r="BY16" s="45"/>
      <c r="BZ16" s="45"/>
      <c r="CA16" s="45"/>
      <c r="CB16" s="173"/>
    </row>
    <row r="17" spans="2:80" s="43" customFormat="1" ht="27.6" customHeight="1">
      <c r="B17" s="172"/>
      <c r="C17" s="171"/>
      <c r="D17" s="44"/>
      <c r="E17" s="44"/>
      <c r="F17" s="44"/>
      <c r="G17" s="44"/>
      <c r="H17" s="44"/>
      <c r="I17" s="44"/>
      <c r="J17" s="44"/>
      <c r="K17" s="2078" t="s">
        <v>40</v>
      </c>
      <c r="L17" s="2605"/>
      <c r="M17" s="2607"/>
      <c r="N17" s="2608"/>
      <c r="O17" s="2608"/>
      <c r="P17" s="2608"/>
      <c r="Q17" s="2608"/>
      <c r="R17" s="2608"/>
      <c r="S17" s="2608"/>
      <c r="T17" s="2608"/>
      <c r="U17" s="2608"/>
      <c r="V17" s="2608"/>
      <c r="W17" s="2608"/>
      <c r="X17" s="2608"/>
      <c r="Y17" s="2608"/>
      <c r="Z17" s="2608"/>
      <c r="AA17" s="2608"/>
      <c r="AB17" s="2608"/>
      <c r="AC17" s="2608"/>
      <c r="AD17" s="2608"/>
      <c r="AE17" s="2608"/>
      <c r="AF17" s="2608"/>
      <c r="AG17" s="2608"/>
      <c r="AH17" s="2608"/>
      <c r="AI17" s="2608"/>
      <c r="AJ17" s="2608"/>
      <c r="AK17" s="2608"/>
      <c r="AL17" s="2608"/>
      <c r="AM17" s="2609"/>
      <c r="AN17" s="45"/>
      <c r="AO17" s="45"/>
      <c r="AP17" s="45"/>
      <c r="AQ17" s="45"/>
      <c r="AR17" s="45"/>
      <c r="AS17" s="45"/>
      <c r="AT17" s="2078" t="s">
        <v>28</v>
      </c>
      <c r="AU17" s="2605"/>
      <c r="AV17" s="2607"/>
      <c r="AW17" s="2608"/>
      <c r="AX17" s="2608"/>
      <c r="AY17" s="2608"/>
      <c r="AZ17" s="2608"/>
      <c r="BA17" s="2608"/>
      <c r="BB17" s="2608"/>
      <c r="BC17" s="2608"/>
      <c r="BD17" s="2608"/>
      <c r="BE17" s="2608"/>
      <c r="BF17" s="2608"/>
      <c r="BG17" s="2608"/>
      <c r="BH17" s="2608"/>
      <c r="BI17" s="2608"/>
      <c r="BJ17" s="2608"/>
      <c r="BK17" s="2608"/>
      <c r="BL17" s="2608"/>
      <c r="BM17" s="2608"/>
      <c r="BN17" s="2608"/>
      <c r="BO17" s="2608"/>
      <c r="BP17" s="2608"/>
      <c r="BQ17" s="2608"/>
      <c r="BR17" s="2608"/>
      <c r="BS17" s="2608"/>
      <c r="BT17" s="2608"/>
      <c r="BU17" s="2608"/>
      <c r="BV17" s="2609"/>
      <c r="BW17" s="45"/>
      <c r="BX17" s="45"/>
      <c r="BY17" s="45"/>
      <c r="BZ17" s="45"/>
      <c r="CA17" s="45"/>
      <c r="CB17" s="173"/>
    </row>
    <row r="18" spans="2:80" s="43" customFormat="1" ht="27.6" customHeight="1">
      <c r="B18" s="172"/>
      <c r="C18" s="171"/>
      <c r="D18" s="44"/>
      <c r="E18" s="44"/>
      <c r="F18" s="44"/>
      <c r="G18" s="44"/>
      <c r="H18" s="44"/>
      <c r="I18" s="44"/>
      <c r="J18" s="44"/>
      <c r="K18" s="2606"/>
      <c r="L18" s="2605"/>
      <c r="M18" s="2610"/>
      <c r="N18" s="2611"/>
      <c r="O18" s="2611"/>
      <c r="P18" s="2611"/>
      <c r="Q18" s="2611"/>
      <c r="R18" s="2611"/>
      <c r="S18" s="2611"/>
      <c r="T18" s="2611"/>
      <c r="U18" s="2611"/>
      <c r="V18" s="2611"/>
      <c r="W18" s="2611"/>
      <c r="X18" s="2611"/>
      <c r="Y18" s="2611"/>
      <c r="Z18" s="2611"/>
      <c r="AA18" s="2611"/>
      <c r="AB18" s="2611"/>
      <c r="AC18" s="2611"/>
      <c r="AD18" s="2611"/>
      <c r="AE18" s="2611"/>
      <c r="AF18" s="2611"/>
      <c r="AG18" s="2611"/>
      <c r="AH18" s="2611"/>
      <c r="AI18" s="2611"/>
      <c r="AJ18" s="2611"/>
      <c r="AK18" s="2611"/>
      <c r="AL18" s="2611"/>
      <c r="AM18" s="2612"/>
      <c r="AN18" s="45"/>
      <c r="AO18" s="45"/>
      <c r="AP18" s="45"/>
      <c r="AQ18" s="45"/>
      <c r="AR18" s="45"/>
      <c r="AS18" s="45"/>
      <c r="AT18" s="2606"/>
      <c r="AU18" s="2605"/>
      <c r="AV18" s="2610"/>
      <c r="AW18" s="2611"/>
      <c r="AX18" s="2611"/>
      <c r="AY18" s="2611"/>
      <c r="AZ18" s="2611"/>
      <c r="BA18" s="2611"/>
      <c r="BB18" s="2611"/>
      <c r="BC18" s="2611"/>
      <c r="BD18" s="2611"/>
      <c r="BE18" s="2611"/>
      <c r="BF18" s="2611"/>
      <c r="BG18" s="2611"/>
      <c r="BH18" s="2611"/>
      <c r="BI18" s="2611"/>
      <c r="BJ18" s="2611"/>
      <c r="BK18" s="2611"/>
      <c r="BL18" s="2611"/>
      <c r="BM18" s="2611"/>
      <c r="BN18" s="2611"/>
      <c r="BO18" s="2611"/>
      <c r="BP18" s="2611"/>
      <c r="BQ18" s="2611"/>
      <c r="BR18" s="2611"/>
      <c r="BS18" s="2611"/>
      <c r="BT18" s="2611"/>
      <c r="BU18" s="2611"/>
      <c r="BV18" s="2612"/>
      <c r="BW18" s="45"/>
      <c r="BX18" s="45"/>
      <c r="BY18" s="45"/>
      <c r="BZ18" s="45"/>
      <c r="CA18" s="45"/>
      <c r="CB18" s="173"/>
    </row>
    <row r="19" spans="2:80" s="43" customFormat="1" ht="27.6" customHeight="1">
      <c r="B19" s="297"/>
      <c r="C19" s="335"/>
      <c r="D19" s="336"/>
      <c r="E19" s="334"/>
      <c r="F19" s="337"/>
      <c r="G19" s="334"/>
      <c r="H19" s="334"/>
      <c r="I19" s="334"/>
      <c r="J19" s="334"/>
      <c r="K19" s="334"/>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289"/>
      <c r="AO19" s="289"/>
      <c r="AP19" s="289"/>
      <c r="AQ19" s="289"/>
      <c r="AR19" s="289"/>
      <c r="AS19" s="289"/>
      <c r="AT19" s="289"/>
      <c r="AU19" s="289"/>
      <c r="AV19" s="289"/>
      <c r="AW19" s="289"/>
      <c r="AX19" s="289"/>
      <c r="AY19" s="289"/>
      <c r="AZ19" s="289"/>
      <c r="BA19" s="289"/>
      <c r="BB19" s="289"/>
      <c r="BC19" s="289"/>
      <c r="BD19" s="289"/>
      <c r="BE19" s="289"/>
      <c r="BF19" s="289"/>
      <c r="BG19" s="289"/>
      <c r="BH19" s="289"/>
      <c r="BI19" s="289"/>
      <c r="BJ19" s="289"/>
      <c r="BK19" s="289"/>
      <c r="BL19" s="289"/>
      <c r="BM19" s="289"/>
      <c r="BN19" s="289"/>
      <c r="BO19" s="289"/>
      <c r="BP19" s="289"/>
      <c r="BQ19" s="289"/>
      <c r="BR19" s="289"/>
      <c r="BS19" s="289"/>
      <c r="BT19" s="289"/>
      <c r="BU19" s="289"/>
      <c r="BV19" s="289"/>
      <c r="BW19" s="289"/>
      <c r="BX19" s="289"/>
      <c r="BY19" s="289"/>
      <c r="BZ19" s="289"/>
      <c r="CA19" s="289"/>
      <c r="CB19" s="299"/>
    </row>
    <row r="20" spans="2:80" s="43" customFormat="1" ht="27.6" customHeight="1">
      <c r="B20" s="172"/>
      <c r="C20" s="171"/>
      <c r="D20" s="60"/>
      <c r="E20" s="57"/>
      <c r="F20" s="59"/>
      <c r="G20" s="57"/>
      <c r="H20" s="57"/>
      <c r="I20" s="57"/>
      <c r="J20" s="57"/>
      <c r="K20" s="57"/>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173"/>
    </row>
    <row r="21" spans="2:80" s="43" customFormat="1" ht="27.6" customHeight="1">
      <c r="B21" s="172"/>
      <c r="C21" s="338" t="s">
        <v>536</v>
      </c>
      <c r="D21" s="60" t="s">
        <v>2322</v>
      </c>
      <c r="E21" s="57"/>
      <c r="F21" s="59"/>
      <c r="G21" s="57"/>
      <c r="H21" s="57"/>
      <c r="I21" s="57"/>
      <c r="J21" s="57"/>
      <c r="K21" s="57"/>
      <c r="L21" s="44"/>
      <c r="M21" s="57"/>
      <c r="N21" s="57"/>
      <c r="O21" s="57"/>
      <c r="P21" s="57"/>
      <c r="Q21" s="57"/>
      <c r="R21" s="57"/>
      <c r="S21" s="44"/>
      <c r="T21" s="44"/>
      <c r="U21" s="44"/>
      <c r="V21" s="44"/>
      <c r="W21" s="44"/>
      <c r="X21" s="44"/>
      <c r="Y21" s="44"/>
      <c r="Z21" s="44"/>
      <c r="AA21" s="44"/>
      <c r="AB21" s="44"/>
      <c r="AC21" s="44"/>
      <c r="AD21" s="44"/>
      <c r="AE21" s="44"/>
      <c r="AF21" s="44"/>
      <c r="AG21" s="44"/>
      <c r="AH21" s="44"/>
      <c r="AI21" s="44"/>
      <c r="AJ21" s="44"/>
      <c r="AK21" s="44"/>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173"/>
    </row>
    <row r="22" spans="2:80" s="43" customFormat="1" ht="27.6" customHeight="1">
      <c r="B22" s="172"/>
      <c r="C22" s="171"/>
      <c r="D22" s="60" t="s">
        <v>2323</v>
      </c>
      <c r="E22" s="57"/>
      <c r="F22" s="59"/>
      <c r="G22" s="57"/>
      <c r="H22" s="57"/>
      <c r="I22" s="57"/>
      <c r="J22" s="57"/>
      <c r="K22" s="57"/>
      <c r="L22" s="44"/>
      <c r="M22" s="57"/>
      <c r="N22" s="57"/>
      <c r="O22" s="57"/>
      <c r="P22" s="57"/>
      <c r="Q22" s="57"/>
      <c r="R22" s="57"/>
      <c r="S22" s="44"/>
      <c r="T22" s="44"/>
      <c r="U22" s="44"/>
      <c r="V22" s="44"/>
      <c r="W22" s="44"/>
      <c r="X22" s="44"/>
      <c r="Y22" s="44"/>
      <c r="Z22" s="44"/>
      <c r="AA22" s="44"/>
      <c r="AB22" s="44"/>
      <c r="AC22" s="44"/>
      <c r="AD22" s="44"/>
      <c r="AE22" s="44"/>
      <c r="AF22" s="44"/>
      <c r="AG22" s="44"/>
      <c r="AH22" s="44"/>
      <c r="AI22" s="44"/>
      <c r="AJ22" s="44"/>
      <c r="AK22" s="44"/>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173"/>
    </row>
    <row r="23" spans="2:80" s="43" customFormat="1" ht="27.6" customHeight="1">
      <c r="B23" s="172"/>
      <c r="C23" s="171"/>
      <c r="D23" s="59" t="s">
        <v>2324</v>
      </c>
      <c r="E23" s="57"/>
      <c r="F23" s="59"/>
      <c r="G23" s="57"/>
      <c r="H23" s="57"/>
      <c r="I23" s="57"/>
      <c r="J23" s="57"/>
      <c r="K23" s="57"/>
      <c r="L23" s="44"/>
      <c r="M23" s="57"/>
      <c r="N23" s="57"/>
      <c r="O23" s="57"/>
      <c r="P23" s="57"/>
      <c r="Q23" s="57"/>
      <c r="R23" s="57"/>
      <c r="S23" s="44"/>
      <c r="T23" s="44"/>
      <c r="U23" s="44"/>
      <c r="V23" s="44"/>
      <c r="W23" s="44"/>
      <c r="X23" s="44"/>
      <c r="Y23" s="44"/>
      <c r="Z23" s="44"/>
      <c r="AA23" s="44"/>
      <c r="AB23" s="44"/>
      <c r="AC23" s="44"/>
      <c r="AD23" s="44"/>
      <c r="AE23" s="44"/>
      <c r="AF23" s="44"/>
      <c r="AG23" s="44"/>
      <c r="AH23" s="44"/>
      <c r="AI23" s="44"/>
      <c r="AJ23" s="44"/>
      <c r="AK23" s="44"/>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173"/>
    </row>
    <row r="24" spans="2:80" s="43" customFormat="1" ht="27.6" customHeight="1">
      <c r="B24" s="172"/>
      <c r="C24" s="171"/>
      <c r="D24" s="59" t="s">
        <v>2325</v>
      </c>
      <c r="E24" s="57"/>
      <c r="F24" s="59"/>
      <c r="G24" s="57"/>
      <c r="H24" s="57"/>
      <c r="I24" s="57"/>
      <c r="J24" s="57"/>
      <c r="K24" s="57"/>
      <c r="L24" s="44"/>
      <c r="M24" s="57"/>
      <c r="N24" s="57"/>
      <c r="O24" s="57"/>
      <c r="P24" s="57"/>
      <c r="Q24" s="57"/>
      <c r="R24" s="57"/>
      <c r="S24" s="44"/>
      <c r="T24" s="44"/>
      <c r="U24" s="44"/>
      <c r="V24" s="44"/>
      <c r="W24" s="44"/>
      <c r="X24" s="44"/>
      <c r="Y24" s="44"/>
      <c r="Z24" s="44"/>
      <c r="AA24" s="44"/>
      <c r="AB24" s="44"/>
      <c r="AC24" s="44"/>
      <c r="AD24" s="44"/>
      <c r="AE24" s="44"/>
      <c r="AF24" s="44"/>
      <c r="AG24" s="44"/>
      <c r="AH24" s="44"/>
      <c r="AI24" s="44"/>
      <c r="AJ24" s="44"/>
      <c r="AK24" s="44"/>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173"/>
    </row>
    <row r="25" spans="2:80" s="43" customFormat="1" ht="27.6" customHeight="1">
      <c r="B25" s="172"/>
      <c r="C25" s="171"/>
      <c r="E25" s="57"/>
      <c r="F25" s="59"/>
      <c r="G25" s="57"/>
      <c r="H25" s="57"/>
      <c r="I25" s="57"/>
      <c r="J25" s="57"/>
      <c r="K25" s="57"/>
      <c r="L25" s="44"/>
      <c r="M25" s="57"/>
      <c r="N25" s="57"/>
      <c r="O25" s="57"/>
      <c r="P25" s="57"/>
      <c r="Q25" s="57"/>
      <c r="R25" s="57"/>
      <c r="S25" s="44"/>
      <c r="T25" s="44"/>
      <c r="U25" s="44"/>
      <c r="V25" s="44"/>
      <c r="W25" s="44"/>
      <c r="X25" s="44"/>
      <c r="Y25" s="44"/>
      <c r="Z25" s="44"/>
      <c r="AA25" s="44"/>
      <c r="AB25" s="44"/>
      <c r="AC25" s="44"/>
      <c r="AD25" s="44"/>
      <c r="AE25" s="44"/>
      <c r="AF25" s="44"/>
      <c r="AG25" s="44"/>
      <c r="AH25" s="44"/>
      <c r="AI25" s="44"/>
      <c r="AJ25" s="44"/>
      <c r="AK25" s="44"/>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2091" t="s">
        <v>534</v>
      </c>
      <c r="BW25" s="2613"/>
      <c r="BX25" s="2613"/>
      <c r="BY25" s="45"/>
      <c r="BZ25" s="45"/>
      <c r="CA25" s="45"/>
      <c r="CB25" s="173"/>
    </row>
    <row r="26" spans="2:80" s="43" customFormat="1" ht="27.6" customHeight="1">
      <c r="B26" s="172"/>
      <c r="C26" s="171"/>
      <c r="D26" s="60"/>
      <c r="E26" s="57"/>
      <c r="F26" s="59"/>
      <c r="G26" s="57"/>
      <c r="H26" s="57"/>
      <c r="I26" s="57"/>
      <c r="J26" s="57"/>
      <c r="K26" s="57"/>
      <c r="L26" s="44"/>
      <c r="M26" s="57"/>
      <c r="N26" s="57"/>
      <c r="O26" s="57"/>
      <c r="P26" s="57"/>
      <c r="Q26" s="57"/>
      <c r="R26" s="57"/>
      <c r="S26" s="44"/>
      <c r="T26" s="44"/>
      <c r="U26" s="44"/>
      <c r="V26" s="44"/>
      <c r="W26" s="44"/>
      <c r="X26" s="44"/>
      <c r="Y26" s="44"/>
      <c r="Z26" s="44"/>
      <c r="AA26" s="44"/>
      <c r="AB26" s="44"/>
      <c r="AC26" s="44"/>
      <c r="AD26" s="44"/>
      <c r="AE26" s="44"/>
      <c r="AF26" s="44"/>
      <c r="AG26" s="44"/>
      <c r="AH26" s="44"/>
      <c r="AI26" s="44"/>
      <c r="AJ26" s="44"/>
      <c r="AK26" s="44"/>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2054"/>
      <c r="BW26" s="2054"/>
      <c r="BX26" s="2054"/>
      <c r="BY26" s="45"/>
      <c r="BZ26" s="45"/>
      <c r="CA26" s="45"/>
      <c r="CB26" s="173"/>
    </row>
    <row r="27" spans="2:80" s="43" customFormat="1" ht="27.6" customHeight="1">
      <c r="B27" s="172"/>
      <c r="C27" s="56"/>
      <c r="D27" s="54" t="s">
        <v>18</v>
      </c>
      <c r="E27" s="54"/>
      <c r="F27" s="1313" t="s">
        <v>2327</v>
      </c>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45"/>
      <c r="AW27" s="45"/>
      <c r="AX27" s="45"/>
      <c r="AY27" s="45"/>
      <c r="AZ27" s="45"/>
      <c r="BA27" s="45"/>
      <c r="BB27" s="45"/>
      <c r="BC27" s="45"/>
      <c r="BD27" s="45"/>
      <c r="BE27" s="45"/>
      <c r="BF27" s="45"/>
      <c r="BG27" s="45"/>
      <c r="BH27" s="45"/>
      <c r="BI27" s="45"/>
      <c r="BJ27" s="45"/>
      <c r="BK27" s="45"/>
      <c r="BL27" s="45"/>
      <c r="BM27" s="45"/>
      <c r="BN27" s="45"/>
      <c r="BO27" s="45"/>
      <c r="BP27" s="45"/>
      <c r="BQ27" s="44"/>
      <c r="BR27" s="44"/>
      <c r="BS27" s="44"/>
      <c r="BT27" s="2078" t="s">
        <v>29</v>
      </c>
      <c r="BU27" s="2079"/>
      <c r="BV27" s="2056"/>
      <c r="BW27" s="2057"/>
      <c r="BX27" s="2058"/>
      <c r="BY27" s="45"/>
      <c r="BZ27" s="45"/>
      <c r="CA27" s="45"/>
      <c r="CB27" s="173"/>
    </row>
    <row r="28" spans="2:80" s="43" customFormat="1" ht="27.6" customHeight="1">
      <c r="B28" s="172"/>
      <c r="C28" s="56"/>
      <c r="D28" s="54"/>
      <c r="E28" s="54"/>
      <c r="F28" s="1314" t="s">
        <v>2326</v>
      </c>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45"/>
      <c r="AW28" s="45"/>
      <c r="AX28" s="45"/>
      <c r="AY28" s="45"/>
      <c r="AZ28" s="45"/>
      <c r="BA28" s="45"/>
      <c r="BB28" s="45"/>
      <c r="BC28" s="45"/>
      <c r="BD28" s="45"/>
      <c r="BE28" s="45"/>
      <c r="BF28" s="45"/>
      <c r="BG28" s="45"/>
      <c r="BH28" s="45"/>
      <c r="BI28" s="45"/>
      <c r="BJ28" s="45"/>
      <c r="BK28" s="45"/>
      <c r="BL28" s="45"/>
      <c r="BM28" s="45"/>
      <c r="BN28" s="45"/>
      <c r="BO28" s="45"/>
      <c r="BP28" s="45"/>
      <c r="BQ28" s="44"/>
      <c r="BR28" s="44"/>
      <c r="BS28" s="44"/>
      <c r="BT28" s="2078"/>
      <c r="BU28" s="2079"/>
      <c r="BV28" s="2059"/>
      <c r="BW28" s="2060"/>
      <c r="BX28" s="2061"/>
      <c r="BY28" s="45"/>
      <c r="BZ28" s="45"/>
      <c r="CA28" s="45"/>
      <c r="CB28" s="173"/>
    </row>
    <row r="29" spans="2:80" s="43" customFormat="1" ht="27.6" customHeight="1">
      <c r="B29" s="172"/>
      <c r="C29" s="56"/>
      <c r="D29" s="54"/>
      <c r="E29" s="54"/>
      <c r="F29" s="55"/>
      <c r="G29" s="58"/>
      <c r="H29" s="55"/>
      <c r="I29" s="55"/>
      <c r="J29" s="55"/>
      <c r="K29" s="55"/>
      <c r="L29" s="55"/>
      <c r="M29" s="45"/>
      <c r="N29" s="55"/>
      <c r="O29" s="55"/>
      <c r="P29" s="55"/>
      <c r="Q29" s="55"/>
      <c r="R29" s="55"/>
      <c r="S29" s="55"/>
      <c r="T29" s="45"/>
      <c r="U29" s="45"/>
      <c r="V29" s="45"/>
      <c r="W29" s="45"/>
      <c r="X29" s="45"/>
      <c r="Y29" s="45"/>
      <c r="Z29" s="45"/>
      <c r="AA29" s="45"/>
      <c r="AB29" s="45"/>
      <c r="AC29" s="45"/>
      <c r="AD29" s="44"/>
      <c r="AE29" s="44"/>
      <c r="AF29" s="44"/>
      <c r="AG29" s="44"/>
      <c r="AH29" s="44"/>
      <c r="AI29" s="44"/>
      <c r="AJ29" s="44"/>
      <c r="AK29" s="44"/>
      <c r="AL29" s="44"/>
      <c r="AM29" s="44"/>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4"/>
      <c r="BR29" s="44"/>
      <c r="BS29" s="44"/>
      <c r="BT29" s="48"/>
      <c r="BU29" s="45"/>
      <c r="BV29" s="45"/>
      <c r="BW29" s="45"/>
      <c r="BX29" s="45"/>
      <c r="BY29" s="45"/>
      <c r="BZ29" s="45"/>
      <c r="CA29" s="45"/>
      <c r="CB29" s="173"/>
    </row>
    <row r="30" spans="2:80" s="43" customFormat="1" ht="27.6" customHeight="1">
      <c r="B30" s="172"/>
      <c r="C30" s="56"/>
      <c r="D30" s="54" t="s">
        <v>19</v>
      </c>
      <c r="E30" s="54"/>
      <c r="F30" s="54" t="s">
        <v>2329</v>
      </c>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45"/>
      <c r="AW30" s="45"/>
      <c r="AX30" s="45"/>
      <c r="AY30" s="45"/>
      <c r="AZ30" s="45"/>
      <c r="BA30" s="45"/>
      <c r="BB30" s="45"/>
      <c r="BC30" s="45"/>
      <c r="BD30" s="45"/>
      <c r="BE30" s="45"/>
      <c r="BF30" s="45"/>
      <c r="BG30" s="45"/>
      <c r="BH30" s="45"/>
      <c r="BI30" s="45"/>
      <c r="BJ30" s="45"/>
      <c r="BK30" s="45"/>
      <c r="BL30" s="45"/>
      <c r="BM30" s="45"/>
      <c r="BN30" s="45"/>
      <c r="BO30" s="45"/>
      <c r="BP30" s="45"/>
      <c r="BQ30" s="44"/>
      <c r="BR30" s="44"/>
      <c r="BS30" s="44"/>
      <c r="BT30" s="2078" t="s">
        <v>30</v>
      </c>
      <c r="BU30" s="2079"/>
      <c r="BV30" s="2604"/>
      <c r="BW30" s="2057"/>
      <c r="BX30" s="2058"/>
      <c r="BY30" s="45"/>
      <c r="BZ30" s="45"/>
      <c r="CA30" s="45"/>
      <c r="CB30" s="173"/>
    </row>
    <row r="31" spans="2:80" s="43" customFormat="1" ht="27.6" customHeight="1">
      <c r="B31" s="172"/>
      <c r="C31" s="56"/>
      <c r="D31" s="54"/>
      <c r="E31" s="54"/>
      <c r="F31" s="58" t="s">
        <v>2328</v>
      </c>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45"/>
      <c r="AW31" s="45"/>
      <c r="AX31" s="45"/>
      <c r="AY31" s="45"/>
      <c r="AZ31" s="45"/>
      <c r="BA31" s="45"/>
      <c r="BB31" s="45"/>
      <c r="BC31" s="45"/>
      <c r="BD31" s="45"/>
      <c r="BE31" s="45"/>
      <c r="BF31" s="45"/>
      <c r="BG31" s="45"/>
      <c r="BH31" s="45"/>
      <c r="BI31" s="45"/>
      <c r="BJ31" s="45"/>
      <c r="BK31" s="45"/>
      <c r="BL31" s="45"/>
      <c r="BM31" s="45"/>
      <c r="BN31" s="45"/>
      <c r="BO31" s="45"/>
      <c r="BP31" s="45"/>
      <c r="BQ31" s="44"/>
      <c r="BR31" s="44"/>
      <c r="BS31" s="44"/>
      <c r="BT31" s="2078"/>
      <c r="BU31" s="2079"/>
      <c r="BV31" s="2059"/>
      <c r="BW31" s="2060"/>
      <c r="BX31" s="2061"/>
      <c r="BY31" s="45"/>
      <c r="BZ31" s="45"/>
      <c r="CA31" s="45"/>
      <c r="CB31" s="173"/>
    </row>
    <row r="32" spans="2:80" s="43" customFormat="1" ht="27.6" customHeight="1">
      <c r="B32" s="172"/>
      <c r="C32" s="56"/>
      <c r="D32" s="54"/>
      <c r="E32" s="54"/>
      <c r="F32" s="55"/>
      <c r="G32" s="58"/>
      <c r="H32" s="55"/>
      <c r="I32" s="55"/>
      <c r="J32" s="55"/>
      <c r="K32" s="55"/>
      <c r="L32" s="55"/>
      <c r="M32" s="45"/>
      <c r="N32" s="55"/>
      <c r="O32" s="55"/>
      <c r="P32" s="55"/>
      <c r="Q32" s="55"/>
      <c r="R32" s="55"/>
      <c r="S32" s="55"/>
      <c r="T32" s="45"/>
      <c r="U32" s="45"/>
      <c r="V32" s="45"/>
      <c r="W32" s="45"/>
      <c r="X32" s="45"/>
      <c r="Y32" s="45"/>
      <c r="Z32" s="45"/>
      <c r="AA32" s="45"/>
      <c r="AB32" s="45"/>
      <c r="AC32" s="45"/>
      <c r="AD32" s="44"/>
      <c r="AE32" s="44"/>
      <c r="AF32" s="44"/>
      <c r="AG32" s="44"/>
      <c r="AH32" s="44"/>
      <c r="AI32" s="44"/>
      <c r="AJ32" s="44"/>
      <c r="AK32" s="44"/>
      <c r="AL32" s="44"/>
      <c r="AM32" s="44"/>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4"/>
      <c r="BR32" s="44"/>
      <c r="BS32" s="44"/>
      <c r="BT32" s="48"/>
      <c r="BU32" s="45"/>
      <c r="BV32" s="45"/>
      <c r="BW32" s="45"/>
      <c r="BX32" s="45"/>
      <c r="BY32" s="45"/>
      <c r="BZ32" s="45"/>
      <c r="CA32" s="45"/>
      <c r="CB32" s="173"/>
    </row>
    <row r="33" spans="2:80" s="43" customFormat="1" ht="27.6" customHeight="1">
      <c r="B33" s="172"/>
      <c r="C33" s="56"/>
      <c r="D33" s="54" t="s">
        <v>418</v>
      </c>
      <c r="E33" s="54"/>
      <c r="F33" s="2072" t="s">
        <v>2331</v>
      </c>
      <c r="G33" s="2072"/>
      <c r="H33" s="2072"/>
      <c r="I33" s="2072"/>
      <c r="J33" s="2072"/>
      <c r="K33" s="2072"/>
      <c r="L33" s="2072"/>
      <c r="M33" s="2072"/>
      <c r="N33" s="2072"/>
      <c r="O33" s="2072"/>
      <c r="P33" s="2072"/>
      <c r="Q33" s="2072"/>
      <c r="R33" s="2072"/>
      <c r="S33" s="2072"/>
      <c r="T33" s="2072"/>
      <c r="U33" s="2072"/>
      <c r="V33" s="2072"/>
      <c r="W33" s="2072"/>
      <c r="X33" s="2072"/>
      <c r="Y33" s="2072"/>
      <c r="Z33" s="2072"/>
      <c r="AA33" s="2072"/>
      <c r="AB33" s="2072"/>
      <c r="AC33" s="2072"/>
      <c r="AD33" s="2072"/>
      <c r="AE33" s="2072"/>
      <c r="AF33" s="2072"/>
      <c r="AG33" s="2072"/>
      <c r="AH33" s="2072"/>
      <c r="AI33" s="2072"/>
      <c r="AJ33" s="2072"/>
      <c r="AK33" s="2072"/>
      <c r="AL33" s="2072"/>
      <c r="AM33" s="2072"/>
      <c r="AN33" s="2072"/>
      <c r="AO33" s="2072"/>
      <c r="AP33" s="2072"/>
      <c r="AQ33" s="2072"/>
      <c r="AR33" s="2072"/>
      <c r="AS33" s="2072"/>
      <c r="AT33" s="2072"/>
      <c r="AU33" s="2072"/>
      <c r="AV33" s="2072"/>
      <c r="AW33" s="45"/>
      <c r="AX33" s="45"/>
      <c r="AY33" s="45"/>
      <c r="AZ33" s="45"/>
      <c r="BA33" s="45"/>
      <c r="BB33" s="45"/>
      <c r="BC33" s="45"/>
      <c r="BD33" s="45"/>
      <c r="BE33" s="45"/>
      <c r="BF33" s="45"/>
      <c r="BG33" s="45"/>
      <c r="BH33" s="45"/>
      <c r="BI33" s="45"/>
      <c r="BJ33" s="45"/>
      <c r="BK33" s="45"/>
      <c r="BL33" s="45"/>
      <c r="BM33" s="45"/>
      <c r="BN33" s="45"/>
      <c r="BO33" s="45"/>
      <c r="BP33" s="45"/>
      <c r="BQ33" s="44"/>
      <c r="BR33" s="44"/>
      <c r="BS33" s="44"/>
      <c r="BT33" s="2078" t="s">
        <v>31</v>
      </c>
      <c r="BU33" s="2079"/>
      <c r="BV33" s="2056"/>
      <c r="BW33" s="2057"/>
      <c r="BX33" s="2058"/>
      <c r="BY33" s="45"/>
      <c r="BZ33" s="45"/>
      <c r="CA33" s="45"/>
      <c r="CB33" s="173"/>
    </row>
    <row r="34" spans="2:80" s="43" customFormat="1" ht="27.6" customHeight="1">
      <c r="B34" s="172"/>
      <c r="C34" s="56"/>
      <c r="D34" s="54"/>
      <c r="E34" s="54"/>
      <c r="F34" s="58" t="s">
        <v>2330</v>
      </c>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45"/>
      <c r="AW34" s="45"/>
      <c r="AX34" s="45"/>
      <c r="AY34" s="45"/>
      <c r="AZ34" s="45"/>
      <c r="BA34" s="45"/>
      <c r="BB34" s="45"/>
      <c r="BC34" s="45"/>
      <c r="BD34" s="45"/>
      <c r="BE34" s="45"/>
      <c r="BF34" s="45"/>
      <c r="BG34" s="45"/>
      <c r="BH34" s="45"/>
      <c r="BI34" s="45"/>
      <c r="BJ34" s="45"/>
      <c r="BK34" s="45"/>
      <c r="BL34" s="45"/>
      <c r="BM34" s="45"/>
      <c r="BN34" s="45"/>
      <c r="BO34" s="45"/>
      <c r="BP34" s="45"/>
      <c r="BQ34" s="44"/>
      <c r="BR34" s="44"/>
      <c r="BS34" s="44"/>
      <c r="BT34" s="2078"/>
      <c r="BU34" s="2079"/>
      <c r="BV34" s="2059"/>
      <c r="BW34" s="2060"/>
      <c r="BX34" s="2061"/>
      <c r="BY34" s="45"/>
      <c r="BZ34" s="45"/>
      <c r="CA34" s="45"/>
      <c r="CB34" s="173"/>
    </row>
    <row r="35" spans="2:80" s="43" customFormat="1" ht="27.6" customHeight="1">
      <c r="B35" s="172"/>
      <c r="C35" s="56"/>
      <c r="D35" s="54"/>
      <c r="E35" s="54"/>
      <c r="F35" s="55"/>
      <c r="G35" s="58"/>
      <c r="H35" s="55"/>
      <c r="I35" s="55"/>
      <c r="J35" s="55"/>
      <c r="K35" s="55"/>
      <c r="L35" s="55"/>
      <c r="M35" s="45"/>
      <c r="N35" s="55"/>
      <c r="O35" s="55"/>
      <c r="P35" s="55"/>
      <c r="Q35" s="55"/>
      <c r="R35" s="55"/>
      <c r="S35" s="55"/>
      <c r="T35" s="45"/>
      <c r="U35" s="45"/>
      <c r="V35" s="45"/>
      <c r="W35" s="45"/>
      <c r="X35" s="45"/>
      <c r="Y35" s="45"/>
      <c r="Z35" s="45"/>
      <c r="AA35" s="45"/>
      <c r="AB35" s="45"/>
      <c r="AC35" s="45"/>
      <c r="AD35" s="44"/>
      <c r="AE35" s="44"/>
      <c r="AF35" s="44"/>
      <c r="AG35" s="44"/>
      <c r="AH35" s="44"/>
      <c r="AI35" s="44"/>
      <c r="AJ35" s="44"/>
      <c r="AK35" s="44"/>
      <c r="AL35" s="44"/>
      <c r="AM35" s="44"/>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4"/>
      <c r="BR35" s="44"/>
      <c r="BS35" s="44"/>
      <c r="BT35" s="44"/>
      <c r="BU35" s="45"/>
      <c r="BV35" s="45"/>
      <c r="BW35" s="45"/>
      <c r="BX35" s="45"/>
      <c r="BY35" s="45"/>
      <c r="BZ35" s="45"/>
      <c r="CA35" s="45"/>
      <c r="CB35" s="173"/>
    </row>
    <row r="36" spans="2:80" s="43" customFormat="1" ht="27.6" customHeight="1">
      <c r="B36" s="172"/>
      <c r="C36" s="56"/>
      <c r="D36" s="54" t="s">
        <v>78</v>
      </c>
      <c r="E36" s="54"/>
      <c r="F36" s="54" t="s">
        <v>2333</v>
      </c>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45"/>
      <c r="AW36" s="45"/>
      <c r="AX36" s="45"/>
      <c r="AY36" s="45"/>
      <c r="AZ36" s="45"/>
      <c r="BA36" s="45"/>
      <c r="BB36" s="45"/>
      <c r="BC36" s="45"/>
      <c r="BD36" s="45"/>
      <c r="BE36" s="45"/>
      <c r="BF36" s="45"/>
      <c r="BG36" s="45"/>
      <c r="BH36" s="45"/>
      <c r="BI36" s="45"/>
      <c r="BJ36" s="45"/>
      <c r="BK36" s="45"/>
      <c r="BL36" s="45"/>
      <c r="BM36" s="45"/>
      <c r="BN36" s="45"/>
      <c r="BO36" s="45"/>
      <c r="BP36" s="45"/>
      <c r="BQ36" s="44"/>
      <c r="BR36" s="44"/>
      <c r="BS36" s="44"/>
      <c r="BT36" s="2078" t="s">
        <v>32</v>
      </c>
      <c r="BU36" s="2079"/>
      <c r="BV36" s="2056"/>
      <c r="BW36" s="2057"/>
      <c r="BX36" s="2058"/>
      <c r="BY36" s="45"/>
      <c r="BZ36" s="45"/>
      <c r="CA36" s="45"/>
      <c r="CB36" s="173"/>
    </row>
    <row r="37" spans="2:80" s="43" customFormat="1" ht="27.6" customHeight="1">
      <c r="B37" s="172"/>
      <c r="C37" s="56"/>
      <c r="D37" s="54"/>
      <c r="E37" s="54"/>
      <c r="F37" s="58" t="s">
        <v>2332</v>
      </c>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45"/>
      <c r="AW37" s="45"/>
      <c r="AX37" s="45"/>
      <c r="AY37" s="45"/>
      <c r="AZ37" s="45"/>
      <c r="BA37" s="45"/>
      <c r="BB37" s="45"/>
      <c r="BC37" s="45"/>
      <c r="BD37" s="45"/>
      <c r="BE37" s="45"/>
      <c r="BF37" s="45"/>
      <c r="BG37" s="45"/>
      <c r="BH37" s="45"/>
      <c r="BI37" s="45"/>
      <c r="BJ37" s="45"/>
      <c r="BK37" s="45"/>
      <c r="BL37" s="45"/>
      <c r="BM37" s="45"/>
      <c r="BN37" s="45"/>
      <c r="BO37" s="45"/>
      <c r="BP37" s="45"/>
      <c r="BQ37" s="44"/>
      <c r="BR37" s="44"/>
      <c r="BS37" s="44"/>
      <c r="BT37" s="2078"/>
      <c r="BU37" s="2079"/>
      <c r="BV37" s="2059"/>
      <c r="BW37" s="2060"/>
      <c r="BX37" s="2061"/>
      <c r="BY37" s="45"/>
      <c r="BZ37" s="45"/>
      <c r="CA37" s="45"/>
      <c r="CB37" s="173"/>
    </row>
    <row r="38" spans="2:80" s="43" customFormat="1" ht="27.6" customHeight="1">
      <c r="B38" s="172"/>
      <c r="C38" s="56"/>
      <c r="D38" s="54"/>
      <c r="E38" s="54"/>
      <c r="F38" s="55"/>
      <c r="G38" s="58"/>
      <c r="H38" s="55"/>
      <c r="I38" s="55"/>
      <c r="J38" s="55"/>
      <c r="K38" s="55"/>
      <c r="L38" s="55"/>
      <c r="M38" s="45"/>
      <c r="N38" s="55"/>
      <c r="O38" s="55"/>
      <c r="P38" s="55"/>
      <c r="Q38" s="55"/>
      <c r="R38" s="55"/>
      <c r="S38" s="55"/>
      <c r="T38" s="45"/>
      <c r="U38" s="45"/>
      <c r="V38" s="45"/>
      <c r="W38" s="45"/>
      <c r="X38" s="45"/>
      <c r="Y38" s="45"/>
      <c r="Z38" s="45"/>
      <c r="AA38" s="45"/>
      <c r="AB38" s="45"/>
      <c r="AC38" s="45"/>
      <c r="AD38" s="44"/>
      <c r="AE38" s="44"/>
      <c r="AF38" s="44"/>
      <c r="AG38" s="44"/>
      <c r="AH38" s="44"/>
      <c r="AI38" s="44"/>
      <c r="AJ38" s="44"/>
      <c r="AK38" s="44"/>
      <c r="AL38" s="44"/>
      <c r="AM38" s="44"/>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4"/>
      <c r="BR38" s="44"/>
      <c r="BS38" s="44"/>
      <c r="BT38" s="48"/>
      <c r="BU38" s="45"/>
      <c r="BV38" s="45"/>
      <c r="BW38" s="45"/>
      <c r="BX38" s="45"/>
      <c r="BY38" s="45"/>
      <c r="BZ38" s="45"/>
      <c r="CA38" s="45"/>
      <c r="CB38" s="173"/>
    </row>
    <row r="39" spans="2:80" s="43" customFormat="1" ht="27.6" customHeight="1">
      <c r="B39" s="172"/>
      <c r="C39" s="56"/>
      <c r="D39" s="54" t="s">
        <v>419</v>
      </c>
      <c r="E39" s="54"/>
      <c r="F39" s="54" t="s">
        <v>2335</v>
      </c>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45"/>
      <c r="AW39" s="45"/>
      <c r="AX39" s="45"/>
      <c r="AY39" s="45"/>
      <c r="AZ39" s="45"/>
      <c r="BA39" s="45"/>
      <c r="BB39" s="45"/>
      <c r="BC39" s="45"/>
      <c r="BD39" s="45"/>
      <c r="BE39" s="45"/>
      <c r="BF39" s="45"/>
      <c r="BG39" s="45"/>
      <c r="BH39" s="45"/>
      <c r="BI39" s="45"/>
      <c r="BJ39" s="45"/>
      <c r="BK39" s="45"/>
      <c r="BL39" s="45"/>
      <c r="BM39" s="45"/>
      <c r="BN39" s="45"/>
      <c r="BO39" s="45"/>
      <c r="BP39" s="45"/>
      <c r="BQ39" s="44"/>
      <c r="BR39" s="44"/>
      <c r="BS39" s="44"/>
      <c r="BT39" s="2078" t="s">
        <v>33</v>
      </c>
      <c r="BU39" s="2079"/>
      <c r="BV39" s="2056"/>
      <c r="BW39" s="2057"/>
      <c r="BX39" s="2058"/>
      <c r="BY39" s="45"/>
      <c r="BZ39" s="45"/>
      <c r="CA39" s="45"/>
      <c r="CB39" s="173"/>
    </row>
    <row r="40" spans="2:80" s="43" customFormat="1" ht="27.6" customHeight="1">
      <c r="B40" s="172"/>
      <c r="C40" s="56"/>
      <c r="D40" s="54"/>
      <c r="E40" s="54"/>
      <c r="F40" s="58" t="s">
        <v>2334</v>
      </c>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45"/>
      <c r="AW40" s="45"/>
      <c r="AX40" s="45"/>
      <c r="AY40" s="45"/>
      <c r="AZ40" s="45"/>
      <c r="BA40" s="45"/>
      <c r="BB40" s="45"/>
      <c r="BC40" s="45"/>
      <c r="BD40" s="45"/>
      <c r="BE40" s="45"/>
      <c r="BF40" s="45"/>
      <c r="BG40" s="45"/>
      <c r="BH40" s="45"/>
      <c r="BI40" s="45"/>
      <c r="BJ40" s="45"/>
      <c r="BK40" s="45"/>
      <c r="BL40" s="45"/>
      <c r="BM40" s="45"/>
      <c r="BN40" s="45"/>
      <c r="BO40" s="45"/>
      <c r="BP40" s="45"/>
      <c r="BQ40" s="44"/>
      <c r="BR40" s="44"/>
      <c r="BS40" s="44"/>
      <c r="BT40" s="2078"/>
      <c r="BU40" s="2079"/>
      <c r="BV40" s="2059"/>
      <c r="BW40" s="2060"/>
      <c r="BX40" s="2061"/>
      <c r="BY40" s="45"/>
      <c r="BZ40" s="45"/>
      <c r="CA40" s="45"/>
      <c r="CB40" s="173"/>
    </row>
    <row r="41" spans="2:80" s="43" customFormat="1" ht="27.6" customHeight="1">
      <c r="B41" s="172"/>
      <c r="C41" s="56"/>
      <c r="D41" s="54"/>
      <c r="E41" s="54"/>
      <c r="F41" s="55"/>
      <c r="G41" s="58"/>
      <c r="H41" s="55"/>
      <c r="I41" s="55"/>
      <c r="J41" s="55"/>
      <c r="K41" s="55"/>
      <c r="L41" s="55"/>
      <c r="M41" s="45"/>
      <c r="N41" s="55"/>
      <c r="O41" s="55"/>
      <c r="P41" s="55"/>
      <c r="Q41" s="55"/>
      <c r="R41" s="55"/>
      <c r="S41" s="55"/>
      <c r="T41" s="45"/>
      <c r="U41" s="45"/>
      <c r="V41" s="45"/>
      <c r="W41" s="45"/>
      <c r="X41" s="45"/>
      <c r="Y41" s="45"/>
      <c r="Z41" s="45"/>
      <c r="AA41" s="45"/>
      <c r="AB41" s="45"/>
      <c r="AC41" s="45"/>
      <c r="AD41" s="44"/>
      <c r="AE41" s="44"/>
      <c r="AF41" s="44"/>
      <c r="AG41" s="44"/>
      <c r="AH41" s="44"/>
      <c r="AI41" s="44"/>
      <c r="AJ41" s="44"/>
      <c r="AK41" s="44"/>
      <c r="AL41" s="44"/>
      <c r="AM41" s="44"/>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4"/>
      <c r="BR41" s="44"/>
      <c r="BS41" s="44"/>
      <c r="BT41" s="48"/>
      <c r="BU41" s="45"/>
      <c r="BV41" s="45"/>
      <c r="BW41" s="45"/>
      <c r="BX41" s="45"/>
      <c r="BY41" s="45"/>
      <c r="BZ41" s="45"/>
      <c r="CA41" s="45"/>
      <c r="CB41" s="173"/>
    </row>
    <row r="42" spans="2:80" s="43" customFormat="1" ht="27.6" customHeight="1">
      <c r="B42" s="172"/>
      <c r="C42" s="56"/>
      <c r="D42" s="54" t="s">
        <v>139</v>
      </c>
      <c r="E42" s="54"/>
      <c r="F42" s="54" t="s">
        <v>2337</v>
      </c>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45"/>
      <c r="BG42" s="45"/>
      <c r="BH42" s="45"/>
      <c r="BI42" s="45"/>
      <c r="BJ42" s="45"/>
      <c r="BK42" s="45"/>
      <c r="BL42" s="45"/>
      <c r="BM42" s="45"/>
      <c r="BN42" s="45"/>
      <c r="BO42" s="45"/>
      <c r="BP42" s="45"/>
      <c r="BQ42" s="44"/>
      <c r="BR42" s="44"/>
      <c r="BS42" s="44"/>
      <c r="BT42" s="2078" t="s">
        <v>69</v>
      </c>
      <c r="BU42" s="2079"/>
      <c r="BV42" s="2056"/>
      <c r="BW42" s="2057"/>
      <c r="BX42" s="2058"/>
      <c r="BY42" s="45"/>
      <c r="BZ42" s="45"/>
      <c r="CA42" s="45"/>
      <c r="CB42" s="173"/>
    </row>
    <row r="43" spans="2:80" s="43" customFormat="1" ht="27.6" customHeight="1">
      <c r="B43" s="172"/>
      <c r="C43" s="56"/>
      <c r="D43" s="54"/>
      <c r="E43" s="54"/>
      <c r="F43" s="58" t="s">
        <v>2336</v>
      </c>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45"/>
      <c r="BG43" s="45"/>
      <c r="BH43" s="45"/>
      <c r="BI43" s="45"/>
      <c r="BJ43" s="45"/>
      <c r="BK43" s="45"/>
      <c r="BL43" s="45"/>
      <c r="BM43" s="45"/>
      <c r="BN43" s="45"/>
      <c r="BO43" s="45"/>
      <c r="BP43" s="45"/>
      <c r="BQ43" s="44"/>
      <c r="BR43" s="44"/>
      <c r="BS43" s="44"/>
      <c r="BT43" s="2078"/>
      <c r="BU43" s="2079"/>
      <c r="BV43" s="2059"/>
      <c r="BW43" s="2060"/>
      <c r="BX43" s="2061"/>
      <c r="BY43" s="45"/>
      <c r="BZ43" s="45"/>
      <c r="CA43" s="45"/>
      <c r="CB43" s="173"/>
    </row>
    <row r="44" spans="2:80" s="43" customFormat="1" ht="27.6" customHeight="1">
      <c r="B44" s="172"/>
      <c r="C44" s="56"/>
      <c r="D44" s="54"/>
      <c r="E44" s="54"/>
      <c r="F44" s="55"/>
      <c r="G44" s="58"/>
      <c r="H44" s="55"/>
      <c r="I44" s="55"/>
      <c r="J44" s="55"/>
      <c r="K44" s="55"/>
      <c r="L44" s="55"/>
      <c r="M44" s="45"/>
      <c r="N44" s="55"/>
      <c r="O44" s="55"/>
      <c r="P44" s="55"/>
      <c r="Q44" s="55"/>
      <c r="R44" s="55"/>
      <c r="S44" s="55"/>
      <c r="T44" s="45"/>
      <c r="U44" s="45"/>
      <c r="V44" s="45"/>
      <c r="W44" s="45"/>
      <c r="X44" s="45"/>
      <c r="Y44" s="45"/>
      <c r="Z44" s="45"/>
      <c r="AA44" s="45"/>
      <c r="AB44" s="45"/>
      <c r="AC44" s="45"/>
      <c r="AD44" s="44"/>
      <c r="AE44" s="44"/>
      <c r="AF44" s="44"/>
      <c r="AG44" s="44"/>
      <c r="AH44" s="44"/>
      <c r="AI44" s="44"/>
      <c r="AJ44" s="44"/>
      <c r="AK44" s="44"/>
      <c r="AL44" s="44"/>
      <c r="AM44" s="44"/>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4"/>
      <c r="BR44" s="44"/>
      <c r="BS44" s="44"/>
      <c r="BT44" s="48"/>
      <c r="BU44" s="45"/>
      <c r="BV44" s="45"/>
      <c r="BW44" s="45"/>
      <c r="BX44" s="45"/>
      <c r="BY44" s="45"/>
      <c r="BZ44" s="45"/>
      <c r="CA44" s="45"/>
      <c r="CB44" s="173"/>
    </row>
    <row r="45" spans="2:80" s="43" customFormat="1" ht="27.6" customHeight="1">
      <c r="B45" s="172"/>
      <c r="C45" s="56"/>
      <c r="D45" s="54" t="s">
        <v>140</v>
      </c>
      <c r="E45" s="54"/>
      <c r="F45" s="54" t="s">
        <v>2339</v>
      </c>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45"/>
      <c r="AW45" s="45"/>
      <c r="AX45" s="45"/>
      <c r="AY45" s="45"/>
      <c r="AZ45" s="45"/>
      <c r="BA45" s="45"/>
      <c r="BB45" s="45"/>
      <c r="BC45" s="45"/>
      <c r="BD45" s="45"/>
      <c r="BE45" s="45"/>
      <c r="BF45" s="45"/>
      <c r="BG45" s="45"/>
      <c r="BH45" s="45"/>
      <c r="BI45" s="45"/>
      <c r="BJ45" s="45"/>
      <c r="BK45" s="45"/>
      <c r="BL45" s="45"/>
      <c r="BM45" s="45"/>
      <c r="BN45" s="45"/>
      <c r="BO45" s="45"/>
      <c r="BP45" s="45"/>
      <c r="BQ45" s="44"/>
      <c r="BR45" s="44"/>
      <c r="BS45" s="44"/>
      <c r="BT45" s="2078" t="s">
        <v>34</v>
      </c>
      <c r="BU45" s="2079"/>
      <c r="BV45" s="2056"/>
      <c r="BW45" s="2057"/>
      <c r="BX45" s="2058"/>
      <c r="BY45" s="45"/>
      <c r="BZ45" s="45"/>
      <c r="CA45" s="45"/>
      <c r="CB45" s="173"/>
    </row>
    <row r="46" spans="2:80" s="43" customFormat="1" ht="27.6" customHeight="1">
      <c r="B46" s="172"/>
      <c r="C46" s="56"/>
      <c r="D46" s="54"/>
      <c r="E46" s="54"/>
      <c r="F46" s="58" t="s">
        <v>2338</v>
      </c>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45"/>
      <c r="AW46" s="45"/>
      <c r="AX46" s="45"/>
      <c r="AY46" s="45"/>
      <c r="AZ46" s="45"/>
      <c r="BA46" s="45"/>
      <c r="BB46" s="45"/>
      <c r="BC46" s="45"/>
      <c r="BD46" s="45"/>
      <c r="BE46" s="45"/>
      <c r="BF46" s="45"/>
      <c r="BG46" s="45"/>
      <c r="BH46" s="45"/>
      <c r="BI46" s="45"/>
      <c r="BJ46" s="45"/>
      <c r="BK46" s="45"/>
      <c r="BL46" s="45"/>
      <c r="BM46" s="45"/>
      <c r="BN46" s="45"/>
      <c r="BO46" s="45"/>
      <c r="BP46" s="45"/>
      <c r="BQ46" s="44"/>
      <c r="BR46" s="44"/>
      <c r="BS46" s="44"/>
      <c r="BT46" s="2078"/>
      <c r="BU46" s="2079"/>
      <c r="BV46" s="2059"/>
      <c r="BW46" s="2060"/>
      <c r="BX46" s="2061"/>
      <c r="BY46" s="45"/>
      <c r="BZ46" s="45"/>
      <c r="CA46" s="45"/>
      <c r="CB46" s="173"/>
    </row>
    <row r="47" spans="2:80" s="43" customFormat="1" ht="27.6" customHeight="1">
      <c r="B47" s="172"/>
      <c r="C47" s="171"/>
      <c r="D47" s="60"/>
      <c r="E47" s="57"/>
      <c r="F47" s="59"/>
      <c r="G47" s="57"/>
      <c r="H47" s="57"/>
      <c r="I47" s="57"/>
      <c r="J47" s="57"/>
      <c r="K47" s="57"/>
      <c r="L47" s="44"/>
      <c r="M47" s="57"/>
      <c r="N47" s="57"/>
      <c r="O47" s="57"/>
      <c r="P47" s="57"/>
      <c r="Q47" s="57"/>
      <c r="R47" s="57"/>
      <c r="S47" s="44"/>
      <c r="T47" s="44"/>
      <c r="U47" s="44"/>
      <c r="V47" s="44"/>
      <c r="W47" s="44"/>
      <c r="X47" s="44"/>
      <c r="Y47" s="44"/>
      <c r="Z47" s="44"/>
      <c r="AA47" s="44"/>
      <c r="AB47" s="44"/>
      <c r="AC47" s="44"/>
      <c r="AD47" s="44"/>
      <c r="AE47" s="44"/>
      <c r="AF47" s="44"/>
      <c r="AG47" s="44"/>
      <c r="AH47" s="44"/>
      <c r="AI47" s="44"/>
      <c r="AJ47" s="44"/>
      <c r="AK47" s="44"/>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173"/>
    </row>
    <row r="48" spans="2:80" s="43" customFormat="1" ht="27.6" customHeight="1">
      <c r="B48" s="172"/>
      <c r="C48" s="56"/>
      <c r="D48" s="54" t="s">
        <v>141</v>
      </c>
      <c r="E48" s="54"/>
      <c r="F48" s="54" t="s">
        <v>2341</v>
      </c>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45"/>
      <c r="AW48" s="45"/>
      <c r="AX48" s="45"/>
      <c r="AY48" s="45"/>
      <c r="AZ48" s="45"/>
      <c r="BA48" s="45"/>
      <c r="BB48" s="45"/>
      <c r="BC48" s="45"/>
      <c r="BD48" s="45"/>
      <c r="BE48" s="45"/>
      <c r="BF48" s="45"/>
      <c r="BG48" s="45"/>
      <c r="BH48" s="45"/>
      <c r="BI48" s="45"/>
      <c r="BJ48" s="45"/>
      <c r="BK48" s="45"/>
      <c r="BL48" s="45"/>
      <c r="BM48" s="45"/>
      <c r="BN48" s="45"/>
      <c r="BO48" s="45"/>
      <c r="BP48" s="45"/>
      <c r="BQ48" s="44"/>
      <c r="BR48" s="44"/>
      <c r="BS48" s="44"/>
      <c r="BT48" s="2078" t="s">
        <v>70</v>
      </c>
      <c r="BU48" s="2079"/>
      <c r="BV48" s="2056"/>
      <c r="BW48" s="2057"/>
      <c r="BX48" s="2058"/>
      <c r="BY48" s="45"/>
      <c r="BZ48" s="45"/>
      <c r="CA48" s="45"/>
      <c r="CB48" s="173"/>
    </row>
    <row r="49" spans="2:80" s="43" customFormat="1" ht="27.6" customHeight="1">
      <c r="B49" s="172"/>
      <c r="C49" s="56"/>
      <c r="D49" s="54"/>
      <c r="E49" s="54"/>
      <c r="F49" s="58" t="s">
        <v>2340</v>
      </c>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45"/>
      <c r="AW49" s="45"/>
      <c r="AX49" s="45"/>
      <c r="AY49" s="45"/>
      <c r="AZ49" s="45"/>
      <c r="BA49" s="45"/>
      <c r="BB49" s="45"/>
      <c r="BC49" s="45"/>
      <c r="BD49" s="45"/>
      <c r="BE49" s="45"/>
      <c r="BF49" s="45"/>
      <c r="BG49" s="45"/>
      <c r="BH49" s="45"/>
      <c r="BI49" s="45"/>
      <c r="BJ49" s="45"/>
      <c r="BK49" s="45"/>
      <c r="BL49" s="45"/>
      <c r="BM49" s="45"/>
      <c r="BN49" s="45"/>
      <c r="BO49" s="45"/>
      <c r="BP49" s="45"/>
      <c r="BQ49" s="44"/>
      <c r="BR49" s="44"/>
      <c r="BS49" s="44"/>
      <c r="BT49" s="2078"/>
      <c r="BU49" s="2079"/>
      <c r="BV49" s="2059"/>
      <c r="BW49" s="2060"/>
      <c r="BX49" s="2061"/>
      <c r="BY49" s="45"/>
      <c r="BZ49" s="45"/>
      <c r="CA49" s="45"/>
      <c r="CB49" s="173"/>
    </row>
    <row r="50" spans="2:80" s="43" customFormat="1" ht="27.6" customHeight="1">
      <c r="B50" s="172"/>
      <c r="C50" s="56"/>
      <c r="D50" s="54"/>
      <c r="E50" s="54"/>
      <c r="F50" s="55"/>
      <c r="G50" s="58"/>
      <c r="H50" s="55"/>
      <c r="I50" s="55"/>
      <c r="J50" s="55"/>
      <c r="K50" s="55"/>
      <c r="L50" s="55"/>
      <c r="M50" s="45"/>
      <c r="N50" s="55"/>
      <c r="O50" s="55"/>
      <c r="P50" s="55"/>
      <c r="Q50" s="55"/>
      <c r="R50" s="55"/>
      <c r="S50" s="55"/>
      <c r="T50" s="45"/>
      <c r="U50" s="45"/>
      <c r="V50" s="45"/>
      <c r="W50" s="45"/>
      <c r="X50" s="45"/>
      <c r="Y50" s="45"/>
      <c r="Z50" s="45"/>
      <c r="AA50" s="45"/>
      <c r="AB50" s="45"/>
      <c r="AC50" s="45"/>
      <c r="AD50" s="44"/>
      <c r="AE50" s="44"/>
      <c r="AF50" s="44"/>
      <c r="AG50" s="44"/>
      <c r="AH50" s="44"/>
      <c r="AI50" s="44"/>
      <c r="AJ50" s="44"/>
      <c r="AK50" s="44"/>
      <c r="AL50" s="44"/>
      <c r="AM50" s="44"/>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4"/>
      <c r="BR50" s="44"/>
      <c r="BS50" s="44"/>
      <c r="BT50" s="48"/>
      <c r="BU50" s="45"/>
      <c r="BV50" s="45"/>
      <c r="BW50" s="45"/>
      <c r="BX50" s="45"/>
      <c r="BY50" s="45"/>
      <c r="BZ50" s="45"/>
      <c r="CA50" s="45"/>
      <c r="CB50" s="173"/>
    </row>
    <row r="51" spans="2:80" s="43" customFormat="1" ht="27.6" customHeight="1">
      <c r="B51" s="172"/>
      <c r="C51" s="56"/>
      <c r="D51" s="54" t="s">
        <v>142</v>
      </c>
      <c r="E51" s="54"/>
      <c r="F51" s="54" t="s">
        <v>2343</v>
      </c>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45"/>
      <c r="AW51" s="45"/>
      <c r="AX51" s="45"/>
      <c r="AY51" s="45"/>
      <c r="AZ51" s="45"/>
      <c r="BA51" s="45"/>
      <c r="BB51" s="45"/>
      <c r="BC51" s="45"/>
      <c r="BD51" s="45"/>
      <c r="BE51" s="45"/>
      <c r="BF51" s="45"/>
      <c r="BG51" s="45"/>
      <c r="BH51" s="45"/>
      <c r="BI51" s="45"/>
      <c r="BJ51" s="45"/>
      <c r="BK51" s="45"/>
      <c r="BL51" s="45"/>
      <c r="BM51" s="45"/>
      <c r="BN51" s="45"/>
      <c r="BO51" s="45"/>
      <c r="BP51" s="45"/>
      <c r="BQ51" s="44"/>
      <c r="BR51" s="44"/>
      <c r="BS51" s="44"/>
      <c r="BT51" s="2078" t="s">
        <v>41</v>
      </c>
      <c r="BU51" s="2079"/>
      <c r="BV51" s="2056"/>
      <c r="BW51" s="2057"/>
      <c r="BX51" s="2058"/>
      <c r="BY51" s="45"/>
      <c r="BZ51" s="45"/>
      <c r="CA51" s="45"/>
      <c r="CB51" s="173"/>
    </row>
    <row r="52" spans="2:80" s="43" customFormat="1" ht="27.6" customHeight="1">
      <c r="B52" s="172"/>
      <c r="C52" s="56"/>
      <c r="D52" s="54"/>
      <c r="E52" s="54"/>
      <c r="F52" s="58" t="s">
        <v>2342</v>
      </c>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45"/>
      <c r="AW52" s="45"/>
      <c r="AX52" s="45"/>
      <c r="AY52" s="45"/>
      <c r="AZ52" s="45"/>
      <c r="BA52" s="45"/>
      <c r="BB52" s="45"/>
      <c r="BC52" s="45"/>
      <c r="BD52" s="45"/>
      <c r="BE52" s="45"/>
      <c r="BF52" s="45"/>
      <c r="BG52" s="45"/>
      <c r="BH52" s="45"/>
      <c r="BI52" s="45"/>
      <c r="BJ52" s="45"/>
      <c r="BK52" s="45"/>
      <c r="BL52" s="45"/>
      <c r="BM52" s="45"/>
      <c r="BN52" s="45"/>
      <c r="BO52" s="45"/>
      <c r="BP52" s="45"/>
      <c r="BQ52" s="44"/>
      <c r="BR52" s="44"/>
      <c r="BS52" s="44"/>
      <c r="BT52" s="2078"/>
      <c r="BU52" s="2079"/>
      <c r="BV52" s="2059"/>
      <c r="BW52" s="2060"/>
      <c r="BX52" s="2061"/>
      <c r="BY52" s="45"/>
      <c r="BZ52" s="45"/>
      <c r="CA52" s="45"/>
      <c r="CB52" s="173"/>
    </row>
    <row r="53" spans="2:80" s="43" customFormat="1" ht="27.6" customHeight="1">
      <c r="B53" s="172"/>
      <c r="C53" s="56"/>
      <c r="D53" s="54"/>
      <c r="E53" s="54"/>
      <c r="F53" s="55"/>
      <c r="G53" s="58"/>
      <c r="H53" s="55"/>
      <c r="I53" s="55"/>
      <c r="J53" s="55"/>
      <c r="K53" s="55"/>
      <c r="L53" s="55"/>
      <c r="M53" s="45"/>
      <c r="N53" s="55"/>
      <c r="O53" s="55"/>
      <c r="P53" s="55"/>
      <c r="Q53" s="55"/>
      <c r="R53" s="55"/>
      <c r="S53" s="55"/>
      <c r="T53" s="45"/>
      <c r="U53" s="45"/>
      <c r="V53" s="45"/>
      <c r="W53" s="45"/>
      <c r="X53" s="45"/>
      <c r="Y53" s="45"/>
      <c r="Z53" s="45"/>
      <c r="AA53" s="45"/>
      <c r="AB53" s="45"/>
      <c r="AC53" s="45"/>
      <c r="AD53" s="44"/>
      <c r="AE53" s="44"/>
      <c r="AF53" s="44"/>
      <c r="AG53" s="44"/>
      <c r="AH53" s="44"/>
      <c r="AI53" s="44"/>
      <c r="AJ53" s="44"/>
      <c r="AK53" s="44"/>
      <c r="AL53" s="44"/>
      <c r="AM53" s="44"/>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4"/>
      <c r="BR53" s="44"/>
      <c r="BS53" s="44"/>
      <c r="BT53" s="48"/>
      <c r="BU53" s="45"/>
      <c r="BV53" s="45"/>
      <c r="BW53" s="45"/>
      <c r="BX53" s="45"/>
      <c r="BY53" s="45"/>
      <c r="BZ53" s="45"/>
      <c r="CA53" s="45"/>
      <c r="CB53" s="173"/>
    </row>
    <row r="54" spans="2:80" s="43" customFormat="1" ht="27.6" customHeight="1">
      <c r="B54" s="172"/>
      <c r="C54" s="56"/>
      <c r="D54" s="54" t="s">
        <v>528</v>
      </c>
      <c r="E54" s="54"/>
      <c r="F54" s="54" t="s">
        <v>2356</v>
      </c>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45"/>
      <c r="AW54" s="45"/>
      <c r="AX54" s="45"/>
      <c r="AY54" s="45"/>
      <c r="AZ54" s="45"/>
      <c r="BA54" s="45"/>
      <c r="BB54" s="45"/>
      <c r="BC54" s="45"/>
      <c r="BD54" s="45"/>
      <c r="BE54" s="45"/>
      <c r="BF54" s="45"/>
      <c r="BG54" s="45"/>
      <c r="BH54" s="45"/>
      <c r="BI54" s="45"/>
      <c r="BJ54" s="45"/>
      <c r="BK54" s="45"/>
      <c r="BL54" s="45"/>
      <c r="BM54" s="45"/>
      <c r="BN54" s="45"/>
      <c r="BO54" s="45"/>
      <c r="BP54" s="45"/>
      <c r="BQ54" s="44"/>
      <c r="BR54" s="44"/>
      <c r="BS54" s="44"/>
      <c r="BT54" s="2078" t="s">
        <v>95</v>
      </c>
      <c r="BU54" s="2079"/>
      <c r="BV54" s="2604"/>
      <c r="BW54" s="2057"/>
      <c r="BX54" s="2058"/>
      <c r="BY54" s="45"/>
      <c r="BZ54" s="45"/>
      <c r="CA54" s="45"/>
      <c r="CB54" s="173"/>
    </row>
    <row r="55" spans="2:80" s="43" customFormat="1" ht="27.6" customHeight="1">
      <c r="B55" s="172"/>
      <c r="C55" s="56"/>
      <c r="D55" s="54"/>
      <c r="E55" s="54"/>
      <c r="F55" s="58" t="s">
        <v>2344</v>
      </c>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45"/>
      <c r="AW55" s="45"/>
      <c r="AX55" s="45"/>
      <c r="AY55" s="45"/>
      <c r="AZ55" s="45"/>
      <c r="BA55" s="45"/>
      <c r="BB55" s="45"/>
      <c r="BC55" s="45"/>
      <c r="BD55" s="45"/>
      <c r="BE55" s="45"/>
      <c r="BF55" s="45"/>
      <c r="BG55" s="45"/>
      <c r="BH55" s="45"/>
      <c r="BI55" s="45"/>
      <c r="BJ55" s="45"/>
      <c r="BK55" s="45"/>
      <c r="BL55" s="45"/>
      <c r="BM55" s="45"/>
      <c r="BN55" s="45"/>
      <c r="BO55" s="45"/>
      <c r="BP55" s="45"/>
      <c r="BQ55" s="44"/>
      <c r="BR55" s="44"/>
      <c r="BS55" s="44"/>
      <c r="BT55" s="2078"/>
      <c r="BU55" s="2079"/>
      <c r="BV55" s="2059"/>
      <c r="BW55" s="2060"/>
      <c r="BX55" s="2061"/>
      <c r="BY55" s="45"/>
      <c r="BZ55" s="45"/>
      <c r="CA55" s="45"/>
      <c r="CB55" s="173"/>
    </row>
    <row r="56" spans="2:80" s="43" customFormat="1" ht="27.6" customHeight="1">
      <c r="B56" s="172"/>
      <c r="C56" s="56"/>
      <c r="D56" s="54"/>
      <c r="E56" s="54"/>
      <c r="F56" s="55"/>
      <c r="G56" s="58"/>
      <c r="H56" s="55"/>
      <c r="I56" s="55"/>
      <c r="J56" s="55"/>
      <c r="K56" s="55"/>
      <c r="L56" s="55"/>
      <c r="M56" s="45"/>
      <c r="N56" s="55"/>
      <c r="O56" s="55"/>
      <c r="P56" s="55"/>
      <c r="Q56" s="55"/>
      <c r="R56" s="55"/>
      <c r="S56" s="55"/>
      <c r="T56" s="45"/>
      <c r="U56" s="45"/>
      <c r="V56" s="45"/>
      <c r="W56" s="45"/>
      <c r="X56" s="45"/>
      <c r="Y56" s="45"/>
      <c r="Z56" s="45"/>
      <c r="AA56" s="45"/>
      <c r="AB56" s="45"/>
      <c r="AC56" s="45"/>
      <c r="AD56" s="44"/>
      <c r="AE56" s="44"/>
      <c r="AF56" s="44"/>
      <c r="AG56" s="44"/>
      <c r="AH56" s="44"/>
      <c r="AI56" s="44"/>
      <c r="AJ56" s="44"/>
      <c r="AK56" s="44"/>
      <c r="AL56" s="44"/>
      <c r="AM56" s="44"/>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4"/>
      <c r="BR56" s="44"/>
      <c r="BS56" s="44"/>
      <c r="BT56" s="48"/>
      <c r="BU56" s="45"/>
      <c r="BV56" s="45"/>
      <c r="BW56" s="45"/>
      <c r="BX56" s="45"/>
      <c r="BY56" s="45"/>
      <c r="BZ56" s="45"/>
      <c r="CA56" s="45"/>
      <c r="CB56" s="173"/>
    </row>
    <row r="57" spans="2:80" s="43" customFormat="1" ht="27.6" customHeight="1">
      <c r="B57" s="172"/>
      <c r="C57" s="56"/>
      <c r="D57" s="54" t="s">
        <v>527</v>
      </c>
      <c r="E57" s="54"/>
      <c r="F57" s="54" t="s">
        <v>2346</v>
      </c>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45"/>
      <c r="AW57" s="45"/>
      <c r="AX57" s="45"/>
      <c r="AY57" s="45"/>
      <c r="AZ57" s="45"/>
      <c r="BA57" s="45"/>
      <c r="BB57" s="45"/>
      <c r="BC57" s="45"/>
      <c r="BD57" s="45"/>
      <c r="BE57" s="45"/>
      <c r="BF57" s="45"/>
      <c r="BG57" s="45"/>
      <c r="BH57" s="45"/>
      <c r="BI57" s="45"/>
      <c r="BJ57" s="45"/>
      <c r="BK57" s="45"/>
      <c r="BL57" s="45"/>
      <c r="BM57" s="45"/>
      <c r="BN57" s="45"/>
      <c r="BO57" s="45"/>
      <c r="BP57" s="45"/>
      <c r="BQ57" s="44"/>
      <c r="BR57" s="44"/>
      <c r="BS57" s="44"/>
      <c r="BT57" s="2078" t="s">
        <v>98</v>
      </c>
      <c r="BU57" s="2079"/>
      <c r="BV57" s="2056"/>
      <c r="BW57" s="2057"/>
      <c r="BX57" s="2058"/>
      <c r="BY57" s="45"/>
      <c r="BZ57" s="45"/>
      <c r="CA57" s="45"/>
      <c r="CB57" s="173"/>
    </row>
    <row r="58" spans="2:80" s="43" customFormat="1" ht="27.6" customHeight="1">
      <c r="B58" s="172"/>
      <c r="C58" s="56"/>
      <c r="D58" s="54"/>
      <c r="E58" s="54"/>
      <c r="F58" s="58" t="s">
        <v>2345</v>
      </c>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45"/>
      <c r="AW58" s="45"/>
      <c r="AX58" s="45"/>
      <c r="AY58" s="45"/>
      <c r="AZ58" s="45"/>
      <c r="BA58" s="45"/>
      <c r="BB58" s="45"/>
      <c r="BC58" s="45"/>
      <c r="BD58" s="45"/>
      <c r="BE58" s="45"/>
      <c r="BF58" s="45"/>
      <c r="BG58" s="45"/>
      <c r="BH58" s="45"/>
      <c r="BI58" s="45"/>
      <c r="BJ58" s="45"/>
      <c r="BK58" s="45"/>
      <c r="BL58" s="45"/>
      <c r="BM58" s="45"/>
      <c r="BN58" s="45"/>
      <c r="BO58" s="45"/>
      <c r="BP58" s="45"/>
      <c r="BQ58" s="44"/>
      <c r="BR58" s="44"/>
      <c r="BS58" s="44"/>
      <c r="BT58" s="2078"/>
      <c r="BU58" s="2079"/>
      <c r="BV58" s="2059"/>
      <c r="BW58" s="2060"/>
      <c r="BX58" s="2061"/>
      <c r="BY58" s="45"/>
      <c r="BZ58" s="45"/>
      <c r="CA58" s="45"/>
      <c r="CB58" s="173"/>
    </row>
    <row r="59" spans="2:80" s="43" customFormat="1" ht="27.6" customHeight="1">
      <c r="B59" s="172"/>
      <c r="C59" s="56"/>
      <c r="D59" s="54"/>
      <c r="E59" s="54"/>
      <c r="F59" s="55"/>
      <c r="G59" s="58"/>
      <c r="H59" s="55"/>
      <c r="I59" s="55"/>
      <c r="J59" s="55"/>
      <c r="K59" s="55"/>
      <c r="L59" s="55"/>
      <c r="M59" s="45"/>
      <c r="N59" s="55"/>
      <c r="O59" s="55"/>
      <c r="P59" s="55"/>
      <c r="Q59" s="55"/>
      <c r="R59" s="55"/>
      <c r="S59" s="55"/>
      <c r="T59" s="45"/>
      <c r="U59" s="45"/>
      <c r="V59" s="45"/>
      <c r="W59" s="45"/>
      <c r="X59" s="45"/>
      <c r="Y59" s="45"/>
      <c r="Z59" s="45"/>
      <c r="AA59" s="45"/>
      <c r="AB59" s="45"/>
      <c r="AC59" s="45"/>
      <c r="AD59" s="44"/>
      <c r="AE59" s="44"/>
      <c r="AF59" s="44"/>
      <c r="AG59" s="44"/>
      <c r="AH59" s="44"/>
      <c r="AI59" s="44"/>
      <c r="AJ59" s="44"/>
      <c r="AK59" s="44"/>
      <c r="AL59" s="44"/>
      <c r="AM59" s="44"/>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4"/>
      <c r="BR59" s="44"/>
      <c r="BS59" s="44"/>
      <c r="BT59" s="48"/>
      <c r="BU59" s="45"/>
      <c r="BV59" s="45"/>
      <c r="BW59" s="45"/>
      <c r="BX59" s="45"/>
      <c r="BY59" s="45"/>
      <c r="BZ59" s="45"/>
      <c r="CA59" s="45"/>
      <c r="CB59" s="173"/>
    </row>
    <row r="60" spans="2:80" s="43" customFormat="1" ht="27.6" customHeight="1">
      <c r="B60" s="172"/>
      <c r="C60" s="56"/>
      <c r="D60" s="54" t="s">
        <v>537</v>
      </c>
      <c r="E60" s="54"/>
      <c r="F60" s="54" t="s">
        <v>2348</v>
      </c>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45"/>
      <c r="AW60" s="45"/>
      <c r="AX60" s="45"/>
      <c r="AY60" s="45"/>
      <c r="AZ60" s="45"/>
      <c r="BA60" s="45"/>
      <c r="BB60" s="45"/>
      <c r="BC60" s="45"/>
      <c r="BD60" s="45"/>
      <c r="BE60" s="45"/>
      <c r="BF60" s="45"/>
      <c r="BG60" s="45"/>
      <c r="BH60" s="45"/>
      <c r="BI60" s="45"/>
      <c r="BJ60" s="45"/>
      <c r="BK60" s="45"/>
      <c r="BL60" s="45"/>
      <c r="BM60" s="45"/>
      <c r="BN60" s="45"/>
      <c r="BO60" s="45"/>
      <c r="BP60" s="45"/>
      <c r="BQ60" s="44"/>
      <c r="BR60" s="44"/>
      <c r="BS60" s="44"/>
      <c r="BT60" s="2078" t="s">
        <v>177</v>
      </c>
      <c r="BU60" s="2079"/>
      <c r="BV60" s="2604"/>
      <c r="BW60" s="2057"/>
      <c r="BX60" s="2058"/>
      <c r="BY60" s="45"/>
      <c r="BZ60" s="45"/>
      <c r="CA60" s="45"/>
      <c r="CB60" s="173"/>
    </row>
    <row r="61" spans="2:80" s="43" customFormat="1" ht="27.6" customHeight="1">
      <c r="B61" s="172"/>
      <c r="C61" s="56"/>
      <c r="D61" s="54"/>
      <c r="E61" s="54"/>
      <c r="F61" s="58" t="s">
        <v>2347</v>
      </c>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45"/>
      <c r="AW61" s="45"/>
      <c r="AX61" s="45"/>
      <c r="AY61" s="45"/>
      <c r="AZ61" s="45"/>
      <c r="BA61" s="45"/>
      <c r="BB61" s="45"/>
      <c r="BC61" s="45"/>
      <c r="BD61" s="45"/>
      <c r="BE61" s="45"/>
      <c r="BF61" s="45"/>
      <c r="BG61" s="45"/>
      <c r="BH61" s="45"/>
      <c r="BI61" s="45"/>
      <c r="BJ61" s="45"/>
      <c r="BK61" s="45"/>
      <c r="BL61" s="45"/>
      <c r="BM61" s="45"/>
      <c r="BN61" s="45"/>
      <c r="BO61" s="45"/>
      <c r="BP61" s="45"/>
      <c r="BQ61" s="44"/>
      <c r="BR61" s="44"/>
      <c r="BS61" s="44"/>
      <c r="BT61" s="2078"/>
      <c r="BU61" s="2079"/>
      <c r="BV61" s="2059"/>
      <c r="BW61" s="2060"/>
      <c r="BX61" s="2061"/>
      <c r="BY61" s="45"/>
      <c r="BZ61" s="45"/>
      <c r="CA61" s="45"/>
      <c r="CB61" s="173"/>
    </row>
    <row r="62" spans="2:80" s="43" customFormat="1" ht="27.6" customHeight="1">
      <c r="B62" s="172"/>
      <c r="C62" s="56"/>
      <c r="D62" s="54"/>
      <c r="E62" s="54"/>
      <c r="F62" s="55"/>
      <c r="G62" s="58"/>
      <c r="H62" s="55"/>
      <c r="I62" s="55"/>
      <c r="J62" s="55"/>
      <c r="K62" s="55"/>
      <c r="L62" s="55"/>
      <c r="M62" s="45"/>
      <c r="N62" s="55"/>
      <c r="O62" s="55"/>
      <c r="P62" s="55"/>
      <c r="Q62" s="55"/>
      <c r="R62" s="55"/>
      <c r="S62" s="55"/>
      <c r="T62" s="45"/>
      <c r="U62" s="45"/>
      <c r="V62" s="45"/>
      <c r="W62" s="45"/>
      <c r="X62" s="45"/>
      <c r="Y62" s="45"/>
      <c r="Z62" s="45"/>
      <c r="AA62" s="45"/>
      <c r="AB62" s="45"/>
      <c r="AC62" s="45"/>
      <c r="AD62" s="44"/>
      <c r="AE62" s="44"/>
      <c r="AF62" s="44"/>
      <c r="AG62" s="44"/>
      <c r="AH62" s="44"/>
      <c r="AI62" s="44"/>
      <c r="AJ62" s="44"/>
      <c r="AK62" s="44"/>
      <c r="AL62" s="44"/>
      <c r="AM62" s="44"/>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4"/>
      <c r="BR62" s="44"/>
      <c r="BS62" s="44"/>
      <c r="BT62" s="44"/>
      <c r="BU62" s="45"/>
      <c r="BV62" s="45"/>
      <c r="BW62" s="45"/>
      <c r="BX62" s="45"/>
      <c r="BY62" s="45"/>
      <c r="BZ62" s="45"/>
      <c r="CA62" s="45"/>
      <c r="CB62" s="173"/>
    </row>
    <row r="63" spans="2:80" s="43" customFormat="1" ht="27.6" customHeight="1">
      <c r="B63" s="172"/>
      <c r="C63" s="56"/>
      <c r="D63" s="54" t="s">
        <v>538</v>
      </c>
      <c r="E63" s="54"/>
      <c r="F63" s="54" t="s">
        <v>2349</v>
      </c>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45"/>
      <c r="AW63" s="45"/>
      <c r="AX63" s="45"/>
      <c r="AY63" s="45"/>
      <c r="AZ63" s="45"/>
      <c r="BA63" s="45"/>
      <c r="BB63" s="45"/>
      <c r="BC63" s="45"/>
      <c r="BD63" s="45"/>
      <c r="BE63" s="45"/>
      <c r="BF63" s="45"/>
      <c r="BG63" s="45"/>
      <c r="BH63" s="45"/>
      <c r="BI63" s="45"/>
      <c r="BJ63" s="45"/>
      <c r="BK63" s="45"/>
      <c r="BL63" s="45"/>
      <c r="BM63" s="45"/>
      <c r="BN63" s="45"/>
      <c r="BO63" s="45"/>
      <c r="BP63" s="45"/>
      <c r="BQ63" s="44"/>
      <c r="BR63" s="44"/>
      <c r="BS63" s="44"/>
      <c r="BT63" s="2078" t="s">
        <v>57</v>
      </c>
      <c r="BU63" s="2079"/>
      <c r="BV63" s="2056"/>
      <c r="BW63" s="2057"/>
      <c r="BX63" s="2058"/>
      <c r="BY63" s="45"/>
      <c r="BZ63" s="45"/>
      <c r="CA63" s="45"/>
      <c r="CB63" s="173"/>
    </row>
    <row r="64" spans="2:80" s="43" customFormat="1" ht="27.6" customHeight="1">
      <c r="B64" s="172"/>
      <c r="C64" s="56"/>
      <c r="D64" s="54"/>
      <c r="E64" s="54"/>
      <c r="F64" s="58" t="s">
        <v>2357</v>
      </c>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45"/>
      <c r="AW64" s="45"/>
      <c r="AX64" s="45"/>
      <c r="AY64" s="45"/>
      <c r="AZ64" s="45"/>
      <c r="BA64" s="45"/>
      <c r="BB64" s="45"/>
      <c r="BC64" s="45"/>
      <c r="BD64" s="45"/>
      <c r="BE64" s="45"/>
      <c r="BF64" s="45"/>
      <c r="BG64" s="45"/>
      <c r="BH64" s="45"/>
      <c r="BI64" s="45"/>
      <c r="BJ64" s="45"/>
      <c r="BK64" s="45"/>
      <c r="BL64" s="45"/>
      <c r="BM64" s="45"/>
      <c r="BN64" s="45"/>
      <c r="BO64" s="45"/>
      <c r="BP64" s="45"/>
      <c r="BQ64" s="44"/>
      <c r="BR64" s="44"/>
      <c r="BS64" s="44"/>
      <c r="BT64" s="2078"/>
      <c r="BU64" s="2079"/>
      <c r="BV64" s="2059"/>
      <c r="BW64" s="2060"/>
      <c r="BX64" s="2061"/>
      <c r="BY64" s="45"/>
      <c r="BZ64" s="45"/>
      <c r="CA64" s="45"/>
      <c r="CB64" s="173"/>
    </row>
    <row r="65" spans="2:80" s="43" customFormat="1" ht="27.6" customHeight="1">
      <c r="B65" s="172"/>
      <c r="C65" s="56"/>
      <c r="D65" s="54"/>
      <c r="E65" s="54"/>
      <c r="F65" s="55"/>
      <c r="G65" s="58"/>
      <c r="H65" s="55"/>
      <c r="I65" s="55"/>
      <c r="J65" s="55"/>
      <c r="K65" s="55"/>
      <c r="L65" s="55"/>
      <c r="M65" s="45"/>
      <c r="N65" s="55"/>
      <c r="O65" s="55"/>
      <c r="P65" s="55"/>
      <c r="Q65" s="55"/>
      <c r="R65" s="55"/>
      <c r="S65" s="55"/>
      <c r="T65" s="45"/>
      <c r="U65" s="45"/>
      <c r="V65" s="45"/>
      <c r="W65" s="45"/>
      <c r="X65" s="45"/>
      <c r="Y65" s="45"/>
      <c r="Z65" s="45"/>
      <c r="AA65" s="45"/>
      <c r="AB65" s="45"/>
      <c r="AC65" s="45"/>
      <c r="AD65" s="44"/>
      <c r="AE65" s="44"/>
      <c r="AF65" s="44"/>
      <c r="AG65" s="44"/>
      <c r="AH65" s="44"/>
      <c r="AI65" s="44"/>
      <c r="AJ65" s="44"/>
      <c r="AK65" s="44"/>
      <c r="AL65" s="44"/>
      <c r="AM65" s="44"/>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4"/>
      <c r="BR65" s="44"/>
      <c r="BS65" s="44"/>
      <c r="BT65" s="48"/>
      <c r="BU65" s="45"/>
      <c r="BV65" s="45"/>
      <c r="BW65" s="45"/>
      <c r="BX65" s="45"/>
      <c r="BY65" s="45"/>
      <c r="BZ65" s="45"/>
      <c r="CA65" s="45"/>
      <c r="CB65" s="173"/>
    </row>
    <row r="66" spans="2:80" s="43" customFormat="1" ht="27.6" customHeight="1">
      <c r="B66" s="172"/>
      <c r="C66" s="56"/>
      <c r="D66" s="54" t="s">
        <v>539</v>
      </c>
      <c r="E66" s="54"/>
      <c r="F66" s="54" t="s">
        <v>2351</v>
      </c>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45"/>
      <c r="AW66" s="45"/>
      <c r="AX66" s="45"/>
      <c r="AY66" s="45"/>
      <c r="AZ66" s="45"/>
      <c r="BA66" s="45"/>
      <c r="BB66" s="45"/>
      <c r="BC66" s="45"/>
      <c r="BD66" s="45"/>
      <c r="BE66" s="45"/>
      <c r="BF66" s="45"/>
      <c r="BG66" s="45"/>
      <c r="BH66" s="45"/>
      <c r="BI66" s="45"/>
      <c r="BJ66" s="45"/>
      <c r="BK66" s="45"/>
      <c r="BL66" s="45"/>
      <c r="BM66" s="45"/>
      <c r="BN66" s="45"/>
      <c r="BO66" s="45"/>
      <c r="BP66" s="45"/>
      <c r="BQ66" s="44"/>
      <c r="BR66" s="44"/>
      <c r="BS66" s="44"/>
      <c r="BT66" s="2078" t="s">
        <v>58</v>
      </c>
      <c r="BU66" s="2079"/>
      <c r="BV66" s="2056"/>
      <c r="BW66" s="2057"/>
      <c r="BX66" s="2058"/>
      <c r="BY66" s="45"/>
      <c r="BZ66" s="45"/>
      <c r="CA66" s="45"/>
      <c r="CB66" s="173"/>
    </row>
    <row r="67" spans="2:80" s="43" customFormat="1" ht="27.6" customHeight="1">
      <c r="B67" s="172"/>
      <c r="C67" s="56"/>
      <c r="D67" s="54"/>
      <c r="E67" s="54"/>
      <c r="F67" s="58" t="s">
        <v>2350</v>
      </c>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45"/>
      <c r="AW67" s="45"/>
      <c r="AX67" s="45"/>
      <c r="AY67" s="45"/>
      <c r="AZ67" s="45"/>
      <c r="BA67" s="45"/>
      <c r="BB67" s="45"/>
      <c r="BC67" s="45"/>
      <c r="BD67" s="45"/>
      <c r="BE67" s="45"/>
      <c r="BF67" s="45"/>
      <c r="BG67" s="45"/>
      <c r="BH67" s="45"/>
      <c r="BI67" s="45"/>
      <c r="BJ67" s="45"/>
      <c r="BK67" s="45"/>
      <c r="BL67" s="45"/>
      <c r="BM67" s="45"/>
      <c r="BN67" s="45"/>
      <c r="BO67" s="45"/>
      <c r="BP67" s="45"/>
      <c r="BQ67" s="44"/>
      <c r="BR67" s="44"/>
      <c r="BS67" s="44"/>
      <c r="BT67" s="2078"/>
      <c r="BU67" s="2079"/>
      <c r="BV67" s="2059"/>
      <c r="BW67" s="2060"/>
      <c r="BX67" s="2061"/>
      <c r="BY67" s="45"/>
      <c r="BZ67" s="45"/>
      <c r="CA67" s="45"/>
      <c r="CB67" s="173"/>
    </row>
    <row r="68" spans="2:80" s="43" customFormat="1" ht="27.6" customHeight="1">
      <c r="B68" s="172"/>
      <c r="C68" s="56"/>
      <c r="D68" s="54"/>
      <c r="E68" s="54"/>
      <c r="F68" s="55"/>
      <c r="G68" s="58"/>
      <c r="H68" s="55"/>
      <c r="I68" s="55"/>
      <c r="J68" s="55"/>
      <c r="K68" s="55"/>
      <c r="L68" s="55"/>
      <c r="M68" s="45"/>
      <c r="N68" s="55"/>
      <c r="O68" s="55"/>
      <c r="P68" s="55"/>
      <c r="Q68" s="55"/>
      <c r="R68" s="55"/>
      <c r="S68" s="55"/>
      <c r="T68" s="45"/>
      <c r="U68" s="45"/>
      <c r="V68" s="45"/>
      <c r="W68" s="45"/>
      <c r="X68" s="45"/>
      <c r="Y68" s="45"/>
      <c r="Z68" s="45"/>
      <c r="AA68" s="45"/>
      <c r="AB68" s="45"/>
      <c r="AC68" s="45"/>
      <c r="AD68" s="44"/>
      <c r="AE68" s="44"/>
      <c r="AF68" s="44"/>
      <c r="AG68" s="44"/>
      <c r="AH68" s="44"/>
      <c r="AI68" s="44"/>
      <c r="AJ68" s="44"/>
      <c r="AK68" s="44"/>
      <c r="AL68" s="44"/>
      <c r="AM68" s="44"/>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4"/>
      <c r="BR68" s="44"/>
      <c r="BS68" s="44"/>
      <c r="BT68" s="48"/>
      <c r="BU68" s="45"/>
      <c r="BV68" s="45"/>
      <c r="BW68" s="45"/>
      <c r="BX68" s="45"/>
      <c r="BY68" s="45"/>
      <c r="BZ68" s="45"/>
      <c r="CA68" s="45"/>
      <c r="CB68" s="173"/>
    </row>
    <row r="69" spans="2:80" s="43" customFormat="1" ht="27.6" customHeight="1">
      <c r="B69" s="172"/>
      <c r="C69" s="56"/>
      <c r="D69" s="54" t="s">
        <v>540</v>
      </c>
      <c r="E69" s="54"/>
      <c r="F69" s="54" t="s">
        <v>2353</v>
      </c>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45"/>
      <c r="AW69" s="45"/>
      <c r="AX69" s="45"/>
      <c r="AY69" s="45"/>
      <c r="AZ69" s="45"/>
      <c r="BA69" s="45"/>
      <c r="BB69" s="45"/>
      <c r="BC69" s="45"/>
      <c r="BD69" s="45"/>
      <c r="BE69" s="45"/>
      <c r="BF69" s="45"/>
      <c r="BG69" s="45"/>
      <c r="BH69" s="45"/>
      <c r="BI69" s="45"/>
      <c r="BJ69" s="45"/>
      <c r="BK69" s="45"/>
      <c r="BL69" s="45"/>
      <c r="BM69" s="45"/>
      <c r="BN69" s="45"/>
      <c r="BO69" s="45"/>
      <c r="BP69" s="45"/>
      <c r="BQ69" s="44"/>
      <c r="BR69" s="44"/>
      <c r="BS69" s="44"/>
      <c r="BT69" s="2078" t="s">
        <v>99</v>
      </c>
      <c r="BU69" s="2079"/>
      <c r="BV69" s="2056"/>
      <c r="BW69" s="2057"/>
      <c r="BX69" s="2058"/>
      <c r="BY69" s="45"/>
      <c r="BZ69" s="45"/>
      <c r="CA69" s="45"/>
      <c r="CB69" s="173"/>
    </row>
    <row r="70" spans="2:80" s="43" customFormat="1" ht="27.6" customHeight="1">
      <c r="B70" s="172"/>
      <c r="C70" s="56"/>
      <c r="D70" s="54"/>
      <c r="E70" s="54"/>
      <c r="F70" s="58" t="s">
        <v>2352</v>
      </c>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45"/>
      <c r="AW70" s="45"/>
      <c r="AX70" s="45"/>
      <c r="AY70" s="45"/>
      <c r="AZ70" s="45"/>
      <c r="BA70" s="45"/>
      <c r="BB70" s="45"/>
      <c r="BC70" s="45"/>
      <c r="BD70" s="45"/>
      <c r="BE70" s="45"/>
      <c r="BF70" s="45"/>
      <c r="BG70" s="45"/>
      <c r="BH70" s="45"/>
      <c r="BI70" s="45"/>
      <c r="BJ70" s="45"/>
      <c r="BK70" s="45"/>
      <c r="BL70" s="45"/>
      <c r="BM70" s="45"/>
      <c r="BN70" s="45"/>
      <c r="BO70" s="45"/>
      <c r="BP70" s="45"/>
      <c r="BQ70" s="44"/>
      <c r="BR70" s="44"/>
      <c r="BS70" s="44"/>
      <c r="BT70" s="2078"/>
      <c r="BU70" s="2079"/>
      <c r="BV70" s="2059"/>
      <c r="BW70" s="2060"/>
      <c r="BX70" s="2061"/>
      <c r="BY70" s="45"/>
      <c r="BZ70" s="45"/>
      <c r="CA70" s="45"/>
      <c r="CB70" s="173"/>
    </row>
    <row r="71" spans="2:80" s="43" customFormat="1" ht="27.6" customHeight="1">
      <c r="B71" s="172"/>
      <c r="C71" s="56"/>
      <c r="D71" s="54"/>
      <c r="E71" s="54"/>
      <c r="F71" s="55"/>
      <c r="G71" s="58"/>
      <c r="H71" s="55"/>
      <c r="I71" s="55"/>
      <c r="J71" s="55"/>
      <c r="K71" s="55"/>
      <c r="L71" s="55"/>
      <c r="M71" s="45"/>
      <c r="N71" s="55"/>
      <c r="O71" s="55"/>
      <c r="P71" s="55"/>
      <c r="Q71" s="55"/>
      <c r="R71" s="55"/>
      <c r="S71" s="55"/>
      <c r="T71" s="45"/>
      <c r="U71" s="45"/>
      <c r="V71" s="45"/>
      <c r="W71" s="45"/>
      <c r="X71" s="45"/>
      <c r="Y71" s="45"/>
      <c r="Z71" s="45"/>
      <c r="AA71" s="45"/>
      <c r="AB71" s="45"/>
      <c r="AC71" s="45"/>
      <c r="AD71" s="44"/>
      <c r="AE71" s="44"/>
      <c r="AF71" s="44"/>
      <c r="AG71" s="44"/>
      <c r="AH71" s="44"/>
      <c r="AI71" s="44"/>
      <c r="AJ71" s="44"/>
      <c r="AK71" s="44"/>
      <c r="AL71" s="44"/>
      <c r="AM71" s="44"/>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4"/>
      <c r="BR71" s="44"/>
      <c r="BS71" s="44"/>
      <c r="BT71" s="48"/>
      <c r="BU71" s="45"/>
      <c r="BV71" s="45"/>
      <c r="BW71" s="45"/>
      <c r="BX71" s="45"/>
      <c r="BY71" s="45"/>
      <c r="BZ71" s="45"/>
      <c r="CA71" s="45"/>
      <c r="CB71" s="173"/>
    </row>
    <row r="72" spans="2:80" s="43" customFormat="1" ht="27.6" customHeight="1">
      <c r="B72" s="172"/>
      <c r="C72" s="56"/>
      <c r="D72" s="54" t="s">
        <v>541</v>
      </c>
      <c r="E72" s="54"/>
      <c r="F72" s="54" t="s">
        <v>2355</v>
      </c>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45"/>
      <c r="AW72" s="45"/>
      <c r="AX72" s="45"/>
      <c r="AY72" s="45"/>
      <c r="AZ72" s="45"/>
      <c r="BA72" s="45"/>
      <c r="BB72" s="45"/>
      <c r="BC72" s="45"/>
      <c r="BD72" s="45"/>
      <c r="BE72" s="45"/>
      <c r="BF72" s="45"/>
      <c r="BG72" s="45"/>
      <c r="BH72" s="45"/>
      <c r="BI72" s="45"/>
      <c r="BJ72" s="45"/>
      <c r="BK72" s="45"/>
      <c r="BL72" s="45"/>
      <c r="BM72" s="45"/>
      <c r="BN72" s="45"/>
      <c r="BO72" s="45"/>
      <c r="BP72" s="45"/>
      <c r="BQ72" s="44"/>
      <c r="BR72" s="44"/>
      <c r="BS72" s="44"/>
      <c r="BT72" s="2078" t="s">
        <v>68</v>
      </c>
      <c r="BU72" s="2079"/>
      <c r="BV72" s="2604"/>
      <c r="BW72" s="2057"/>
      <c r="BX72" s="2058"/>
      <c r="BY72" s="45"/>
      <c r="BZ72" s="45"/>
      <c r="CA72" s="45"/>
      <c r="CB72" s="173"/>
    </row>
    <row r="73" spans="2:80" s="43" customFormat="1" ht="27.6" customHeight="1">
      <c r="B73" s="172"/>
      <c r="C73" s="56"/>
      <c r="D73" s="54"/>
      <c r="E73" s="54"/>
      <c r="F73" s="58" t="s">
        <v>2354</v>
      </c>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45"/>
      <c r="AW73" s="45"/>
      <c r="AX73" s="45"/>
      <c r="AY73" s="45"/>
      <c r="AZ73" s="45"/>
      <c r="BA73" s="45"/>
      <c r="BB73" s="45"/>
      <c r="BC73" s="45"/>
      <c r="BD73" s="45"/>
      <c r="BE73" s="45"/>
      <c r="BF73" s="45"/>
      <c r="BG73" s="45"/>
      <c r="BH73" s="45"/>
      <c r="BI73" s="45"/>
      <c r="BJ73" s="45"/>
      <c r="BK73" s="45"/>
      <c r="BL73" s="45"/>
      <c r="BM73" s="45"/>
      <c r="BN73" s="45"/>
      <c r="BO73" s="45"/>
      <c r="BP73" s="45"/>
      <c r="BQ73" s="44"/>
      <c r="BR73" s="44"/>
      <c r="BS73" s="44"/>
      <c r="BT73" s="2078"/>
      <c r="BU73" s="2079"/>
      <c r="BV73" s="2059"/>
      <c r="BW73" s="2060"/>
      <c r="BX73" s="2061"/>
      <c r="BY73" s="45"/>
      <c r="BZ73" s="45"/>
      <c r="CA73" s="45"/>
      <c r="CB73" s="173"/>
    </row>
    <row r="74" spans="2:80" s="43" customFormat="1" ht="27.6" customHeight="1">
      <c r="B74" s="172"/>
      <c r="C74" s="56"/>
      <c r="D74" s="54"/>
      <c r="E74" s="54"/>
      <c r="F74" s="55"/>
      <c r="G74" s="58"/>
      <c r="H74" s="55"/>
      <c r="I74" s="55"/>
      <c r="J74" s="55"/>
      <c r="K74" s="55"/>
      <c r="L74" s="55"/>
      <c r="M74" s="45"/>
      <c r="N74" s="55"/>
      <c r="O74" s="55"/>
      <c r="P74" s="55"/>
      <c r="Q74" s="55"/>
      <c r="R74" s="55"/>
      <c r="S74" s="55"/>
      <c r="T74" s="45"/>
      <c r="U74" s="45"/>
      <c r="V74" s="45"/>
      <c r="W74" s="45"/>
      <c r="X74" s="45"/>
      <c r="Y74" s="45"/>
      <c r="Z74" s="45"/>
      <c r="AA74" s="45"/>
      <c r="AB74" s="45"/>
      <c r="AC74" s="45"/>
      <c r="AD74" s="44"/>
      <c r="AE74" s="44"/>
      <c r="AF74" s="44"/>
      <c r="AG74" s="44"/>
      <c r="AH74" s="44"/>
      <c r="AI74" s="44"/>
      <c r="AJ74" s="44"/>
      <c r="AK74" s="44"/>
      <c r="AL74" s="44"/>
      <c r="AM74" s="44"/>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4"/>
      <c r="BR74" s="44"/>
      <c r="BS74" s="44"/>
      <c r="BT74" s="48"/>
      <c r="BU74" s="45"/>
      <c r="BV74" s="45"/>
      <c r="BW74" s="45"/>
      <c r="BX74" s="45"/>
      <c r="BY74" s="45"/>
      <c r="BZ74" s="45"/>
      <c r="CA74" s="45"/>
      <c r="CB74" s="173"/>
    </row>
    <row r="75" spans="2:80" s="43" customFormat="1" ht="27.6" customHeight="1">
      <c r="B75" s="172"/>
      <c r="C75" s="56"/>
      <c r="D75" s="54" t="s">
        <v>542</v>
      </c>
      <c r="E75" s="54"/>
      <c r="F75" s="54" t="s">
        <v>651</v>
      </c>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45"/>
      <c r="AW75" s="45"/>
      <c r="AX75" s="45"/>
      <c r="AY75" s="45"/>
      <c r="AZ75" s="45"/>
      <c r="BA75" s="45"/>
      <c r="BB75" s="45"/>
      <c r="BC75" s="45"/>
      <c r="BD75" s="45"/>
      <c r="BE75" s="45"/>
      <c r="BF75" s="45"/>
      <c r="BG75" s="45"/>
      <c r="BH75" s="45"/>
      <c r="BI75" s="45"/>
      <c r="BJ75" s="45"/>
      <c r="BK75" s="45"/>
      <c r="BL75" s="45"/>
      <c r="BM75" s="45"/>
      <c r="BN75" s="45"/>
      <c r="BO75" s="45"/>
      <c r="BP75" s="45"/>
      <c r="BQ75" s="44"/>
      <c r="BR75" s="44"/>
      <c r="BS75" s="44"/>
      <c r="BT75" s="2078" t="s">
        <v>320</v>
      </c>
      <c r="BU75" s="2079"/>
      <c r="BV75" s="2056"/>
      <c r="BW75" s="2057"/>
      <c r="BX75" s="2058"/>
      <c r="BY75" s="45"/>
      <c r="BZ75" s="45"/>
      <c r="CA75" s="45"/>
      <c r="CB75" s="173"/>
    </row>
    <row r="76" spans="2:80" s="43" customFormat="1" ht="27.6" customHeight="1">
      <c r="B76" s="172"/>
      <c r="C76" s="56"/>
      <c r="D76" s="54"/>
      <c r="E76" s="54"/>
      <c r="F76" s="58" t="s">
        <v>652</v>
      </c>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45"/>
      <c r="AW76" s="45"/>
      <c r="AX76" s="45"/>
      <c r="AY76" s="45"/>
      <c r="AZ76" s="45"/>
      <c r="BA76" s="45"/>
      <c r="BB76" s="45"/>
      <c r="BC76" s="45"/>
      <c r="BD76" s="45"/>
      <c r="BE76" s="45"/>
      <c r="BF76" s="45"/>
      <c r="BG76" s="45"/>
      <c r="BH76" s="45"/>
      <c r="BI76" s="45"/>
      <c r="BJ76" s="45"/>
      <c r="BK76" s="45"/>
      <c r="BL76" s="45"/>
      <c r="BM76" s="45"/>
      <c r="BN76" s="45"/>
      <c r="BO76" s="45"/>
      <c r="BP76" s="45"/>
      <c r="BQ76" s="44"/>
      <c r="BR76" s="44"/>
      <c r="BS76" s="44"/>
      <c r="BT76" s="2078"/>
      <c r="BU76" s="2079"/>
      <c r="BV76" s="2059"/>
      <c r="BW76" s="2060"/>
      <c r="BX76" s="2061"/>
      <c r="BY76" s="45"/>
      <c r="BZ76" s="45"/>
      <c r="CA76" s="45"/>
      <c r="CB76" s="173"/>
    </row>
    <row r="77" spans="2:80" s="43" customFormat="1" ht="27.6" customHeight="1">
      <c r="B77" s="172"/>
      <c r="C77" s="56"/>
      <c r="D77" s="360"/>
      <c r="E77" s="360"/>
      <c r="F77" s="360"/>
      <c r="G77" s="360"/>
      <c r="H77" s="360"/>
      <c r="I77" s="360"/>
      <c r="J77" s="360"/>
      <c r="K77" s="360"/>
      <c r="L77" s="360"/>
      <c r="M77" s="360"/>
      <c r="N77" s="360"/>
      <c r="O77" s="360"/>
      <c r="P77" s="360"/>
      <c r="Q77" s="360"/>
      <c r="R77" s="360"/>
      <c r="S77" s="360"/>
      <c r="T77" s="360"/>
      <c r="U77" s="360"/>
      <c r="V77" s="360"/>
      <c r="W77" s="360"/>
      <c r="X77" s="360"/>
      <c r="Y77" s="360"/>
      <c r="Z77" s="360"/>
      <c r="AA77" s="360"/>
      <c r="AB77" s="360"/>
      <c r="AC77" s="360"/>
      <c r="AD77" s="360"/>
      <c r="AE77" s="360"/>
      <c r="AF77" s="360"/>
      <c r="AG77" s="360"/>
      <c r="AH77" s="360"/>
      <c r="AI77" s="360"/>
      <c r="AJ77" s="360"/>
      <c r="AK77" s="360"/>
      <c r="AL77" s="360"/>
      <c r="AM77" s="360"/>
      <c r="AN77" s="360"/>
      <c r="AO77" s="360"/>
      <c r="AP77" s="360"/>
      <c r="AQ77" s="360"/>
      <c r="AR77" s="360"/>
      <c r="AS77" s="360"/>
      <c r="AT77" s="360"/>
      <c r="AU77" s="360"/>
      <c r="AV77" s="45"/>
      <c r="AW77" s="45"/>
      <c r="AX77" s="45"/>
      <c r="AY77" s="45"/>
      <c r="AZ77" s="45"/>
      <c r="BA77" s="45"/>
      <c r="BB77" s="45"/>
      <c r="BC77" s="45"/>
      <c r="BD77" s="45"/>
      <c r="BE77" s="45"/>
      <c r="BF77" s="45"/>
      <c r="BG77" s="45"/>
      <c r="BH77" s="45"/>
      <c r="BI77" s="45"/>
      <c r="BJ77" s="45"/>
      <c r="BK77" s="45"/>
      <c r="BL77" s="2091" t="s">
        <v>543</v>
      </c>
      <c r="BM77" s="2613"/>
      <c r="BN77" s="2613"/>
      <c r="BO77" s="2613"/>
      <c r="BP77" s="45"/>
      <c r="BQ77" s="44"/>
      <c r="BR77" s="44"/>
      <c r="BS77" s="44"/>
      <c r="BT77" s="359"/>
      <c r="BU77" s="359"/>
      <c r="BV77" s="325"/>
      <c r="BW77" s="325"/>
      <c r="BX77" s="325"/>
      <c r="BY77" s="45"/>
      <c r="BZ77" s="45"/>
      <c r="CA77" s="45"/>
      <c r="CB77" s="173"/>
    </row>
    <row r="78" spans="2:80" s="43" customFormat="1" ht="27.6" customHeight="1">
      <c r="B78" s="172"/>
      <c r="C78" s="56"/>
      <c r="D78" s="360"/>
      <c r="E78" s="360"/>
      <c r="F78" s="2607"/>
      <c r="G78" s="2608"/>
      <c r="H78" s="2608"/>
      <c r="I78" s="2608"/>
      <c r="J78" s="2608"/>
      <c r="K78" s="2608"/>
      <c r="L78" s="2608"/>
      <c r="M78" s="2608"/>
      <c r="N78" s="2608"/>
      <c r="O78" s="2608"/>
      <c r="P78" s="2608"/>
      <c r="Q78" s="2608"/>
      <c r="R78" s="2608"/>
      <c r="S78" s="2608"/>
      <c r="T78" s="2608"/>
      <c r="U78" s="2608"/>
      <c r="V78" s="2608"/>
      <c r="W78" s="2608"/>
      <c r="X78" s="2608"/>
      <c r="Y78" s="2608"/>
      <c r="Z78" s="2608"/>
      <c r="AA78" s="2608"/>
      <c r="AB78" s="2608"/>
      <c r="AC78" s="2608"/>
      <c r="AD78" s="2608"/>
      <c r="AE78" s="2608"/>
      <c r="AF78" s="2608"/>
      <c r="AG78" s="2608"/>
      <c r="AH78" s="2608"/>
      <c r="AI78" s="2608"/>
      <c r="AJ78" s="2608"/>
      <c r="AK78" s="2608"/>
      <c r="AL78" s="2608"/>
      <c r="AM78" s="2608"/>
      <c r="AN78" s="2608"/>
      <c r="AO78" s="2608"/>
      <c r="AP78" s="2608"/>
      <c r="AQ78" s="2608"/>
      <c r="AR78" s="2608"/>
      <c r="AS78" s="2608"/>
      <c r="AT78" s="2608"/>
      <c r="AU78" s="2608"/>
      <c r="AV78" s="2608"/>
      <c r="AW78" s="2608"/>
      <c r="AX78" s="2608"/>
      <c r="AY78" s="2608"/>
      <c r="AZ78" s="2608"/>
      <c r="BA78" s="2608"/>
      <c r="BB78" s="2608"/>
      <c r="BC78" s="2608"/>
      <c r="BD78" s="2608"/>
      <c r="BE78" s="2608"/>
      <c r="BF78" s="2608"/>
      <c r="BG78" s="2608"/>
      <c r="BH78" s="2608"/>
      <c r="BI78" s="2608"/>
      <c r="BJ78" s="2608"/>
      <c r="BK78" s="2608"/>
      <c r="BL78" s="2608"/>
      <c r="BM78" s="2608"/>
      <c r="BN78" s="2608"/>
      <c r="BO78" s="2609"/>
      <c r="BP78" s="45"/>
      <c r="BQ78" s="44"/>
      <c r="BR78" s="44"/>
      <c r="BS78" s="44"/>
      <c r="BT78" s="359"/>
      <c r="BU78" s="359"/>
      <c r="BV78" s="325"/>
      <c r="BW78" s="325"/>
      <c r="BX78" s="325"/>
      <c r="BY78" s="45"/>
      <c r="BZ78" s="45"/>
      <c r="CA78" s="45"/>
      <c r="CB78" s="173"/>
    </row>
    <row r="79" spans="2:80" s="43" customFormat="1" ht="27.6" customHeight="1">
      <c r="B79" s="172"/>
      <c r="C79" s="45"/>
      <c r="D79" s="45"/>
      <c r="E79" s="45"/>
      <c r="F79" s="2614"/>
      <c r="G79" s="1794"/>
      <c r="H79" s="1794"/>
      <c r="I79" s="1794"/>
      <c r="J79" s="1794"/>
      <c r="K79" s="1794"/>
      <c r="L79" s="1794"/>
      <c r="M79" s="1794"/>
      <c r="N79" s="1794"/>
      <c r="O79" s="1794"/>
      <c r="P79" s="1794"/>
      <c r="Q79" s="1794"/>
      <c r="R79" s="1794"/>
      <c r="S79" s="1794"/>
      <c r="T79" s="1794"/>
      <c r="U79" s="1794"/>
      <c r="V79" s="1794"/>
      <c r="W79" s="1794"/>
      <c r="X79" s="1794"/>
      <c r="Y79" s="1794"/>
      <c r="Z79" s="1794"/>
      <c r="AA79" s="1794"/>
      <c r="AB79" s="1794"/>
      <c r="AC79" s="1794"/>
      <c r="AD79" s="1794"/>
      <c r="AE79" s="1794"/>
      <c r="AF79" s="1794"/>
      <c r="AG79" s="1794"/>
      <c r="AH79" s="1794"/>
      <c r="AI79" s="1794"/>
      <c r="AJ79" s="1794"/>
      <c r="AK79" s="1794"/>
      <c r="AL79" s="1794"/>
      <c r="AM79" s="1794"/>
      <c r="AN79" s="1794"/>
      <c r="AO79" s="1794"/>
      <c r="AP79" s="1794"/>
      <c r="AQ79" s="1794"/>
      <c r="AR79" s="1794"/>
      <c r="AS79" s="1794"/>
      <c r="AT79" s="1794"/>
      <c r="AU79" s="1794"/>
      <c r="AV79" s="1794"/>
      <c r="AW79" s="1794"/>
      <c r="AX79" s="1794"/>
      <c r="AY79" s="1794"/>
      <c r="AZ79" s="1794"/>
      <c r="BA79" s="1794"/>
      <c r="BB79" s="1794"/>
      <c r="BC79" s="1794"/>
      <c r="BD79" s="1794"/>
      <c r="BE79" s="1794"/>
      <c r="BF79" s="1794"/>
      <c r="BG79" s="1794"/>
      <c r="BH79" s="1794"/>
      <c r="BI79" s="1794"/>
      <c r="BJ79" s="1794"/>
      <c r="BK79" s="1794"/>
      <c r="BL79" s="1794"/>
      <c r="BM79" s="1794"/>
      <c r="BN79" s="1794"/>
      <c r="BO79" s="2615"/>
      <c r="BP79" s="45"/>
      <c r="BQ79" s="45"/>
      <c r="BR79" s="45"/>
      <c r="BS79" s="45"/>
      <c r="BT79" s="48"/>
      <c r="BU79" s="45"/>
      <c r="BV79" s="45"/>
      <c r="BW79" s="45"/>
      <c r="BX79" s="45"/>
      <c r="BY79" s="45"/>
      <c r="BZ79" s="45"/>
      <c r="CA79" s="45"/>
      <c r="CB79" s="173"/>
    </row>
    <row r="80" spans="2:80" s="43" customFormat="1" ht="27.6" customHeight="1">
      <c r="B80" s="172"/>
      <c r="C80" s="45"/>
      <c r="D80" s="45"/>
      <c r="E80" s="45"/>
      <c r="F80" s="2614"/>
      <c r="G80" s="1794"/>
      <c r="H80" s="1794"/>
      <c r="I80" s="1794"/>
      <c r="J80" s="1794"/>
      <c r="K80" s="1794"/>
      <c r="L80" s="1794"/>
      <c r="M80" s="1794"/>
      <c r="N80" s="1794"/>
      <c r="O80" s="1794"/>
      <c r="P80" s="1794"/>
      <c r="Q80" s="1794"/>
      <c r="R80" s="1794"/>
      <c r="S80" s="1794"/>
      <c r="T80" s="1794"/>
      <c r="U80" s="1794"/>
      <c r="V80" s="1794"/>
      <c r="W80" s="1794"/>
      <c r="X80" s="1794"/>
      <c r="Y80" s="1794"/>
      <c r="Z80" s="1794"/>
      <c r="AA80" s="1794"/>
      <c r="AB80" s="1794"/>
      <c r="AC80" s="1794"/>
      <c r="AD80" s="1794"/>
      <c r="AE80" s="1794"/>
      <c r="AF80" s="1794"/>
      <c r="AG80" s="1794"/>
      <c r="AH80" s="1794"/>
      <c r="AI80" s="1794"/>
      <c r="AJ80" s="1794"/>
      <c r="AK80" s="1794"/>
      <c r="AL80" s="1794"/>
      <c r="AM80" s="1794"/>
      <c r="AN80" s="1794"/>
      <c r="AO80" s="1794"/>
      <c r="AP80" s="1794"/>
      <c r="AQ80" s="1794"/>
      <c r="AR80" s="1794"/>
      <c r="AS80" s="1794"/>
      <c r="AT80" s="1794"/>
      <c r="AU80" s="1794"/>
      <c r="AV80" s="1794"/>
      <c r="AW80" s="1794"/>
      <c r="AX80" s="1794"/>
      <c r="AY80" s="1794"/>
      <c r="AZ80" s="1794"/>
      <c r="BA80" s="1794"/>
      <c r="BB80" s="1794"/>
      <c r="BC80" s="1794"/>
      <c r="BD80" s="1794"/>
      <c r="BE80" s="1794"/>
      <c r="BF80" s="1794"/>
      <c r="BG80" s="1794"/>
      <c r="BH80" s="1794"/>
      <c r="BI80" s="1794"/>
      <c r="BJ80" s="1794"/>
      <c r="BK80" s="1794"/>
      <c r="BL80" s="1794"/>
      <c r="BM80" s="1794"/>
      <c r="BN80" s="1794"/>
      <c r="BO80" s="2615"/>
      <c r="BP80" s="45"/>
      <c r="BQ80" s="45"/>
      <c r="BR80" s="45"/>
      <c r="BS80" s="45"/>
      <c r="BT80" s="48"/>
      <c r="BU80" s="45"/>
      <c r="BV80" s="45"/>
      <c r="BW80" s="45"/>
      <c r="BX80" s="45"/>
      <c r="BY80" s="45"/>
      <c r="BZ80" s="45"/>
      <c r="CA80" s="45"/>
      <c r="CB80" s="173"/>
    </row>
    <row r="81" spans="2:80" s="43" customFormat="1" ht="27.6" customHeight="1">
      <c r="B81" s="172"/>
      <c r="C81" s="45"/>
      <c r="D81" s="45"/>
      <c r="E81" s="45"/>
      <c r="F81" s="2614"/>
      <c r="G81" s="1794"/>
      <c r="H81" s="1794"/>
      <c r="I81" s="1794"/>
      <c r="J81" s="1794"/>
      <c r="K81" s="1794"/>
      <c r="L81" s="1794"/>
      <c r="M81" s="1794"/>
      <c r="N81" s="1794"/>
      <c r="O81" s="1794"/>
      <c r="P81" s="1794"/>
      <c r="Q81" s="1794"/>
      <c r="R81" s="1794"/>
      <c r="S81" s="1794"/>
      <c r="T81" s="1794"/>
      <c r="U81" s="1794"/>
      <c r="V81" s="1794"/>
      <c r="W81" s="1794"/>
      <c r="X81" s="1794"/>
      <c r="Y81" s="1794"/>
      <c r="Z81" s="1794"/>
      <c r="AA81" s="1794"/>
      <c r="AB81" s="1794"/>
      <c r="AC81" s="1794"/>
      <c r="AD81" s="1794"/>
      <c r="AE81" s="1794"/>
      <c r="AF81" s="1794"/>
      <c r="AG81" s="1794"/>
      <c r="AH81" s="1794"/>
      <c r="AI81" s="1794"/>
      <c r="AJ81" s="1794"/>
      <c r="AK81" s="1794"/>
      <c r="AL81" s="1794"/>
      <c r="AM81" s="1794"/>
      <c r="AN81" s="1794"/>
      <c r="AO81" s="1794"/>
      <c r="AP81" s="1794"/>
      <c r="AQ81" s="1794"/>
      <c r="AR81" s="1794"/>
      <c r="AS81" s="1794"/>
      <c r="AT81" s="1794"/>
      <c r="AU81" s="1794"/>
      <c r="AV81" s="1794"/>
      <c r="AW81" s="1794"/>
      <c r="AX81" s="1794"/>
      <c r="AY81" s="1794"/>
      <c r="AZ81" s="1794"/>
      <c r="BA81" s="1794"/>
      <c r="BB81" s="1794"/>
      <c r="BC81" s="1794"/>
      <c r="BD81" s="1794"/>
      <c r="BE81" s="1794"/>
      <c r="BF81" s="1794"/>
      <c r="BG81" s="1794"/>
      <c r="BH81" s="1794"/>
      <c r="BI81" s="1794"/>
      <c r="BJ81" s="1794"/>
      <c r="BK81" s="1794"/>
      <c r="BL81" s="1794"/>
      <c r="BM81" s="1794"/>
      <c r="BN81" s="1794"/>
      <c r="BO81" s="2615"/>
      <c r="BP81" s="45"/>
      <c r="BQ81" s="45"/>
      <c r="BR81" s="45"/>
      <c r="BS81" s="45"/>
      <c r="BT81" s="48"/>
      <c r="BU81" s="45"/>
      <c r="BV81" s="45"/>
      <c r="BW81" s="45"/>
      <c r="BX81" s="45"/>
      <c r="BY81" s="45"/>
      <c r="BZ81" s="45"/>
      <c r="CA81" s="45"/>
      <c r="CB81" s="173"/>
    </row>
    <row r="82" spans="2:80" s="43" customFormat="1" ht="27.6" customHeight="1">
      <c r="B82" s="172"/>
      <c r="C82" s="45"/>
      <c r="D82" s="45"/>
      <c r="E82" s="45"/>
      <c r="F82" s="2610"/>
      <c r="G82" s="2611"/>
      <c r="H82" s="2611"/>
      <c r="I82" s="2611"/>
      <c r="J82" s="2611"/>
      <c r="K82" s="2611"/>
      <c r="L82" s="2611"/>
      <c r="M82" s="2611"/>
      <c r="N82" s="2611"/>
      <c r="O82" s="2611"/>
      <c r="P82" s="2611"/>
      <c r="Q82" s="2611"/>
      <c r="R82" s="2611"/>
      <c r="S82" s="2611"/>
      <c r="T82" s="2611"/>
      <c r="U82" s="2611"/>
      <c r="V82" s="2611"/>
      <c r="W82" s="2611"/>
      <c r="X82" s="2611"/>
      <c r="Y82" s="2611"/>
      <c r="Z82" s="2611"/>
      <c r="AA82" s="2611"/>
      <c r="AB82" s="2611"/>
      <c r="AC82" s="2611"/>
      <c r="AD82" s="2611"/>
      <c r="AE82" s="2611"/>
      <c r="AF82" s="2611"/>
      <c r="AG82" s="2611"/>
      <c r="AH82" s="2611"/>
      <c r="AI82" s="2611"/>
      <c r="AJ82" s="2611"/>
      <c r="AK82" s="2611"/>
      <c r="AL82" s="2611"/>
      <c r="AM82" s="2611"/>
      <c r="AN82" s="2611"/>
      <c r="AO82" s="2611"/>
      <c r="AP82" s="2611"/>
      <c r="AQ82" s="2611"/>
      <c r="AR82" s="2611"/>
      <c r="AS82" s="2611"/>
      <c r="AT82" s="2611"/>
      <c r="AU82" s="2611"/>
      <c r="AV82" s="2611"/>
      <c r="AW82" s="2611"/>
      <c r="AX82" s="2611"/>
      <c r="AY82" s="2611"/>
      <c r="AZ82" s="2611"/>
      <c r="BA82" s="2611"/>
      <c r="BB82" s="2611"/>
      <c r="BC82" s="2611"/>
      <c r="BD82" s="2611"/>
      <c r="BE82" s="2611"/>
      <c r="BF82" s="2611"/>
      <c r="BG82" s="2611"/>
      <c r="BH82" s="2611"/>
      <c r="BI82" s="2611"/>
      <c r="BJ82" s="2611"/>
      <c r="BK82" s="2611"/>
      <c r="BL82" s="2611"/>
      <c r="BM82" s="2611"/>
      <c r="BN82" s="2611"/>
      <c r="BO82" s="2612"/>
      <c r="BP82" s="45"/>
      <c r="BQ82" s="45"/>
      <c r="BR82" s="45"/>
      <c r="BS82" s="45"/>
      <c r="BT82" s="48"/>
      <c r="BU82" s="45"/>
      <c r="BV82" s="45"/>
      <c r="BW82" s="45"/>
      <c r="BX82" s="45"/>
      <c r="BY82" s="45"/>
      <c r="BZ82" s="45"/>
      <c r="CA82" s="45"/>
      <c r="CB82" s="173"/>
    </row>
    <row r="83" spans="2:80" ht="27.6" customHeight="1" thickBot="1">
      <c r="B83" s="290"/>
      <c r="C83" s="291"/>
      <c r="D83" s="291"/>
      <c r="E83" s="291"/>
      <c r="F83" s="291"/>
      <c r="G83" s="291"/>
      <c r="H83" s="291"/>
      <c r="I83" s="291"/>
      <c r="J83" s="291"/>
      <c r="K83" s="291"/>
      <c r="L83" s="291"/>
      <c r="M83" s="291"/>
      <c r="N83" s="291"/>
      <c r="O83" s="291"/>
      <c r="P83" s="291"/>
      <c r="Q83" s="291"/>
      <c r="R83" s="291"/>
      <c r="S83" s="291"/>
      <c r="T83" s="291"/>
      <c r="U83" s="291"/>
      <c r="V83" s="291"/>
      <c r="W83" s="291"/>
      <c r="X83" s="291"/>
      <c r="Y83" s="291"/>
      <c r="Z83" s="291"/>
      <c r="AA83" s="291"/>
      <c r="AB83" s="291"/>
      <c r="AC83" s="291"/>
      <c r="AD83" s="291"/>
      <c r="AE83" s="291"/>
      <c r="AF83" s="291"/>
      <c r="AG83" s="291"/>
      <c r="AH83" s="291"/>
      <c r="AI83" s="291"/>
      <c r="AJ83" s="291"/>
      <c r="AK83" s="291"/>
      <c r="AL83" s="291"/>
      <c r="AM83" s="291"/>
      <c r="AN83" s="291"/>
      <c r="AO83" s="291"/>
      <c r="AP83" s="291"/>
      <c r="AQ83" s="291"/>
      <c r="AR83" s="291"/>
      <c r="AS83" s="291"/>
      <c r="AT83" s="291"/>
      <c r="AU83" s="291"/>
      <c r="AV83" s="291"/>
      <c r="AW83" s="291"/>
      <c r="AX83" s="291"/>
      <c r="AY83" s="291"/>
      <c r="AZ83" s="291"/>
      <c r="BA83" s="291"/>
      <c r="BB83" s="291"/>
      <c r="BC83" s="291"/>
      <c r="BD83" s="291"/>
      <c r="BE83" s="291"/>
      <c r="BF83" s="291"/>
      <c r="BG83" s="291"/>
      <c r="BH83" s="291"/>
      <c r="BI83" s="291"/>
      <c r="BJ83" s="291"/>
      <c r="BK83" s="291"/>
      <c r="BL83" s="291"/>
      <c r="BM83" s="291"/>
      <c r="BN83" s="291"/>
      <c r="BO83" s="291"/>
      <c r="BP83" s="291"/>
      <c r="BQ83" s="291"/>
      <c r="BR83" s="291"/>
      <c r="BS83" s="291"/>
      <c r="BT83" s="291"/>
      <c r="BU83" s="291"/>
      <c r="BV83" s="291"/>
      <c r="BW83" s="291"/>
      <c r="BX83" s="291"/>
      <c r="BY83" s="291"/>
      <c r="BZ83" s="291"/>
      <c r="CA83" s="291"/>
      <c r="CB83" s="292"/>
    </row>
    <row r="84" spans="2:80" ht="30" customHeight="1">
      <c r="B84" s="51"/>
      <c r="C84" s="44"/>
      <c r="D84" s="51"/>
      <c r="E84" s="52"/>
      <c r="F84" s="44"/>
      <c r="J84" s="43"/>
      <c r="K84" s="43"/>
      <c r="L84" s="43"/>
      <c r="M84" s="43"/>
      <c r="N84" s="43"/>
      <c r="O84" s="43"/>
      <c r="P84" s="43"/>
      <c r="Q84" s="47"/>
      <c r="R84" s="43"/>
      <c r="S84" s="43"/>
      <c r="T84" s="51"/>
      <c r="U84" s="51"/>
      <c r="V84" s="51"/>
      <c r="W84" s="51"/>
      <c r="X84" s="51"/>
      <c r="Y84" s="51"/>
      <c r="Z84" s="51"/>
      <c r="AA84" s="51"/>
      <c r="AB84" s="48"/>
      <c r="AC84" s="52"/>
      <c r="AD84" s="52"/>
      <c r="AE84" s="52"/>
      <c r="AF84" s="52"/>
      <c r="AG84" s="52"/>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c r="BS84" s="51"/>
      <c r="BT84" s="51"/>
      <c r="BU84" s="51"/>
      <c r="BV84" s="51"/>
      <c r="BW84" s="51"/>
      <c r="BX84" s="51"/>
      <c r="BY84" s="51"/>
      <c r="BZ84" s="48"/>
      <c r="CA84" s="51"/>
      <c r="CB84" s="51"/>
    </row>
    <row r="85" spans="2:80" s="51" customFormat="1" ht="30" customHeight="1">
      <c r="B85" s="2009">
        <v>23</v>
      </c>
      <c r="C85" s="2009"/>
      <c r="D85" s="2009"/>
      <c r="E85" s="2009"/>
      <c r="F85" s="2009"/>
      <c r="G85" s="2009"/>
      <c r="H85" s="2009"/>
      <c r="I85" s="2009"/>
      <c r="J85" s="2009"/>
      <c r="K85" s="2009"/>
      <c r="L85" s="2009"/>
      <c r="M85" s="2009"/>
      <c r="N85" s="2009"/>
      <c r="O85" s="2009"/>
      <c r="P85" s="2009"/>
      <c r="Q85" s="2009"/>
      <c r="R85" s="2009"/>
      <c r="S85" s="2009"/>
      <c r="T85" s="2009"/>
      <c r="U85" s="2009"/>
      <c r="V85" s="2009"/>
      <c r="W85" s="2009"/>
      <c r="X85" s="2009"/>
      <c r="Y85" s="2009"/>
      <c r="Z85" s="2009"/>
      <c r="AA85" s="2009"/>
      <c r="AB85" s="2009"/>
      <c r="AC85" s="2009"/>
      <c r="AD85" s="2009"/>
      <c r="AE85" s="2009"/>
      <c r="AF85" s="2009"/>
      <c r="AG85" s="2009"/>
      <c r="AH85" s="2009"/>
      <c r="AI85" s="2009"/>
      <c r="AJ85" s="2009"/>
      <c r="AK85" s="2009"/>
      <c r="AL85" s="2009"/>
      <c r="AM85" s="2009"/>
      <c r="AN85" s="2009"/>
      <c r="AO85" s="2009"/>
      <c r="AP85" s="2009"/>
      <c r="AQ85" s="2009"/>
      <c r="AR85" s="2009"/>
      <c r="AS85" s="2009"/>
      <c r="AT85" s="2009"/>
      <c r="AU85" s="2009"/>
      <c r="AV85" s="2009"/>
      <c r="AW85" s="2009"/>
      <c r="AX85" s="2009"/>
      <c r="AY85" s="2009"/>
      <c r="AZ85" s="2009"/>
      <c r="BA85" s="2009"/>
      <c r="BB85" s="2009"/>
      <c r="BC85" s="2009"/>
      <c r="BD85" s="2009"/>
      <c r="BE85" s="2009"/>
      <c r="BF85" s="2009"/>
      <c r="BG85" s="2009"/>
      <c r="BH85" s="2009"/>
      <c r="BI85" s="2009"/>
      <c r="BJ85" s="2009"/>
      <c r="BK85" s="2009"/>
      <c r="BL85" s="2009"/>
      <c r="BM85" s="2009"/>
      <c r="BN85" s="2009"/>
      <c r="BO85" s="2009"/>
      <c r="BP85" s="2009"/>
      <c r="BQ85" s="2009"/>
      <c r="BR85" s="2009"/>
      <c r="BS85" s="2009"/>
      <c r="BT85" s="2009"/>
      <c r="BU85" s="2009"/>
      <c r="BV85" s="2009"/>
      <c r="BW85" s="2009"/>
      <c r="BX85" s="2009"/>
      <c r="BY85" s="2009"/>
      <c r="BZ85" s="2009"/>
      <c r="CA85" s="2009"/>
      <c r="CB85" s="2009"/>
    </row>
  </sheetData>
  <mergeCells count="50">
    <mergeCell ref="I2:AS7"/>
    <mergeCell ref="BV57:BX58"/>
    <mergeCell ref="BT27:BU28"/>
    <mergeCell ref="BV27:BX28"/>
    <mergeCell ref="M14:AM14"/>
    <mergeCell ref="AV14:BV14"/>
    <mergeCell ref="AV15:BV15"/>
    <mergeCell ref="BS16:BV16"/>
    <mergeCell ref="M15:AM15"/>
    <mergeCell ref="AJ16:AM16"/>
    <mergeCell ref="BV25:BX26"/>
    <mergeCell ref="BT42:BU43"/>
    <mergeCell ref="BV42:BX43"/>
    <mergeCell ref="BT33:BU34"/>
    <mergeCell ref="BT48:BU49"/>
    <mergeCell ref="K17:L18"/>
    <mergeCell ref="B85:CB85"/>
    <mergeCell ref="BT72:BU73"/>
    <mergeCell ref="BV72:BX73"/>
    <mergeCell ref="BL77:BO77"/>
    <mergeCell ref="F78:BO82"/>
    <mergeCell ref="BT75:BU76"/>
    <mergeCell ref="BV75:BX76"/>
    <mergeCell ref="AT17:AU18"/>
    <mergeCell ref="M17:AM18"/>
    <mergeCell ref="AV17:BV18"/>
    <mergeCell ref="BV48:BX49"/>
    <mergeCell ref="BT30:BU31"/>
    <mergeCell ref="BV33:BX34"/>
    <mergeCell ref="BV30:BX31"/>
    <mergeCell ref="F33:AV33"/>
    <mergeCell ref="BT36:BU37"/>
    <mergeCell ref="BV36:BX37"/>
    <mergeCell ref="BT39:BU40"/>
    <mergeCell ref="BV39:BX40"/>
    <mergeCell ref="BT66:BU67"/>
    <mergeCell ref="BV66:BX67"/>
    <mergeCell ref="BT69:BU70"/>
    <mergeCell ref="BT45:BU46"/>
    <mergeCell ref="BV45:BX46"/>
    <mergeCell ref="BT51:BU52"/>
    <mergeCell ref="BV51:BX52"/>
    <mergeCell ref="BT57:BU58"/>
    <mergeCell ref="BV63:BX64"/>
    <mergeCell ref="BT60:BU61"/>
    <mergeCell ref="BV60:BX61"/>
    <mergeCell ref="BT54:BU55"/>
    <mergeCell ref="BV54:BX55"/>
    <mergeCell ref="BT63:BU64"/>
    <mergeCell ref="BV69:BX70"/>
  </mergeCells>
  <printOptions horizontalCentered="1"/>
  <pageMargins left="0.23622047244094491" right="0.23622047244094491" top="0.23622047244094491" bottom="0.23622047244094491" header="0" footer="0"/>
  <pageSetup paperSize="9" scale="2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tabColor rgb="FFFFC000"/>
    <pageSetUpPr fitToPage="1"/>
  </sheetPr>
  <dimension ref="D1:BX329"/>
  <sheetViews>
    <sheetView showGridLines="0" view="pageBreakPreview" topLeftCell="A39" zoomScale="40" zoomScaleNormal="50" zoomScaleSheetLayoutView="40" workbookViewId="0">
      <selection activeCell="AY95" sqref="AY95"/>
    </sheetView>
  </sheetViews>
  <sheetFormatPr defaultColWidth="1.61328125" defaultRowHeight="24.6"/>
  <cols>
    <col min="1" max="3" width="1.61328125" style="110"/>
    <col min="4" max="4" width="7.3828125" style="110" customWidth="1"/>
    <col min="5" max="5" width="7.07421875" style="110" customWidth="1"/>
    <col min="6" max="6" width="6.921875" style="110" customWidth="1"/>
    <col min="7" max="7" width="1.69140625" style="110" customWidth="1"/>
    <col min="8" max="14" width="5.23046875" style="110" customWidth="1"/>
    <col min="15" max="15" width="3.3046875" style="110" customWidth="1"/>
    <col min="16" max="16" width="2.23046875" style="110" customWidth="1"/>
    <col min="17" max="17" width="13.23046875" style="110" customWidth="1"/>
    <col min="18" max="25" width="3.69140625" style="110" customWidth="1"/>
    <col min="26" max="27" width="8.765625" style="110" customWidth="1"/>
    <col min="28" max="29" width="5.69140625" style="110" customWidth="1"/>
    <col min="30" max="30" width="10.69140625" style="110" customWidth="1"/>
    <col min="31" max="33" width="5.69140625" style="110" customWidth="1"/>
    <col min="34" max="34" width="7.23046875" style="110" bestFit="1" customWidth="1"/>
    <col min="35" max="36" width="7.23046875" style="110" customWidth="1"/>
    <col min="37" max="40" width="5.69140625" style="110" customWidth="1"/>
    <col min="41" max="41" width="4.61328125" style="110" customWidth="1"/>
    <col min="42" max="42" width="1.69140625" style="110" customWidth="1"/>
    <col min="43" max="44" width="3.07421875" style="110" customWidth="1"/>
    <col min="45" max="45" width="3.61328125" style="110" customWidth="1"/>
    <col min="46" max="46" width="7.07421875" style="110" customWidth="1"/>
    <col min="47" max="47" width="5.3046875" style="110" customWidth="1"/>
    <col min="48" max="48" width="4.3828125" style="110" customWidth="1"/>
    <col min="49" max="50" width="4.921875" style="110" customWidth="1"/>
    <col min="51" max="51" width="5.61328125" style="110" customWidth="1"/>
    <col min="52" max="52" width="125.921875" style="110" bestFit="1" customWidth="1"/>
    <col min="53" max="257" width="1.61328125" style="110"/>
    <col min="258" max="258" width="1.69140625" style="110" customWidth="1"/>
    <col min="259" max="259" width="7.07421875" style="110" customWidth="1"/>
    <col min="260" max="260" width="5.921875" style="110" customWidth="1"/>
    <col min="261" max="261" width="1.69140625" style="110" customWidth="1"/>
    <col min="262" max="268" width="5.23046875" style="110" customWidth="1"/>
    <col min="269" max="269" width="2" style="110" customWidth="1"/>
    <col min="270" max="270" width="2.23046875" style="110" customWidth="1"/>
    <col min="271" max="274" width="3.69140625" style="110" customWidth="1"/>
    <col min="275" max="275" width="2.3828125" style="110" customWidth="1"/>
    <col min="276" max="282" width="3.69140625" style="110" customWidth="1"/>
    <col min="283" max="289" width="5.69140625" style="110" customWidth="1"/>
    <col min="290" max="290" width="7.23046875" style="110" bestFit="1" customWidth="1"/>
    <col min="291" max="292" width="7.23046875" style="110" customWidth="1"/>
    <col min="293" max="296" width="5.69140625" style="110" customWidth="1"/>
    <col min="297" max="297" width="4.61328125" style="110" customWidth="1"/>
    <col min="298" max="513" width="1.61328125" style="110"/>
    <col min="514" max="514" width="1.69140625" style="110" customWidth="1"/>
    <col min="515" max="515" width="7.07421875" style="110" customWidth="1"/>
    <col min="516" max="516" width="5.921875" style="110" customWidth="1"/>
    <col min="517" max="517" width="1.69140625" style="110" customWidth="1"/>
    <col min="518" max="524" width="5.23046875" style="110" customWidth="1"/>
    <col min="525" max="525" width="2" style="110" customWidth="1"/>
    <col min="526" max="526" width="2.23046875" style="110" customWidth="1"/>
    <col min="527" max="530" width="3.69140625" style="110" customWidth="1"/>
    <col min="531" max="531" width="2.3828125" style="110" customWidth="1"/>
    <col min="532" max="538" width="3.69140625" style="110" customWidth="1"/>
    <col min="539" max="545" width="5.69140625" style="110" customWidth="1"/>
    <col min="546" max="546" width="7.23046875" style="110" bestFit="1" customWidth="1"/>
    <col min="547" max="548" width="7.23046875" style="110" customWidth="1"/>
    <col min="549" max="552" width="5.69140625" style="110" customWidth="1"/>
    <col min="553" max="553" width="4.61328125" style="110" customWidth="1"/>
    <col min="554" max="769" width="1.61328125" style="110"/>
    <col min="770" max="770" width="1.69140625" style="110" customWidth="1"/>
    <col min="771" max="771" width="7.07421875" style="110" customWidth="1"/>
    <col min="772" max="772" width="5.921875" style="110" customWidth="1"/>
    <col min="773" max="773" width="1.69140625" style="110" customWidth="1"/>
    <col min="774" max="780" width="5.23046875" style="110" customWidth="1"/>
    <col min="781" max="781" width="2" style="110" customWidth="1"/>
    <col min="782" max="782" width="2.23046875" style="110" customWidth="1"/>
    <col min="783" max="786" width="3.69140625" style="110" customWidth="1"/>
    <col min="787" max="787" width="2.3828125" style="110" customWidth="1"/>
    <col min="788" max="794" width="3.69140625" style="110" customWidth="1"/>
    <col min="795" max="801" width="5.69140625" style="110" customWidth="1"/>
    <col min="802" max="802" width="7.23046875" style="110" bestFit="1" customWidth="1"/>
    <col min="803" max="804" width="7.23046875" style="110" customWidth="1"/>
    <col min="805" max="808" width="5.69140625" style="110" customWidth="1"/>
    <col min="809" max="809" width="4.61328125" style="110" customWidth="1"/>
    <col min="810" max="1025" width="1.61328125" style="110"/>
    <col min="1026" max="1026" width="1.69140625" style="110" customWidth="1"/>
    <col min="1027" max="1027" width="7.07421875" style="110" customWidth="1"/>
    <col min="1028" max="1028" width="5.921875" style="110" customWidth="1"/>
    <col min="1029" max="1029" width="1.69140625" style="110" customWidth="1"/>
    <col min="1030" max="1036" width="5.23046875" style="110" customWidth="1"/>
    <col min="1037" max="1037" width="2" style="110" customWidth="1"/>
    <col min="1038" max="1038" width="2.23046875" style="110" customWidth="1"/>
    <col min="1039" max="1042" width="3.69140625" style="110" customWidth="1"/>
    <col min="1043" max="1043" width="2.3828125" style="110" customWidth="1"/>
    <col min="1044" max="1050" width="3.69140625" style="110" customWidth="1"/>
    <col min="1051" max="1057" width="5.69140625" style="110" customWidth="1"/>
    <col min="1058" max="1058" width="7.23046875" style="110" bestFit="1" customWidth="1"/>
    <col min="1059" max="1060" width="7.23046875" style="110" customWidth="1"/>
    <col min="1061" max="1064" width="5.69140625" style="110" customWidth="1"/>
    <col min="1065" max="1065" width="4.61328125" style="110" customWidth="1"/>
    <col min="1066" max="1281" width="1.61328125" style="110"/>
    <col min="1282" max="1282" width="1.69140625" style="110" customWidth="1"/>
    <col min="1283" max="1283" width="7.07421875" style="110" customWidth="1"/>
    <col min="1284" max="1284" width="5.921875" style="110" customWidth="1"/>
    <col min="1285" max="1285" width="1.69140625" style="110" customWidth="1"/>
    <col min="1286" max="1292" width="5.23046875" style="110" customWidth="1"/>
    <col min="1293" max="1293" width="2" style="110" customWidth="1"/>
    <col min="1294" max="1294" width="2.23046875" style="110" customWidth="1"/>
    <col min="1295" max="1298" width="3.69140625" style="110" customWidth="1"/>
    <col min="1299" max="1299" width="2.3828125" style="110" customWidth="1"/>
    <col min="1300" max="1306" width="3.69140625" style="110" customWidth="1"/>
    <col min="1307" max="1313" width="5.69140625" style="110" customWidth="1"/>
    <col min="1314" max="1314" width="7.23046875" style="110" bestFit="1" customWidth="1"/>
    <col min="1315" max="1316" width="7.23046875" style="110" customWidth="1"/>
    <col min="1317" max="1320" width="5.69140625" style="110" customWidth="1"/>
    <col min="1321" max="1321" width="4.61328125" style="110" customWidth="1"/>
    <col min="1322" max="1537" width="1.61328125" style="110"/>
    <col min="1538" max="1538" width="1.69140625" style="110" customWidth="1"/>
    <col min="1539" max="1539" width="7.07421875" style="110" customWidth="1"/>
    <col min="1540" max="1540" width="5.921875" style="110" customWidth="1"/>
    <col min="1541" max="1541" width="1.69140625" style="110" customWidth="1"/>
    <col min="1542" max="1548" width="5.23046875" style="110" customWidth="1"/>
    <col min="1549" max="1549" width="2" style="110" customWidth="1"/>
    <col min="1550" max="1550" width="2.23046875" style="110" customWidth="1"/>
    <col min="1551" max="1554" width="3.69140625" style="110" customWidth="1"/>
    <col min="1555" max="1555" width="2.3828125" style="110" customWidth="1"/>
    <col min="1556" max="1562" width="3.69140625" style="110" customWidth="1"/>
    <col min="1563" max="1569" width="5.69140625" style="110" customWidth="1"/>
    <col min="1570" max="1570" width="7.23046875" style="110" bestFit="1" customWidth="1"/>
    <col min="1571" max="1572" width="7.23046875" style="110" customWidth="1"/>
    <col min="1573" max="1576" width="5.69140625" style="110" customWidth="1"/>
    <col min="1577" max="1577" width="4.61328125" style="110" customWidth="1"/>
    <col min="1578" max="1793" width="1.61328125" style="110"/>
    <col min="1794" max="1794" width="1.69140625" style="110" customWidth="1"/>
    <col min="1795" max="1795" width="7.07421875" style="110" customWidth="1"/>
    <col min="1796" max="1796" width="5.921875" style="110" customWidth="1"/>
    <col min="1797" max="1797" width="1.69140625" style="110" customWidth="1"/>
    <col min="1798" max="1804" width="5.23046875" style="110" customWidth="1"/>
    <col min="1805" max="1805" width="2" style="110" customWidth="1"/>
    <col min="1806" max="1806" width="2.23046875" style="110" customWidth="1"/>
    <col min="1807" max="1810" width="3.69140625" style="110" customWidth="1"/>
    <col min="1811" max="1811" width="2.3828125" style="110" customWidth="1"/>
    <col min="1812" max="1818" width="3.69140625" style="110" customWidth="1"/>
    <col min="1819" max="1825" width="5.69140625" style="110" customWidth="1"/>
    <col min="1826" max="1826" width="7.23046875" style="110" bestFit="1" customWidth="1"/>
    <col min="1827" max="1828" width="7.23046875" style="110" customWidth="1"/>
    <col min="1829" max="1832" width="5.69140625" style="110" customWidth="1"/>
    <col min="1833" max="1833" width="4.61328125" style="110" customWidth="1"/>
    <col min="1834" max="2049" width="1.61328125" style="110"/>
    <col min="2050" max="2050" width="1.69140625" style="110" customWidth="1"/>
    <col min="2051" max="2051" width="7.07421875" style="110" customWidth="1"/>
    <col min="2052" max="2052" width="5.921875" style="110" customWidth="1"/>
    <col min="2053" max="2053" width="1.69140625" style="110" customWidth="1"/>
    <col min="2054" max="2060" width="5.23046875" style="110" customWidth="1"/>
    <col min="2061" max="2061" width="2" style="110" customWidth="1"/>
    <col min="2062" max="2062" width="2.23046875" style="110" customWidth="1"/>
    <col min="2063" max="2066" width="3.69140625" style="110" customWidth="1"/>
    <col min="2067" max="2067" width="2.3828125" style="110" customWidth="1"/>
    <col min="2068" max="2074" width="3.69140625" style="110" customWidth="1"/>
    <col min="2075" max="2081" width="5.69140625" style="110" customWidth="1"/>
    <col min="2082" max="2082" width="7.23046875" style="110" bestFit="1" customWidth="1"/>
    <col min="2083" max="2084" width="7.23046875" style="110" customWidth="1"/>
    <col min="2085" max="2088" width="5.69140625" style="110" customWidth="1"/>
    <col min="2089" max="2089" width="4.61328125" style="110" customWidth="1"/>
    <col min="2090" max="2305" width="1.61328125" style="110"/>
    <col min="2306" max="2306" width="1.69140625" style="110" customWidth="1"/>
    <col min="2307" max="2307" width="7.07421875" style="110" customWidth="1"/>
    <col min="2308" max="2308" width="5.921875" style="110" customWidth="1"/>
    <col min="2309" max="2309" width="1.69140625" style="110" customWidth="1"/>
    <col min="2310" max="2316" width="5.23046875" style="110" customWidth="1"/>
    <col min="2317" max="2317" width="2" style="110" customWidth="1"/>
    <col min="2318" max="2318" width="2.23046875" style="110" customWidth="1"/>
    <col min="2319" max="2322" width="3.69140625" style="110" customWidth="1"/>
    <col min="2323" max="2323" width="2.3828125" style="110" customWidth="1"/>
    <col min="2324" max="2330" width="3.69140625" style="110" customWidth="1"/>
    <col min="2331" max="2337" width="5.69140625" style="110" customWidth="1"/>
    <col min="2338" max="2338" width="7.23046875" style="110" bestFit="1" customWidth="1"/>
    <col min="2339" max="2340" width="7.23046875" style="110" customWidth="1"/>
    <col min="2341" max="2344" width="5.69140625" style="110" customWidth="1"/>
    <col min="2345" max="2345" width="4.61328125" style="110" customWidth="1"/>
    <col min="2346" max="2561" width="1.61328125" style="110"/>
    <col min="2562" max="2562" width="1.69140625" style="110" customWidth="1"/>
    <col min="2563" max="2563" width="7.07421875" style="110" customWidth="1"/>
    <col min="2564" max="2564" width="5.921875" style="110" customWidth="1"/>
    <col min="2565" max="2565" width="1.69140625" style="110" customWidth="1"/>
    <col min="2566" max="2572" width="5.23046875" style="110" customWidth="1"/>
    <col min="2573" max="2573" width="2" style="110" customWidth="1"/>
    <col min="2574" max="2574" width="2.23046875" style="110" customWidth="1"/>
    <col min="2575" max="2578" width="3.69140625" style="110" customWidth="1"/>
    <col min="2579" max="2579" width="2.3828125" style="110" customWidth="1"/>
    <col min="2580" max="2586" width="3.69140625" style="110" customWidth="1"/>
    <col min="2587" max="2593" width="5.69140625" style="110" customWidth="1"/>
    <col min="2594" max="2594" width="7.23046875" style="110" bestFit="1" customWidth="1"/>
    <col min="2595" max="2596" width="7.23046875" style="110" customWidth="1"/>
    <col min="2597" max="2600" width="5.69140625" style="110" customWidth="1"/>
    <col min="2601" max="2601" width="4.61328125" style="110" customWidth="1"/>
    <col min="2602" max="2817" width="1.61328125" style="110"/>
    <col min="2818" max="2818" width="1.69140625" style="110" customWidth="1"/>
    <col min="2819" max="2819" width="7.07421875" style="110" customWidth="1"/>
    <col min="2820" max="2820" width="5.921875" style="110" customWidth="1"/>
    <col min="2821" max="2821" width="1.69140625" style="110" customWidth="1"/>
    <col min="2822" max="2828" width="5.23046875" style="110" customWidth="1"/>
    <col min="2829" max="2829" width="2" style="110" customWidth="1"/>
    <col min="2830" max="2830" width="2.23046875" style="110" customWidth="1"/>
    <col min="2831" max="2834" width="3.69140625" style="110" customWidth="1"/>
    <col min="2835" max="2835" width="2.3828125" style="110" customWidth="1"/>
    <col min="2836" max="2842" width="3.69140625" style="110" customWidth="1"/>
    <col min="2843" max="2849" width="5.69140625" style="110" customWidth="1"/>
    <col min="2850" max="2850" width="7.23046875" style="110" bestFit="1" customWidth="1"/>
    <col min="2851" max="2852" width="7.23046875" style="110" customWidth="1"/>
    <col min="2853" max="2856" width="5.69140625" style="110" customWidth="1"/>
    <col min="2857" max="2857" width="4.61328125" style="110" customWidth="1"/>
    <col min="2858" max="3073" width="1.61328125" style="110"/>
    <col min="3074" max="3074" width="1.69140625" style="110" customWidth="1"/>
    <col min="3075" max="3075" width="7.07421875" style="110" customWidth="1"/>
    <col min="3076" max="3076" width="5.921875" style="110" customWidth="1"/>
    <col min="3077" max="3077" width="1.69140625" style="110" customWidth="1"/>
    <col min="3078" max="3084" width="5.23046875" style="110" customWidth="1"/>
    <col min="3085" max="3085" width="2" style="110" customWidth="1"/>
    <col min="3086" max="3086" width="2.23046875" style="110" customWidth="1"/>
    <col min="3087" max="3090" width="3.69140625" style="110" customWidth="1"/>
    <col min="3091" max="3091" width="2.3828125" style="110" customWidth="1"/>
    <col min="3092" max="3098" width="3.69140625" style="110" customWidth="1"/>
    <col min="3099" max="3105" width="5.69140625" style="110" customWidth="1"/>
    <col min="3106" max="3106" width="7.23046875" style="110" bestFit="1" customWidth="1"/>
    <col min="3107" max="3108" width="7.23046875" style="110" customWidth="1"/>
    <col min="3109" max="3112" width="5.69140625" style="110" customWidth="1"/>
    <col min="3113" max="3113" width="4.61328125" style="110" customWidth="1"/>
    <col min="3114" max="3329" width="1.61328125" style="110"/>
    <col min="3330" max="3330" width="1.69140625" style="110" customWidth="1"/>
    <col min="3331" max="3331" width="7.07421875" style="110" customWidth="1"/>
    <col min="3332" max="3332" width="5.921875" style="110" customWidth="1"/>
    <col min="3333" max="3333" width="1.69140625" style="110" customWidth="1"/>
    <col min="3334" max="3340" width="5.23046875" style="110" customWidth="1"/>
    <col min="3341" max="3341" width="2" style="110" customWidth="1"/>
    <col min="3342" max="3342" width="2.23046875" style="110" customWidth="1"/>
    <col min="3343" max="3346" width="3.69140625" style="110" customWidth="1"/>
    <col min="3347" max="3347" width="2.3828125" style="110" customWidth="1"/>
    <col min="3348" max="3354" width="3.69140625" style="110" customWidth="1"/>
    <col min="3355" max="3361" width="5.69140625" style="110" customWidth="1"/>
    <col min="3362" max="3362" width="7.23046875" style="110" bestFit="1" customWidth="1"/>
    <col min="3363" max="3364" width="7.23046875" style="110" customWidth="1"/>
    <col min="3365" max="3368" width="5.69140625" style="110" customWidth="1"/>
    <col min="3369" max="3369" width="4.61328125" style="110" customWidth="1"/>
    <col min="3370" max="3585" width="1.61328125" style="110"/>
    <col min="3586" max="3586" width="1.69140625" style="110" customWidth="1"/>
    <col min="3587" max="3587" width="7.07421875" style="110" customWidth="1"/>
    <col min="3588" max="3588" width="5.921875" style="110" customWidth="1"/>
    <col min="3589" max="3589" width="1.69140625" style="110" customWidth="1"/>
    <col min="3590" max="3596" width="5.23046875" style="110" customWidth="1"/>
    <col min="3597" max="3597" width="2" style="110" customWidth="1"/>
    <col min="3598" max="3598" width="2.23046875" style="110" customWidth="1"/>
    <col min="3599" max="3602" width="3.69140625" style="110" customWidth="1"/>
    <col min="3603" max="3603" width="2.3828125" style="110" customWidth="1"/>
    <col min="3604" max="3610" width="3.69140625" style="110" customWidth="1"/>
    <col min="3611" max="3617" width="5.69140625" style="110" customWidth="1"/>
    <col min="3618" max="3618" width="7.23046875" style="110" bestFit="1" customWidth="1"/>
    <col min="3619" max="3620" width="7.23046875" style="110" customWidth="1"/>
    <col min="3621" max="3624" width="5.69140625" style="110" customWidth="1"/>
    <col min="3625" max="3625" width="4.61328125" style="110" customWidth="1"/>
    <col min="3626" max="3841" width="1.61328125" style="110"/>
    <col min="3842" max="3842" width="1.69140625" style="110" customWidth="1"/>
    <col min="3843" max="3843" width="7.07421875" style="110" customWidth="1"/>
    <col min="3844" max="3844" width="5.921875" style="110" customWidth="1"/>
    <col min="3845" max="3845" width="1.69140625" style="110" customWidth="1"/>
    <col min="3846" max="3852" width="5.23046875" style="110" customWidth="1"/>
    <col min="3853" max="3853" width="2" style="110" customWidth="1"/>
    <col min="3854" max="3854" width="2.23046875" style="110" customWidth="1"/>
    <col min="3855" max="3858" width="3.69140625" style="110" customWidth="1"/>
    <col min="3859" max="3859" width="2.3828125" style="110" customWidth="1"/>
    <col min="3860" max="3866" width="3.69140625" style="110" customWidth="1"/>
    <col min="3867" max="3873" width="5.69140625" style="110" customWidth="1"/>
    <col min="3874" max="3874" width="7.23046875" style="110" bestFit="1" customWidth="1"/>
    <col min="3875" max="3876" width="7.23046875" style="110" customWidth="1"/>
    <col min="3877" max="3880" width="5.69140625" style="110" customWidth="1"/>
    <col min="3881" max="3881" width="4.61328125" style="110" customWidth="1"/>
    <col min="3882" max="4097" width="1.61328125" style="110"/>
    <col min="4098" max="4098" width="1.69140625" style="110" customWidth="1"/>
    <col min="4099" max="4099" width="7.07421875" style="110" customWidth="1"/>
    <col min="4100" max="4100" width="5.921875" style="110" customWidth="1"/>
    <col min="4101" max="4101" width="1.69140625" style="110" customWidth="1"/>
    <col min="4102" max="4108" width="5.23046875" style="110" customWidth="1"/>
    <col min="4109" max="4109" width="2" style="110" customWidth="1"/>
    <col min="4110" max="4110" width="2.23046875" style="110" customWidth="1"/>
    <col min="4111" max="4114" width="3.69140625" style="110" customWidth="1"/>
    <col min="4115" max="4115" width="2.3828125" style="110" customWidth="1"/>
    <col min="4116" max="4122" width="3.69140625" style="110" customWidth="1"/>
    <col min="4123" max="4129" width="5.69140625" style="110" customWidth="1"/>
    <col min="4130" max="4130" width="7.23046875" style="110" bestFit="1" customWidth="1"/>
    <col min="4131" max="4132" width="7.23046875" style="110" customWidth="1"/>
    <col min="4133" max="4136" width="5.69140625" style="110" customWidth="1"/>
    <col min="4137" max="4137" width="4.61328125" style="110" customWidth="1"/>
    <col min="4138" max="4353" width="1.61328125" style="110"/>
    <col min="4354" max="4354" width="1.69140625" style="110" customWidth="1"/>
    <col min="4355" max="4355" width="7.07421875" style="110" customWidth="1"/>
    <col min="4356" max="4356" width="5.921875" style="110" customWidth="1"/>
    <col min="4357" max="4357" width="1.69140625" style="110" customWidth="1"/>
    <col min="4358" max="4364" width="5.23046875" style="110" customWidth="1"/>
    <col min="4365" max="4365" width="2" style="110" customWidth="1"/>
    <col min="4366" max="4366" width="2.23046875" style="110" customWidth="1"/>
    <col min="4367" max="4370" width="3.69140625" style="110" customWidth="1"/>
    <col min="4371" max="4371" width="2.3828125" style="110" customWidth="1"/>
    <col min="4372" max="4378" width="3.69140625" style="110" customWidth="1"/>
    <col min="4379" max="4385" width="5.69140625" style="110" customWidth="1"/>
    <col min="4386" max="4386" width="7.23046875" style="110" bestFit="1" customWidth="1"/>
    <col min="4387" max="4388" width="7.23046875" style="110" customWidth="1"/>
    <col min="4389" max="4392" width="5.69140625" style="110" customWidth="1"/>
    <col min="4393" max="4393" width="4.61328125" style="110" customWidth="1"/>
    <col min="4394" max="4609" width="1.61328125" style="110"/>
    <col min="4610" max="4610" width="1.69140625" style="110" customWidth="1"/>
    <col min="4611" max="4611" width="7.07421875" style="110" customWidth="1"/>
    <col min="4612" max="4612" width="5.921875" style="110" customWidth="1"/>
    <col min="4613" max="4613" width="1.69140625" style="110" customWidth="1"/>
    <col min="4614" max="4620" width="5.23046875" style="110" customWidth="1"/>
    <col min="4621" max="4621" width="2" style="110" customWidth="1"/>
    <col min="4622" max="4622" width="2.23046875" style="110" customWidth="1"/>
    <col min="4623" max="4626" width="3.69140625" style="110" customWidth="1"/>
    <col min="4627" max="4627" width="2.3828125" style="110" customWidth="1"/>
    <col min="4628" max="4634" width="3.69140625" style="110" customWidth="1"/>
    <col min="4635" max="4641" width="5.69140625" style="110" customWidth="1"/>
    <col min="4642" max="4642" width="7.23046875" style="110" bestFit="1" customWidth="1"/>
    <col min="4643" max="4644" width="7.23046875" style="110" customWidth="1"/>
    <col min="4645" max="4648" width="5.69140625" style="110" customWidth="1"/>
    <col min="4649" max="4649" width="4.61328125" style="110" customWidth="1"/>
    <col min="4650" max="4865" width="1.61328125" style="110"/>
    <col min="4866" max="4866" width="1.69140625" style="110" customWidth="1"/>
    <col min="4867" max="4867" width="7.07421875" style="110" customWidth="1"/>
    <col min="4868" max="4868" width="5.921875" style="110" customWidth="1"/>
    <col min="4869" max="4869" width="1.69140625" style="110" customWidth="1"/>
    <col min="4870" max="4876" width="5.23046875" style="110" customWidth="1"/>
    <col min="4877" max="4877" width="2" style="110" customWidth="1"/>
    <col min="4878" max="4878" width="2.23046875" style="110" customWidth="1"/>
    <col min="4879" max="4882" width="3.69140625" style="110" customWidth="1"/>
    <col min="4883" max="4883" width="2.3828125" style="110" customWidth="1"/>
    <col min="4884" max="4890" width="3.69140625" style="110" customWidth="1"/>
    <col min="4891" max="4897" width="5.69140625" style="110" customWidth="1"/>
    <col min="4898" max="4898" width="7.23046875" style="110" bestFit="1" customWidth="1"/>
    <col min="4899" max="4900" width="7.23046875" style="110" customWidth="1"/>
    <col min="4901" max="4904" width="5.69140625" style="110" customWidth="1"/>
    <col min="4905" max="4905" width="4.61328125" style="110" customWidth="1"/>
    <col min="4906" max="5121" width="1.61328125" style="110"/>
    <col min="5122" max="5122" width="1.69140625" style="110" customWidth="1"/>
    <col min="5123" max="5123" width="7.07421875" style="110" customWidth="1"/>
    <col min="5124" max="5124" width="5.921875" style="110" customWidth="1"/>
    <col min="5125" max="5125" width="1.69140625" style="110" customWidth="1"/>
    <col min="5126" max="5132" width="5.23046875" style="110" customWidth="1"/>
    <col min="5133" max="5133" width="2" style="110" customWidth="1"/>
    <col min="5134" max="5134" width="2.23046875" style="110" customWidth="1"/>
    <col min="5135" max="5138" width="3.69140625" style="110" customWidth="1"/>
    <col min="5139" max="5139" width="2.3828125" style="110" customWidth="1"/>
    <col min="5140" max="5146" width="3.69140625" style="110" customWidth="1"/>
    <col min="5147" max="5153" width="5.69140625" style="110" customWidth="1"/>
    <col min="5154" max="5154" width="7.23046875" style="110" bestFit="1" customWidth="1"/>
    <col min="5155" max="5156" width="7.23046875" style="110" customWidth="1"/>
    <col min="5157" max="5160" width="5.69140625" style="110" customWidth="1"/>
    <col min="5161" max="5161" width="4.61328125" style="110" customWidth="1"/>
    <col min="5162" max="5377" width="1.61328125" style="110"/>
    <col min="5378" max="5378" width="1.69140625" style="110" customWidth="1"/>
    <col min="5379" max="5379" width="7.07421875" style="110" customWidth="1"/>
    <col min="5380" max="5380" width="5.921875" style="110" customWidth="1"/>
    <col min="5381" max="5381" width="1.69140625" style="110" customWidth="1"/>
    <col min="5382" max="5388" width="5.23046875" style="110" customWidth="1"/>
    <col min="5389" max="5389" width="2" style="110" customWidth="1"/>
    <col min="5390" max="5390" width="2.23046875" style="110" customWidth="1"/>
    <col min="5391" max="5394" width="3.69140625" style="110" customWidth="1"/>
    <col min="5395" max="5395" width="2.3828125" style="110" customWidth="1"/>
    <col min="5396" max="5402" width="3.69140625" style="110" customWidth="1"/>
    <col min="5403" max="5409" width="5.69140625" style="110" customWidth="1"/>
    <col min="5410" max="5410" width="7.23046875" style="110" bestFit="1" customWidth="1"/>
    <col min="5411" max="5412" width="7.23046875" style="110" customWidth="1"/>
    <col min="5413" max="5416" width="5.69140625" style="110" customWidth="1"/>
    <col min="5417" max="5417" width="4.61328125" style="110" customWidth="1"/>
    <col min="5418" max="5633" width="1.61328125" style="110"/>
    <col min="5634" max="5634" width="1.69140625" style="110" customWidth="1"/>
    <col min="5635" max="5635" width="7.07421875" style="110" customWidth="1"/>
    <col min="5636" max="5636" width="5.921875" style="110" customWidth="1"/>
    <col min="5637" max="5637" width="1.69140625" style="110" customWidth="1"/>
    <col min="5638" max="5644" width="5.23046875" style="110" customWidth="1"/>
    <col min="5645" max="5645" width="2" style="110" customWidth="1"/>
    <col min="5646" max="5646" width="2.23046875" style="110" customWidth="1"/>
    <col min="5647" max="5650" width="3.69140625" style="110" customWidth="1"/>
    <col min="5651" max="5651" width="2.3828125" style="110" customWidth="1"/>
    <col min="5652" max="5658" width="3.69140625" style="110" customWidth="1"/>
    <col min="5659" max="5665" width="5.69140625" style="110" customWidth="1"/>
    <col min="5666" max="5666" width="7.23046875" style="110" bestFit="1" customWidth="1"/>
    <col min="5667" max="5668" width="7.23046875" style="110" customWidth="1"/>
    <col min="5669" max="5672" width="5.69140625" style="110" customWidth="1"/>
    <col min="5673" max="5673" width="4.61328125" style="110" customWidth="1"/>
    <col min="5674" max="5889" width="1.61328125" style="110"/>
    <col min="5890" max="5890" width="1.69140625" style="110" customWidth="1"/>
    <col min="5891" max="5891" width="7.07421875" style="110" customWidth="1"/>
    <col min="5892" max="5892" width="5.921875" style="110" customWidth="1"/>
    <col min="5893" max="5893" width="1.69140625" style="110" customWidth="1"/>
    <col min="5894" max="5900" width="5.23046875" style="110" customWidth="1"/>
    <col min="5901" max="5901" width="2" style="110" customWidth="1"/>
    <col min="5902" max="5902" width="2.23046875" style="110" customWidth="1"/>
    <col min="5903" max="5906" width="3.69140625" style="110" customWidth="1"/>
    <col min="5907" max="5907" width="2.3828125" style="110" customWidth="1"/>
    <col min="5908" max="5914" width="3.69140625" style="110" customWidth="1"/>
    <col min="5915" max="5921" width="5.69140625" style="110" customWidth="1"/>
    <col min="5922" max="5922" width="7.23046875" style="110" bestFit="1" customWidth="1"/>
    <col min="5923" max="5924" width="7.23046875" style="110" customWidth="1"/>
    <col min="5925" max="5928" width="5.69140625" style="110" customWidth="1"/>
    <col min="5929" max="5929" width="4.61328125" style="110" customWidth="1"/>
    <col min="5930" max="6145" width="1.61328125" style="110"/>
    <col min="6146" max="6146" width="1.69140625" style="110" customWidth="1"/>
    <col min="6147" max="6147" width="7.07421875" style="110" customWidth="1"/>
    <col min="6148" max="6148" width="5.921875" style="110" customWidth="1"/>
    <col min="6149" max="6149" width="1.69140625" style="110" customWidth="1"/>
    <col min="6150" max="6156" width="5.23046875" style="110" customWidth="1"/>
    <col min="6157" max="6157" width="2" style="110" customWidth="1"/>
    <col min="6158" max="6158" width="2.23046875" style="110" customWidth="1"/>
    <col min="6159" max="6162" width="3.69140625" style="110" customWidth="1"/>
    <col min="6163" max="6163" width="2.3828125" style="110" customWidth="1"/>
    <col min="6164" max="6170" width="3.69140625" style="110" customWidth="1"/>
    <col min="6171" max="6177" width="5.69140625" style="110" customWidth="1"/>
    <col min="6178" max="6178" width="7.23046875" style="110" bestFit="1" customWidth="1"/>
    <col min="6179" max="6180" width="7.23046875" style="110" customWidth="1"/>
    <col min="6181" max="6184" width="5.69140625" style="110" customWidth="1"/>
    <col min="6185" max="6185" width="4.61328125" style="110" customWidth="1"/>
    <col min="6186" max="6401" width="1.61328125" style="110"/>
    <col min="6402" max="6402" width="1.69140625" style="110" customWidth="1"/>
    <col min="6403" max="6403" width="7.07421875" style="110" customWidth="1"/>
    <col min="6404" max="6404" width="5.921875" style="110" customWidth="1"/>
    <col min="6405" max="6405" width="1.69140625" style="110" customWidth="1"/>
    <col min="6406" max="6412" width="5.23046875" style="110" customWidth="1"/>
    <col min="6413" max="6413" width="2" style="110" customWidth="1"/>
    <col min="6414" max="6414" width="2.23046875" style="110" customWidth="1"/>
    <col min="6415" max="6418" width="3.69140625" style="110" customWidth="1"/>
    <col min="6419" max="6419" width="2.3828125" style="110" customWidth="1"/>
    <col min="6420" max="6426" width="3.69140625" style="110" customWidth="1"/>
    <col min="6427" max="6433" width="5.69140625" style="110" customWidth="1"/>
    <col min="6434" max="6434" width="7.23046875" style="110" bestFit="1" customWidth="1"/>
    <col min="6435" max="6436" width="7.23046875" style="110" customWidth="1"/>
    <col min="6437" max="6440" width="5.69140625" style="110" customWidth="1"/>
    <col min="6441" max="6441" width="4.61328125" style="110" customWidth="1"/>
    <col min="6442" max="6657" width="1.61328125" style="110"/>
    <col min="6658" max="6658" width="1.69140625" style="110" customWidth="1"/>
    <col min="6659" max="6659" width="7.07421875" style="110" customWidth="1"/>
    <col min="6660" max="6660" width="5.921875" style="110" customWidth="1"/>
    <col min="6661" max="6661" width="1.69140625" style="110" customWidth="1"/>
    <col min="6662" max="6668" width="5.23046875" style="110" customWidth="1"/>
    <col min="6669" max="6669" width="2" style="110" customWidth="1"/>
    <col min="6670" max="6670" width="2.23046875" style="110" customWidth="1"/>
    <col min="6671" max="6674" width="3.69140625" style="110" customWidth="1"/>
    <col min="6675" max="6675" width="2.3828125" style="110" customWidth="1"/>
    <col min="6676" max="6682" width="3.69140625" style="110" customWidth="1"/>
    <col min="6683" max="6689" width="5.69140625" style="110" customWidth="1"/>
    <col min="6690" max="6690" width="7.23046875" style="110" bestFit="1" customWidth="1"/>
    <col min="6691" max="6692" width="7.23046875" style="110" customWidth="1"/>
    <col min="6693" max="6696" width="5.69140625" style="110" customWidth="1"/>
    <col min="6697" max="6697" width="4.61328125" style="110" customWidth="1"/>
    <col min="6698" max="6913" width="1.61328125" style="110"/>
    <col min="6914" max="6914" width="1.69140625" style="110" customWidth="1"/>
    <col min="6915" max="6915" width="7.07421875" style="110" customWidth="1"/>
    <col min="6916" max="6916" width="5.921875" style="110" customWidth="1"/>
    <col min="6917" max="6917" width="1.69140625" style="110" customWidth="1"/>
    <col min="6918" max="6924" width="5.23046875" style="110" customWidth="1"/>
    <col min="6925" max="6925" width="2" style="110" customWidth="1"/>
    <col min="6926" max="6926" width="2.23046875" style="110" customWidth="1"/>
    <col min="6927" max="6930" width="3.69140625" style="110" customWidth="1"/>
    <col min="6931" max="6931" width="2.3828125" style="110" customWidth="1"/>
    <col min="6932" max="6938" width="3.69140625" style="110" customWidth="1"/>
    <col min="6939" max="6945" width="5.69140625" style="110" customWidth="1"/>
    <col min="6946" max="6946" width="7.23046875" style="110" bestFit="1" customWidth="1"/>
    <col min="6947" max="6948" width="7.23046875" style="110" customWidth="1"/>
    <col min="6949" max="6952" width="5.69140625" style="110" customWidth="1"/>
    <col min="6953" max="6953" width="4.61328125" style="110" customWidth="1"/>
    <col min="6954" max="7169" width="1.61328125" style="110"/>
    <col min="7170" max="7170" width="1.69140625" style="110" customWidth="1"/>
    <col min="7171" max="7171" width="7.07421875" style="110" customWidth="1"/>
    <col min="7172" max="7172" width="5.921875" style="110" customWidth="1"/>
    <col min="7173" max="7173" width="1.69140625" style="110" customWidth="1"/>
    <col min="7174" max="7180" width="5.23046875" style="110" customWidth="1"/>
    <col min="7181" max="7181" width="2" style="110" customWidth="1"/>
    <col min="7182" max="7182" width="2.23046875" style="110" customWidth="1"/>
    <col min="7183" max="7186" width="3.69140625" style="110" customWidth="1"/>
    <col min="7187" max="7187" width="2.3828125" style="110" customWidth="1"/>
    <col min="7188" max="7194" width="3.69140625" style="110" customWidth="1"/>
    <col min="7195" max="7201" width="5.69140625" style="110" customWidth="1"/>
    <col min="7202" max="7202" width="7.23046875" style="110" bestFit="1" customWidth="1"/>
    <col min="7203" max="7204" width="7.23046875" style="110" customWidth="1"/>
    <col min="7205" max="7208" width="5.69140625" style="110" customWidth="1"/>
    <col min="7209" max="7209" width="4.61328125" style="110" customWidth="1"/>
    <col min="7210" max="7425" width="1.61328125" style="110"/>
    <col min="7426" max="7426" width="1.69140625" style="110" customWidth="1"/>
    <col min="7427" max="7427" width="7.07421875" style="110" customWidth="1"/>
    <col min="7428" max="7428" width="5.921875" style="110" customWidth="1"/>
    <col min="7429" max="7429" width="1.69140625" style="110" customWidth="1"/>
    <col min="7430" max="7436" width="5.23046875" style="110" customWidth="1"/>
    <col min="7437" max="7437" width="2" style="110" customWidth="1"/>
    <col min="7438" max="7438" width="2.23046875" style="110" customWidth="1"/>
    <col min="7439" max="7442" width="3.69140625" style="110" customWidth="1"/>
    <col min="7443" max="7443" width="2.3828125" style="110" customWidth="1"/>
    <col min="7444" max="7450" width="3.69140625" style="110" customWidth="1"/>
    <col min="7451" max="7457" width="5.69140625" style="110" customWidth="1"/>
    <col min="7458" max="7458" width="7.23046875" style="110" bestFit="1" customWidth="1"/>
    <col min="7459" max="7460" width="7.23046875" style="110" customWidth="1"/>
    <col min="7461" max="7464" width="5.69140625" style="110" customWidth="1"/>
    <col min="7465" max="7465" width="4.61328125" style="110" customWidth="1"/>
    <col min="7466" max="7681" width="1.61328125" style="110"/>
    <col min="7682" max="7682" width="1.69140625" style="110" customWidth="1"/>
    <col min="7683" max="7683" width="7.07421875" style="110" customWidth="1"/>
    <col min="7684" max="7684" width="5.921875" style="110" customWidth="1"/>
    <col min="7685" max="7685" width="1.69140625" style="110" customWidth="1"/>
    <col min="7686" max="7692" width="5.23046875" style="110" customWidth="1"/>
    <col min="7693" max="7693" width="2" style="110" customWidth="1"/>
    <col min="7694" max="7694" width="2.23046875" style="110" customWidth="1"/>
    <col min="7695" max="7698" width="3.69140625" style="110" customWidth="1"/>
    <col min="7699" max="7699" width="2.3828125" style="110" customWidth="1"/>
    <col min="7700" max="7706" width="3.69140625" style="110" customWidth="1"/>
    <col min="7707" max="7713" width="5.69140625" style="110" customWidth="1"/>
    <col min="7714" max="7714" width="7.23046875" style="110" bestFit="1" customWidth="1"/>
    <col min="7715" max="7716" width="7.23046875" style="110" customWidth="1"/>
    <col min="7717" max="7720" width="5.69140625" style="110" customWidth="1"/>
    <col min="7721" max="7721" width="4.61328125" style="110" customWidth="1"/>
    <col min="7722" max="7937" width="1.61328125" style="110"/>
    <col min="7938" max="7938" width="1.69140625" style="110" customWidth="1"/>
    <col min="7939" max="7939" width="7.07421875" style="110" customWidth="1"/>
    <col min="7940" max="7940" width="5.921875" style="110" customWidth="1"/>
    <col min="7941" max="7941" width="1.69140625" style="110" customWidth="1"/>
    <col min="7942" max="7948" width="5.23046875" style="110" customWidth="1"/>
    <col min="7949" max="7949" width="2" style="110" customWidth="1"/>
    <col min="7950" max="7950" width="2.23046875" style="110" customWidth="1"/>
    <col min="7951" max="7954" width="3.69140625" style="110" customWidth="1"/>
    <col min="7955" max="7955" width="2.3828125" style="110" customWidth="1"/>
    <col min="7956" max="7962" width="3.69140625" style="110" customWidth="1"/>
    <col min="7963" max="7969" width="5.69140625" style="110" customWidth="1"/>
    <col min="7970" max="7970" width="7.23046875" style="110" bestFit="1" customWidth="1"/>
    <col min="7971" max="7972" width="7.23046875" style="110" customWidth="1"/>
    <col min="7973" max="7976" width="5.69140625" style="110" customWidth="1"/>
    <col min="7977" max="7977" width="4.61328125" style="110" customWidth="1"/>
    <col min="7978" max="8193" width="1.61328125" style="110"/>
    <col min="8194" max="8194" width="1.69140625" style="110" customWidth="1"/>
    <col min="8195" max="8195" width="7.07421875" style="110" customWidth="1"/>
    <col min="8196" max="8196" width="5.921875" style="110" customWidth="1"/>
    <col min="8197" max="8197" width="1.69140625" style="110" customWidth="1"/>
    <col min="8198" max="8204" width="5.23046875" style="110" customWidth="1"/>
    <col min="8205" max="8205" width="2" style="110" customWidth="1"/>
    <col min="8206" max="8206" width="2.23046875" style="110" customWidth="1"/>
    <col min="8207" max="8210" width="3.69140625" style="110" customWidth="1"/>
    <col min="8211" max="8211" width="2.3828125" style="110" customWidth="1"/>
    <col min="8212" max="8218" width="3.69140625" style="110" customWidth="1"/>
    <col min="8219" max="8225" width="5.69140625" style="110" customWidth="1"/>
    <col min="8226" max="8226" width="7.23046875" style="110" bestFit="1" customWidth="1"/>
    <col min="8227" max="8228" width="7.23046875" style="110" customWidth="1"/>
    <col min="8229" max="8232" width="5.69140625" style="110" customWidth="1"/>
    <col min="8233" max="8233" width="4.61328125" style="110" customWidth="1"/>
    <col min="8234" max="8449" width="1.61328125" style="110"/>
    <col min="8450" max="8450" width="1.69140625" style="110" customWidth="1"/>
    <col min="8451" max="8451" width="7.07421875" style="110" customWidth="1"/>
    <col min="8452" max="8452" width="5.921875" style="110" customWidth="1"/>
    <col min="8453" max="8453" width="1.69140625" style="110" customWidth="1"/>
    <col min="8454" max="8460" width="5.23046875" style="110" customWidth="1"/>
    <col min="8461" max="8461" width="2" style="110" customWidth="1"/>
    <col min="8462" max="8462" width="2.23046875" style="110" customWidth="1"/>
    <col min="8463" max="8466" width="3.69140625" style="110" customWidth="1"/>
    <col min="8467" max="8467" width="2.3828125" style="110" customWidth="1"/>
    <col min="8468" max="8474" width="3.69140625" style="110" customWidth="1"/>
    <col min="8475" max="8481" width="5.69140625" style="110" customWidth="1"/>
    <col min="8482" max="8482" width="7.23046875" style="110" bestFit="1" customWidth="1"/>
    <col min="8483" max="8484" width="7.23046875" style="110" customWidth="1"/>
    <col min="8485" max="8488" width="5.69140625" style="110" customWidth="1"/>
    <col min="8489" max="8489" width="4.61328125" style="110" customWidth="1"/>
    <col min="8490" max="8705" width="1.61328125" style="110"/>
    <col min="8706" max="8706" width="1.69140625" style="110" customWidth="1"/>
    <col min="8707" max="8707" width="7.07421875" style="110" customWidth="1"/>
    <col min="8708" max="8708" width="5.921875" style="110" customWidth="1"/>
    <col min="8709" max="8709" width="1.69140625" style="110" customWidth="1"/>
    <col min="8710" max="8716" width="5.23046875" style="110" customWidth="1"/>
    <col min="8717" max="8717" width="2" style="110" customWidth="1"/>
    <col min="8718" max="8718" width="2.23046875" style="110" customWidth="1"/>
    <col min="8719" max="8722" width="3.69140625" style="110" customWidth="1"/>
    <col min="8723" max="8723" width="2.3828125" style="110" customWidth="1"/>
    <col min="8724" max="8730" width="3.69140625" style="110" customWidth="1"/>
    <col min="8731" max="8737" width="5.69140625" style="110" customWidth="1"/>
    <col min="8738" max="8738" width="7.23046875" style="110" bestFit="1" customWidth="1"/>
    <col min="8739" max="8740" width="7.23046875" style="110" customWidth="1"/>
    <col min="8741" max="8744" width="5.69140625" style="110" customWidth="1"/>
    <col min="8745" max="8745" width="4.61328125" style="110" customWidth="1"/>
    <col min="8746" max="8961" width="1.61328125" style="110"/>
    <col min="8962" max="8962" width="1.69140625" style="110" customWidth="1"/>
    <col min="8963" max="8963" width="7.07421875" style="110" customWidth="1"/>
    <col min="8964" max="8964" width="5.921875" style="110" customWidth="1"/>
    <col min="8965" max="8965" width="1.69140625" style="110" customWidth="1"/>
    <col min="8966" max="8972" width="5.23046875" style="110" customWidth="1"/>
    <col min="8973" max="8973" width="2" style="110" customWidth="1"/>
    <col min="8974" max="8974" width="2.23046875" style="110" customWidth="1"/>
    <col min="8975" max="8978" width="3.69140625" style="110" customWidth="1"/>
    <col min="8979" max="8979" width="2.3828125" style="110" customWidth="1"/>
    <col min="8980" max="8986" width="3.69140625" style="110" customWidth="1"/>
    <col min="8987" max="8993" width="5.69140625" style="110" customWidth="1"/>
    <col min="8994" max="8994" width="7.23046875" style="110" bestFit="1" customWidth="1"/>
    <col min="8995" max="8996" width="7.23046875" style="110" customWidth="1"/>
    <col min="8997" max="9000" width="5.69140625" style="110" customWidth="1"/>
    <col min="9001" max="9001" width="4.61328125" style="110" customWidth="1"/>
    <col min="9002" max="9217" width="1.61328125" style="110"/>
    <col min="9218" max="9218" width="1.69140625" style="110" customWidth="1"/>
    <col min="9219" max="9219" width="7.07421875" style="110" customWidth="1"/>
    <col min="9220" max="9220" width="5.921875" style="110" customWidth="1"/>
    <col min="9221" max="9221" width="1.69140625" style="110" customWidth="1"/>
    <col min="9222" max="9228" width="5.23046875" style="110" customWidth="1"/>
    <col min="9229" max="9229" width="2" style="110" customWidth="1"/>
    <col min="9230" max="9230" width="2.23046875" style="110" customWidth="1"/>
    <col min="9231" max="9234" width="3.69140625" style="110" customWidth="1"/>
    <col min="9235" max="9235" width="2.3828125" style="110" customWidth="1"/>
    <col min="9236" max="9242" width="3.69140625" style="110" customWidth="1"/>
    <col min="9243" max="9249" width="5.69140625" style="110" customWidth="1"/>
    <col min="9250" max="9250" width="7.23046875" style="110" bestFit="1" customWidth="1"/>
    <col min="9251" max="9252" width="7.23046875" style="110" customWidth="1"/>
    <col min="9253" max="9256" width="5.69140625" style="110" customWidth="1"/>
    <col min="9257" max="9257" width="4.61328125" style="110" customWidth="1"/>
    <col min="9258" max="9473" width="1.61328125" style="110"/>
    <col min="9474" max="9474" width="1.69140625" style="110" customWidth="1"/>
    <col min="9475" max="9475" width="7.07421875" style="110" customWidth="1"/>
    <col min="9476" max="9476" width="5.921875" style="110" customWidth="1"/>
    <col min="9477" max="9477" width="1.69140625" style="110" customWidth="1"/>
    <col min="9478" max="9484" width="5.23046875" style="110" customWidth="1"/>
    <col min="9485" max="9485" width="2" style="110" customWidth="1"/>
    <col min="9486" max="9486" width="2.23046875" style="110" customWidth="1"/>
    <col min="9487" max="9490" width="3.69140625" style="110" customWidth="1"/>
    <col min="9491" max="9491" width="2.3828125" style="110" customWidth="1"/>
    <col min="9492" max="9498" width="3.69140625" style="110" customWidth="1"/>
    <col min="9499" max="9505" width="5.69140625" style="110" customWidth="1"/>
    <col min="9506" max="9506" width="7.23046875" style="110" bestFit="1" customWidth="1"/>
    <col min="9507" max="9508" width="7.23046875" style="110" customWidth="1"/>
    <col min="9509" max="9512" width="5.69140625" style="110" customWidth="1"/>
    <col min="9513" max="9513" width="4.61328125" style="110" customWidth="1"/>
    <col min="9514" max="9729" width="1.61328125" style="110"/>
    <col min="9730" max="9730" width="1.69140625" style="110" customWidth="1"/>
    <col min="9731" max="9731" width="7.07421875" style="110" customWidth="1"/>
    <col min="9732" max="9732" width="5.921875" style="110" customWidth="1"/>
    <col min="9733" max="9733" width="1.69140625" style="110" customWidth="1"/>
    <col min="9734" max="9740" width="5.23046875" style="110" customWidth="1"/>
    <col min="9741" max="9741" width="2" style="110" customWidth="1"/>
    <col min="9742" max="9742" width="2.23046875" style="110" customWidth="1"/>
    <col min="9743" max="9746" width="3.69140625" style="110" customWidth="1"/>
    <col min="9747" max="9747" width="2.3828125" style="110" customWidth="1"/>
    <col min="9748" max="9754" width="3.69140625" style="110" customWidth="1"/>
    <col min="9755" max="9761" width="5.69140625" style="110" customWidth="1"/>
    <col min="9762" max="9762" width="7.23046875" style="110" bestFit="1" customWidth="1"/>
    <col min="9763" max="9764" width="7.23046875" style="110" customWidth="1"/>
    <col min="9765" max="9768" width="5.69140625" style="110" customWidth="1"/>
    <col min="9769" max="9769" width="4.61328125" style="110" customWidth="1"/>
    <col min="9770" max="9985" width="1.61328125" style="110"/>
    <col min="9986" max="9986" width="1.69140625" style="110" customWidth="1"/>
    <col min="9987" max="9987" width="7.07421875" style="110" customWidth="1"/>
    <col min="9988" max="9988" width="5.921875" style="110" customWidth="1"/>
    <col min="9989" max="9989" width="1.69140625" style="110" customWidth="1"/>
    <col min="9990" max="9996" width="5.23046875" style="110" customWidth="1"/>
    <col min="9997" max="9997" width="2" style="110" customWidth="1"/>
    <col min="9998" max="9998" width="2.23046875" style="110" customWidth="1"/>
    <col min="9999" max="10002" width="3.69140625" style="110" customWidth="1"/>
    <col min="10003" max="10003" width="2.3828125" style="110" customWidth="1"/>
    <col min="10004" max="10010" width="3.69140625" style="110" customWidth="1"/>
    <col min="10011" max="10017" width="5.69140625" style="110" customWidth="1"/>
    <col min="10018" max="10018" width="7.23046875" style="110" bestFit="1" customWidth="1"/>
    <col min="10019" max="10020" width="7.23046875" style="110" customWidth="1"/>
    <col min="10021" max="10024" width="5.69140625" style="110" customWidth="1"/>
    <col min="10025" max="10025" width="4.61328125" style="110" customWidth="1"/>
    <col min="10026" max="10241" width="1.61328125" style="110"/>
    <col min="10242" max="10242" width="1.69140625" style="110" customWidth="1"/>
    <col min="10243" max="10243" width="7.07421875" style="110" customWidth="1"/>
    <col min="10244" max="10244" width="5.921875" style="110" customWidth="1"/>
    <col min="10245" max="10245" width="1.69140625" style="110" customWidth="1"/>
    <col min="10246" max="10252" width="5.23046875" style="110" customWidth="1"/>
    <col min="10253" max="10253" width="2" style="110" customWidth="1"/>
    <col min="10254" max="10254" width="2.23046875" style="110" customWidth="1"/>
    <col min="10255" max="10258" width="3.69140625" style="110" customWidth="1"/>
    <col min="10259" max="10259" width="2.3828125" style="110" customWidth="1"/>
    <col min="10260" max="10266" width="3.69140625" style="110" customWidth="1"/>
    <col min="10267" max="10273" width="5.69140625" style="110" customWidth="1"/>
    <col min="10274" max="10274" width="7.23046875" style="110" bestFit="1" customWidth="1"/>
    <col min="10275" max="10276" width="7.23046875" style="110" customWidth="1"/>
    <col min="10277" max="10280" width="5.69140625" style="110" customWidth="1"/>
    <col min="10281" max="10281" width="4.61328125" style="110" customWidth="1"/>
    <col min="10282" max="10497" width="1.61328125" style="110"/>
    <col min="10498" max="10498" width="1.69140625" style="110" customWidth="1"/>
    <col min="10499" max="10499" width="7.07421875" style="110" customWidth="1"/>
    <col min="10500" max="10500" width="5.921875" style="110" customWidth="1"/>
    <col min="10501" max="10501" width="1.69140625" style="110" customWidth="1"/>
    <col min="10502" max="10508" width="5.23046875" style="110" customWidth="1"/>
    <col min="10509" max="10509" width="2" style="110" customWidth="1"/>
    <col min="10510" max="10510" width="2.23046875" style="110" customWidth="1"/>
    <col min="10511" max="10514" width="3.69140625" style="110" customWidth="1"/>
    <col min="10515" max="10515" width="2.3828125" style="110" customWidth="1"/>
    <col min="10516" max="10522" width="3.69140625" style="110" customWidth="1"/>
    <col min="10523" max="10529" width="5.69140625" style="110" customWidth="1"/>
    <col min="10530" max="10530" width="7.23046875" style="110" bestFit="1" customWidth="1"/>
    <col min="10531" max="10532" width="7.23046875" style="110" customWidth="1"/>
    <col min="10533" max="10536" width="5.69140625" style="110" customWidth="1"/>
    <col min="10537" max="10537" width="4.61328125" style="110" customWidth="1"/>
    <col min="10538" max="10753" width="1.61328125" style="110"/>
    <col min="10754" max="10754" width="1.69140625" style="110" customWidth="1"/>
    <col min="10755" max="10755" width="7.07421875" style="110" customWidth="1"/>
    <col min="10756" max="10756" width="5.921875" style="110" customWidth="1"/>
    <col min="10757" max="10757" width="1.69140625" style="110" customWidth="1"/>
    <col min="10758" max="10764" width="5.23046875" style="110" customWidth="1"/>
    <col min="10765" max="10765" width="2" style="110" customWidth="1"/>
    <col min="10766" max="10766" width="2.23046875" style="110" customWidth="1"/>
    <col min="10767" max="10770" width="3.69140625" style="110" customWidth="1"/>
    <col min="10771" max="10771" width="2.3828125" style="110" customWidth="1"/>
    <col min="10772" max="10778" width="3.69140625" style="110" customWidth="1"/>
    <col min="10779" max="10785" width="5.69140625" style="110" customWidth="1"/>
    <col min="10786" max="10786" width="7.23046875" style="110" bestFit="1" customWidth="1"/>
    <col min="10787" max="10788" width="7.23046875" style="110" customWidth="1"/>
    <col min="10789" max="10792" width="5.69140625" style="110" customWidth="1"/>
    <col min="10793" max="10793" width="4.61328125" style="110" customWidth="1"/>
    <col min="10794" max="11009" width="1.61328125" style="110"/>
    <col min="11010" max="11010" width="1.69140625" style="110" customWidth="1"/>
    <col min="11011" max="11011" width="7.07421875" style="110" customWidth="1"/>
    <col min="11012" max="11012" width="5.921875" style="110" customWidth="1"/>
    <col min="11013" max="11013" width="1.69140625" style="110" customWidth="1"/>
    <col min="11014" max="11020" width="5.23046875" style="110" customWidth="1"/>
    <col min="11021" max="11021" width="2" style="110" customWidth="1"/>
    <col min="11022" max="11022" width="2.23046875" style="110" customWidth="1"/>
    <col min="11023" max="11026" width="3.69140625" style="110" customWidth="1"/>
    <col min="11027" max="11027" width="2.3828125" style="110" customWidth="1"/>
    <col min="11028" max="11034" width="3.69140625" style="110" customWidth="1"/>
    <col min="11035" max="11041" width="5.69140625" style="110" customWidth="1"/>
    <col min="11042" max="11042" width="7.23046875" style="110" bestFit="1" customWidth="1"/>
    <col min="11043" max="11044" width="7.23046875" style="110" customWidth="1"/>
    <col min="11045" max="11048" width="5.69140625" style="110" customWidth="1"/>
    <col min="11049" max="11049" width="4.61328125" style="110" customWidth="1"/>
    <col min="11050" max="11265" width="1.61328125" style="110"/>
    <col min="11266" max="11266" width="1.69140625" style="110" customWidth="1"/>
    <col min="11267" max="11267" width="7.07421875" style="110" customWidth="1"/>
    <col min="11268" max="11268" width="5.921875" style="110" customWidth="1"/>
    <col min="11269" max="11269" width="1.69140625" style="110" customWidth="1"/>
    <col min="11270" max="11276" width="5.23046875" style="110" customWidth="1"/>
    <col min="11277" max="11277" width="2" style="110" customWidth="1"/>
    <col min="11278" max="11278" width="2.23046875" style="110" customWidth="1"/>
    <col min="11279" max="11282" width="3.69140625" style="110" customWidth="1"/>
    <col min="11283" max="11283" width="2.3828125" style="110" customWidth="1"/>
    <col min="11284" max="11290" width="3.69140625" style="110" customWidth="1"/>
    <col min="11291" max="11297" width="5.69140625" style="110" customWidth="1"/>
    <col min="11298" max="11298" width="7.23046875" style="110" bestFit="1" customWidth="1"/>
    <col min="11299" max="11300" width="7.23046875" style="110" customWidth="1"/>
    <col min="11301" max="11304" width="5.69140625" style="110" customWidth="1"/>
    <col min="11305" max="11305" width="4.61328125" style="110" customWidth="1"/>
    <col min="11306" max="11521" width="1.61328125" style="110"/>
    <col min="11522" max="11522" width="1.69140625" style="110" customWidth="1"/>
    <col min="11523" max="11523" width="7.07421875" style="110" customWidth="1"/>
    <col min="11524" max="11524" width="5.921875" style="110" customWidth="1"/>
    <col min="11525" max="11525" width="1.69140625" style="110" customWidth="1"/>
    <col min="11526" max="11532" width="5.23046875" style="110" customWidth="1"/>
    <col min="11533" max="11533" width="2" style="110" customWidth="1"/>
    <col min="11534" max="11534" width="2.23046875" style="110" customWidth="1"/>
    <col min="11535" max="11538" width="3.69140625" style="110" customWidth="1"/>
    <col min="11539" max="11539" width="2.3828125" style="110" customWidth="1"/>
    <col min="11540" max="11546" width="3.69140625" style="110" customWidth="1"/>
    <col min="11547" max="11553" width="5.69140625" style="110" customWidth="1"/>
    <col min="11554" max="11554" width="7.23046875" style="110" bestFit="1" customWidth="1"/>
    <col min="11555" max="11556" width="7.23046875" style="110" customWidth="1"/>
    <col min="11557" max="11560" width="5.69140625" style="110" customWidth="1"/>
    <col min="11561" max="11561" width="4.61328125" style="110" customWidth="1"/>
    <col min="11562" max="11777" width="1.61328125" style="110"/>
    <col min="11778" max="11778" width="1.69140625" style="110" customWidth="1"/>
    <col min="11779" max="11779" width="7.07421875" style="110" customWidth="1"/>
    <col min="11780" max="11780" width="5.921875" style="110" customWidth="1"/>
    <col min="11781" max="11781" width="1.69140625" style="110" customWidth="1"/>
    <col min="11782" max="11788" width="5.23046875" style="110" customWidth="1"/>
    <col min="11789" max="11789" width="2" style="110" customWidth="1"/>
    <col min="11790" max="11790" width="2.23046875" style="110" customWidth="1"/>
    <col min="11791" max="11794" width="3.69140625" style="110" customWidth="1"/>
    <col min="11795" max="11795" width="2.3828125" style="110" customWidth="1"/>
    <col min="11796" max="11802" width="3.69140625" style="110" customWidth="1"/>
    <col min="11803" max="11809" width="5.69140625" style="110" customWidth="1"/>
    <col min="11810" max="11810" width="7.23046875" style="110" bestFit="1" customWidth="1"/>
    <col min="11811" max="11812" width="7.23046875" style="110" customWidth="1"/>
    <col min="11813" max="11816" width="5.69140625" style="110" customWidth="1"/>
    <col min="11817" max="11817" width="4.61328125" style="110" customWidth="1"/>
    <col min="11818" max="12033" width="1.61328125" style="110"/>
    <col min="12034" max="12034" width="1.69140625" style="110" customWidth="1"/>
    <col min="12035" max="12035" width="7.07421875" style="110" customWidth="1"/>
    <col min="12036" max="12036" width="5.921875" style="110" customWidth="1"/>
    <col min="12037" max="12037" width="1.69140625" style="110" customWidth="1"/>
    <col min="12038" max="12044" width="5.23046875" style="110" customWidth="1"/>
    <col min="12045" max="12045" width="2" style="110" customWidth="1"/>
    <col min="12046" max="12046" width="2.23046875" style="110" customWidth="1"/>
    <col min="12047" max="12050" width="3.69140625" style="110" customWidth="1"/>
    <col min="12051" max="12051" width="2.3828125" style="110" customWidth="1"/>
    <col min="12052" max="12058" width="3.69140625" style="110" customWidth="1"/>
    <col min="12059" max="12065" width="5.69140625" style="110" customWidth="1"/>
    <col min="12066" max="12066" width="7.23046875" style="110" bestFit="1" customWidth="1"/>
    <col min="12067" max="12068" width="7.23046875" style="110" customWidth="1"/>
    <col min="12069" max="12072" width="5.69140625" style="110" customWidth="1"/>
    <col min="12073" max="12073" width="4.61328125" style="110" customWidth="1"/>
    <col min="12074" max="12289" width="1.61328125" style="110"/>
    <col min="12290" max="12290" width="1.69140625" style="110" customWidth="1"/>
    <col min="12291" max="12291" width="7.07421875" style="110" customWidth="1"/>
    <col min="12292" max="12292" width="5.921875" style="110" customWidth="1"/>
    <col min="12293" max="12293" width="1.69140625" style="110" customWidth="1"/>
    <col min="12294" max="12300" width="5.23046875" style="110" customWidth="1"/>
    <col min="12301" max="12301" width="2" style="110" customWidth="1"/>
    <col min="12302" max="12302" width="2.23046875" style="110" customWidth="1"/>
    <col min="12303" max="12306" width="3.69140625" style="110" customWidth="1"/>
    <col min="12307" max="12307" width="2.3828125" style="110" customWidth="1"/>
    <col min="12308" max="12314" width="3.69140625" style="110" customWidth="1"/>
    <col min="12315" max="12321" width="5.69140625" style="110" customWidth="1"/>
    <col min="12322" max="12322" width="7.23046875" style="110" bestFit="1" customWidth="1"/>
    <col min="12323" max="12324" width="7.23046875" style="110" customWidth="1"/>
    <col min="12325" max="12328" width="5.69140625" style="110" customWidth="1"/>
    <col min="12329" max="12329" width="4.61328125" style="110" customWidth="1"/>
    <col min="12330" max="12545" width="1.61328125" style="110"/>
    <col min="12546" max="12546" width="1.69140625" style="110" customWidth="1"/>
    <col min="12547" max="12547" width="7.07421875" style="110" customWidth="1"/>
    <col min="12548" max="12548" width="5.921875" style="110" customWidth="1"/>
    <col min="12549" max="12549" width="1.69140625" style="110" customWidth="1"/>
    <col min="12550" max="12556" width="5.23046875" style="110" customWidth="1"/>
    <col min="12557" max="12557" width="2" style="110" customWidth="1"/>
    <col min="12558" max="12558" width="2.23046875" style="110" customWidth="1"/>
    <col min="12559" max="12562" width="3.69140625" style="110" customWidth="1"/>
    <col min="12563" max="12563" width="2.3828125" style="110" customWidth="1"/>
    <col min="12564" max="12570" width="3.69140625" style="110" customWidth="1"/>
    <col min="12571" max="12577" width="5.69140625" style="110" customWidth="1"/>
    <col min="12578" max="12578" width="7.23046875" style="110" bestFit="1" customWidth="1"/>
    <col min="12579" max="12580" width="7.23046875" style="110" customWidth="1"/>
    <col min="12581" max="12584" width="5.69140625" style="110" customWidth="1"/>
    <col min="12585" max="12585" width="4.61328125" style="110" customWidth="1"/>
    <col min="12586" max="12801" width="1.61328125" style="110"/>
    <col min="12802" max="12802" width="1.69140625" style="110" customWidth="1"/>
    <col min="12803" max="12803" width="7.07421875" style="110" customWidth="1"/>
    <col min="12804" max="12804" width="5.921875" style="110" customWidth="1"/>
    <col min="12805" max="12805" width="1.69140625" style="110" customWidth="1"/>
    <col min="12806" max="12812" width="5.23046875" style="110" customWidth="1"/>
    <col min="12813" max="12813" width="2" style="110" customWidth="1"/>
    <col min="12814" max="12814" width="2.23046875" style="110" customWidth="1"/>
    <col min="12815" max="12818" width="3.69140625" style="110" customWidth="1"/>
    <col min="12819" max="12819" width="2.3828125" style="110" customWidth="1"/>
    <col min="12820" max="12826" width="3.69140625" style="110" customWidth="1"/>
    <col min="12827" max="12833" width="5.69140625" style="110" customWidth="1"/>
    <col min="12834" max="12834" width="7.23046875" style="110" bestFit="1" customWidth="1"/>
    <col min="12835" max="12836" width="7.23046875" style="110" customWidth="1"/>
    <col min="12837" max="12840" width="5.69140625" style="110" customWidth="1"/>
    <col min="12841" max="12841" width="4.61328125" style="110" customWidth="1"/>
    <col min="12842" max="13057" width="1.61328125" style="110"/>
    <col min="13058" max="13058" width="1.69140625" style="110" customWidth="1"/>
    <col min="13059" max="13059" width="7.07421875" style="110" customWidth="1"/>
    <col min="13060" max="13060" width="5.921875" style="110" customWidth="1"/>
    <col min="13061" max="13061" width="1.69140625" style="110" customWidth="1"/>
    <col min="13062" max="13068" width="5.23046875" style="110" customWidth="1"/>
    <col min="13069" max="13069" width="2" style="110" customWidth="1"/>
    <col min="13070" max="13070" width="2.23046875" style="110" customWidth="1"/>
    <col min="13071" max="13074" width="3.69140625" style="110" customWidth="1"/>
    <col min="13075" max="13075" width="2.3828125" style="110" customWidth="1"/>
    <col min="13076" max="13082" width="3.69140625" style="110" customWidth="1"/>
    <col min="13083" max="13089" width="5.69140625" style="110" customWidth="1"/>
    <col min="13090" max="13090" width="7.23046875" style="110" bestFit="1" customWidth="1"/>
    <col min="13091" max="13092" width="7.23046875" style="110" customWidth="1"/>
    <col min="13093" max="13096" width="5.69140625" style="110" customWidth="1"/>
    <col min="13097" max="13097" width="4.61328125" style="110" customWidth="1"/>
    <col min="13098" max="13313" width="1.61328125" style="110"/>
    <col min="13314" max="13314" width="1.69140625" style="110" customWidth="1"/>
    <col min="13315" max="13315" width="7.07421875" style="110" customWidth="1"/>
    <col min="13316" max="13316" width="5.921875" style="110" customWidth="1"/>
    <col min="13317" max="13317" width="1.69140625" style="110" customWidth="1"/>
    <col min="13318" max="13324" width="5.23046875" style="110" customWidth="1"/>
    <col min="13325" max="13325" width="2" style="110" customWidth="1"/>
    <col min="13326" max="13326" width="2.23046875" style="110" customWidth="1"/>
    <col min="13327" max="13330" width="3.69140625" style="110" customWidth="1"/>
    <col min="13331" max="13331" width="2.3828125" style="110" customWidth="1"/>
    <col min="13332" max="13338" width="3.69140625" style="110" customWidth="1"/>
    <col min="13339" max="13345" width="5.69140625" style="110" customWidth="1"/>
    <col min="13346" max="13346" width="7.23046875" style="110" bestFit="1" customWidth="1"/>
    <col min="13347" max="13348" width="7.23046875" style="110" customWidth="1"/>
    <col min="13349" max="13352" width="5.69140625" style="110" customWidth="1"/>
    <col min="13353" max="13353" width="4.61328125" style="110" customWidth="1"/>
    <col min="13354" max="13569" width="1.61328125" style="110"/>
    <col min="13570" max="13570" width="1.69140625" style="110" customWidth="1"/>
    <col min="13571" max="13571" width="7.07421875" style="110" customWidth="1"/>
    <col min="13572" max="13572" width="5.921875" style="110" customWidth="1"/>
    <col min="13573" max="13573" width="1.69140625" style="110" customWidth="1"/>
    <col min="13574" max="13580" width="5.23046875" style="110" customWidth="1"/>
    <col min="13581" max="13581" width="2" style="110" customWidth="1"/>
    <col min="13582" max="13582" width="2.23046875" style="110" customWidth="1"/>
    <col min="13583" max="13586" width="3.69140625" style="110" customWidth="1"/>
    <col min="13587" max="13587" width="2.3828125" style="110" customWidth="1"/>
    <col min="13588" max="13594" width="3.69140625" style="110" customWidth="1"/>
    <col min="13595" max="13601" width="5.69140625" style="110" customWidth="1"/>
    <col min="13602" max="13602" width="7.23046875" style="110" bestFit="1" customWidth="1"/>
    <col min="13603" max="13604" width="7.23046875" style="110" customWidth="1"/>
    <col min="13605" max="13608" width="5.69140625" style="110" customWidth="1"/>
    <col min="13609" max="13609" width="4.61328125" style="110" customWidth="1"/>
    <col min="13610" max="13825" width="1.61328125" style="110"/>
    <col min="13826" max="13826" width="1.69140625" style="110" customWidth="1"/>
    <col min="13827" max="13827" width="7.07421875" style="110" customWidth="1"/>
    <col min="13828" max="13828" width="5.921875" style="110" customWidth="1"/>
    <col min="13829" max="13829" width="1.69140625" style="110" customWidth="1"/>
    <col min="13830" max="13836" width="5.23046875" style="110" customWidth="1"/>
    <col min="13837" max="13837" width="2" style="110" customWidth="1"/>
    <col min="13838" max="13838" width="2.23046875" style="110" customWidth="1"/>
    <col min="13839" max="13842" width="3.69140625" style="110" customWidth="1"/>
    <col min="13843" max="13843" width="2.3828125" style="110" customWidth="1"/>
    <col min="13844" max="13850" width="3.69140625" style="110" customWidth="1"/>
    <col min="13851" max="13857" width="5.69140625" style="110" customWidth="1"/>
    <col min="13858" max="13858" width="7.23046875" style="110" bestFit="1" customWidth="1"/>
    <col min="13859" max="13860" width="7.23046875" style="110" customWidth="1"/>
    <col min="13861" max="13864" width="5.69140625" style="110" customWidth="1"/>
    <col min="13865" max="13865" width="4.61328125" style="110" customWidth="1"/>
    <col min="13866" max="14081" width="1.61328125" style="110"/>
    <col min="14082" max="14082" width="1.69140625" style="110" customWidth="1"/>
    <col min="14083" max="14083" width="7.07421875" style="110" customWidth="1"/>
    <col min="14084" max="14084" width="5.921875" style="110" customWidth="1"/>
    <col min="14085" max="14085" width="1.69140625" style="110" customWidth="1"/>
    <col min="14086" max="14092" width="5.23046875" style="110" customWidth="1"/>
    <col min="14093" max="14093" width="2" style="110" customWidth="1"/>
    <col min="14094" max="14094" width="2.23046875" style="110" customWidth="1"/>
    <col min="14095" max="14098" width="3.69140625" style="110" customWidth="1"/>
    <col min="14099" max="14099" width="2.3828125" style="110" customWidth="1"/>
    <col min="14100" max="14106" width="3.69140625" style="110" customWidth="1"/>
    <col min="14107" max="14113" width="5.69140625" style="110" customWidth="1"/>
    <col min="14114" max="14114" width="7.23046875" style="110" bestFit="1" customWidth="1"/>
    <col min="14115" max="14116" width="7.23046875" style="110" customWidth="1"/>
    <col min="14117" max="14120" width="5.69140625" style="110" customWidth="1"/>
    <col min="14121" max="14121" width="4.61328125" style="110" customWidth="1"/>
    <col min="14122" max="14337" width="1.61328125" style="110"/>
    <col min="14338" max="14338" width="1.69140625" style="110" customWidth="1"/>
    <col min="14339" max="14339" width="7.07421875" style="110" customWidth="1"/>
    <col min="14340" max="14340" width="5.921875" style="110" customWidth="1"/>
    <col min="14341" max="14341" width="1.69140625" style="110" customWidth="1"/>
    <col min="14342" max="14348" width="5.23046875" style="110" customWidth="1"/>
    <col min="14349" max="14349" width="2" style="110" customWidth="1"/>
    <col min="14350" max="14350" width="2.23046875" style="110" customWidth="1"/>
    <col min="14351" max="14354" width="3.69140625" style="110" customWidth="1"/>
    <col min="14355" max="14355" width="2.3828125" style="110" customWidth="1"/>
    <col min="14356" max="14362" width="3.69140625" style="110" customWidth="1"/>
    <col min="14363" max="14369" width="5.69140625" style="110" customWidth="1"/>
    <col min="14370" max="14370" width="7.23046875" style="110" bestFit="1" customWidth="1"/>
    <col min="14371" max="14372" width="7.23046875" style="110" customWidth="1"/>
    <col min="14373" max="14376" width="5.69140625" style="110" customWidth="1"/>
    <col min="14377" max="14377" width="4.61328125" style="110" customWidth="1"/>
    <col min="14378" max="14593" width="1.61328125" style="110"/>
    <col min="14594" max="14594" width="1.69140625" style="110" customWidth="1"/>
    <col min="14595" max="14595" width="7.07421875" style="110" customWidth="1"/>
    <col min="14596" max="14596" width="5.921875" style="110" customWidth="1"/>
    <col min="14597" max="14597" width="1.69140625" style="110" customWidth="1"/>
    <col min="14598" max="14604" width="5.23046875" style="110" customWidth="1"/>
    <col min="14605" max="14605" width="2" style="110" customWidth="1"/>
    <col min="14606" max="14606" width="2.23046875" style="110" customWidth="1"/>
    <col min="14607" max="14610" width="3.69140625" style="110" customWidth="1"/>
    <col min="14611" max="14611" width="2.3828125" style="110" customWidth="1"/>
    <col min="14612" max="14618" width="3.69140625" style="110" customWidth="1"/>
    <col min="14619" max="14625" width="5.69140625" style="110" customWidth="1"/>
    <col min="14626" max="14626" width="7.23046875" style="110" bestFit="1" customWidth="1"/>
    <col min="14627" max="14628" width="7.23046875" style="110" customWidth="1"/>
    <col min="14629" max="14632" width="5.69140625" style="110" customWidth="1"/>
    <col min="14633" max="14633" width="4.61328125" style="110" customWidth="1"/>
    <col min="14634" max="14849" width="1.61328125" style="110"/>
    <col min="14850" max="14850" width="1.69140625" style="110" customWidth="1"/>
    <col min="14851" max="14851" width="7.07421875" style="110" customWidth="1"/>
    <col min="14852" max="14852" width="5.921875" style="110" customWidth="1"/>
    <col min="14853" max="14853" width="1.69140625" style="110" customWidth="1"/>
    <col min="14854" max="14860" width="5.23046875" style="110" customWidth="1"/>
    <col min="14861" max="14861" width="2" style="110" customWidth="1"/>
    <col min="14862" max="14862" width="2.23046875" style="110" customWidth="1"/>
    <col min="14863" max="14866" width="3.69140625" style="110" customWidth="1"/>
    <col min="14867" max="14867" width="2.3828125" style="110" customWidth="1"/>
    <col min="14868" max="14874" width="3.69140625" style="110" customWidth="1"/>
    <col min="14875" max="14881" width="5.69140625" style="110" customWidth="1"/>
    <col min="14882" max="14882" width="7.23046875" style="110" bestFit="1" customWidth="1"/>
    <col min="14883" max="14884" width="7.23046875" style="110" customWidth="1"/>
    <col min="14885" max="14888" width="5.69140625" style="110" customWidth="1"/>
    <col min="14889" max="14889" width="4.61328125" style="110" customWidth="1"/>
    <col min="14890" max="15105" width="1.61328125" style="110"/>
    <col min="15106" max="15106" width="1.69140625" style="110" customWidth="1"/>
    <col min="15107" max="15107" width="7.07421875" style="110" customWidth="1"/>
    <col min="15108" max="15108" width="5.921875" style="110" customWidth="1"/>
    <col min="15109" max="15109" width="1.69140625" style="110" customWidth="1"/>
    <col min="15110" max="15116" width="5.23046875" style="110" customWidth="1"/>
    <col min="15117" max="15117" width="2" style="110" customWidth="1"/>
    <col min="15118" max="15118" width="2.23046875" style="110" customWidth="1"/>
    <col min="15119" max="15122" width="3.69140625" style="110" customWidth="1"/>
    <col min="15123" max="15123" width="2.3828125" style="110" customWidth="1"/>
    <col min="15124" max="15130" width="3.69140625" style="110" customWidth="1"/>
    <col min="15131" max="15137" width="5.69140625" style="110" customWidth="1"/>
    <col min="15138" max="15138" width="7.23046875" style="110" bestFit="1" customWidth="1"/>
    <col min="15139" max="15140" width="7.23046875" style="110" customWidth="1"/>
    <col min="15141" max="15144" width="5.69140625" style="110" customWidth="1"/>
    <col min="15145" max="15145" width="4.61328125" style="110" customWidth="1"/>
    <col min="15146" max="15361" width="1.61328125" style="110"/>
    <col min="15362" max="15362" width="1.69140625" style="110" customWidth="1"/>
    <col min="15363" max="15363" width="7.07421875" style="110" customWidth="1"/>
    <col min="15364" max="15364" width="5.921875" style="110" customWidth="1"/>
    <col min="15365" max="15365" width="1.69140625" style="110" customWidth="1"/>
    <col min="15366" max="15372" width="5.23046875" style="110" customWidth="1"/>
    <col min="15373" max="15373" width="2" style="110" customWidth="1"/>
    <col min="15374" max="15374" width="2.23046875" style="110" customWidth="1"/>
    <col min="15375" max="15378" width="3.69140625" style="110" customWidth="1"/>
    <col min="15379" max="15379" width="2.3828125" style="110" customWidth="1"/>
    <col min="15380" max="15386" width="3.69140625" style="110" customWidth="1"/>
    <col min="15387" max="15393" width="5.69140625" style="110" customWidth="1"/>
    <col min="15394" max="15394" width="7.23046875" style="110" bestFit="1" customWidth="1"/>
    <col min="15395" max="15396" width="7.23046875" style="110" customWidth="1"/>
    <col min="15397" max="15400" width="5.69140625" style="110" customWidth="1"/>
    <col min="15401" max="15401" width="4.61328125" style="110" customWidth="1"/>
    <col min="15402" max="15617" width="1.61328125" style="110"/>
    <col min="15618" max="15618" width="1.69140625" style="110" customWidth="1"/>
    <col min="15619" max="15619" width="7.07421875" style="110" customWidth="1"/>
    <col min="15620" max="15620" width="5.921875" style="110" customWidth="1"/>
    <col min="15621" max="15621" width="1.69140625" style="110" customWidth="1"/>
    <col min="15622" max="15628" width="5.23046875" style="110" customWidth="1"/>
    <col min="15629" max="15629" width="2" style="110" customWidth="1"/>
    <col min="15630" max="15630" width="2.23046875" style="110" customWidth="1"/>
    <col min="15631" max="15634" width="3.69140625" style="110" customWidth="1"/>
    <col min="15635" max="15635" width="2.3828125" style="110" customWidth="1"/>
    <col min="15636" max="15642" width="3.69140625" style="110" customWidth="1"/>
    <col min="15643" max="15649" width="5.69140625" style="110" customWidth="1"/>
    <col min="15650" max="15650" width="7.23046875" style="110" bestFit="1" customWidth="1"/>
    <col min="15651" max="15652" width="7.23046875" style="110" customWidth="1"/>
    <col min="15653" max="15656" width="5.69140625" style="110" customWidth="1"/>
    <col min="15657" max="15657" width="4.61328125" style="110" customWidth="1"/>
    <col min="15658" max="15873" width="1.61328125" style="110"/>
    <col min="15874" max="15874" width="1.69140625" style="110" customWidth="1"/>
    <col min="15875" max="15875" width="7.07421875" style="110" customWidth="1"/>
    <col min="15876" max="15876" width="5.921875" style="110" customWidth="1"/>
    <col min="15877" max="15877" width="1.69140625" style="110" customWidth="1"/>
    <col min="15878" max="15884" width="5.23046875" style="110" customWidth="1"/>
    <col min="15885" max="15885" width="2" style="110" customWidth="1"/>
    <col min="15886" max="15886" width="2.23046875" style="110" customWidth="1"/>
    <col min="15887" max="15890" width="3.69140625" style="110" customWidth="1"/>
    <col min="15891" max="15891" width="2.3828125" style="110" customWidth="1"/>
    <col min="15892" max="15898" width="3.69140625" style="110" customWidth="1"/>
    <col min="15899" max="15905" width="5.69140625" style="110" customWidth="1"/>
    <col min="15906" max="15906" width="7.23046875" style="110" bestFit="1" customWidth="1"/>
    <col min="15907" max="15908" width="7.23046875" style="110" customWidth="1"/>
    <col min="15909" max="15912" width="5.69140625" style="110" customWidth="1"/>
    <col min="15913" max="15913" width="4.61328125" style="110" customWidth="1"/>
    <col min="15914" max="16129" width="1.61328125" style="110"/>
    <col min="16130" max="16130" width="1.69140625" style="110" customWidth="1"/>
    <col min="16131" max="16131" width="7.07421875" style="110" customWidth="1"/>
    <col min="16132" max="16132" width="5.921875" style="110" customWidth="1"/>
    <col min="16133" max="16133" width="1.69140625" style="110" customWidth="1"/>
    <col min="16134" max="16140" width="5.23046875" style="110" customWidth="1"/>
    <col min="16141" max="16141" width="2" style="110" customWidth="1"/>
    <col min="16142" max="16142" width="2.23046875" style="110" customWidth="1"/>
    <col min="16143" max="16146" width="3.69140625" style="110" customWidth="1"/>
    <col min="16147" max="16147" width="2.3828125" style="110" customWidth="1"/>
    <col min="16148" max="16154" width="3.69140625" style="110" customWidth="1"/>
    <col min="16155" max="16161" width="5.69140625" style="110" customWidth="1"/>
    <col min="16162" max="16162" width="7.23046875" style="110" bestFit="1" customWidth="1"/>
    <col min="16163" max="16164" width="7.23046875" style="110" customWidth="1"/>
    <col min="16165" max="16168" width="5.69140625" style="110" customWidth="1"/>
    <col min="16169" max="16169" width="4.61328125" style="110" customWidth="1"/>
    <col min="16170" max="16384" width="1.61328125" style="110"/>
  </cols>
  <sheetData>
    <row r="1" spans="4:76" ht="25.2" thickBot="1"/>
    <row r="2" spans="4:76" ht="18" customHeight="1">
      <c r="D2" s="198"/>
      <c r="E2" s="199"/>
      <c r="F2" s="199"/>
      <c r="G2" s="199"/>
      <c r="H2" s="199"/>
      <c r="I2" s="199"/>
      <c r="J2" s="199"/>
      <c r="K2" s="200"/>
      <c r="L2" s="200"/>
      <c r="M2" s="200"/>
      <c r="N2" s="201"/>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202"/>
      <c r="AQ2" s="108"/>
      <c r="AR2" s="108"/>
      <c r="AS2" s="108"/>
      <c r="AT2" s="108"/>
      <c r="AU2" s="108"/>
      <c r="AV2" s="108"/>
      <c r="AW2" s="108"/>
      <c r="AX2" s="108"/>
      <c r="AY2" s="108"/>
      <c r="AZ2" s="108"/>
      <c r="BA2" s="108"/>
      <c r="BB2" s="108"/>
      <c r="BC2" s="108"/>
      <c r="BD2" s="108"/>
      <c r="BE2" s="108"/>
      <c r="BF2" s="109"/>
      <c r="BG2" s="109"/>
      <c r="BH2" s="109"/>
      <c r="BI2" s="109"/>
      <c r="BJ2" s="109"/>
      <c r="BK2" s="109"/>
      <c r="BL2" s="109"/>
      <c r="BM2" s="109"/>
      <c r="BN2" s="109"/>
      <c r="BO2" s="109"/>
      <c r="BP2" s="109"/>
      <c r="BQ2" s="109"/>
      <c r="BR2" s="109"/>
      <c r="BS2" s="109"/>
      <c r="BT2" s="109"/>
      <c r="BU2" s="109"/>
      <c r="BV2" s="108"/>
      <c r="BW2" s="109"/>
      <c r="BX2" s="109"/>
    </row>
    <row r="3" spans="4:76" ht="18" customHeight="1">
      <c r="D3" s="203"/>
      <c r="E3" s="151"/>
      <c r="F3" s="151"/>
      <c r="G3" s="151"/>
      <c r="H3" s="151"/>
      <c r="I3" s="151"/>
      <c r="J3" s="151"/>
      <c r="K3" s="154"/>
      <c r="L3" s="154"/>
      <c r="M3" s="154"/>
      <c r="N3" s="147"/>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3"/>
      <c r="AP3" s="204"/>
      <c r="AQ3" s="108"/>
      <c r="AR3" s="108"/>
      <c r="AS3" s="108"/>
      <c r="AT3" s="108"/>
      <c r="AU3" s="108"/>
      <c r="AV3" s="108"/>
      <c r="AW3" s="108"/>
      <c r="AX3" s="108"/>
      <c r="AY3" s="108"/>
      <c r="AZ3" s="108"/>
      <c r="BA3" s="108"/>
      <c r="BB3" s="108"/>
      <c r="BC3" s="108"/>
      <c r="BD3" s="108"/>
      <c r="BE3" s="108"/>
      <c r="BF3" s="109"/>
      <c r="BG3" s="109"/>
      <c r="BH3" s="109"/>
      <c r="BI3" s="109"/>
      <c r="BJ3" s="109"/>
      <c r="BK3" s="109"/>
      <c r="BL3" s="109"/>
      <c r="BM3" s="109"/>
      <c r="BN3" s="109"/>
      <c r="BO3" s="109"/>
      <c r="BP3" s="109"/>
      <c r="BQ3" s="109"/>
      <c r="BR3" s="109"/>
      <c r="BS3" s="109"/>
      <c r="BT3" s="109"/>
      <c r="BU3" s="109"/>
      <c r="BV3" s="109"/>
      <c r="BW3" s="109"/>
      <c r="BX3" s="109"/>
    </row>
    <row r="4" spans="4:76" ht="29.1" customHeight="1">
      <c r="D4" s="203"/>
      <c r="E4" s="151"/>
      <c r="F4" s="151"/>
      <c r="G4" s="151"/>
      <c r="H4" s="151"/>
      <c r="I4" s="151"/>
      <c r="J4" s="151"/>
      <c r="K4" s="154"/>
      <c r="L4" s="154"/>
      <c r="M4" s="154"/>
      <c r="N4" s="147"/>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3"/>
      <c r="AP4" s="204"/>
      <c r="AQ4" s="108"/>
      <c r="AR4" s="108"/>
      <c r="AS4" s="108"/>
      <c r="AT4" s="108"/>
      <c r="AU4" s="108"/>
      <c r="AV4" s="108"/>
      <c r="AW4" s="108"/>
      <c r="AX4" s="108"/>
      <c r="AY4" s="108"/>
      <c r="AZ4" s="108"/>
      <c r="BA4" s="108"/>
      <c r="BB4" s="108"/>
      <c r="BC4" s="108"/>
      <c r="BD4" s="108"/>
      <c r="BE4" s="108"/>
      <c r="BF4" s="109"/>
      <c r="BG4" s="109"/>
      <c r="BH4" s="109"/>
      <c r="BI4" s="109"/>
      <c r="BJ4" s="109"/>
      <c r="BK4" s="109"/>
      <c r="BL4" s="109"/>
      <c r="BM4" s="109"/>
      <c r="BN4" s="109"/>
      <c r="BO4" s="109"/>
      <c r="BP4" s="109"/>
      <c r="BQ4" s="109"/>
      <c r="BR4" s="109"/>
      <c r="BS4" s="109"/>
      <c r="BT4" s="109"/>
      <c r="BU4" s="109"/>
      <c r="BV4" s="109"/>
      <c r="BW4" s="109"/>
      <c r="BX4" s="109"/>
    </row>
    <row r="5" spans="4:76" ht="29.1" customHeight="1">
      <c r="D5" s="205"/>
      <c r="E5" s="153"/>
      <c r="F5" s="153"/>
      <c r="G5" s="153"/>
      <c r="H5" s="153"/>
      <c r="I5" s="372" t="s">
        <v>145</v>
      </c>
      <c r="J5" s="153"/>
      <c r="K5" s="154"/>
      <c r="L5" s="154"/>
      <c r="M5" s="154"/>
      <c r="N5" s="147"/>
      <c r="P5" s="112"/>
      <c r="Q5" s="112"/>
      <c r="R5" s="112"/>
      <c r="S5" s="112"/>
      <c r="T5" s="112"/>
      <c r="U5" s="112"/>
      <c r="V5" s="112"/>
      <c r="W5" s="112"/>
      <c r="X5" s="112"/>
      <c r="Y5" s="112"/>
      <c r="Z5" s="112"/>
      <c r="AA5" s="113"/>
      <c r="AB5" s="113"/>
      <c r="AC5" s="113"/>
      <c r="AD5" s="113"/>
      <c r="AE5" s="113"/>
      <c r="AF5" s="113"/>
      <c r="AG5" s="113"/>
      <c r="AH5" s="113"/>
      <c r="AI5" s="113"/>
      <c r="AJ5" s="113"/>
      <c r="AK5" s="113"/>
      <c r="AL5" s="113"/>
      <c r="AM5" s="113"/>
      <c r="AN5" s="113"/>
      <c r="AO5" s="113"/>
      <c r="AP5" s="206"/>
      <c r="AQ5" s="109"/>
      <c r="AR5" s="109"/>
      <c r="AS5" s="109"/>
      <c r="AT5" s="109"/>
      <c r="AU5" s="109"/>
      <c r="AV5" s="109"/>
      <c r="AW5" s="109"/>
      <c r="AX5" s="109"/>
      <c r="AY5" s="109"/>
      <c r="AZ5" s="109"/>
      <c r="BA5" s="109"/>
      <c r="BB5" s="109"/>
      <c r="BC5" s="109"/>
      <c r="BD5" s="109"/>
      <c r="BE5" s="109"/>
      <c r="BF5" s="109"/>
      <c r="BG5" s="109"/>
      <c r="BH5" s="109"/>
      <c r="BI5" s="109"/>
      <c r="BJ5" s="109"/>
      <c r="BK5" s="109"/>
      <c r="BL5" s="109"/>
      <c r="BM5" s="114"/>
      <c r="BN5" s="109"/>
      <c r="BO5" s="109"/>
      <c r="BP5" s="109"/>
      <c r="BQ5" s="109"/>
      <c r="BR5" s="109"/>
      <c r="BS5" s="109"/>
      <c r="BT5" s="109"/>
      <c r="BU5" s="109"/>
      <c r="BV5" s="109"/>
      <c r="BW5" s="109"/>
      <c r="BX5" s="109"/>
    </row>
    <row r="6" spans="4:76" ht="37.5" customHeight="1">
      <c r="D6" s="207"/>
      <c r="E6" s="113"/>
      <c r="F6" s="113"/>
      <c r="G6" s="113"/>
      <c r="H6" s="113"/>
      <c r="I6" s="373" t="s">
        <v>146</v>
      </c>
      <c r="J6" s="113"/>
      <c r="K6" s="154"/>
      <c r="L6" s="154"/>
      <c r="M6" s="154"/>
      <c r="N6" s="147"/>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206"/>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row>
    <row r="7" spans="4:76" ht="27" customHeight="1">
      <c r="D7" s="207"/>
      <c r="E7" s="113"/>
      <c r="F7" s="113"/>
      <c r="G7" s="113"/>
      <c r="H7" s="113"/>
      <c r="I7" s="113"/>
      <c r="J7" s="113"/>
      <c r="K7" s="147"/>
      <c r="L7" s="147"/>
      <c r="M7" s="147"/>
      <c r="N7" s="147"/>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206"/>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09"/>
      <c r="BQ7" s="109"/>
      <c r="BR7" s="109"/>
      <c r="BS7" s="109"/>
      <c r="BT7" s="109"/>
      <c r="BU7" s="109"/>
      <c r="BV7" s="109"/>
      <c r="BW7" s="109"/>
      <c r="BX7" s="109"/>
    </row>
    <row r="8" spans="4:76" ht="30" customHeight="1">
      <c r="D8" s="207"/>
      <c r="F8" s="119" t="s">
        <v>2358</v>
      </c>
      <c r="G8" s="113"/>
      <c r="H8" s="113"/>
      <c r="I8" s="113"/>
      <c r="J8" s="147"/>
      <c r="K8" s="147"/>
      <c r="L8" s="147"/>
      <c r="M8" s="147"/>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206"/>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c r="BW8" s="109"/>
      <c r="BX8" s="109"/>
    </row>
    <row r="9" spans="4:76" ht="30" customHeight="1">
      <c r="D9" s="207"/>
      <c r="F9" s="263" t="s">
        <v>2359</v>
      </c>
      <c r="G9" s="113"/>
      <c r="H9" s="113"/>
      <c r="I9" s="113"/>
      <c r="J9" s="147"/>
      <c r="K9" s="147"/>
      <c r="L9" s="147"/>
      <c r="M9" s="147"/>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206"/>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9"/>
      <c r="BO9" s="109"/>
      <c r="BP9" s="109"/>
      <c r="BQ9" s="109"/>
      <c r="BR9" s="109"/>
      <c r="BS9" s="109"/>
      <c r="BT9" s="109"/>
      <c r="BU9" s="109"/>
      <c r="BV9" s="109"/>
      <c r="BW9" s="109"/>
      <c r="BX9" s="109"/>
    </row>
    <row r="10" spans="4:76" ht="15" customHeight="1">
      <c r="D10" s="208"/>
      <c r="E10" s="116"/>
      <c r="F10" s="104"/>
      <c r="G10" s="104"/>
      <c r="H10" s="104"/>
      <c r="I10" s="119"/>
      <c r="J10" s="119"/>
      <c r="K10" s="119"/>
      <c r="L10" s="119"/>
      <c r="M10" s="119"/>
      <c r="N10" s="119"/>
      <c r="O10" s="119"/>
      <c r="P10" s="119"/>
      <c r="Q10" s="119"/>
      <c r="R10" s="119"/>
      <c r="S10" s="119"/>
      <c r="T10" s="119"/>
      <c r="U10" s="119"/>
      <c r="V10" s="119"/>
      <c r="W10" s="119"/>
      <c r="X10" s="119"/>
      <c r="AA10" s="117"/>
      <c r="AB10" s="117"/>
      <c r="AC10" s="117"/>
      <c r="AD10" s="117"/>
      <c r="AE10" s="117"/>
      <c r="AF10" s="117"/>
      <c r="AG10" s="117"/>
      <c r="AH10" s="117"/>
      <c r="AI10" s="156"/>
      <c r="AJ10" s="156"/>
      <c r="AK10" s="117"/>
      <c r="AL10" s="117"/>
      <c r="AM10" s="2676"/>
      <c r="AN10" s="2676"/>
      <c r="AO10" s="121"/>
      <c r="AP10" s="209"/>
      <c r="AY10" s="158"/>
      <c r="AZ10" s="104"/>
    </row>
    <row r="11" spans="4:76" ht="30" customHeight="1">
      <c r="D11" s="208"/>
      <c r="E11" s="104"/>
      <c r="I11" s="155"/>
      <c r="J11" s="104"/>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21"/>
      <c r="AP11" s="209"/>
      <c r="AY11" s="155"/>
      <c r="AZ11" s="135"/>
    </row>
    <row r="12" spans="4:76" ht="30" customHeight="1">
      <c r="D12" s="208"/>
      <c r="E12" s="104"/>
      <c r="I12" s="155"/>
      <c r="J12" s="104"/>
      <c r="K12" s="115"/>
      <c r="L12" s="115"/>
      <c r="M12" s="115"/>
      <c r="N12" s="115"/>
      <c r="O12" s="115"/>
      <c r="P12" s="115"/>
      <c r="Q12" s="115"/>
      <c r="R12" s="115"/>
      <c r="S12" s="115"/>
      <c r="T12" s="115"/>
      <c r="U12" s="115"/>
      <c r="V12" s="115"/>
      <c r="W12" s="115"/>
      <c r="X12" s="115"/>
      <c r="Y12" s="119"/>
      <c r="Z12" s="120"/>
      <c r="AA12" s="120"/>
      <c r="AB12" s="120"/>
      <c r="AC12" s="120"/>
      <c r="AD12" s="120"/>
      <c r="AE12" s="120"/>
      <c r="AF12" s="120"/>
      <c r="AG12" s="120"/>
      <c r="AH12" s="120"/>
      <c r="AI12" s="120"/>
      <c r="AJ12" s="120"/>
      <c r="AK12" s="120"/>
      <c r="AL12" s="120"/>
      <c r="AM12" s="120"/>
      <c r="AN12" s="120"/>
      <c r="AO12" s="121"/>
      <c r="AP12" s="209"/>
      <c r="AY12" s="155"/>
      <c r="AZ12" s="157"/>
      <c r="BA12" s="115"/>
    </row>
    <row r="13" spans="4:76" ht="30" customHeight="1">
      <c r="D13" s="208"/>
      <c r="E13" s="104"/>
      <c r="I13" s="155"/>
      <c r="J13" s="104"/>
      <c r="K13" s="115"/>
      <c r="L13" s="115"/>
      <c r="M13" s="115"/>
      <c r="N13" s="115"/>
      <c r="O13" s="115"/>
      <c r="P13" s="115"/>
      <c r="Q13" s="115"/>
      <c r="R13" s="115"/>
      <c r="S13" s="115"/>
      <c r="T13" s="115"/>
      <c r="U13" s="115"/>
      <c r="V13" s="115"/>
      <c r="W13" s="115"/>
      <c r="X13" s="115"/>
      <c r="Y13" s="119"/>
      <c r="Z13" s="120"/>
      <c r="AA13" s="120"/>
      <c r="AB13" s="120"/>
      <c r="AC13" s="120"/>
      <c r="AD13" s="120"/>
      <c r="AE13" s="120"/>
      <c r="AF13" s="120"/>
      <c r="AG13" s="120"/>
      <c r="AH13" s="120"/>
      <c r="AI13" s="120"/>
      <c r="AJ13" s="120"/>
      <c r="AK13" s="120"/>
      <c r="AL13" s="120"/>
      <c r="AM13" s="120"/>
      <c r="AN13" s="120"/>
      <c r="AO13" s="121"/>
      <c r="AP13" s="209"/>
      <c r="AY13" s="155"/>
      <c r="AZ13" s="157"/>
      <c r="BA13" s="115"/>
    </row>
    <row r="14" spans="4:76" ht="30" customHeight="1">
      <c r="D14" s="208"/>
      <c r="E14" s="104"/>
      <c r="I14" s="155"/>
      <c r="J14" s="104"/>
      <c r="K14" s="115"/>
      <c r="L14" s="115"/>
      <c r="M14" s="115"/>
      <c r="N14" s="115"/>
      <c r="O14" s="115"/>
      <c r="P14" s="115"/>
      <c r="Q14" s="115"/>
      <c r="R14" s="115"/>
      <c r="S14" s="115"/>
      <c r="T14" s="115"/>
      <c r="U14" s="115"/>
      <c r="V14" s="115"/>
      <c r="W14" s="115"/>
      <c r="X14" s="115"/>
      <c r="Y14" s="119"/>
      <c r="Z14" s="120"/>
      <c r="AA14" s="120"/>
      <c r="AB14" s="120"/>
      <c r="AC14" s="120"/>
      <c r="AD14" s="120"/>
      <c r="AE14" s="120"/>
      <c r="AF14" s="120"/>
      <c r="AG14" s="120"/>
      <c r="AH14" s="120"/>
      <c r="AI14" s="120"/>
      <c r="AJ14" s="120"/>
      <c r="AK14" s="120"/>
      <c r="AL14" s="120"/>
      <c r="AM14" s="120"/>
      <c r="AN14" s="120"/>
      <c r="AO14" s="121"/>
      <c r="AP14" s="209"/>
      <c r="AY14" s="155"/>
      <c r="AZ14" s="135"/>
      <c r="BA14" s="115"/>
    </row>
    <row r="15" spans="4:76" ht="30" customHeight="1">
      <c r="D15" s="208"/>
      <c r="E15" s="104"/>
      <c r="I15" s="155"/>
      <c r="J15" s="104"/>
      <c r="K15" s="115"/>
      <c r="L15" s="115"/>
      <c r="M15" s="115"/>
      <c r="N15" s="115"/>
      <c r="O15" s="115"/>
      <c r="P15" s="115"/>
      <c r="Q15" s="115"/>
      <c r="R15" s="115"/>
      <c r="S15" s="115"/>
      <c r="T15" s="115"/>
      <c r="U15" s="115"/>
      <c r="V15" s="115"/>
      <c r="W15" s="115"/>
      <c r="X15" s="115"/>
      <c r="Y15" s="119"/>
      <c r="Z15" s="120"/>
      <c r="AA15" s="120"/>
      <c r="AB15" s="120"/>
      <c r="AC15" s="120"/>
      <c r="AD15" s="120"/>
      <c r="AE15" s="120"/>
      <c r="AF15" s="120"/>
      <c r="AG15" s="120"/>
      <c r="AH15" s="120"/>
      <c r="AI15" s="120"/>
      <c r="AJ15" s="120"/>
      <c r="AK15" s="120"/>
      <c r="AL15" s="120"/>
      <c r="AM15" s="120"/>
      <c r="AN15" s="120"/>
      <c r="AO15" s="121"/>
      <c r="AP15" s="209"/>
      <c r="AY15" s="155"/>
      <c r="AZ15" s="157"/>
      <c r="BA15" s="115"/>
    </row>
    <row r="16" spans="4:76" ht="30" customHeight="1">
      <c r="D16" s="208"/>
      <c r="E16" s="104"/>
      <c r="I16" s="115"/>
      <c r="J16" s="115"/>
      <c r="K16" s="115"/>
      <c r="L16" s="115"/>
      <c r="M16" s="115"/>
      <c r="N16" s="115"/>
      <c r="O16" s="115"/>
      <c r="P16" s="115"/>
      <c r="Q16" s="115"/>
      <c r="R16" s="115"/>
      <c r="S16" s="115"/>
      <c r="T16" s="115"/>
      <c r="U16" s="115"/>
      <c r="V16" s="115"/>
      <c r="W16" s="115"/>
      <c r="X16" s="115"/>
      <c r="Y16" s="121"/>
      <c r="Z16" s="121"/>
      <c r="AA16" s="121"/>
      <c r="AB16" s="121"/>
      <c r="AC16" s="121"/>
      <c r="AD16" s="121"/>
      <c r="AE16" s="121"/>
      <c r="AF16" s="121"/>
      <c r="AG16" s="121"/>
      <c r="AH16" s="121"/>
      <c r="AI16" s="121"/>
      <c r="AJ16" s="121"/>
      <c r="AK16" s="121"/>
      <c r="AL16" s="121"/>
      <c r="AM16" s="121"/>
      <c r="AN16" s="121"/>
      <c r="AO16" s="121"/>
      <c r="AP16" s="209"/>
      <c r="AZ16" s="121"/>
      <c r="BA16" s="119"/>
    </row>
    <row r="17" spans="4:53" ht="30" customHeight="1">
      <c r="D17" s="208"/>
      <c r="E17" s="104"/>
      <c r="I17" s="115"/>
      <c r="J17" s="115"/>
      <c r="K17" s="115"/>
      <c r="L17" s="115"/>
      <c r="M17" s="115"/>
      <c r="N17" s="115"/>
      <c r="O17" s="115"/>
      <c r="P17" s="115"/>
      <c r="Q17" s="115"/>
      <c r="R17" s="115"/>
      <c r="S17" s="115"/>
      <c r="T17" s="115"/>
      <c r="U17" s="115"/>
      <c r="V17" s="115"/>
      <c r="W17" s="115"/>
      <c r="X17" s="115"/>
      <c r="Y17" s="121"/>
      <c r="Z17" s="121"/>
      <c r="AA17" s="121"/>
      <c r="AB17" s="121"/>
      <c r="AC17" s="121"/>
      <c r="AD17" s="121"/>
      <c r="AE17" s="121"/>
      <c r="AF17" s="121"/>
      <c r="AG17" s="121"/>
      <c r="AH17" s="121"/>
      <c r="AI17" s="121"/>
      <c r="AJ17" s="121"/>
      <c r="AK17" s="121"/>
      <c r="AL17" s="121"/>
      <c r="AM17" s="121"/>
      <c r="AN17" s="121"/>
      <c r="AO17" s="121"/>
      <c r="AP17" s="209"/>
      <c r="AU17" s="1333"/>
      <c r="AV17" s="1333"/>
      <c r="AW17" s="1333"/>
      <c r="AX17" s="1333"/>
      <c r="AY17" s="1333"/>
      <c r="AZ17" s="121"/>
      <c r="BA17" s="119"/>
    </row>
    <row r="18" spans="4:53" ht="30" customHeight="1">
      <c r="D18" s="208"/>
      <c r="E18" s="104"/>
      <c r="I18" s="115"/>
      <c r="J18" s="115"/>
      <c r="K18" s="115"/>
      <c r="L18" s="115"/>
      <c r="M18" s="115"/>
      <c r="N18" s="115"/>
      <c r="O18" s="115"/>
      <c r="P18" s="115"/>
      <c r="Q18" s="115"/>
      <c r="R18" s="115"/>
      <c r="S18" s="115"/>
      <c r="T18" s="115"/>
      <c r="U18" s="115"/>
      <c r="V18" s="115"/>
      <c r="W18" s="115"/>
      <c r="X18" s="115"/>
      <c r="Y18" s="121"/>
      <c r="Z18" s="121"/>
      <c r="AA18" s="121"/>
      <c r="AB18" s="121"/>
      <c r="AC18" s="121"/>
      <c r="AD18" s="121"/>
      <c r="AE18" s="121"/>
      <c r="AF18" s="121"/>
      <c r="AG18" s="121"/>
      <c r="AH18" s="121"/>
      <c r="AI18" s="121"/>
      <c r="AJ18" s="121"/>
      <c r="AK18" s="121"/>
      <c r="AL18" s="121"/>
      <c r="AM18" s="121"/>
      <c r="AN18" s="121"/>
      <c r="AO18" s="121"/>
      <c r="AP18" s="209"/>
      <c r="AU18" s="1333"/>
      <c r="AV18" s="1333"/>
      <c r="AW18" s="1333"/>
      <c r="AX18" s="1333"/>
      <c r="AY18" s="1333"/>
      <c r="AZ18" s="121"/>
      <c r="BA18" s="119"/>
    </row>
    <row r="19" spans="4:53" ht="28.2">
      <c r="D19" s="208"/>
      <c r="E19" s="104"/>
      <c r="I19" s="115"/>
      <c r="J19" s="115"/>
      <c r="K19" s="115"/>
      <c r="L19" s="115"/>
      <c r="M19" s="115"/>
      <c r="N19" s="115"/>
      <c r="O19" s="115"/>
      <c r="P19" s="115"/>
      <c r="Q19" s="115"/>
      <c r="R19" s="115"/>
      <c r="S19" s="115"/>
      <c r="T19" s="115"/>
      <c r="U19" s="115"/>
      <c r="V19" s="115"/>
      <c r="W19" s="115"/>
      <c r="X19" s="115"/>
      <c r="Y19" s="121"/>
      <c r="Z19" s="121"/>
      <c r="AA19" s="121"/>
      <c r="AB19" s="121"/>
      <c r="AC19" s="121"/>
      <c r="AD19" s="121"/>
      <c r="AE19" s="121"/>
      <c r="AF19" s="121"/>
      <c r="AG19" s="121"/>
      <c r="AH19" s="121"/>
      <c r="AI19" s="121"/>
      <c r="AJ19" s="121"/>
      <c r="AK19" s="121"/>
      <c r="AL19" s="121"/>
      <c r="AM19" s="121"/>
      <c r="AN19" s="121"/>
      <c r="AO19" s="121"/>
      <c r="AP19" s="209"/>
      <c r="AQ19" s="1317"/>
      <c r="AU19" s="1333"/>
      <c r="AV19" s="1333"/>
      <c r="AW19" s="1333"/>
      <c r="AX19" s="1333"/>
      <c r="AY19" s="1333"/>
      <c r="AZ19" s="121"/>
      <c r="BA19" s="119"/>
    </row>
    <row r="20" spans="4:53" ht="30" customHeight="1">
      <c r="D20" s="210"/>
      <c r="E20" s="1338" t="s">
        <v>545</v>
      </c>
      <c r="F20" s="1339" t="s">
        <v>147</v>
      </c>
      <c r="G20" s="1340"/>
      <c r="H20" s="1341"/>
      <c r="I20" s="1340"/>
      <c r="J20" s="1341"/>
      <c r="K20" s="1341"/>
      <c r="L20" s="1341"/>
      <c r="M20" s="1341"/>
      <c r="N20" s="263"/>
      <c r="O20" s="121"/>
      <c r="P20" s="121"/>
      <c r="Q20" s="121"/>
      <c r="R20" s="121"/>
      <c r="S20" s="121"/>
      <c r="AB20" s="121"/>
      <c r="AI20" s="1737" t="s">
        <v>14</v>
      </c>
      <c r="AJ20" s="1738"/>
      <c r="AK20" s="1738"/>
      <c r="AL20" s="1738"/>
      <c r="AM20" s="1738"/>
      <c r="AN20" s="1739"/>
      <c r="AO20" s="704"/>
      <c r="AP20" s="1318"/>
      <c r="AQ20" s="1317"/>
      <c r="AR20" s="704"/>
      <c r="AS20" s="704"/>
      <c r="AT20" s="627"/>
      <c r="AU20" s="1334"/>
      <c r="AV20" s="1334"/>
      <c r="AW20" s="1334"/>
      <c r="AX20" s="1334"/>
      <c r="AY20" s="1333"/>
    </row>
    <row r="21" spans="4:53" ht="30" customHeight="1">
      <c r="D21" s="210"/>
      <c r="E21" s="254"/>
      <c r="F21" s="152" t="s">
        <v>148</v>
      </c>
      <c r="G21" s="121"/>
      <c r="H21" s="115"/>
      <c r="I21" s="121"/>
      <c r="J21" s="115"/>
      <c r="K21" s="115"/>
      <c r="L21" s="115"/>
      <c r="M21" s="115"/>
      <c r="N21" s="115"/>
      <c r="O21" s="121"/>
      <c r="P21" s="121"/>
      <c r="Q21" s="121"/>
      <c r="R21" s="121"/>
      <c r="S21" s="121"/>
      <c r="AB21" s="121"/>
      <c r="AC21" s="2686" t="s">
        <v>544</v>
      </c>
      <c r="AD21" s="2687"/>
      <c r="AI21" s="1740" t="s">
        <v>1</v>
      </c>
      <c r="AJ21" s="1327"/>
      <c r="AK21" s="1327"/>
      <c r="AL21" s="1327"/>
      <c r="AM21" s="1327"/>
      <c r="AN21" s="1741"/>
      <c r="AO21" s="704"/>
      <c r="AP21" s="1318"/>
      <c r="AQ21" s="1317"/>
      <c r="AR21" s="704"/>
      <c r="AS21" s="704"/>
      <c r="AU21" s="1334"/>
      <c r="AV21" s="1334"/>
      <c r="AW21" s="1334"/>
      <c r="AX21" s="1334"/>
      <c r="AY21" s="1333"/>
    </row>
    <row r="22" spans="4:53" ht="30" customHeight="1">
      <c r="D22" s="210"/>
      <c r="E22" s="113"/>
      <c r="F22" s="2677"/>
      <c r="G22" s="2678"/>
      <c r="H22" s="2678"/>
      <c r="I22" s="2678"/>
      <c r="J22" s="2678"/>
      <c r="K22" s="2678"/>
      <c r="L22" s="2678"/>
      <c r="M22" s="2678"/>
      <c r="N22" s="2678"/>
      <c r="O22" s="2678"/>
      <c r="P22" s="2678"/>
      <c r="Q22" s="2678"/>
      <c r="R22" s="2678"/>
      <c r="S22" s="2678"/>
      <c r="T22" s="2678"/>
      <c r="U22" s="2678"/>
      <c r="V22" s="2678"/>
      <c r="W22" s="2678"/>
      <c r="X22" s="2678"/>
      <c r="Y22" s="2678"/>
      <c r="Z22" s="2678"/>
      <c r="AA22" s="2678"/>
      <c r="AB22" s="2678"/>
      <c r="AC22" s="2678"/>
      <c r="AD22" s="2679"/>
      <c r="AI22" s="1742"/>
      <c r="AJ22" s="1743"/>
      <c r="AK22" s="1743"/>
      <c r="AL22" s="1963" t="s">
        <v>1144</v>
      </c>
      <c r="AM22" s="1963"/>
      <c r="AN22" s="1744"/>
      <c r="AO22" s="1328"/>
      <c r="AP22" s="1319"/>
      <c r="AQ22" s="1316"/>
      <c r="AR22" s="1316"/>
      <c r="AS22" s="1316"/>
      <c r="AT22" s="1316"/>
      <c r="AU22" s="1335"/>
      <c r="AV22" s="1335"/>
      <c r="AW22" s="1336"/>
      <c r="AX22" s="1336"/>
      <c r="AY22" s="1333"/>
    </row>
    <row r="23" spans="4:53" ht="30" customHeight="1">
      <c r="D23" s="210"/>
      <c r="E23" s="113"/>
      <c r="F23" s="2680"/>
      <c r="G23" s="2681"/>
      <c r="H23" s="2681"/>
      <c r="I23" s="2681"/>
      <c r="J23" s="2681"/>
      <c r="K23" s="2681"/>
      <c r="L23" s="2681"/>
      <c r="M23" s="2681"/>
      <c r="N23" s="2681"/>
      <c r="O23" s="2681"/>
      <c r="P23" s="2681"/>
      <c r="Q23" s="2681"/>
      <c r="R23" s="2681"/>
      <c r="S23" s="2681"/>
      <c r="T23" s="2681"/>
      <c r="U23" s="2681"/>
      <c r="V23" s="2681"/>
      <c r="W23" s="2681"/>
      <c r="X23" s="2681"/>
      <c r="Y23" s="2681"/>
      <c r="Z23" s="2681"/>
      <c r="AA23" s="2681"/>
      <c r="AB23" s="2681"/>
      <c r="AC23" s="2681"/>
      <c r="AD23" s="2682"/>
      <c r="AI23" s="1745"/>
      <c r="AJ23" s="1743"/>
      <c r="AK23" s="1743"/>
      <c r="AL23" s="2640"/>
      <c r="AM23" s="2641"/>
      <c r="AN23" s="1744"/>
      <c r="AO23" s="1328"/>
      <c r="AP23" s="1319"/>
      <c r="AQ23" s="1316"/>
      <c r="AR23" s="1316"/>
      <c r="AS23" s="1316"/>
      <c r="AT23" s="1316"/>
      <c r="AU23" s="1335"/>
      <c r="AV23" s="1335"/>
      <c r="AW23" s="1334"/>
      <c r="AX23" s="1334"/>
      <c r="AY23" s="1333"/>
    </row>
    <row r="24" spans="4:53" ht="30" customHeight="1">
      <c r="D24" s="210"/>
      <c r="E24" s="113"/>
      <c r="F24" s="2680"/>
      <c r="G24" s="2681"/>
      <c r="H24" s="2681"/>
      <c r="I24" s="2681"/>
      <c r="J24" s="2681"/>
      <c r="K24" s="2681"/>
      <c r="L24" s="2681"/>
      <c r="M24" s="2681"/>
      <c r="N24" s="2681"/>
      <c r="O24" s="2681"/>
      <c r="P24" s="2681"/>
      <c r="Q24" s="2681"/>
      <c r="R24" s="2681"/>
      <c r="S24" s="2681"/>
      <c r="T24" s="2681"/>
      <c r="U24" s="2681"/>
      <c r="V24" s="2681"/>
      <c r="W24" s="2681"/>
      <c r="X24" s="2681"/>
      <c r="Y24" s="2681"/>
      <c r="Z24" s="2681"/>
      <c r="AA24" s="2681"/>
      <c r="AB24" s="2681"/>
      <c r="AC24" s="2681"/>
      <c r="AD24" s="2682"/>
      <c r="AI24" s="1745"/>
      <c r="AJ24" s="1743"/>
      <c r="AK24" s="1743"/>
      <c r="AL24" s="2642"/>
      <c r="AM24" s="2643"/>
      <c r="AN24" s="1744"/>
      <c r="AO24" s="1111"/>
      <c r="AP24" s="629"/>
      <c r="AQ24" s="1111"/>
      <c r="AR24" s="1111"/>
      <c r="AS24" s="1111"/>
      <c r="AT24" s="1111"/>
      <c r="AU24" s="1336"/>
      <c r="AV24" s="1336"/>
      <c r="AW24" s="1334"/>
      <c r="AX24" s="1334"/>
      <c r="AY24" s="1333"/>
    </row>
    <row r="25" spans="4:53" ht="30" customHeight="1">
      <c r="D25" s="210"/>
      <c r="E25" s="113"/>
      <c r="F25" s="2680"/>
      <c r="G25" s="2681"/>
      <c r="H25" s="2681"/>
      <c r="I25" s="2681"/>
      <c r="J25" s="2681"/>
      <c r="K25" s="2681"/>
      <c r="L25" s="2681"/>
      <c r="M25" s="2681"/>
      <c r="N25" s="2681"/>
      <c r="O25" s="2681"/>
      <c r="P25" s="2681"/>
      <c r="Q25" s="2681"/>
      <c r="R25" s="2681"/>
      <c r="S25" s="2681"/>
      <c r="T25" s="2681"/>
      <c r="U25" s="2681"/>
      <c r="V25" s="2681"/>
      <c r="W25" s="2681"/>
      <c r="X25" s="2681"/>
      <c r="Y25" s="2681"/>
      <c r="Z25" s="2681"/>
      <c r="AA25" s="2681"/>
      <c r="AB25" s="2681"/>
      <c r="AC25" s="2681"/>
      <c r="AD25" s="2682"/>
      <c r="AI25" s="1746"/>
      <c r="AJ25" s="1747"/>
      <c r="AK25" s="1747"/>
      <c r="AL25" s="1747"/>
      <c r="AM25" s="1747"/>
      <c r="AN25" s="1748"/>
      <c r="AO25" s="627"/>
      <c r="AP25" s="628"/>
      <c r="AQ25" s="627"/>
      <c r="AR25" s="627"/>
      <c r="AS25" s="627"/>
      <c r="AT25" s="627"/>
      <c r="AU25" s="1334"/>
      <c r="AV25" s="1334"/>
      <c r="AW25" s="1334"/>
      <c r="AX25" s="1334"/>
      <c r="AY25" s="1333"/>
    </row>
    <row r="26" spans="4:53" ht="30" customHeight="1">
      <c r="D26" s="210"/>
      <c r="E26" s="113"/>
      <c r="F26" s="2680"/>
      <c r="G26" s="2681"/>
      <c r="H26" s="2681"/>
      <c r="I26" s="2681"/>
      <c r="J26" s="2681"/>
      <c r="K26" s="2681"/>
      <c r="L26" s="2681"/>
      <c r="M26" s="2681"/>
      <c r="N26" s="2681"/>
      <c r="O26" s="2681"/>
      <c r="P26" s="2681"/>
      <c r="Q26" s="2681"/>
      <c r="R26" s="2681"/>
      <c r="S26" s="2681"/>
      <c r="T26" s="2681"/>
      <c r="U26" s="2681"/>
      <c r="V26" s="2681"/>
      <c r="W26" s="2681"/>
      <c r="X26" s="2681"/>
      <c r="Y26" s="2681"/>
      <c r="Z26" s="2681"/>
      <c r="AA26" s="2681"/>
      <c r="AB26" s="2681"/>
      <c r="AC26" s="2681"/>
      <c r="AD26" s="2682"/>
      <c r="AG26" s="1325"/>
      <c r="AH26" s="1325"/>
      <c r="AI26" s="1325"/>
      <c r="AJ26" s="1325"/>
      <c r="AK26" s="1325"/>
      <c r="AL26" s="1325"/>
      <c r="AM26" s="1325"/>
      <c r="AN26" s="1325"/>
      <c r="AO26" s="627"/>
      <c r="AP26" s="628"/>
      <c r="AQ26" s="627"/>
      <c r="AR26" s="627"/>
      <c r="AS26" s="627"/>
      <c r="AT26" s="627"/>
      <c r="AU26" s="1334"/>
      <c r="AV26" s="1334"/>
      <c r="AW26" s="1334"/>
      <c r="AX26" s="1334"/>
      <c r="AY26" s="1333"/>
    </row>
    <row r="27" spans="4:53" ht="30" customHeight="1">
      <c r="D27" s="210"/>
      <c r="E27" s="113"/>
      <c r="F27" s="2680"/>
      <c r="G27" s="2681"/>
      <c r="H27" s="2681"/>
      <c r="I27" s="2681"/>
      <c r="J27" s="2681"/>
      <c r="K27" s="2681"/>
      <c r="L27" s="2681"/>
      <c r="M27" s="2681"/>
      <c r="N27" s="2681"/>
      <c r="O27" s="2681"/>
      <c r="P27" s="2681"/>
      <c r="Q27" s="2681"/>
      <c r="R27" s="2681"/>
      <c r="S27" s="2681"/>
      <c r="T27" s="2681"/>
      <c r="U27" s="2681"/>
      <c r="V27" s="2681"/>
      <c r="W27" s="2681"/>
      <c r="X27" s="2681"/>
      <c r="Y27" s="2681"/>
      <c r="Z27" s="2681"/>
      <c r="AA27" s="2681"/>
      <c r="AB27" s="2681"/>
      <c r="AC27" s="2681"/>
      <c r="AD27" s="2682"/>
      <c r="AL27" s="2621" t="s">
        <v>546</v>
      </c>
      <c r="AM27" s="2621"/>
      <c r="AN27" s="2621"/>
      <c r="AP27" s="1320"/>
      <c r="AR27" s="121"/>
      <c r="AS27" s="121"/>
      <c r="AT27" s="121"/>
      <c r="AU27" s="1337"/>
      <c r="AV27" s="1337"/>
      <c r="AW27" s="1337"/>
      <c r="AX27" s="1337"/>
      <c r="AY27" s="1333"/>
    </row>
    <row r="28" spans="4:53" ht="30" customHeight="1">
      <c r="D28" s="210"/>
      <c r="E28" s="113"/>
      <c r="F28" s="2680"/>
      <c r="G28" s="2681"/>
      <c r="H28" s="2681"/>
      <c r="I28" s="2681"/>
      <c r="J28" s="2681"/>
      <c r="K28" s="2681"/>
      <c r="L28" s="2681"/>
      <c r="M28" s="2681"/>
      <c r="N28" s="2681"/>
      <c r="O28" s="2681"/>
      <c r="P28" s="2681"/>
      <c r="Q28" s="2681"/>
      <c r="R28" s="2681"/>
      <c r="S28" s="2681"/>
      <c r="T28" s="2681"/>
      <c r="U28" s="2681"/>
      <c r="V28" s="2681"/>
      <c r="W28" s="2681"/>
      <c r="X28" s="2681"/>
      <c r="Y28" s="2681"/>
      <c r="Z28" s="2681"/>
      <c r="AA28" s="2681"/>
      <c r="AB28" s="2681"/>
      <c r="AC28" s="2681"/>
      <c r="AD28" s="2682"/>
      <c r="AH28" s="106" t="s">
        <v>298</v>
      </c>
      <c r="AJ28" s="2622"/>
      <c r="AK28" s="2623"/>
      <c r="AL28" s="2623"/>
      <c r="AM28" s="2623"/>
      <c r="AN28" s="2624"/>
      <c r="AP28" s="209"/>
      <c r="AQ28" s="121"/>
      <c r="AR28" s="121"/>
      <c r="AS28" s="121"/>
      <c r="AT28" s="121"/>
      <c r="AU28" s="1337"/>
      <c r="AV28" s="1337"/>
      <c r="AW28" s="1337"/>
      <c r="AX28" s="1337"/>
      <c r="AY28" s="1333"/>
    </row>
    <row r="29" spans="4:53" ht="30" customHeight="1">
      <c r="D29" s="210"/>
      <c r="E29" s="113"/>
      <c r="F29" s="2683"/>
      <c r="G29" s="2684"/>
      <c r="H29" s="2684"/>
      <c r="I29" s="2684"/>
      <c r="J29" s="2684"/>
      <c r="K29" s="2684"/>
      <c r="L29" s="2684"/>
      <c r="M29" s="2684"/>
      <c r="N29" s="2684"/>
      <c r="O29" s="2684"/>
      <c r="P29" s="2684"/>
      <c r="Q29" s="2684"/>
      <c r="R29" s="2684"/>
      <c r="S29" s="2684"/>
      <c r="T29" s="2684"/>
      <c r="U29" s="2684"/>
      <c r="V29" s="2684"/>
      <c r="W29" s="2684"/>
      <c r="X29" s="2684"/>
      <c r="Y29" s="2684"/>
      <c r="Z29" s="2684"/>
      <c r="AA29" s="2684"/>
      <c r="AB29" s="2684"/>
      <c r="AC29" s="2684"/>
      <c r="AD29" s="2685"/>
      <c r="AH29" s="105" t="s">
        <v>299</v>
      </c>
      <c r="AJ29" s="2625"/>
      <c r="AK29" s="2626"/>
      <c r="AL29" s="2626"/>
      <c r="AM29" s="2626"/>
      <c r="AN29" s="2627"/>
      <c r="AP29" s="209"/>
      <c r="AQ29" s="121"/>
      <c r="AR29" s="121"/>
      <c r="AS29" s="121"/>
      <c r="AT29" s="121"/>
      <c r="AU29" s="1337"/>
      <c r="AV29" s="1337"/>
      <c r="AW29" s="1337"/>
      <c r="AX29" s="1337"/>
      <c r="AY29" s="1333"/>
    </row>
    <row r="30" spans="4:53" ht="15" customHeight="1">
      <c r="D30" s="210"/>
      <c r="E30" s="1322"/>
      <c r="F30" s="1323"/>
      <c r="G30" s="1323"/>
      <c r="H30" s="1323"/>
      <c r="I30" s="1323"/>
      <c r="J30" s="1323"/>
      <c r="K30" s="1323"/>
      <c r="L30" s="1323"/>
      <c r="M30" s="1323"/>
      <c r="N30" s="1323"/>
      <c r="O30" s="1323"/>
      <c r="P30" s="1323"/>
      <c r="Q30" s="1323"/>
      <c r="R30" s="1323"/>
      <c r="S30" s="1323"/>
      <c r="T30" s="1323"/>
      <c r="U30" s="1323"/>
      <c r="V30" s="1323"/>
      <c r="W30" s="1323"/>
      <c r="X30" s="1323"/>
      <c r="Y30" s="1323"/>
      <c r="Z30" s="1323"/>
      <c r="AA30" s="1323"/>
      <c r="AB30" s="1323"/>
      <c r="AC30" s="1323"/>
      <c r="AD30" s="1323"/>
      <c r="AE30" s="1315"/>
      <c r="AF30" s="1324"/>
      <c r="AG30" s="1315"/>
      <c r="AH30" s="1315"/>
      <c r="AI30" s="1323"/>
      <c r="AJ30" s="1323"/>
      <c r="AK30" s="1323"/>
      <c r="AL30" s="1323"/>
      <c r="AM30" s="1323"/>
      <c r="AN30" s="1315"/>
      <c r="AO30" s="1321"/>
      <c r="AP30" s="1315"/>
      <c r="AQ30" s="210"/>
      <c r="AR30" s="121"/>
      <c r="AS30" s="121"/>
      <c r="AT30" s="121"/>
      <c r="AU30" s="1337"/>
      <c r="AV30" s="1337"/>
      <c r="AW30" s="1337"/>
      <c r="AX30" s="1337"/>
      <c r="AY30" s="1333"/>
    </row>
    <row r="31" spans="4:53" ht="15" customHeight="1">
      <c r="D31" s="210"/>
      <c r="E31" s="113"/>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F31" s="105"/>
      <c r="AI31" s="339"/>
      <c r="AJ31" s="339"/>
      <c r="AK31" s="339"/>
      <c r="AL31" s="339"/>
      <c r="AM31" s="339"/>
      <c r="AO31" s="121"/>
      <c r="AP31" s="209"/>
      <c r="AQ31" s="121"/>
      <c r="AR31" s="121"/>
      <c r="AS31" s="121"/>
      <c r="AT31" s="121"/>
      <c r="AU31" s="1337"/>
      <c r="AV31" s="1337"/>
      <c r="AW31" s="1337"/>
      <c r="AX31" s="1337"/>
      <c r="AY31" s="1333"/>
    </row>
    <row r="32" spans="4:53" ht="30" customHeight="1">
      <c r="D32" s="210"/>
      <c r="E32" s="1343" t="s">
        <v>547</v>
      </c>
      <c r="F32" s="2688" t="s">
        <v>149</v>
      </c>
      <c r="G32" s="2689"/>
      <c r="H32" s="2688" t="s">
        <v>548</v>
      </c>
      <c r="I32" s="2694"/>
      <c r="J32" s="2694"/>
      <c r="K32" s="2694"/>
      <c r="L32" s="2694"/>
      <c r="M32" s="2694"/>
      <c r="N32" s="2694"/>
      <c r="O32" s="2694"/>
      <c r="P32" s="2694"/>
      <c r="Q32" s="2689"/>
      <c r="R32" s="2688" t="s">
        <v>2360</v>
      </c>
      <c r="S32" s="2694"/>
      <c r="T32" s="2694"/>
      <c r="U32" s="2694"/>
      <c r="V32" s="2694"/>
      <c r="W32" s="2694"/>
      <c r="X32" s="2694"/>
      <c r="Y32" s="2694"/>
      <c r="Z32" s="2689"/>
      <c r="AA32" s="2688" t="s">
        <v>2361</v>
      </c>
      <c r="AB32" s="2694"/>
      <c r="AC32" s="2694"/>
      <c r="AD32" s="2694"/>
      <c r="AE32" s="2694"/>
      <c r="AF32" s="2694"/>
      <c r="AG32" s="2694"/>
      <c r="AH32" s="2694"/>
      <c r="AI32" s="2694"/>
      <c r="AJ32" s="2694"/>
      <c r="AK32" s="2694"/>
      <c r="AL32" s="2694"/>
      <c r="AM32" s="2694"/>
      <c r="AN32" s="2694"/>
      <c r="AO32" s="2689"/>
      <c r="AP32" s="209"/>
      <c r="AQ32" s="119"/>
      <c r="AT32" s="121"/>
      <c r="AU32" s="1333"/>
      <c r="AV32" s="1337"/>
      <c r="AW32" s="1337"/>
      <c r="AX32" s="1337"/>
      <c r="AY32" s="1337"/>
      <c r="AZ32" s="121"/>
      <c r="BA32" s="121"/>
    </row>
    <row r="33" spans="4:53" ht="30" customHeight="1">
      <c r="D33" s="210"/>
      <c r="E33" s="1343"/>
      <c r="F33" s="2690"/>
      <c r="G33" s="2691"/>
      <c r="H33" s="2690"/>
      <c r="I33" s="2695"/>
      <c r="J33" s="2695"/>
      <c r="K33" s="2695"/>
      <c r="L33" s="2695"/>
      <c r="M33" s="2695"/>
      <c r="N33" s="2695"/>
      <c r="O33" s="2695"/>
      <c r="P33" s="2695"/>
      <c r="Q33" s="2691"/>
      <c r="R33" s="2690"/>
      <c r="S33" s="2695"/>
      <c r="T33" s="2695"/>
      <c r="U33" s="2695"/>
      <c r="V33" s="2695"/>
      <c r="W33" s="2695"/>
      <c r="X33" s="2695"/>
      <c r="Y33" s="2695"/>
      <c r="Z33" s="2691"/>
      <c r="AA33" s="2690"/>
      <c r="AB33" s="2695"/>
      <c r="AC33" s="2695"/>
      <c r="AD33" s="2695"/>
      <c r="AE33" s="2695"/>
      <c r="AF33" s="2695"/>
      <c r="AG33" s="2695"/>
      <c r="AH33" s="2695"/>
      <c r="AI33" s="2695"/>
      <c r="AJ33" s="2695"/>
      <c r="AK33" s="2695"/>
      <c r="AL33" s="2695"/>
      <c r="AM33" s="2695"/>
      <c r="AN33" s="2695"/>
      <c r="AO33" s="2691"/>
      <c r="AP33" s="209"/>
      <c r="AQ33" s="119"/>
      <c r="AT33" s="121"/>
      <c r="AV33" s="121"/>
      <c r="AW33" s="121"/>
      <c r="AX33" s="121"/>
      <c r="AY33" s="121"/>
      <c r="AZ33" s="121"/>
      <c r="BA33" s="121"/>
    </row>
    <row r="34" spans="4:53" ht="30" customHeight="1">
      <c r="D34" s="210"/>
      <c r="E34" s="1343"/>
      <c r="F34" s="2690"/>
      <c r="G34" s="2691"/>
      <c r="H34" s="2690"/>
      <c r="I34" s="2695"/>
      <c r="J34" s="2695"/>
      <c r="K34" s="2695"/>
      <c r="L34" s="2695"/>
      <c r="M34" s="2695"/>
      <c r="N34" s="2695"/>
      <c r="O34" s="2695"/>
      <c r="P34" s="2695"/>
      <c r="Q34" s="2691"/>
      <c r="R34" s="2690"/>
      <c r="S34" s="2695"/>
      <c r="T34" s="2695"/>
      <c r="U34" s="2695"/>
      <c r="V34" s="2695"/>
      <c r="W34" s="2695"/>
      <c r="X34" s="2695"/>
      <c r="Y34" s="2695"/>
      <c r="Z34" s="2691"/>
      <c r="AA34" s="2690"/>
      <c r="AB34" s="2695"/>
      <c r="AC34" s="2695"/>
      <c r="AD34" s="2695"/>
      <c r="AE34" s="2695"/>
      <c r="AF34" s="2695"/>
      <c r="AG34" s="2695"/>
      <c r="AH34" s="2695"/>
      <c r="AI34" s="2695"/>
      <c r="AJ34" s="2695"/>
      <c r="AK34" s="2695"/>
      <c r="AL34" s="2695"/>
      <c r="AM34" s="2695"/>
      <c r="AN34" s="2695"/>
      <c r="AO34" s="2691"/>
      <c r="AP34" s="209"/>
      <c r="AQ34" s="115"/>
      <c r="AS34" s="121"/>
      <c r="AT34" s="121"/>
      <c r="AU34" s="121"/>
      <c r="AV34" s="121"/>
      <c r="AW34" s="121"/>
      <c r="AX34" s="121"/>
      <c r="AY34" s="121"/>
      <c r="AZ34" s="121"/>
      <c r="BA34" s="121"/>
    </row>
    <row r="35" spans="4:53" ht="30" customHeight="1">
      <c r="D35" s="210"/>
      <c r="E35" s="1343"/>
      <c r="F35" s="2690"/>
      <c r="G35" s="2691"/>
      <c r="H35" s="2690"/>
      <c r="I35" s="2695"/>
      <c r="J35" s="2695"/>
      <c r="K35" s="2695"/>
      <c r="L35" s="2695"/>
      <c r="M35" s="2695"/>
      <c r="N35" s="2695"/>
      <c r="O35" s="2695"/>
      <c r="P35" s="2695"/>
      <c r="Q35" s="2691"/>
      <c r="R35" s="2692"/>
      <c r="S35" s="2696"/>
      <c r="T35" s="2696"/>
      <c r="U35" s="2696"/>
      <c r="V35" s="2696"/>
      <c r="W35" s="2696"/>
      <c r="X35" s="2696"/>
      <c r="Y35" s="2696"/>
      <c r="Z35" s="2693"/>
      <c r="AA35" s="2690"/>
      <c r="AB35" s="2695"/>
      <c r="AC35" s="2695"/>
      <c r="AD35" s="2695"/>
      <c r="AE35" s="2695"/>
      <c r="AF35" s="2695"/>
      <c r="AG35" s="2695"/>
      <c r="AH35" s="2695"/>
      <c r="AI35" s="2695"/>
      <c r="AJ35" s="2695"/>
      <c r="AK35" s="2695"/>
      <c r="AL35" s="2695"/>
      <c r="AM35" s="2695"/>
      <c r="AN35" s="2695"/>
      <c r="AO35" s="2691"/>
      <c r="AP35" s="209"/>
      <c r="AQ35" s="115"/>
      <c r="AS35" s="121"/>
      <c r="AT35" s="121"/>
      <c r="AU35" s="121"/>
      <c r="AV35" s="121"/>
      <c r="AW35" s="121"/>
      <c r="AX35" s="121"/>
      <c r="AY35" s="121"/>
      <c r="AZ35" s="121"/>
      <c r="BA35" s="121"/>
    </row>
    <row r="36" spans="4:53" ht="30" customHeight="1">
      <c r="D36" s="210"/>
      <c r="E36" s="1343"/>
      <c r="F36" s="2692"/>
      <c r="G36" s="2693"/>
      <c r="H36" s="2692"/>
      <c r="I36" s="2696"/>
      <c r="J36" s="2696"/>
      <c r="K36" s="2696"/>
      <c r="L36" s="2696"/>
      <c r="M36" s="2696"/>
      <c r="N36" s="2696"/>
      <c r="O36" s="2696"/>
      <c r="P36" s="2696"/>
      <c r="Q36" s="2693"/>
      <c r="R36" s="2697" t="s">
        <v>549</v>
      </c>
      <c r="S36" s="2698"/>
      <c r="T36" s="2698"/>
      <c r="U36" s="2698"/>
      <c r="V36" s="2698"/>
      <c r="W36" s="2698"/>
      <c r="X36" s="2698"/>
      <c r="Y36" s="2698"/>
      <c r="Z36" s="2699"/>
      <c r="AA36" s="2697" t="s">
        <v>550</v>
      </c>
      <c r="AB36" s="2698"/>
      <c r="AC36" s="2698"/>
      <c r="AD36" s="2698"/>
      <c r="AE36" s="2698"/>
      <c r="AF36" s="2698"/>
      <c r="AG36" s="2698"/>
      <c r="AH36" s="2698"/>
      <c r="AI36" s="2698"/>
      <c r="AJ36" s="2698"/>
      <c r="AK36" s="2698"/>
      <c r="AL36" s="2698"/>
      <c r="AM36" s="2698"/>
      <c r="AN36" s="2698"/>
      <c r="AO36" s="2699"/>
      <c r="AP36" s="209"/>
    </row>
    <row r="37" spans="4:53" ht="9.9" customHeight="1">
      <c r="D37" s="210"/>
      <c r="E37" s="121"/>
      <c r="F37" s="2628" t="s">
        <v>150</v>
      </c>
      <c r="G37" s="2630"/>
      <c r="H37" s="2644" t="s">
        <v>551</v>
      </c>
      <c r="I37" s="2645"/>
      <c r="J37" s="2645"/>
      <c r="K37" s="2645"/>
      <c r="L37" s="2645"/>
      <c r="M37" s="2645"/>
      <c r="N37" s="2645"/>
      <c r="O37" s="2645"/>
      <c r="P37" s="2645"/>
      <c r="Q37" s="2646"/>
      <c r="R37" s="2628" t="s">
        <v>68</v>
      </c>
      <c r="S37" s="2635"/>
      <c r="T37" s="341"/>
      <c r="U37" s="342"/>
      <c r="V37" s="342"/>
      <c r="W37" s="342"/>
      <c r="X37" s="342"/>
      <c r="Y37" s="342"/>
      <c r="Z37" s="343"/>
      <c r="AA37" s="121"/>
      <c r="AB37" s="121"/>
      <c r="AC37" s="121"/>
      <c r="AD37" s="121"/>
      <c r="AE37" s="121"/>
      <c r="AF37" s="121"/>
      <c r="AG37" s="121"/>
      <c r="AH37" s="121"/>
      <c r="AI37" s="121"/>
      <c r="AJ37" s="121"/>
      <c r="AK37" s="121"/>
      <c r="AL37" s="121"/>
      <c r="AM37" s="121"/>
      <c r="AN37" s="121"/>
      <c r="AO37" s="118"/>
      <c r="AP37" s="209"/>
    </row>
    <row r="38" spans="4:53" ht="30" customHeight="1">
      <c r="D38" s="210"/>
      <c r="E38" s="121"/>
      <c r="F38" s="2656"/>
      <c r="G38" s="2657"/>
      <c r="H38" s="2647"/>
      <c r="I38" s="2648"/>
      <c r="J38" s="2648"/>
      <c r="K38" s="2648"/>
      <c r="L38" s="2648"/>
      <c r="M38" s="2648"/>
      <c r="N38" s="2648"/>
      <c r="O38" s="2648"/>
      <c r="P38" s="2648"/>
      <c r="Q38" s="2649"/>
      <c r="R38" s="2653"/>
      <c r="S38" s="2654"/>
      <c r="T38" s="344"/>
      <c r="Z38" s="345"/>
      <c r="AA38" s="121"/>
      <c r="AB38" s="2634"/>
      <c r="AC38" s="2635"/>
      <c r="AD38" s="2635"/>
      <c r="AE38" s="2635"/>
      <c r="AF38" s="2635"/>
      <c r="AG38" s="2635"/>
      <c r="AH38" s="2635"/>
      <c r="AI38" s="2635"/>
      <c r="AJ38" s="2635"/>
      <c r="AK38" s="2635"/>
      <c r="AL38" s="2635"/>
      <c r="AM38" s="2635"/>
      <c r="AN38" s="2636"/>
      <c r="AO38" s="118"/>
      <c r="AP38" s="209"/>
    </row>
    <row r="39" spans="4:53" ht="30" customHeight="1">
      <c r="D39" s="210"/>
      <c r="E39" s="121"/>
      <c r="F39" s="2656"/>
      <c r="G39" s="2657"/>
      <c r="H39" s="2647"/>
      <c r="I39" s="2648"/>
      <c r="J39" s="2648"/>
      <c r="K39" s="2648"/>
      <c r="L39" s="2648"/>
      <c r="M39" s="2648"/>
      <c r="N39" s="2648"/>
      <c r="O39" s="2648"/>
      <c r="P39" s="2648"/>
      <c r="Q39" s="2649"/>
      <c r="R39" s="2653"/>
      <c r="S39" s="2654"/>
      <c r="T39" s="344"/>
      <c r="Z39" s="345"/>
      <c r="AA39" s="121"/>
      <c r="AB39" s="2637"/>
      <c r="AC39" s="2638"/>
      <c r="AD39" s="2638"/>
      <c r="AE39" s="2638"/>
      <c r="AF39" s="2638"/>
      <c r="AG39" s="2638"/>
      <c r="AH39" s="2638"/>
      <c r="AI39" s="2638"/>
      <c r="AJ39" s="2638"/>
      <c r="AK39" s="2638"/>
      <c r="AL39" s="2638"/>
      <c r="AM39" s="2638"/>
      <c r="AN39" s="2639"/>
      <c r="AO39" s="118"/>
      <c r="AP39" s="209"/>
    </row>
    <row r="40" spans="4:53" ht="9.9" customHeight="1">
      <c r="D40" s="210"/>
      <c r="E40" s="121"/>
      <c r="F40" s="2631"/>
      <c r="G40" s="2633"/>
      <c r="H40" s="2650"/>
      <c r="I40" s="2651"/>
      <c r="J40" s="2651"/>
      <c r="K40" s="2651"/>
      <c r="L40" s="2651"/>
      <c r="M40" s="2651"/>
      <c r="N40" s="2651"/>
      <c r="O40" s="2651"/>
      <c r="P40" s="2651"/>
      <c r="Q40" s="2652"/>
      <c r="R40" s="2637"/>
      <c r="S40" s="2638"/>
      <c r="T40" s="346"/>
      <c r="U40" s="340"/>
      <c r="V40" s="340"/>
      <c r="W40" s="340"/>
      <c r="X40" s="340"/>
      <c r="Y40" s="340"/>
      <c r="Z40" s="347"/>
      <c r="AA40" s="121"/>
      <c r="AB40" s="119"/>
      <c r="AC40" s="119"/>
      <c r="AD40" s="119"/>
      <c r="AE40" s="119"/>
      <c r="AF40" s="119"/>
      <c r="AG40" s="119"/>
      <c r="AH40" s="119"/>
      <c r="AI40" s="119"/>
      <c r="AJ40" s="119"/>
      <c r="AK40" s="119"/>
      <c r="AL40" s="119"/>
      <c r="AM40" s="119"/>
      <c r="AN40" s="119"/>
      <c r="AO40" s="118"/>
      <c r="AP40" s="209"/>
    </row>
    <row r="41" spans="4:53" ht="9.9" customHeight="1">
      <c r="D41" s="210"/>
      <c r="E41" s="121"/>
      <c r="F41" s="2628" t="s">
        <v>151</v>
      </c>
      <c r="G41" s="2630"/>
      <c r="H41" s="2644" t="s">
        <v>552</v>
      </c>
      <c r="I41" s="2645"/>
      <c r="J41" s="2645"/>
      <c r="K41" s="2645"/>
      <c r="L41" s="2645"/>
      <c r="M41" s="2645"/>
      <c r="N41" s="2645"/>
      <c r="O41" s="2645"/>
      <c r="P41" s="2645"/>
      <c r="Q41" s="2646"/>
      <c r="R41" s="2628" t="s">
        <v>40</v>
      </c>
      <c r="S41" s="2635"/>
      <c r="T41" s="124"/>
      <c r="U41" s="125"/>
      <c r="V41" s="125"/>
      <c r="W41" s="125"/>
      <c r="X41" s="125"/>
      <c r="Y41" s="125"/>
      <c r="Z41" s="126"/>
      <c r="AA41" s="127"/>
      <c r="AB41" s="283"/>
      <c r="AC41" s="283"/>
      <c r="AD41" s="283"/>
      <c r="AE41" s="283"/>
      <c r="AF41" s="283"/>
      <c r="AG41" s="283"/>
      <c r="AH41" s="283"/>
      <c r="AI41" s="283"/>
      <c r="AJ41" s="283"/>
      <c r="AK41" s="283"/>
      <c r="AL41" s="283"/>
      <c r="AM41" s="283"/>
      <c r="AN41" s="283"/>
      <c r="AO41" s="126"/>
      <c r="AP41" s="209"/>
    </row>
    <row r="42" spans="4:53" ht="30" customHeight="1">
      <c r="D42" s="210"/>
      <c r="E42" s="121"/>
      <c r="F42" s="2656"/>
      <c r="G42" s="2657"/>
      <c r="H42" s="2647"/>
      <c r="I42" s="2648"/>
      <c r="J42" s="2648"/>
      <c r="K42" s="2648"/>
      <c r="L42" s="2648"/>
      <c r="M42" s="2648"/>
      <c r="N42" s="2648"/>
      <c r="O42" s="2648"/>
      <c r="P42" s="2648"/>
      <c r="Q42" s="2649"/>
      <c r="R42" s="2653"/>
      <c r="S42" s="2654"/>
      <c r="T42" s="128"/>
      <c r="U42" s="2628"/>
      <c r="V42" s="2629"/>
      <c r="W42" s="2629"/>
      <c r="X42" s="2629"/>
      <c r="Y42" s="2630"/>
      <c r="Z42" s="118"/>
      <c r="AA42" s="121"/>
      <c r="AB42" s="2634"/>
      <c r="AC42" s="2635"/>
      <c r="AD42" s="2635"/>
      <c r="AE42" s="2635"/>
      <c r="AF42" s="2635"/>
      <c r="AG42" s="2635"/>
      <c r="AH42" s="2635"/>
      <c r="AI42" s="2635"/>
      <c r="AJ42" s="2635"/>
      <c r="AK42" s="2635"/>
      <c r="AL42" s="2635"/>
      <c r="AM42" s="2635"/>
      <c r="AN42" s="2636"/>
      <c r="AO42" s="118"/>
      <c r="AP42" s="209"/>
    </row>
    <row r="43" spans="4:53" ht="30" customHeight="1">
      <c r="D43" s="210"/>
      <c r="E43" s="121"/>
      <c r="F43" s="2656"/>
      <c r="G43" s="2657"/>
      <c r="H43" s="2647"/>
      <c r="I43" s="2648"/>
      <c r="J43" s="2648"/>
      <c r="K43" s="2648"/>
      <c r="L43" s="2648"/>
      <c r="M43" s="2648"/>
      <c r="N43" s="2648"/>
      <c r="O43" s="2648"/>
      <c r="P43" s="2648"/>
      <c r="Q43" s="2649"/>
      <c r="R43" s="2653"/>
      <c r="S43" s="2654"/>
      <c r="T43" s="128"/>
      <c r="U43" s="2631"/>
      <c r="V43" s="2632"/>
      <c r="W43" s="2632"/>
      <c r="X43" s="2632"/>
      <c r="Y43" s="2633"/>
      <c r="Z43" s="118"/>
      <c r="AA43" s="121"/>
      <c r="AB43" s="2637"/>
      <c r="AC43" s="2638"/>
      <c r="AD43" s="2638"/>
      <c r="AE43" s="2638"/>
      <c r="AF43" s="2638"/>
      <c r="AG43" s="2638"/>
      <c r="AH43" s="2638"/>
      <c r="AI43" s="2638"/>
      <c r="AJ43" s="2638"/>
      <c r="AK43" s="2638"/>
      <c r="AL43" s="2638"/>
      <c r="AM43" s="2638"/>
      <c r="AN43" s="2639"/>
      <c r="AO43" s="118"/>
      <c r="AP43" s="209"/>
    </row>
    <row r="44" spans="4:53" ht="9.9" customHeight="1">
      <c r="D44" s="210"/>
      <c r="E44" s="121"/>
      <c r="F44" s="2631"/>
      <c r="G44" s="2633"/>
      <c r="H44" s="2650"/>
      <c r="I44" s="2651"/>
      <c r="J44" s="2651"/>
      <c r="K44" s="2651"/>
      <c r="L44" s="2651"/>
      <c r="M44" s="2651"/>
      <c r="N44" s="2651"/>
      <c r="O44" s="2651"/>
      <c r="P44" s="2651"/>
      <c r="Q44" s="2652"/>
      <c r="R44" s="2637"/>
      <c r="S44" s="2638"/>
      <c r="T44" s="129"/>
      <c r="U44" s="130"/>
      <c r="V44" s="130"/>
      <c r="W44" s="130"/>
      <c r="X44" s="130"/>
      <c r="Y44" s="130"/>
      <c r="Z44" s="131"/>
      <c r="AA44" s="132"/>
      <c r="AB44" s="260"/>
      <c r="AC44" s="260"/>
      <c r="AD44" s="260"/>
      <c r="AE44" s="260"/>
      <c r="AF44" s="260"/>
      <c r="AG44" s="260"/>
      <c r="AH44" s="260"/>
      <c r="AI44" s="260"/>
      <c r="AJ44" s="260"/>
      <c r="AK44" s="260"/>
      <c r="AL44" s="260"/>
      <c r="AM44" s="260"/>
      <c r="AN44" s="260"/>
      <c r="AO44" s="131"/>
      <c r="AP44" s="209"/>
    </row>
    <row r="45" spans="4:53" ht="9.9" customHeight="1">
      <c r="D45" s="210"/>
      <c r="E45" s="121"/>
      <c r="F45" s="2628" t="s">
        <v>152</v>
      </c>
      <c r="G45" s="2630"/>
      <c r="H45" s="2644" t="s">
        <v>153</v>
      </c>
      <c r="I45" s="2645"/>
      <c r="J45" s="2645"/>
      <c r="K45" s="2645"/>
      <c r="L45" s="2645"/>
      <c r="M45" s="2645"/>
      <c r="N45" s="2645"/>
      <c r="O45" s="2645"/>
      <c r="P45" s="2645"/>
      <c r="Q45" s="2646"/>
      <c r="R45" s="2628" t="s">
        <v>28</v>
      </c>
      <c r="S45" s="2635"/>
      <c r="T45" s="124"/>
      <c r="U45" s="125"/>
      <c r="V45" s="125"/>
      <c r="W45" s="125"/>
      <c r="X45" s="125"/>
      <c r="Y45" s="125"/>
      <c r="Z45" s="126"/>
      <c r="AA45" s="121"/>
      <c r="AB45" s="119"/>
      <c r="AC45" s="119"/>
      <c r="AD45" s="119"/>
      <c r="AE45" s="119"/>
      <c r="AF45" s="119"/>
      <c r="AG45" s="119"/>
      <c r="AH45" s="119"/>
      <c r="AI45" s="119"/>
      <c r="AJ45" s="119"/>
      <c r="AK45" s="119"/>
      <c r="AL45" s="119"/>
      <c r="AM45" s="119"/>
      <c r="AN45" s="119"/>
      <c r="AO45" s="118"/>
      <c r="AP45" s="209"/>
    </row>
    <row r="46" spans="4:53" ht="30" customHeight="1">
      <c r="D46" s="210"/>
      <c r="E46" s="121"/>
      <c r="F46" s="2656"/>
      <c r="G46" s="2657"/>
      <c r="H46" s="2647"/>
      <c r="I46" s="2648"/>
      <c r="J46" s="2648"/>
      <c r="K46" s="2648"/>
      <c r="L46" s="2648"/>
      <c r="M46" s="2648"/>
      <c r="N46" s="2648"/>
      <c r="O46" s="2648"/>
      <c r="P46" s="2648"/>
      <c r="Q46" s="2649"/>
      <c r="R46" s="2653"/>
      <c r="S46" s="2654"/>
      <c r="T46" s="128"/>
      <c r="U46" s="2628"/>
      <c r="V46" s="2629"/>
      <c r="W46" s="2629"/>
      <c r="X46" s="2629"/>
      <c r="Y46" s="2630"/>
      <c r="Z46" s="118"/>
      <c r="AA46" s="121"/>
      <c r="AB46" s="2634"/>
      <c r="AC46" s="2635"/>
      <c r="AD46" s="2635"/>
      <c r="AE46" s="2635"/>
      <c r="AF46" s="2635"/>
      <c r="AG46" s="2635"/>
      <c r="AH46" s="2635"/>
      <c r="AI46" s="2635"/>
      <c r="AJ46" s="2635"/>
      <c r="AK46" s="2635"/>
      <c r="AL46" s="2635"/>
      <c r="AM46" s="2635"/>
      <c r="AN46" s="2636"/>
      <c r="AO46" s="118"/>
      <c r="AP46" s="209"/>
    </row>
    <row r="47" spans="4:53" ht="30" customHeight="1">
      <c r="D47" s="210"/>
      <c r="E47" s="121"/>
      <c r="F47" s="2656"/>
      <c r="G47" s="2657"/>
      <c r="H47" s="2647"/>
      <c r="I47" s="2648"/>
      <c r="J47" s="2648"/>
      <c r="K47" s="2648"/>
      <c r="L47" s="2648"/>
      <c r="M47" s="2648"/>
      <c r="N47" s="2648"/>
      <c r="O47" s="2648"/>
      <c r="P47" s="2648"/>
      <c r="Q47" s="2649"/>
      <c r="R47" s="2653"/>
      <c r="S47" s="2654"/>
      <c r="T47" s="128"/>
      <c r="U47" s="2631"/>
      <c r="V47" s="2632"/>
      <c r="W47" s="2632"/>
      <c r="X47" s="2632"/>
      <c r="Y47" s="2633"/>
      <c r="Z47" s="118"/>
      <c r="AA47" s="121"/>
      <c r="AB47" s="2637"/>
      <c r="AC47" s="2638"/>
      <c r="AD47" s="2638"/>
      <c r="AE47" s="2638"/>
      <c r="AF47" s="2638"/>
      <c r="AG47" s="2638"/>
      <c r="AH47" s="2638"/>
      <c r="AI47" s="2638"/>
      <c r="AJ47" s="2638"/>
      <c r="AK47" s="2638"/>
      <c r="AL47" s="2638"/>
      <c r="AM47" s="2638"/>
      <c r="AN47" s="2639"/>
      <c r="AO47" s="118"/>
      <c r="AP47" s="209"/>
    </row>
    <row r="48" spans="4:53" s="123" customFormat="1" ht="9.9" customHeight="1">
      <c r="D48" s="210"/>
      <c r="E48" s="121"/>
      <c r="F48" s="2631"/>
      <c r="G48" s="2633"/>
      <c r="H48" s="2650"/>
      <c r="I48" s="2651"/>
      <c r="J48" s="2651"/>
      <c r="K48" s="2651"/>
      <c r="L48" s="2651"/>
      <c r="M48" s="2651"/>
      <c r="N48" s="2651"/>
      <c r="O48" s="2651"/>
      <c r="P48" s="2651"/>
      <c r="Q48" s="2652"/>
      <c r="R48" s="2637"/>
      <c r="S48" s="2638"/>
      <c r="T48" s="129"/>
      <c r="U48" s="130"/>
      <c r="V48" s="130"/>
      <c r="W48" s="130"/>
      <c r="X48" s="130"/>
      <c r="Y48" s="130"/>
      <c r="Z48" s="131"/>
      <c r="AA48" s="133"/>
      <c r="AB48" s="260"/>
      <c r="AC48" s="260"/>
      <c r="AD48" s="260"/>
      <c r="AE48" s="260"/>
      <c r="AF48" s="260"/>
      <c r="AG48" s="260"/>
      <c r="AH48" s="260"/>
      <c r="AI48" s="260"/>
      <c r="AJ48" s="260"/>
      <c r="AK48" s="260"/>
      <c r="AL48" s="260"/>
      <c r="AM48" s="260"/>
      <c r="AN48" s="260"/>
      <c r="AO48" s="131"/>
      <c r="AP48" s="211"/>
    </row>
    <row r="49" spans="4:42" ht="9.9" customHeight="1">
      <c r="D49" s="210"/>
      <c r="E49" s="121"/>
      <c r="F49" s="2628" t="s">
        <v>154</v>
      </c>
      <c r="G49" s="2630"/>
      <c r="H49" s="2644" t="s">
        <v>155</v>
      </c>
      <c r="I49" s="2645"/>
      <c r="J49" s="2645"/>
      <c r="K49" s="2645"/>
      <c r="L49" s="2645"/>
      <c r="M49" s="2645"/>
      <c r="N49" s="2645"/>
      <c r="O49" s="2645"/>
      <c r="P49" s="2645"/>
      <c r="Q49" s="2646"/>
      <c r="R49" s="2628" t="s">
        <v>29</v>
      </c>
      <c r="S49" s="2635"/>
      <c r="T49" s="124"/>
      <c r="U49" s="125"/>
      <c r="V49" s="125"/>
      <c r="W49" s="125"/>
      <c r="X49" s="125"/>
      <c r="Y49" s="125"/>
      <c r="Z49" s="126"/>
      <c r="AA49" s="121"/>
      <c r="AB49" s="119"/>
      <c r="AC49" s="119"/>
      <c r="AD49" s="119"/>
      <c r="AE49" s="119"/>
      <c r="AF49" s="119"/>
      <c r="AG49" s="119"/>
      <c r="AH49" s="119"/>
      <c r="AI49" s="119"/>
      <c r="AJ49" s="119"/>
      <c r="AK49" s="119"/>
      <c r="AL49" s="119"/>
      <c r="AM49" s="119"/>
      <c r="AN49" s="119"/>
      <c r="AO49" s="118"/>
      <c r="AP49" s="209"/>
    </row>
    <row r="50" spans="4:42" ht="30" customHeight="1">
      <c r="D50" s="210"/>
      <c r="E50" s="121"/>
      <c r="F50" s="2656"/>
      <c r="G50" s="2657"/>
      <c r="H50" s="2647"/>
      <c r="I50" s="2648"/>
      <c r="J50" s="2648"/>
      <c r="K50" s="2648"/>
      <c r="L50" s="2648"/>
      <c r="M50" s="2648"/>
      <c r="N50" s="2648"/>
      <c r="O50" s="2648"/>
      <c r="P50" s="2648"/>
      <c r="Q50" s="2649"/>
      <c r="R50" s="2653"/>
      <c r="S50" s="2654"/>
      <c r="T50" s="128"/>
      <c r="U50" s="2628"/>
      <c r="V50" s="2629"/>
      <c r="W50" s="2629"/>
      <c r="X50" s="2629"/>
      <c r="Y50" s="2630"/>
      <c r="Z50" s="118"/>
      <c r="AA50" s="121"/>
      <c r="AB50" s="2634"/>
      <c r="AC50" s="2635"/>
      <c r="AD50" s="2635"/>
      <c r="AE50" s="2635"/>
      <c r="AF50" s="2635"/>
      <c r="AG50" s="2635"/>
      <c r="AH50" s="2635"/>
      <c r="AI50" s="2635"/>
      <c r="AJ50" s="2635"/>
      <c r="AK50" s="2635"/>
      <c r="AL50" s="2635"/>
      <c r="AM50" s="2635"/>
      <c r="AN50" s="2636"/>
      <c r="AO50" s="118"/>
      <c r="AP50" s="209"/>
    </row>
    <row r="51" spans="4:42" ht="30" customHeight="1">
      <c r="D51" s="210"/>
      <c r="E51" s="121"/>
      <c r="F51" s="2656"/>
      <c r="G51" s="2657"/>
      <c r="H51" s="2647"/>
      <c r="I51" s="2648"/>
      <c r="J51" s="2648"/>
      <c r="K51" s="2648"/>
      <c r="L51" s="2648"/>
      <c r="M51" s="2648"/>
      <c r="N51" s="2648"/>
      <c r="O51" s="2648"/>
      <c r="P51" s="2648"/>
      <c r="Q51" s="2649"/>
      <c r="R51" s="2653"/>
      <c r="S51" s="2654"/>
      <c r="T51" s="128"/>
      <c r="U51" s="2631"/>
      <c r="V51" s="2632"/>
      <c r="W51" s="2632"/>
      <c r="X51" s="2632"/>
      <c r="Y51" s="2633"/>
      <c r="Z51" s="118"/>
      <c r="AA51" s="121"/>
      <c r="AB51" s="2637"/>
      <c r="AC51" s="2638"/>
      <c r="AD51" s="2638"/>
      <c r="AE51" s="2638"/>
      <c r="AF51" s="2638"/>
      <c r="AG51" s="2638"/>
      <c r="AH51" s="2638"/>
      <c r="AI51" s="2638"/>
      <c r="AJ51" s="2638"/>
      <c r="AK51" s="2638"/>
      <c r="AL51" s="2638"/>
      <c r="AM51" s="2638"/>
      <c r="AN51" s="2639"/>
      <c r="AO51" s="118"/>
      <c r="AP51" s="209"/>
    </row>
    <row r="52" spans="4:42" ht="9.9" customHeight="1">
      <c r="D52" s="210"/>
      <c r="E52" s="121"/>
      <c r="F52" s="2631"/>
      <c r="G52" s="2633"/>
      <c r="H52" s="2650"/>
      <c r="I52" s="2651"/>
      <c r="J52" s="2651"/>
      <c r="K52" s="2651"/>
      <c r="L52" s="2651"/>
      <c r="M52" s="2651"/>
      <c r="N52" s="2651"/>
      <c r="O52" s="2651"/>
      <c r="P52" s="2651"/>
      <c r="Q52" s="2652"/>
      <c r="R52" s="2637"/>
      <c r="S52" s="2638"/>
      <c r="T52" s="129"/>
      <c r="U52" s="130"/>
      <c r="V52" s="130"/>
      <c r="W52" s="130"/>
      <c r="X52" s="130"/>
      <c r="Y52" s="130"/>
      <c r="Z52" s="131"/>
      <c r="AA52" s="133"/>
      <c r="AB52" s="260"/>
      <c r="AC52" s="260"/>
      <c r="AD52" s="260"/>
      <c r="AE52" s="260"/>
      <c r="AF52" s="260"/>
      <c r="AG52" s="260"/>
      <c r="AH52" s="260"/>
      <c r="AI52" s="260"/>
      <c r="AJ52" s="260"/>
      <c r="AK52" s="260"/>
      <c r="AL52" s="260"/>
      <c r="AM52" s="260"/>
      <c r="AN52" s="260"/>
      <c r="AO52" s="131"/>
      <c r="AP52" s="209"/>
    </row>
    <row r="53" spans="4:42" ht="9.9" customHeight="1">
      <c r="D53" s="210"/>
      <c r="E53" s="121"/>
      <c r="F53" s="2628" t="s">
        <v>156</v>
      </c>
      <c r="G53" s="2630"/>
      <c r="H53" s="2644" t="s">
        <v>157</v>
      </c>
      <c r="I53" s="2645"/>
      <c r="J53" s="2645"/>
      <c r="K53" s="2645"/>
      <c r="L53" s="2645"/>
      <c r="M53" s="2645"/>
      <c r="N53" s="2645"/>
      <c r="O53" s="2645"/>
      <c r="P53" s="2645"/>
      <c r="Q53" s="2646"/>
      <c r="R53" s="2628" t="s">
        <v>30</v>
      </c>
      <c r="S53" s="2635"/>
      <c r="T53" s="124"/>
      <c r="U53" s="125"/>
      <c r="V53" s="125"/>
      <c r="W53" s="125"/>
      <c r="X53" s="125"/>
      <c r="Y53" s="125"/>
      <c r="Z53" s="126"/>
      <c r="AA53" s="121"/>
      <c r="AB53" s="119"/>
      <c r="AC53" s="119"/>
      <c r="AD53" s="119"/>
      <c r="AE53" s="119"/>
      <c r="AF53" s="119"/>
      <c r="AG53" s="119"/>
      <c r="AH53" s="119"/>
      <c r="AI53" s="119"/>
      <c r="AJ53" s="119"/>
      <c r="AK53" s="119"/>
      <c r="AL53" s="119"/>
      <c r="AM53" s="119"/>
      <c r="AN53" s="119"/>
      <c r="AO53" s="118"/>
      <c r="AP53" s="209"/>
    </row>
    <row r="54" spans="4:42" ht="30" customHeight="1">
      <c r="D54" s="210"/>
      <c r="E54" s="121"/>
      <c r="F54" s="2656"/>
      <c r="G54" s="2657"/>
      <c r="H54" s="2647"/>
      <c r="I54" s="2648"/>
      <c r="J54" s="2648"/>
      <c r="K54" s="2648"/>
      <c r="L54" s="2648"/>
      <c r="M54" s="2648"/>
      <c r="N54" s="2648"/>
      <c r="O54" s="2648"/>
      <c r="P54" s="2648"/>
      <c r="Q54" s="2649"/>
      <c r="R54" s="2653"/>
      <c r="S54" s="2654"/>
      <c r="T54" s="128"/>
      <c r="U54" s="2628"/>
      <c r="V54" s="2629"/>
      <c r="W54" s="2629"/>
      <c r="X54" s="2629"/>
      <c r="Y54" s="2630"/>
      <c r="Z54" s="118"/>
      <c r="AA54" s="121"/>
      <c r="AB54" s="2634"/>
      <c r="AC54" s="2635"/>
      <c r="AD54" s="2635"/>
      <c r="AE54" s="2635"/>
      <c r="AF54" s="2635"/>
      <c r="AG54" s="2635"/>
      <c r="AH54" s="2635"/>
      <c r="AI54" s="2635"/>
      <c r="AJ54" s="2635"/>
      <c r="AK54" s="2635"/>
      <c r="AL54" s="2635"/>
      <c r="AM54" s="2635"/>
      <c r="AN54" s="2636"/>
      <c r="AO54" s="118"/>
      <c r="AP54" s="209"/>
    </row>
    <row r="55" spans="4:42" ht="30" customHeight="1">
      <c r="D55" s="210"/>
      <c r="E55" s="121"/>
      <c r="F55" s="2656"/>
      <c r="G55" s="2657"/>
      <c r="H55" s="2647"/>
      <c r="I55" s="2648"/>
      <c r="J55" s="2648"/>
      <c r="K55" s="2648"/>
      <c r="L55" s="2648"/>
      <c r="M55" s="2648"/>
      <c r="N55" s="2648"/>
      <c r="O55" s="2648"/>
      <c r="P55" s="2648"/>
      <c r="Q55" s="2649"/>
      <c r="R55" s="2653"/>
      <c r="S55" s="2654"/>
      <c r="T55" s="128"/>
      <c r="U55" s="2631"/>
      <c r="V55" s="2632"/>
      <c r="W55" s="2632"/>
      <c r="X55" s="2632"/>
      <c r="Y55" s="2633"/>
      <c r="Z55" s="118"/>
      <c r="AA55" s="121"/>
      <c r="AB55" s="2637"/>
      <c r="AC55" s="2638"/>
      <c r="AD55" s="2638"/>
      <c r="AE55" s="2638"/>
      <c r="AF55" s="2638"/>
      <c r="AG55" s="2638"/>
      <c r="AH55" s="2638"/>
      <c r="AI55" s="2638"/>
      <c r="AJ55" s="2638"/>
      <c r="AK55" s="2638"/>
      <c r="AL55" s="2638"/>
      <c r="AM55" s="2638"/>
      <c r="AN55" s="2639"/>
      <c r="AO55" s="118"/>
      <c r="AP55" s="209"/>
    </row>
    <row r="56" spans="4:42" ht="9.9" customHeight="1">
      <c r="D56" s="210"/>
      <c r="E56" s="121"/>
      <c r="F56" s="2631"/>
      <c r="G56" s="2633"/>
      <c r="H56" s="2650"/>
      <c r="I56" s="2651"/>
      <c r="J56" s="2651"/>
      <c r="K56" s="2651"/>
      <c r="L56" s="2651"/>
      <c r="M56" s="2651"/>
      <c r="N56" s="2651"/>
      <c r="O56" s="2651"/>
      <c r="P56" s="2651"/>
      <c r="Q56" s="2652"/>
      <c r="R56" s="2637"/>
      <c r="S56" s="2638"/>
      <c r="T56" s="129"/>
      <c r="U56" s="130"/>
      <c r="V56" s="130"/>
      <c r="W56" s="130"/>
      <c r="X56" s="130"/>
      <c r="Y56" s="130"/>
      <c r="Z56" s="131"/>
      <c r="AA56" s="133"/>
      <c r="AB56" s="260"/>
      <c r="AC56" s="260"/>
      <c r="AD56" s="260"/>
      <c r="AE56" s="260"/>
      <c r="AF56" s="260"/>
      <c r="AG56" s="260"/>
      <c r="AH56" s="260"/>
      <c r="AI56" s="260"/>
      <c r="AJ56" s="260"/>
      <c r="AK56" s="260"/>
      <c r="AL56" s="260"/>
      <c r="AM56" s="260"/>
      <c r="AN56" s="260"/>
      <c r="AO56" s="131"/>
      <c r="AP56" s="209"/>
    </row>
    <row r="57" spans="4:42" ht="9.9" customHeight="1">
      <c r="D57" s="210"/>
      <c r="E57" s="121"/>
      <c r="F57" s="2628" t="s">
        <v>158</v>
      </c>
      <c r="G57" s="2630"/>
      <c r="H57" s="2644" t="s">
        <v>553</v>
      </c>
      <c r="I57" s="2645"/>
      <c r="J57" s="2645"/>
      <c r="K57" s="2645"/>
      <c r="L57" s="2645"/>
      <c r="M57" s="2645"/>
      <c r="N57" s="2645"/>
      <c r="O57" s="2645"/>
      <c r="P57" s="2645"/>
      <c r="Q57" s="2646"/>
      <c r="R57" s="2628" t="s">
        <v>31</v>
      </c>
      <c r="S57" s="2635"/>
      <c r="T57" s="124"/>
      <c r="U57" s="125"/>
      <c r="V57" s="125"/>
      <c r="W57" s="125"/>
      <c r="X57" s="125"/>
      <c r="Y57" s="125"/>
      <c r="Z57" s="126"/>
      <c r="AA57" s="121"/>
      <c r="AB57" s="119"/>
      <c r="AC57" s="119"/>
      <c r="AD57" s="119"/>
      <c r="AE57" s="119"/>
      <c r="AF57" s="119"/>
      <c r="AG57" s="119"/>
      <c r="AH57" s="119"/>
      <c r="AI57" s="119"/>
      <c r="AJ57" s="119"/>
      <c r="AK57" s="119"/>
      <c r="AL57" s="119"/>
      <c r="AM57" s="119"/>
      <c r="AN57" s="119"/>
      <c r="AO57" s="118"/>
      <c r="AP57" s="209"/>
    </row>
    <row r="58" spans="4:42" ht="30" customHeight="1">
      <c r="D58" s="210"/>
      <c r="E58" s="121"/>
      <c r="F58" s="2656"/>
      <c r="G58" s="2657"/>
      <c r="H58" s="2647"/>
      <c r="I58" s="2648"/>
      <c r="J58" s="2648"/>
      <c r="K58" s="2648"/>
      <c r="L58" s="2648"/>
      <c r="M58" s="2648"/>
      <c r="N58" s="2648"/>
      <c r="O58" s="2648"/>
      <c r="P58" s="2648"/>
      <c r="Q58" s="2649"/>
      <c r="R58" s="2653"/>
      <c r="S58" s="2654"/>
      <c r="T58" s="128"/>
      <c r="U58" s="2628"/>
      <c r="V58" s="2629"/>
      <c r="W58" s="2629"/>
      <c r="X58" s="2629"/>
      <c r="Y58" s="2630"/>
      <c r="Z58" s="118"/>
      <c r="AA58" s="121"/>
      <c r="AB58" s="2634"/>
      <c r="AC58" s="2635"/>
      <c r="AD58" s="2635"/>
      <c r="AE58" s="2635"/>
      <c r="AF58" s="2635"/>
      <c r="AG58" s="2635"/>
      <c r="AH58" s="2635"/>
      <c r="AI58" s="2635"/>
      <c r="AJ58" s="2635"/>
      <c r="AK58" s="2635"/>
      <c r="AL58" s="2635"/>
      <c r="AM58" s="2635"/>
      <c r="AN58" s="2636"/>
      <c r="AO58" s="118"/>
      <c r="AP58" s="209"/>
    </row>
    <row r="59" spans="4:42" ht="30" customHeight="1">
      <c r="D59" s="210"/>
      <c r="E59" s="121"/>
      <c r="F59" s="2656"/>
      <c r="G59" s="2657"/>
      <c r="H59" s="2647"/>
      <c r="I59" s="2648"/>
      <c r="J59" s="2648"/>
      <c r="K59" s="2648"/>
      <c r="L59" s="2648"/>
      <c r="M59" s="2648"/>
      <c r="N59" s="2648"/>
      <c r="O59" s="2648"/>
      <c r="P59" s="2648"/>
      <c r="Q59" s="2649"/>
      <c r="R59" s="2653"/>
      <c r="S59" s="2654"/>
      <c r="T59" s="128"/>
      <c r="U59" s="2631"/>
      <c r="V59" s="2632"/>
      <c r="W59" s="2632"/>
      <c r="X59" s="2632"/>
      <c r="Y59" s="2633"/>
      <c r="Z59" s="118"/>
      <c r="AA59" s="121"/>
      <c r="AB59" s="2637"/>
      <c r="AC59" s="2638"/>
      <c r="AD59" s="2638"/>
      <c r="AE59" s="2638"/>
      <c r="AF59" s="2638"/>
      <c r="AG59" s="2638"/>
      <c r="AH59" s="2638"/>
      <c r="AI59" s="2638"/>
      <c r="AJ59" s="2638"/>
      <c r="AK59" s="2638"/>
      <c r="AL59" s="2638"/>
      <c r="AM59" s="2638"/>
      <c r="AN59" s="2639"/>
      <c r="AO59" s="118"/>
      <c r="AP59" s="209"/>
    </row>
    <row r="60" spans="4:42" ht="9.9" customHeight="1">
      <c r="D60" s="212"/>
      <c r="E60" s="120"/>
      <c r="F60" s="2631"/>
      <c r="G60" s="2633"/>
      <c r="H60" s="2650"/>
      <c r="I60" s="2651"/>
      <c r="J60" s="2651"/>
      <c r="K60" s="2651"/>
      <c r="L60" s="2651"/>
      <c r="M60" s="2651"/>
      <c r="N60" s="2651"/>
      <c r="O60" s="2651"/>
      <c r="P60" s="2651"/>
      <c r="Q60" s="2652"/>
      <c r="R60" s="2637"/>
      <c r="S60" s="2638"/>
      <c r="T60" s="129"/>
      <c r="U60" s="130"/>
      <c r="V60" s="130"/>
      <c r="W60" s="130"/>
      <c r="X60" s="130"/>
      <c r="Y60" s="130"/>
      <c r="Z60" s="131"/>
      <c r="AA60" s="133"/>
      <c r="AB60" s="260"/>
      <c r="AC60" s="260"/>
      <c r="AD60" s="260"/>
      <c r="AE60" s="260"/>
      <c r="AF60" s="260"/>
      <c r="AG60" s="260"/>
      <c r="AH60" s="260"/>
      <c r="AI60" s="260"/>
      <c r="AJ60" s="260"/>
      <c r="AK60" s="260"/>
      <c r="AL60" s="260"/>
      <c r="AM60" s="260"/>
      <c r="AN60" s="260"/>
      <c r="AO60" s="131"/>
      <c r="AP60" s="209"/>
    </row>
    <row r="61" spans="4:42" ht="9.9" customHeight="1">
      <c r="D61" s="212"/>
      <c r="E61" s="120"/>
      <c r="F61" s="2628" t="s">
        <v>159</v>
      </c>
      <c r="G61" s="2630"/>
      <c r="H61" s="2644" t="s">
        <v>160</v>
      </c>
      <c r="I61" s="2645"/>
      <c r="J61" s="2645"/>
      <c r="K61" s="2645"/>
      <c r="L61" s="2645"/>
      <c r="M61" s="2645"/>
      <c r="N61" s="2645"/>
      <c r="O61" s="2645"/>
      <c r="P61" s="2645"/>
      <c r="Q61" s="2646"/>
      <c r="R61" s="2628" t="s">
        <v>32</v>
      </c>
      <c r="S61" s="2635"/>
      <c r="T61" s="124"/>
      <c r="U61" s="125"/>
      <c r="V61" s="125"/>
      <c r="W61" s="125"/>
      <c r="X61" s="125"/>
      <c r="Y61" s="125"/>
      <c r="Z61" s="126"/>
      <c r="AA61" s="121"/>
      <c r="AB61" s="119"/>
      <c r="AC61" s="119"/>
      <c r="AD61" s="119"/>
      <c r="AE61" s="119"/>
      <c r="AF61" s="119"/>
      <c r="AG61" s="119"/>
      <c r="AH61" s="119"/>
      <c r="AI61" s="119"/>
      <c r="AJ61" s="119"/>
      <c r="AK61" s="119"/>
      <c r="AL61" s="119"/>
      <c r="AM61" s="119"/>
      <c r="AN61" s="119"/>
      <c r="AO61" s="118"/>
      <c r="AP61" s="209"/>
    </row>
    <row r="62" spans="4:42" ht="30" customHeight="1">
      <c r="D62" s="212"/>
      <c r="E62" s="120"/>
      <c r="F62" s="2656"/>
      <c r="G62" s="2657"/>
      <c r="H62" s="2647"/>
      <c r="I62" s="2648"/>
      <c r="J62" s="2648"/>
      <c r="K62" s="2648"/>
      <c r="L62" s="2648"/>
      <c r="M62" s="2648"/>
      <c r="N62" s="2648"/>
      <c r="O62" s="2648"/>
      <c r="P62" s="2648"/>
      <c r="Q62" s="2649"/>
      <c r="R62" s="2653"/>
      <c r="S62" s="2654"/>
      <c r="T62" s="128"/>
      <c r="U62" s="2628"/>
      <c r="V62" s="2629"/>
      <c r="W62" s="2629"/>
      <c r="X62" s="2629"/>
      <c r="Y62" s="2630"/>
      <c r="Z62" s="118"/>
      <c r="AA62" s="121"/>
      <c r="AB62" s="2634"/>
      <c r="AC62" s="2635"/>
      <c r="AD62" s="2635"/>
      <c r="AE62" s="2635"/>
      <c r="AF62" s="2635"/>
      <c r="AG62" s="2635"/>
      <c r="AH62" s="2635"/>
      <c r="AI62" s="2635"/>
      <c r="AJ62" s="2635"/>
      <c r="AK62" s="2635"/>
      <c r="AL62" s="2635"/>
      <c r="AM62" s="2635"/>
      <c r="AN62" s="2636"/>
      <c r="AO62" s="118"/>
      <c r="AP62" s="209"/>
    </row>
    <row r="63" spans="4:42" ht="30" customHeight="1">
      <c r="D63" s="210"/>
      <c r="E63" s="121"/>
      <c r="F63" s="2656"/>
      <c r="G63" s="2657"/>
      <c r="H63" s="2647"/>
      <c r="I63" s="2648"/>
      <c r="J63" s="2648"/>
      <c r="K63" s="2648"/>
      <c r="L63" s="2648"/>
      <c r="M63" s="2648"/>
      <c r="N63" s="2648"/>
      <c r="O63" s="2648"/>
      <c r="P63" s="2648"/>
      <c r="Q63" s="2649"/>
      <c r="R63" s="2653"/>
      <c r="S63" s="2654"/>
      <c r="T63" s="128"/>
      <c r="U63" s="2631"/>
      <c r="V63" s="2632"/>
      <c r="W63" s="2632"/>
      <c r="X63" s="2632"/>
      <c r="Y63" s="2633"/>
      <c r="Z63" s="118"/>
      <c r="AA63" s="121"/>
      <c r="AB63" s="2637"/>
      <c r="AC63" s="2638"/>
      <c r="AD63" s="2638"/>
      <c r="AE63" s="2638"/>
      <c r="AF63" s="2638"/>
      <c r="AG63" s="2638"/>
      <c r="AH63" s="2638"/>
      <c r="AI63" s="2638"/>
      <c r="AJ63" s="2638"/>
      <c r="AK63" s="2638"/>
      <c r="AL63" s="2638"/>
      <c r="AM63" s="2638"/>
      <c r="AN63" s="2639"/>
      <c r="AO63" s="118"/>
      <c r="AP63" s="209"/>
    </row>
    <row r="64" spans="4:42" ht="9.9" customHeight="1">
      <c r="D64" s="210"/>
      <c r="E64" s="121"/>
      <c r="F64" s="2631"/>
      <c r="G64" s="2633"/>
      <c r="H64" s="2650"/>
      <c r="I64" s="2651"/>
      <c r="J64" s="2651"/>
      <c r="K64" s="2651"/>
      <c r="L64" s="2651"/>
      <c r="M64" s="2651"/>
      <c r="N64" s="2651"/>
      <c r="O64" s="2651"/>
      <c r="P64" s="2651"/>
      <c r="Q64" s="2652"/>
      <c r="R64" s="2637"/>
      <c r="S64" s="2638"/>
      <c r="T64" s="129"/>
      <c r="U64" s="130"/>
      <c r="V64" s="130"/>
      <c r="W64" s="130"/>
      <c r="X64" s="130"/>
      <c r="Y64" s="130"/>
      <c r="Z64" s="131"/>
      <c r="AA64" s="133"/>
      <c r="AB64" s="260"/>
      <c r="AC64" s="260"/>
      <c r="AD64" s="260"/>
      <c r="AE64" s="260"/>
      <c r="AF64" s="260"/>
      <c r="AG64" s="260"/>
      <c r="AH64" s="260"/>
      <c r="AI64" s="260"/>
      <c r="AJ64" s="260"/>
      <c r="AK64" s="260"/>
      <c r="AL64" s="260"/>
      <c r="AM64" s="260"/>
      <c r="AN64" s="260"/>
      <c r="AO64" s="131"/>
      <c r="AP64" s="209"/>
    </row>
    <row r="65" spans="4:42" ht="9.9" customHeight="1">
      <c r="D65" s="210"/>
      <c r="E65" s="121"/>
      <c r="F65" s="2628" t="s">
        <v>161</v>
      </c>
      <c r="G65" s="2630"/>
      <c r="H65" s="2644" t="s">
        <v>162</v>
      </c>
      <c r="I65" s="2645"/>
      <c r="J65" s="2645"/>
      <c r="K65" s="2645"/>
      <c r="L65" s="2645"/>
      <c r="M65" s="2645"/>
      <c r="N65" s="2645"/>
      <c r="O65" s="2645"/>
      <c r="P65" s="2645"/>
      <c r="Q65" s="2646"/>
      <c r="R65" s="2628" t="s">
        <v>33</v>
      </c>
      <c r="S65" s="2635"/>
      <c r="T65" s="124"/>
      <c r="U65" s="125"/>
      <c r="V65" s="125"/>
      <c r="W65" s="125"/>
      <c r="X65" s="125"/>
      <c r="Y65" s="125"/>
      <c r="Z65" s="126"/>
      <c r="AA65" s="121"/>
      <c r="AB65" s="119"/>
      <c r="AC65" s="119"/>
      <c r="AD65" s="119"/>
      <c r="AE65" s="119"/>
      <c r="AF65" s="119"/>
      <c r="AG65" s="119"/>
      <c r="AH65" s="119"/>
      <c r="AI65" s="119"/>
      <c r="AJ65" s="119"/>
      <c r="AK65" s="119"/>
      <c r="AL65" s="119"/>
      <c r="AM65" s="119"/>
      <c r="AN65" s="119"/>
      <c r="AO65" s="118"/>
      <c r="AP65" s="209"/>
    </row>
    <row r="66" spans="4:42" ht="30" customHeight="1">
      <c r="D66" s="210"/>
      <c r="E66" s="121"/>
      <c r="F66" s="2656"/>
      <c r="G66" s="2657"/>
      <c r="H66" s="2647"/>
      <c r="I66" s="2648"/>
      <c r="J66" s="2648"/>
      <c r="K66" s="2648"/>
      <c r="L66" s="2648"/>
      <c r="M66" s="2648"/>
      <c r="N66" s="2648"/>
      <c r="O66" s="2648"/>
      <c r="P66" s="2648"/>
      <c r="Q66" s="2649"/>
      <c r="R66" s="2653"/>
      <c r="S66" s="2654"/>
      <c r="T66" s="128"/>
      <c r="U66" s="2628"/>
      <c r="V66" s="2629"/>
      <c r="W66" s="2629"/>
      <c r="X66" s="2629"/>
      <c r="Y66" s="2630"/>
      <c r="Z66" s="118"/>
      <c r="AA66" s="121"/>
      <c r="AB66" s="2634"/>
      <c r="AC66" s="2635"/>
      <c r="AD66" s="2635"/>
      <c r="AE66" s="2635"/>
      <c r="AF66" s="2635"/>
      <c r="AG66" s="2635"/>
      <c r="AH66" s="2635"/>
      <c r="AI66" s="2635"/>
      <c r="AJ66" s="2635"/>
      <c r="AK66" s="2635"/>
      <c r="AL66" s="2635"/>
      <c r="AM66" s="2635"/>
      <c r="AN66" s="2636"/>
      <c r="AO66" s="118"/>
      <c r="AP66" s="209"/>
    </row>
    <row r="67" spans="4:42" ht="30" customHeight="1">
      <c r="D67" s="210"/>
      <c r="E67" s="121"/>
      <c r="F67" s="2656"/>
      <c r="G67" s="2657"/>
      <c r="H67" s="2647"/>
      <c r="I67" s="2648"/>
      <c r="J67" s="2648"/>
      <c r="K67" s="2648"/>
      <c r="L67" s="2648"/>
      <c r="M67" s="2648"/>
      <c r="N67" s="2648"/>
      <c r="O67" s="2648"/>
      <c r="P67" s="2648"/>
      <c r="Q67" s="2649"/>
      <c r="R67" s="2653"/>
      <c r="S67" s="2654"/>
      <c r="T67" s="128"/>
      <c r="U67" s="2631"/>
      <c r="V67" s="2632"/>
      <c r="W67" s="2632"/>
      <c r="X67" s="2632"/>
      <c r="Y67" s="2633"/>
      <c r="Z67" s="118"/>
      <c r="AA67" s="121"/>
      <c r="AB67" s="2637"/>
      <c r="AC67" s="2638"/>
      <c r="AD67" s="2638"/>
      <c r="AE67" s="2638"/>
      <c r="AF67" s="2638"/>
      <c r="AG67" s="2638"/>
      <c r="AH67" s="2638"/>
      <c r="AI67" s="2638"/>
      <c r="AJ67" s="2638"/>
      <c r="AK67" s="2638"/>
      <c r="AL67" s="2638"/>
      <c r="AM67" s="2638"/>
      <c r="AN67" s="2639"/>
      <c r="AO67" s="118"/>
      <c r="AP67" s="209"/>
    </row>
    <row r="68" spans="4:42" ht="9.9" customHeight="1">
      <c r="D68" s="210"/>
      <c r="E68" s="121"/>
      <c r="F68" s="2631"/>
      <c r="G68" s="2633"/>
      <c r="H68" s="2650"/>
      <c r="I68" s="2651"/>
      <c r="J68" s="2651"/>
      <c r="K68" s="2651"/>
      <c r="L68" s="2651"/>
      <c r="M68" s="2651"/>
      <c r="N68" s="2651"/>
      <c r="O68" s="2651"/>
      <c r="P68" s="2651"/>
      <c r="Q68" s="2652"/>
      <c r="R68" s="2637"/>
      <c r="S68" s="2638"/>
      <c r="T68" s="129"/>
      <c r="U68" s="130"/>
      <c r="V68" s="130"/>
      <c r="W68" s="130"/>
      <c r="X68" s="130"/>
      <c r="Y68" s="130"/>
      <c r="Z68" s="131"/>
      <c r="AA68" s="133"/>
      <c r="AB68" s="260"/>
      <c r="AC68" s="260"/>
      <c r="AD68" s="260"/>
      <c r="AE68" s="260"/>
      <c r="AF68" s="260"/>
      <c r="AG68" s="260"/>
      <c r="AH68" s="260"/>
      <c r="AI68" s="260"/>
      <c r="AJ68" s="260"/>
      <c r="AK68" s="260"/>
      <c r="AL68" s="260"/>
      <c r="AM68" s="260"/>
      <c r="AN68" s="260"/>
      <c r="AO68" s="131"/>
      <c r="AP68" s="209"/>
    </row>
    <row r="69" spans="4:42" ht="9.9" customHeight="1">
      <c r="D69" s="210"/>
      <c r="E69" s="121"/>
      <c r="F69" s="2628" t="s">
        <v>163</v>
      </c>
      <c r="G69" s="2630"/>
      <c r="H69" s="2644" t="s">
        <v>164</v>
      </c>
      <c r="I69" s="2645"/>
      <c r="J69" s="2645"/>
      <c r="K69" s="2645"/>
      <c r="L69" s="2645"/>
      <c r="M69" s="2645"/>
      <c r="N69" s="2645"/>
      <c r="O69" s="2645"/>
      <c r="P69" s="2645"/>
      <c r="Q69" s="2646"/>
      <c r="R69" s="2628" t="s">
        <v>69</v>
      </c>
      <c r="S69" s="2635"/>
      <c r="T69" s="124"/>
      <c r="U69" s="125"/>
      <c r="V69" s="125"/>
      <c r="W69" s="125"/>
      <c r="X69" s="125"/>
      <c r="Y69" s="125"/>
      <c r="Z69" s="126"/>
      <c r="AA69" s="121"/>
      <c r="AB69" s="119"/>
      <c r="AC69" s="119"/>
      <c r="AD69" s="119"/>
      <c r="AE69" s="119"/>
      <c r="AF69" s="119"/>
      <c r="AG69" s="119"/>
      <c r="AH69" s="119"/>
      <c r="AI69" s="119"/>
      <c r="AJ69" s="119"/>
      <c r="AK69" s="119"/>
      <c r="AL69" s="119"/>
      <c r="AM69" s="119"/>
      <c r="AN69" s="119"/>
      <c r="AO69" s="118"/>
      <c r="AP69" s="209"/>
    </row>
    <row r="70" spans="4:42" ht="30" customHeight="1">
      <c r="D70" s="210"/>
      <c r="E70" s="121"/>
      <c r="F70" s="2656"/>
      <c r="G70" s="2657"/>
      <c r="H70" s="2647"/>
      <c r="I70" s="2648"/>
      <c r="J70" s="2648"/>
      <c r="K70" s="2648"/>
      <c r="L70" s="2648"/>
      <c r="M70" s="2648"/>
      <c r="N70" s="2648"/>
      <c r="O70" s="2648"/>
      <c r="P70" s="2648"/>
      <c r="Q70" s="2649"/>
      <c r="R70" s="2653"/>
      <c r="S70" s="2654"/>
      <c r="T70" s="128"/>
      <c r="U70" s="2628"/>
      <c r="V70" s="2629"/>
      <c r="W70" s="2629"/>
      <c r="X70" s="2629"/>
      <c r="Y70" s="2630"/>
      <c r="Z70" s="118"/>
      <c r="AA70" s="121"/>
      <c r="AB70" s="2634"/>
      <c r="AC70" s="2635"/>
      <c r="AD70" s="2635"/>
      <c r="AE70" s="2635"/>
      <c r="AF70" s="2635"/>
      <c r="AG70" s="2635"/>
      <c r="AH70" s="2635"/>
      <c r="AI70" s="2635"/>
      <c r="AJ70" s="2635"/>
      <c r="AK70" s="2635"/>
      <c r="AL70" s="2635"/>
      <c r="AM70" s="2635"/>
      <c r="AN70" s="2636"/>
      <c r="AO70" s="118"/>
      <c r="AP70" s="209"/>
    </row>
    <row r="71" spans="4:42" ht="30" customHeight="1">
      <c r="D71" s="210"/>
      <c r="E71" s="121"/>
      <c r="F71" s="2656"/>
      <c r="G71" s="2657"/>
      <c r="H71" s="2647"/>
      <c r="I71" s="2648"/>
      <c r="J71" s="2648"/>
      <c r="K71" s="2648"/>
      <c r="L71" s="2648"/>
      <c r="M71" s="2648"/>
      <c r="N71" s="2648"/>
      <c r="O71" s="2648"/>
      <c r="P71" s="2648"/>
      <c r="Q71" s="2649"/>
      <c r="R71" s="2653"/>
      <c r="S71" s="2654"/>
      <c r="T71" s="128"/>
      <c r="U71" s="2631"/>
      <c r="V71" s="2632"/>
      <c r="W71" s="2632"/>
      <c r="X71" s="2632"/>
      <c r="Y71" s="2633"/>
      <c r="Z71" s="118"/>
      <c r="AA71" s="121"/>
      <c r="AB71" s="2637"/>
      <c r="AC71" s="2638"/>
      <c r="AD71" s="2638"/>
      <c r="AE71" s="2638"/>
      <c r="AF71" s="2638"/>
      <c r="AG71" s="2638"/>
      <c r="AH71" s="2638"/>
      <c r="AI71" s="2638"/>
      <c r="AJ71" s="2638"/>
      <c r="AK71" s="2638"/>
      <c r="AL71" s="2638"/>
      <c r="AM71" s="2638"/>
      <c r="AN71" s="2639"/>
      <c r="AO71" s="118"/>
      <c r="AP71" s="209"/>
    </row>
    <row r="72" spans="4:42" ht="9.9" customHeight="1">
      <c r="D72" s="213"/>
      <c r="E72" s="121"/>
      <c r="F72" s="2631"/>
      <c r="G72" s="2633"/>
      <c r="H72" s="2650"/>
      <c r="I72" s="2651"/>
      <c r="J72" s="2651"/>
      <c r="K72" s="2651"/>
      <c r="L72" s="2651"/>
      <c r="M72" s="2651"/>
      <c r="N72" s="2651"/>
      <c r="O72" s="2651"/>
      <c r="P72" s="2651"/>
      <c r="Q72" s="2652"/>
      <c r="R72" s="2637"/>
      <c r="S72" s="2638"/>
      <c r="T72" s="129"/>
      <c r="U72" s="130"/>
      <c r="V72" s="130"/>
      <c r="W72" s="130"/>
      <c r="X72" s="130"/>
      <c r="Y72" s="130"/>
      <c r="Z72" s="131"/>
      <c r="AA72" s="133"/>
      <c r="AB72" s="260"/>
      <c r="AC72" s="260"/>
      <c r="AD72" s="260"/>
      <c r="AE72" s="260"/>
      <c r="AF72" s="260"/>
      <c r="AG72" s="260"/>
      <c r="AH72" s="260"/>
      <c r="AI72" s="260"/>
      <c r="AJ72" s="260"/>
      <c r="AK72" s="260"/>
      <c r="AL72" s="260"/>
      <c r="AM72" s="260"/>
      <c r="AN72" s="260"/>
      <c r="AO72" s="131"/>
      <c r="AP72" s="209"/>
    </row>
    <row r="73" spans="4:42" ht="9.9" customHeight="1">
      <c r="D73" s="210"/>
      <c r="E73" s="121"/>
      <c r="F73" s="2628" t="s">
        <v>165</v>
      </c>
      <c r="G73" s="2630"/>
      <c r="H73" s="2644" t="s">
        <v>166</v>
      </c>
      <c r="I73" s="2645"/>
      <c r="J73" s="2645"/>
      <c r="K73" s="2645"/>
      <c r="L73" s="2645"/>
      <c r="M73" s="2645"/>
      <c r="N73" s="2645"/>
      <c r="O73" s="2645"/>
      <c r="P73" s="2645"/>
      <c r="Q73" s="2646"/>
      <c r="R73" s="2628" t="s">
        <v>34</v>
      </c>
      <c r="S73" s="2635"/>
      <c r="T73" s="124"/>
      <c r="U73" s="125"/>
      <c r="V73" s="125"/>
      <c r="W73" s="125"/>
      <c r="X73" s="125"/>
      <c r="Y73" s="125"/>
      <c r="Z73" s="126"/>
      <c r="AA73" s="121"/>
      <c r="AB73" s="119"/>
      <c r="AC73" s="119"/>
      <c r="AD73" s="119"/>
      <c r="AE73" s="119"/>
      <c r="AF73" s="119"/>
      <c r="AG73" s="119"/>
      <c r="AH73" s="119"/>
      <c r="AI73" s="119"/>
      <c r="AJ73" s="119"/>
      <c r="AK73" s="119"/>
      <c r="AL73" s="119"/>
      <c r="AM73" s="119"/>
      <c r="AN73" s="119"/>
      <c r="AO73" s="118"/>
      <c r="AP73" s="209"/>
    </row>
    <row r="74" spans="4:42" ht="30" customHeight="1">
      <c r="D74" s="210"/>
      <c r="E74" s="121"/>
      <c r="F74" s="2656"/>
      <c r="G74" s="2657"/>
      <c r="H74" s="2647"/>
      <c r="I74" s="2648"/>
      <c r="J74" s="2648"/>
      <c r="K74" s="2648"/>
      <c r="L74" s="2648"/>
      <c r="M74" s="2648"/>
      <c r="N74" s="2648"/>
      <c r="O74" s="2648"/>
      <c r="P74" s="2648"/>
      <c r="Q74" s="2649"/>
      <c r="R74" s="2653"/>
      <c r="S74" s="2654"/>
      <c r="T74" s="128"/>
      <c r="U74" s="2628"/>
      <c r="V74" s="2629"/>
      <c r="W74" s="2629"/>
      <c r="X74" s="2629"/>
      <c r="Y74" s="2630"/>
      <c r="Z74" s="118"/>
      <c r="AA74" s="121"/>
      <c r="AB74" s="2634"/>
      <c r="AC74" s="2635"/>
      <c r="AD74" s="2635"/>
      <c r="AE74" s="2635"/>
      <c r="AF74" s="2635"/>
      <c r="AG74" s="2635"/>
      <c r="AH74" s="2635"/>
      <c r="AI74" s="2635"/>
      <c r="AJ74" s="2635"/>
      <c r="AK74" s="2635"/>
      <c r="AL74" s="2635"/>
      <c r="AM74" s="2635"/>
      <c r="AN74" s="2636"/>
      <c r="AO74" s="118"/>
      <c r="AP74" s="209"/>
    </row>
    <row r="75" spans="4:42" ht="30" customHeight="1">
      <c r="D75" s="210"/>
      <c r="E75" s="121"/>
      <c r="F75" s="2656"/>
      <c r="G75" s="2657"/>
      <c r="H75" s="2647"/>
      <c r="I75" s="2648"/>
      <c r="J75" s="2648"/>
      <c r="K75" s="2648"/>
      <c r="L75" s="2648"/>
      <c r="M75" s="2648"/>
      <c r="N75" s="2648"/>
      <c r="O75" s="2648"/>
      <c r="P75" s="2648"/>
      <c r="Q75" s="2649"/>
      <c r="R75" s="2653"/>
      <c r="S75" s="2654"/>
      <c r="T75" s="128"/>
      <c r="U75" s="2631"/>
      <c r="V75" s="2632"/>
      <c r="W75" s="2632"/>
      <c r="X75" s="2632"/>
      <c r="Y75" s="2633"/>
      <c r="Z75" s="118"/>
      <c r="AA75" s="121"/>
      <c r="AB75" s="2637"/>
      <c r="AC75" s="2638"/>
      <c r="AD75" s="2638"/>
      <c r="AE75" s="2638"/>
      <c r="AF75" s="2638"/>
      <c r="AG75" s="2638"/>
      <c r="AH75" s="2638"/>
      <c r="AI75" s="2638"/>
      <c r="AJ75" s="2638"/>
      <c r="AK75" s="2638"/>
      <c r="AL75" s="2638"/>
      <c r="AM75" s="2638"/>
      <c r="AN75" s="2639"/>
      <c r="AO75" s="118"/>
      <c r="AP75" s="209"/>
    </row>
    <row r="76" spans="4:42" ht="9.9" customHeight="1">
      <c r="D76" s="210"/>
      <c r="E76" s="121"/>
      <c r="F76" s="2631"/>
      <c r="G76" s="2633"/>
      <c r="H76" s="2650"/>
      <c r="I76" s="2651"/>
      <c r="J76" s="2651"/>
      <c r="K76" s="2651"/>
      <c r="L76" s="2651"/>
      <c r="M76" s="2651"/>
      <c r="N76" s="2651"/>
      <c r="O76" s="2651"/>
      <c r="P76" s="2651"/>
      <c r="Q76" s="2652"/>
      <c r="R76" s="2637"/>
      <c r="S76" s="2638"/>
      <c r="T76" s="129"/>
      <c r="U76" s="130"/>
      <c r="V76" s="130"/>
      <c r="W76" s="130"/>
      <c r="X76" s="130"/>
      <c r="Y76" s="130"/>
      <c r="Z76" s="131"/>
      <c r="AA76" s="133"/>
      <c r="AB76" s="260"/>
      <c r="AC76" s="260"/>
      <c r="AD76" s="260"/>
      <c r="AE76" s="260"/>
      <c r="AF76" s="260"/>
      <c r="AG76" s="260"/>
      <c r="AH76" s="260"/>
      <c r="AI76" s="260"/>
      <c r="AJ76" s="260"/>
      <c r="AK76" s="260"/>
      <c r="AL76" s="260"/>
      <c r="AM76" s="260"/>
      <c r="AN76" s="260"/>
      <c r="AO76" s="131"/>
      <c r="AP76" s="209"/>
    </row>
    <row r="77" spans="4:42" ht="9.9" customHeight="1">
      <c r="D77" s="210"/>
      <c r="E77" s="121"/>
      <c r="F77" s="2628" t="s">
        <v>167</v>
      </c>
      <c r="G77" s="2630"/>
      <c r="H77" s="2644" t="s">
        <v>168</v>
      </c>
      <c r="I77" s="2645"/>
      <c r="J77" s="2645"/>
      <c r="K77" s="2645"/>
      <c r="L77" s="2645"/>
      <c r="M77" s="2645"/>
      <c r="N77" s="2645"/>
      <c r="O77" s="2645"/>
      <c r="P77" s="2645"/>
      <c r="Q77" s="2646"/>
      <c r="R77" s="2628" t="s">
        <v>70</v>
      </c>
      <c r="S77" s="2635"/>
      <c r="T77" s="124"/>
      <c r="U77" s="125"/>
      <c r="V77" s="125"/>
      <c r="W77" s="125"/>
      <c r="X77" s="125"/>
      <c r="Y77" s="125"/>
      <c r="Z77" s="126"/>
      <c r="AA77" s="134"/>
      <c r="AB77" s="283"/>
      <c r="AC77" s="283"/>
      <c r="AD77" s="283"/>
      <c r="AE77" s="283"/>
      <c r="AF77" s="283"/>
      <c r="AG77" s="283"/>
      <c r="AH77" s="283"/>
      <c r="AI77" s="283"/>
      <c r="AJ77" s="283"/>
      <c r="AK77" s="283"/>
      <c r="AL77" s="283"/>
      <c r="AM77" s="283"/>
      <c r="AN77" s="283"/>
      <c r="AO77" s="126"/>
      <c r="AP77" s="209"/>
    </row>
    <row r="78" spans="4:42" ht="30" customHeight="1">
      <c r="D78" s="210"/>
      <c r="E78" s="121"/>
      <c r="F78" s="2656"/>
      <c r="G78" s="2657"/>
      <c r="H78" s="2647"/>
      <c r="I78" s="2648"/>
      <c r="J78" s="2648"/>
      <c r="K78" s="2648"/>
      <c r="L78" s="2648"/>
      <c r="M78" s="2648"/>
      <c r="N78" s="2648"/>
      <c r="O78" s="2648"/>
      <c r="P78" s="2648"/>
      <c r="Q78" s="2649"/>
      <c r="R78" s="2653"/>
      <c r="S78" s="2654"/>
      <c r="T78" s="128"/>
      <c r="U78" s="2628"/>
      <c r="V78" s="2629"/>
      <c r="W78" s="2629"/>
      <c r="X78" s="2629"/>
      <c r="Y78" s="2630"/>
      <c r="Z78" s="118"/>
      <c r="AA78" s="122"/>
      <c r="AB78" s="2634"/>
      <c r="AC78" s="2635"/>
      <c r="AD78" s="2635"/>
      <c r="AE78" s="2635"/>
      <c r="AF78" s="2635"/>
      <c r="AG78" s="2635"/>
      <c r="AH78" s="2635"/>
      <c r="AI78" s="2635"/>
      <c r="AJ78" s="2635"/>
      <c r="AK78" s="2635"/>
      <c r="AL78" s="2635"/>
      <c r="AM78" s="2635"/>
      <c r="AN78" s="2636"/>
      <c r="AO78" s="118"/>
      <c r="AP78" s="209"/>
    </row>
    <row r="79" spans="4:42" ht="30" customHeight="1">
      <c r="D79" s="210"/>
      <c r="E79" s="121"/>
      <c r="F79" s="2656"/>
      <c r="G79" s="2657"/>
      <c r="H79" s="2647"/>
      <c r="I79" s="2648"/>
      <c r="J79" s="2648"/>
      <c r="K79" s="2648"/>
      <c r="L79" s="2648"/>
      <c r="M79" s="2648"/>
      <c r="N79" s="2648"/>
      <c r="O79" s="2648"/>
      <c r="P79" s="2648"/>
      <c r="Q79" s="2649"/>
      <c r="R79" s="2653"/>
      <c r="S79" s="2654"/>
      <c r="T79" s="128"/>
      <c r="U79" s="2631"/>
      <c r="V79" s="2632"/>
      <c r="W79" s="2632"/>
      <c r="X79" s="2632"/>
      <c r="Y79" s="2633"/>
      <c r="Z79" s="118"/>
      <c r="AA79" s="122"/>
      <c r="AB79" s="2637"/>
      <c r="AC79" s="2638"/>
      <c r="AD79" s="2638"/>
      <c r="AE79" s="2638"/>
      <c r="AF79" s="2638"/>
      <c r="AG79" s="2638"/>
      <c r="AH79" s="2638"/>
      <c r="AI79" s="2638"/>
      <c r="AJ79" s="2638"/>
      <c r="AK79" s="2638"/>
      <c r="AL79" s="2638"/>
      <c r="AM79" s="2638"/>
      <c r="AN79" s="2639"/>
      <c r="AO79" s="118"/>
      <c r="AP79" s="209"/>
    </row>
    <row r="80" spans="4:42" ht="9.9" customHeight="1">
      <c r="D80" s="210"/>
      <c r="E80" s="121"/>
      <c r="F80" s="2631"/>
      <c r="G80" s="2633"/>
      <c r="H80" s="2650"/>
      <c r="I80" s="2651"/>
      <c r="J80" s="2651"/>
      <c r="K80" s="2651"/>
      <c r="L80" s="2651"/>
      <c r="M80" s="2651"/>
      <c r="N80" s="2651"/>
      <c r="O80" s="2651"/>
      <c r="P80" s="2651"/>
      <c r="Q80" s="2652"/>
      <c r="R80" s="2637"/>
      <c r="S80" s="2638"/>
      <c r="T80" s="129"/>
      <c r="U80" s="130"/>
      <c r="V80" s="130"/>
      <c r="W80" s="130"/>
      <c r="X80" s="130"/>
      <c r="Y80" s="130"/>
      <c r="Z80" s="118"/>
      <c r="AA80" s="133"/>
      <c r="AB80" s="282"/>
      <c r="AC80" s="282"/>
      <c r="AD80" s="282"/>
      <c r="AE80" s="282"/>
      <c r="AF80" s="282"/>
      <c r="AG80" s="282"/>
      <c r="AH80" s="282"/>
      <c r="AI80" s="282"/>
      <c r="AJ80" s="282"/>
      <c r="AK80" s="282"/>
      <c r="AL80" s="282"/>
      <c r="AM80" s="282"/>
      <c r="AN80" s="282"/>
      <c r="AO80" s="131"/>
      <c r="AP80" s="209"/>
    </row>
    <row r="81" spans="4:42" ht="9.9" customHeight="1">
      <c r="D81" s="210"/>
      <c r="E81" s="121"/>
      <c r="F81" s="2628" t="s">
        <v>169</v>
      </c>
      <c r="G81" s="2630"/>
      <c r="H81" s="2644" t="s">
        <v>170</v>
      </c>
      <c r="I81" s="2645"/>
      <c r="J81" s="2645"/>
      <c r="K81" s="2645"/>
      <c r="L81" s="2645"/>
      <c r="M81" s="2645"/>
      <c r="N81" s="2645"/>
      <c r="O81" s="2645"/>
      <c r="P81" s="2645"/>
      <c r="Q81" s="2646"/>
      <c r="R81" s="2628" t="s">
        <v>41</v>
      </c>
      <c r="S81" s="2635"/>
      <c r="T81" s="124"/>
      <c r="U81" s="125"/>
      <c r="V81" s="125"/>
      <c r="W81" s="125"/>
      <c r="X81" s="125"/>
      <c r="Y81" s="125"/>
      <c r="Z81" s="126"/>
      <c r="AA81" s="134"/>
      <c r="AB81" s="283"/>
      <c r="AC81" s="283"/>
      <c r="AD81" s="283"/>
      <c r="AE81" s="283"/>
      <c r="AF81" s="283"/>
      <c r="AG81" s="283"/>
      <c r="AH81" s="283"/>
      <c r="AI81" s="283"/>
      <c r="AJ81" s="283"/>
      <c r="AK81" s="283"/>
      <c r="AL81" s="283"/>
      <c r="AM81" s="283"/>
      <c r="AN81" s="283"/>
      <c r="AO81" s="126"/>
      <c r="AP81" s="209"/>
    </row>
    <row r="82" spans="4:42" ht="30" customHeight="1">
      <c r="D82" s="210"/>
      <c r="E82" s="121"/>
      <c r="F82" s="2656"/>
      <c r="G82" s="2657"/>
      <c r="H82" s="2647"/>
      <c r="I82" s="2648"/>
      <c r="J82" s="2648"/>
      <c r="K82" s="2648"/>
      <c r="L82" s="2648"/>
      <c r="M82" s="2648"/>
      <c r="N82" s="2648"/>
      <c r="O82" s="2648"/>
      <c r="P82" s="2648"/>
      <c r="Q82" s="2649"/>
      <c r="R82" s="2653"/>
      <c r="S82" s="2654"/>
      <c r="T82" s="128"/>
      <c r="U82" s="2628"/>
      <c r="V82" s="2629"/>
      <c r="W82" s="2629"/>
      <c r="X82" s="2629"/>
      <c r="Y82" s="2630"/>
      <c r="Z82" s="118"/>
      <c r="AA82" s="122"/>
      <c r="AB82" s="2634"/>
      <c r="AC82" s="2635"/>
      <c r="AD82" s="2635"/>
      <c r="AE82" s="2635"/>
      <c r="AF82" s="2635"/>
      <c r="AG82" s="2635"/>
      <c r="AH82" s="2635"/>
      <c r="AI82" s="2635"/>
      <c r="AJ82" s="2635"/>
      <c r="AK82" s="2635"/>
      <c r="AL82" s="2635"/>
      <c r="AM82" s="2635"/>
      <c r="AN82" s="2636"/>
      <c r="AO82" s="118"/>
      <c r="AP82" s="209"/>
    </row>
    <row r="83" spans="4:42" ht="30" customHeight="1">
      <c r="D83" s="210"/>
      <c r="E83" s="121"/>
      <c r="F83" s="2656"/>
      <c r="G83" s="2657"/>
      <c r="H83" s="2647"/>
      <c r="I83" s="2648"/>
      <c r="J83" s="2648"/>
      <c r="K83" s="2648"/>
      <c r="L83" s="2648"/>
      <c r="M83" s="2648"/>
      <c r="N83" s="2648"/>
      <c r="O83" s="2648"/>
      <c r="P83" s="2648"/>
      <c r="Q83" s="2649"/>
      <c r="R83" s="2653"/>
      <c r="S83" s="2654"/>
      <c r="T83" s="128"/>
      <c r="U83" s="2631"/>
      <c r="V83" s="2632"/>
      <c r="W83" s="2632"/>
      <c r="X83" s="2632"/>
      <c r="Y83" s="2633"/>
      <c r="Z83" s="118"/>
      <c r="AA83" s="122"/>
      <c r="AB83" s="2637"/>
      <c r="AC83" s="2638"/>
      <c r="AD83" s="2638"/>
      <c r="AE83" s="2638"/>
      <c r="AF83" s="2638"/>
      <c r="AG83" s="2638"/>
      <c r="AH83" s="2638"/>
      <c r="AI83" s="2638"/>
      <c r="AJ83" s="2638"/>
      <c r="AK83" s="2638"/>
      <c r="AL83" s="2638"/>
      <c r="AM83" s="2638"/>
      <c r="AN83" s="2639"/>
      <c r="AO83" s="118"/>
      <c r="AP83" s="209"/>
    </row>
    <row r="84" spans="4:42" ht="9.9" customHeight="1">
      <c r="D84" s="210"/>
      <c r="E84" s="121"/>
      <c r="F84" s="2631"/>
      <c r="G84" s="2633"/>
      <c r="H84" s="2650"/>
      <c r="I84" s="2651"/>
      <c r="J84" s="2651"/>
      <c r="K84" s="2651"/>
      <c r="L84" s="2651"/>
      <c r="M84" s="2651"/>
      <c r="N84" s="2651"/>
      <c r="O84" s="2651"/>
      <c r="P84" s="2651"/>
      <c r="Q84" s="2652"/>
      <c r="R84" s="2637"/>
      <c r="S84" s="2638"/>
      <c r="T84" s="129"/>
      <c r="U84" s="130"/>
      <c r="V84" s="130"/>
      <c r="W84" s="130"/>
      <c r="X84" s="130"/>
      <c r="Y84" s="130"/>
      <c r="Z84" s="118"/>
      <c r="AA84" s="133"/>
      <c r="AB84" s="282"/>
      <c r="AC84" s="282"/>
      <c r="AD84" s="282"/>
      <c r="AE84" s="282"/>
      <c r="AF84" s="282"/>
      <c r="AG84" s="282"/>
      <c r="AH84" s="282"/>
      <c r="AI84" s="282"/>
      <c r="AJ84" s="282"/>
      <c r="AK84" s="282"/>
      <c r="AL84" s="282"/>
      <c r="AM84" s="282"/>
      <c r="AN84" s="282"/>
      <c r="AO84" s="131"/>
      <c r="AP84" s="209"/>
    </row>
    <row r="85" spans="4:42" ht="9.9" customHeight="1">
      <c r="D85" s="210"/>
      <c r="E85" s="121"/>
      <c r="F85" s="2628" t="s">
        <v>171</v>
      </c>
      <c r="G85" s="2630"/>
      <c r="H85" s="2644" t="s">
        <v>172</v>
      </c>
      <c r="I85" s="2645"/>
      <c r="J85" s="2645"/>
      <c r="K85" s="2645"/>
      <c r="L85" s="2645"/>
      <c r="M85" s="2645"/>
      <c r="N85" s="2645"/>
      <c r="O85" s="2645"/>
      <c r="P85" s="2645"/>
      <c r="Q85" s="2646"/>
      <c r="R85" s="2628" t="s">
        <v>95</v>
      </c>
      <c r="S85" s="2635"/>
      <c r="T85" s="124"/>
      <c r="U85" s="125"/>
      <c r="V85" s="125"/>
      <c r="W85" s="125"/>
      <c r="X85" s="125"/>
      <c r="Y85" s="125"/>
      <c r="Z85" s="126"/>
      <c r="AA85" s="134"/>
      <c r="AB85" s="283"/>
      <c r="AC85" s="283"/>
      <c r="AD85" s="283"/>
      <c r="AE85" s="283"/>
      <c r="AF85" s="283"/>
      <c r="AG85" s="283"/>
      <c r="AH85" s="283"/>
      <c r="AI85" s="283"/>
      <c r="AJ85" s="283"/>
      <c r="AK85" s="283"/>
      <c r="AL85" s="283"/>
      <c r="AM85" s="283"/>
      <c r="AN85" s="283"/>
      <c r="AO85" s="126"/>
      <c r="AP85" s="209"/>
    </row>
    <row r="86" spans="4:42" ht="30" customHeight="1">
      <c r="D86" s="210"/>
      <c r="E86" s="121"/>
      <c r="F86" s="2656"/>
      <c r="G86" s="2657"/>
      <c r="H86" s="2647"/>
      <c r="I86" s="2648"/>
      <c r="J86" s="2648"/>
      <c r="K86" s="2648"/>
      <c r="L86" s="2648"/>
      <c r="M86" s="2648"/>
      <c r="N86" s="2648"/>
      <c r="O86" s="2648"/>
      <c r="P86" s="2648"/>
      <c r="Q86" s="2649"/>
      <c r="R86" s="2653"/>
      <c r="S86" s="2654"/>
      <c r="T86" s="128"/>
      <c r="U86" s="2628"/>
      <c r="V86" s="2629"/>
      <c r="W86" s="2629"/>
      <c r="X86" s="2629"/>
      <c r="Y86" s="2630"/>
      <c r="Z86" s="118"/>
      <c r="AA86" s="122"/>
      <c r="AB86" s="2634"/>
      <c r="AC86" s="2635"/>
      <c r="AD86" s="2635"/>
      <c r="AE86" s="2635"/>
      <c r="AF86" s="2635"/>
      <c r="AG86" s="2635"/>
      <c r="AH86" s="2635"/>
      <c r="AI86" s="2635"/>
      <c r="AJ86" s="2635"/>
      <c r="AK86" s="2635"/>
      <c r="AL86" s="2635"/>
      <c r="AM86" s="2635"/>
      <c r="AN86" s="2636"/>
      <c r="AO86" s="118"/>
      <c r="AP86" s="209"/>
    </row>
    <row r="87" spans="4:42" ht="30" customHeight="1">
      <c r="D87" s="210"/>
      <c r="E87" s="121"/>
      <c r="F87" s="2656"/>
      <c r="G87" s="2657"/>
      <c r="H87" s="2647"/>
      <c r="I87" s="2648"/>
      <c r="J87" s="2648"/>
      <c r="K87" s="2648"/>
      <c r="L87" s="2648"/>
      <c r="M87" s="2648"/>
      <c r="N87" s="2648"/>
      <c r="O87" s="2648"/>
      <c r="P87" s="2648"/>
      <c r="Q87" s="2649"/>
      <c r="R87" s="2653"/>
      <c r="S87" s="2654"/>
      <c r="T87" s="128"/>
      <c r="U87" s="2631"/>
      <c r="V87" s="2632"/>
      <c r="W87" s="2632"/>
      <c r="X87" s="2632"/>
      <c r="Y87" s="2633"/>
      <c r="Z87" s="118"/>
      <c r="AA87" s="122"/>
      <c r="AB87" s="2637"/>
      <c r="AC87" s="2638"/>
      <c r="AD87" s="2638"/>
      <c r="AE87" s="2638"/>
      <c r="AF87" s="2638"/>
      <c r="AG87" s="2638"/>
      <c r="AH87" s="2638"/>
      <c r="AI87" s="2638"/>
      <c r="AJ87" s="2638"/>
      <c r="AK87" s="2638"/>
      <c r="AL87" s="2638"/>
      <c r="AM87" s="2638"/>
      <c r="AN87" s="2639"/>
      <c r="AO87" s="118"/>
      <c r="AP87" s="209"/>
    </row>
    <row r="88" spans="4:42" ht="9.9" customHeight="1">
      <c r="D88" s="210"/>
      <c r="E88" s="121"/>
      <c r="F88" s="2631"/>
      <c r="G88" s="2633"/>
      <c r="H88" s="2650"/>
      <c r="I88" s="2651"/>
      <c r="J88" s="2651"/>
      <c r="K88" s="2651"/>
      <c r="L88" s="2651"/>
      <c r="M88" s="2651"/>
      <c r="N88" s="2651"/>
      <c r="O88" s="2651"/>
      <c r="P88" s="2651"/>
      <c r="Q88" s="2652"/>
      <c r="R88" s="2637"/>
      <c r="S88" s="2638"/>
      <c r="T88" s="129"/>
      <c r="U88" s="130"/>
      <c r="V88" s="130"/>
      <c r="W88" s="130"/>
      <c r="X88" s="130"/>
      <c r="Y88" s="130"/>
      <c r="Z88" s="118"/>
      <c r="AA88" s="133"/>
      <c r="AB88" s="282"/>
      <c r="AC88" s="282"/>
      <c r="AD88" s="282"/>
      <c r="AE88" s="282"/>
      <c r="AF88" s="282"/>
      <c r="AG88" s="282"/>
      <c r="AH88" s="282"/>
      <c r="AI88" s="282"/>
      <c r="AJ88" s="282"/>
      <c r="AK88" s="282"/>
      <c r="AL88" s="282"/>
      <c r="AM88" s="282"/>
      <c r="AN88" s="282"/>
      <c r="AO88" s="131"/>
      <c r="AP88" s="209"/>
    </row>
    <row r="89" spans="4:42" ht="9.9" customHeight="1">
      <c r="D89" s="210"/>
      <c r="E89" s="121"/>
      <c r="F89" s="2628" t="s">
        <v>173</v>
      </c>
      <c r="G89" s="2630"/>
      <c r="H89" s="2644" t="s">
        <v>174</v>
      </c>
      <c r="I89" s="2645"/>
      <c r="J89" s="2645"/>
      <c r="K89" s="2645"/>
      <c r="L89" s="2645"/>
      <c r="M89" s="2645"/>
      <c r="N89" s="2645"/>
      <c r="O89" s="2645"/>
      <c r="P89" s="2645"/>
      <c r="Q89" s="2646"/>
      <c r="R89" s="2628" t="s">
        <v>98</v>
      </c>
      <c r="S89" s="2635"/>
      <c r="T89" s="124"/>
      <c r="U89" s="125"/>
      <c r="V89" s="125"/>
      <c r="W89" s="125"/>
      <c r="X89" s="125"/>
      <c r="Y89" s="125"/>
      <c r="Z89" s="126"/>
      <c r="AA89" s="134"/>
      <c r="AB89" s="283"/>
      <c r="AC89" s="283"/>
      <c r="AD89" s="283"/>
      <c r="AE89" s="283"/>
      <c r="AF89" s="283"/>
      <c r="AG89" s="283"/>
      <c r="AH89" s="283"/>
      <c r="AI89" s="283"/>
      <c r="AJ89" s="283"/>
      <c r="AK89" s="283"/>
      <c r="AL89" s="283"/>
      <c r="AM89" s="283"/>
      <c r="AN89" s="283"/>
      <c r="AO89" s="126"/>
      <c r="AP89" s="209"/>
    </row>
    <row r="90" spans="4:42" ht="30" customHeight="1">
      <c r="D90" s="210"/>
      <c r="E90" s="121"/>
      <c r="F90" s="2656"/>
      <c r="G90" s="2657"/>
      <c r="H90" s="2647"/>
      <c r="I90" s="2648"/>
      <c r="J90" s="2648"/>
      <c r="K90" s="2648"/>
      <c r="L90" s="2648"/>
      <c r="M90" s="2648"/>
      <c r="N90" s="2648"/>
      <c r="O90" s="2648"/>
      <c r="P90" s="2648"/>
      <c r="Q90" s="2649"/>
      <c r="R90" s="2653"/>
      <c r="S90" s="2654"/>
      <c r="T90" s="128"/>
      <c r="U90" s="2628"/>
      <c r="V90" s="2629"/>
      <c r="W90" s="2629"/>
      <c r="X90" s="2629"/>
      <c r="Y90" s="2630"/>
      <c r="Z90" s="118"/>
      <c r="AA90" s="122"/>
      <c r="AB90" s="2634"/>
      <c r="AC90" s="2635"/>
      <c r="AD90" s="2635"/>
      <c r="AE90" s="2635"/>
      <c r="AF90" s="2635"/>
      <c r="AG90" s="2635"/>
      <c r="AH90" s="2635"/>
      <c r="AI90" s="2635"/>
      <c r="AJ90" s="2635"/>
      <c r="AK90" s="2635"/>
      <c r="AL90" s="2635"/>
      <c r="AM90" s="2635"/>
      <c r="AN90" s="2636"/>
      <c r="AO90" s="118"/>
      <c r="AP90" s="209"/>
    </row>
    <row r="91" spans="4:42" ht="30" customHeight="1">
      <c r="D91" s="210"/>
      <c r="E91" s="121"/>
      <c r="F91" s="2656"/>
      <c r="G91" s="2657"/>
      <c r="H91" s="2647"/>
      <c r="I91" s="2648"/>
      <c r="J91" s="2648"/>
      <c r="K91" s="2648"/>
      <c r="L91" s="2648"/>
      <c r="M91" s="2648"/>
      <c r="N91" s="2648"/>
      <c r="O91" s="2648"/>
      <c r="P91" s="2648"/>
      <c r="Q91" s="2649"/>
      <c r="R91" s="2653"/>
      <c r="S91" s="2654"/>
      <c r="T91" s="128"/>
      <c r="U91" s="2631"/>
      <c r="V91" s="2632"/>
      <c r="W91" s="2632"/>
      <c r="X91" s="2632"/>
      <c r="Y91" s="2633"/>
      <c r="Z91" s="118"/>
      <c r="AA91" s="122"/>
      <c r="AB91" s="2637"/>
      <c r="AC91" s="2638"/>
      <c r="AD91" s="2638"/>
      <c r="AE91" s="2638"/>
      <c r="AF91" s="2638"/>
      <c r="AG91" s="2638"/>
      <c r="AH91" s="2638"/>
      <c r="AI91" s="2638"/>
      <c r="AJ91" s="2638"/>
      <c r="AK91" s="2638"/>
      <c r="AL91" s="2638"/>
      <c r="AM91" s="2638"/>
      <c r="AN91" s="2639"/>
      <c r="AO91" s="118"/>
      <c r="AP91" s="209"/>
    </row>
    <row r="92" spans="4:42" ht="9.9" customHeight="1">
      <c r="D92" s="210"/>
      <c r="E92" s="121"/>
      <c r="F92" s="2631"/>
      <c r="G92" s="2633"/>
      <c r="H92" s="2650"/>
      <c r="I92" s="2651"/>
      <c r="J92" s="2651"/>
      <c r="K92" s="2651"/>
      <c r="L92" s="2651"/>
      <c r="M92" s="2651"/>
      <c r="N92" s="2651"/>
      <c r="O92" s="2651"/>
      <c r="P92" s="2651"/>
      <c r="Q92" s="2652"/>
      <c r="R92" s="2637"/>
      <c r="S92" s="2638"/>
      <c r="T92" s="129"/>
      <c r="U92" s="130"/>
      <c r="V92" s="130"/>
      <c r="W92" s="130"/>
      <c r="X92" s="130"/>
      <c r="Y92" s="130"/>
      <c r="Z92" s="118"/>
      <c r="AA92" s="133"/>
      <c r="AB92" s="282"/>
      <c r="AC92" s="282"/>
      <c r="AD92" s="282"/>
      <c r="AE92" s="282"/>
      <c r="AF92" s="282"/>
      <c r="AG92" s="282"/>
      <c r="AH92" s="282"/>
      <c r="AI92" s="282"/>
      <c r="AJ92" s="282"/>
      <c r="AK92" s="282"/>
      <c r="AL92" s="282"/>
      <c r="AM92" s="282"/>
      <c r="AN92" s="282"/>
      <c r="AO92" s="131"/>
      <c r="AP92" s="209"/>
    </row>
    <row r="93" spans="4:42" ht="9.9" customHeight="1">
      <c r="D93" s="210"/>
      <c r="E93" s="121"/>
      <c r="F93" s="2628" t="s">
        <v>175</v>
      </c>
      <c r="G93" s="2630"/>
      <c r="H93" s="2644" t="s">
        <v>176</v>
      </c>
      <c r="I93" s="2645"/>
      <c r="J93" s="2645"/>
      <c r="K93" s="2645"/>
      <c r="L93" s="2645"/>
      <c r="M93" s="2645"/>
      <c r="N93" s="2645"/>
      <c r="O93" s="2645"/>
      <c r="P93" s="2645"/>
      <c r="Q93" s="2646"/>
      <c r="R93" s="2628" t="s">
        <v>177</v>
      </c>
      <c r="S93" s="2635"/>
      <c r="T93" s="124"/>
      <c r="U93" s="125"/>
      <c r="V93" s="125"/>
      <c r="W93" s="125"/>
      <c r="X93" s="125"/>
      <c r="Y93" s="125"/>
      <c r="Z93" s="126"/>
      <c r="AA93" s="134"/>
      <c r="AB93" s="283"/>
      <c r="AC93" s="283"/>
      <c r="AD93" s="283"/>
      <c r="AE93" s="283"/>
      <c r="AF93" s="283"/>
      <c r="AG93" s="283"/>
      <c r="AH93" s="283"/>
      <c r="AI93" s="283"/>
      <c r="AJ93" s="283"/>
      <c r="AK93" s="283"/>
      <c r="AL93" s="283"/>
      <c r="AM93" s="283"/>
      <c r="AN93" s="283"/>
      <c r="AO93" s="126"/>
      <c r="AP93" s="209"/>
    </row>
    <row r="94" spans="4:42" ht="30" customHeight="1">
      <c r="D94" s="210"/>
      <c r="E94" s="121"/>
      <c r="F94" s="2656"/>
      <c r="G94" s="2657"/>
      <c r="H94" s="2647"/>
      <c r="I94" s="2648"/>
      <c r="J94" s="2648"/>
      <c r="K94" s="2648"/>
      <c r="L94" s="2648"/>
      <c r="M94" s="2648"/>
      <c r="N94" s="2648"/>
      <c r="O94" s="2648"/>
      <c r="P94" s="2648"/>
      <c r="Q94" s="2649"/>
      <c r="R94" s="2653"/>
      <c r="S94" s="2654"/>
      <c r="T94" s="128"/>
      <c r="U94" s="2628"/>
      <c r="V94" s="2629"/>
      <c r="W94" s="2629"/>
      <c r="X94" s="2629"/>
      <c r="Y94" s="2630"/>
      <c r="Z94" s="118"/>
      <c r="AA94" s="122"/>
      <c r="AB94" s="2634"/>
      <c r="AC94" s="2635"/>
      <c r="AD94" s="2635"/>
      <c r="AE94" s="2635"/>
      <c r="AF94" s="2635"/>
      <c r="AG94" s="2635"/>
      <c r="AH94" s="2635"/>
      <c r="AI94" s="2635"/>
      <c r="AJ94" s="2635"/>
      <c r="AK94" s="2635"/>
      <c r="AL94" s="2635"/>
      <c r="AM94" s="2635"/>
      <c r="AN94" s="2636"/>
      <c r="AO94" s="118"/>
      <c r="AP94" s="209"/>
    </row>
    <row r="95" spans="4:42" ht="30" customHeight="1">
      <c r="D95" s="210"/>
      <c r="E95" s="121"/>
      <c r="F95" s="2656"/>
      <c r="G95" s="2657"/>
      <c r="H95" s="2647"/>
      <c r="I95" s="2648"/>
      <c r="J95" s="2648"/>
      <c r="K95" s="2648"/>
      <c r="L95" s="2648"/>
      <c r="M95" s="2648"/>
      <c r="N95" s="2648"/>
      <c r="O95" s="2648"/>
      <c r="P95" s="2648"/>
      <c r="Q95" s="2649"/>
      <c r="R95" s="2653"/>
      <c r="S95" s="2654"/>
      <c r="T95" s="128"/>
      <c r="U95" s="2631"/>
      <c r="V95" s="2632"/>
      <c r="W95" s="2632"/>
      <c r="X95" s="2632"/>
      <c r="Y95" s="2633"/>
      <c r="Z95" s="118"/>
      <c r="AA95" s="122"/>
      <c r="AB95" s="2637"/>
      <c r="AC95" s="2638"/>
      <c r="AD95" s="2638"/>
      <c r="AE95" s="2638"/>
      <c r="AF95" s="2638"/>
      <c r="AG95" s="2638"/>
      <c r="AH95" s="2638"/>
      <c r="AI95" s="2638"/>
      <c r="AJ95" s="2638"/>
      <c r="AK95" s="2638"/>
      <c r="AL95" s="2638"/>
      <c r="AM95" s="2638"/>
      <c r="AN95" s="2639"/>
      <c r="AO95" s="118"/>
      <c r="AP95" s="209"/>
    </row>
    <row r="96" spans="4:42" ht="9.9" customHeight="1">
      <c r="D96" s="210"/>
      <c r="E96" s="121"/>
      <c r="F96" s="2631"/>
      <c r="G96" s="2633"/>
      <c r="H96" s="2650"/>
      <c r="I96" s="2651"/>
      <c r="J96" s="2651"/>
      <c r="K96" s="2651"/>
      <c r="L96" s="2651"/>
      <c r="M96" s="2651"/>
      <c r="N96" s="2651"/>
      <c r="O96" s="2651"/>
      <c r="P96" s="2651"/>
      <c r="Q96" s="2652"/>
      <c r="R96" s="2637"/>
      <c r="S96" s="2638"/>
      <c r="T96" s="129"/>
      <c r="U96" s="130"/>
      <c r="V96" s="130"/>
      <c r="W96" s="130"/>
      <c r="X96" s="130"/>
      <c r="Y96" s="130"/>
      <c r="Z96" s="118"/>
      <c r="AA96" s="133"/>
      <c r="AB96" s="282"/>
      <c r="AC96" s="282"/>
      <c r="AD96" s="282"/>
      <c r="AE96" s="282"/>
      <c r="AF96" s="282"/>
      <c r="AG96" s="282"/>
      <c r="AH96" s="282"/>
      <c r="AI96" s="282"/>
      <c r="AJ96" s="282"/>
      <c r="AK96" s="282"/>
      <c r="AL96" s="282"/>
      <c r="AM96" s="282"/>
      <c r="AN96" s="282"/>
      <c r="AO96" s="131"/>
      <c r="AP96" s="209"/>
    </row>
    <row r="97" spans="4:42" ht="9.9" customHeight="1">
      <c r="D97" s="210"/>
      <c r="E97" s="121"/>
      <c r="F97" s="2628" t="s">
        <v>178</v>
      </c>
      <c r="G97" s="2630"/>
      <c r="H97" s="2644" t="s">
        <v>554</v>
      </c>
      <c r="I97" s="2645"/>
      <c r="J97" s="2645"/>
      <c r="K97" s="2645"/>
      <c r="L97" s="2645"/>
      <c r="M97" s="2645"/>
      <c r="N97" s="2645"/>
      <c r="O97" s="2645"/>
      <c r="P97" s="2645"/>
      <c r="Q97" s="2646"/>
      <c r="R97" s="2628" t="s">
        <v>57</v>
      </c>
      <c r="S97" s="2635"/>
      <c r="T97" s="124"/>
      <c r="U97" s="125"/>
      <c r="V97" s="125"/>
      <c r="W97" s="125"/>
      <c r="X97" s="125"/>
      <c r="Y97" s="125"/>
      <c r="Z97" s="126"/>
      <c r="AA97" s="134"/>
      <c r="AB97" s="283"/>
      <c r="AC97" s="283"/>
      <c r="AD97" s="283"/>
      <c r="AE97" s="283"/>
      <c r="AF97" s="283"/>
      <c r="AG97" s="283"/>
      <c r="AH97" s="283"/>
      <c r="AI97" s="283"/>
      <c r="AJ97" s="283"/>
      <c r="AK97" s="283"/>
      <c r="AL97" s="283"/>
      <c r="AM97" s="283"/>
      <c r="AN97" s="283"/>
      <c r="AO97" s="126"/>
      <c r="AP97" s="209"/>
    </row>
    <row r="98" spans="4:42" ht="30" customHeight="1">
      <c r="D98" s="210"/>
      <c r="E98" s="121"/>
      <c r="F98" s="2656"/>
      <c r="G98" s="2657"/>
      <c r="H98" s="2647"/>
      <c r="I98" s="2648"/>
      <c r="J98" s="2648"/>
      <c r="K98" s="2648"/>
      <c r="L98" s="2648"/>
      <c r="M98" s="2648"/>
      <c r="N98" s="2648"/>
      <c r="O98" s="2648"/>
      <c r="P98" s="2648"/>
      <c r="Q98" s="2649"/>
      <c r="R98" s="2653"/>
      <c r="S98" s="2654"/>
      <c r="T98" s="128"/>
      <c r="U98" s="2628"/>
      <c r="V98" s="2629"/>
      <c r="W98" s="2629"/>
      <c r="X98" s="2629"/>
      <c r="Y98" s="2630"/>
      <c r="Z98" s="118"/>
      <c r="AA98" s="122"/>
      <c r="AB98" s="2634"/>
      <c r="AC98" s="2635"/>
      <c r="AD98" s="2635"/>
      <c r="AE98" s="2635"/>
      <c r="AF98" s="2635"/>
      <c r="AG98" s="2635"/>
      <c r="AH98" s="2635"/>
      <c r="AI98" s="2635"/>
      <c r="AJ98" s="2635"/>
      <c r="AK98" s="2635"/>
      <c r="AL98" s="2635"/>
      <c r="AM98" s="2635"/>
      <c r="AN98" s="2636"/>
      <c r="AO98" s="118"/>
      <c r="AP98" s="209"/>
    </row>
    <row r="99" spans="4:42" ht="30" customHeight="1">
      <c r="D99" s="210"/>
      <c r="E99" s="121"/>
      <c r="F99" s="2656"/>
      <c r="G99" s="2657"/>
      <c r="H99" s="2647"/>
      <c r="I99" s="2648"/>
      <c r="J99" s="2648"/>
      <c r="K99" s="2648"/>
      <c r="L99" s="2648"/>
      <c r="M99" s="2648"/>
      <c r="N99" s="2648"/>
      <c r="O99" s="2648"/>
      <c r="P99" s="2648"/>
      <c r="Q99" s="2649"/>
      <c r="R99" s="2653"/>
      <c r="S99" s="2654"/>
      <c r="T99" s="128"/>
      <c r="U99" s="2631"/>
      <c r="V99" s="2632"/>
      <c r="W99" s="2632"/>
      <c r="X99" s="2632"/>
      <c r="Y99" s="2633"/>
      <c r="Z99" s="118"/>
      <c r="AA99" s="122"/>
      <c r="AB99" s="2637"/>
      <c r="AC99" s="2638"/>
      <c r="AD99" s="2638"/>
      <c r="AE99" s="2638"/>
      <c r="AF99" s="2638"/>
      <c r="AG99" s="2638"/>
      <c r="AH99" s="2638"/>
      <c r="AI99" s="2638"/>
      <c r="AJ99" s="2638"/>
      <c r="AK99" s="2638"/>
      <c r="AL99" s="2638"/>
      <c r="AM99" s="2638"/>
      <c r="AN99" s="2639"/>
      <c r="AO99" s="118"/>
      <c r="AP99" s="209"/>
    </row>
    <row r="100" spans="4:42" ht="9.9" customHeight="1">
      <c r="D100" s="210"/>
      <c r="E100" s="121"/>
      <c r="F100" s="2631"/>
      <c r="G100" s="2633"/>
      <c r="H100" s="2650"/>
      <c r="I100" s="2651"/>
      <c r="J100" s="2651"/>
      <c r="K100" s="2651"/>
      <c r="L100" s="2651"/>
      <c r="M100" s="2651"/>
      <c r="N100" s="2651"/>
      <c r="O100" s="2651"/>
      <c r="P100" s="2651"/>
      <c r="Q100" s="2652"/>
      <c r="R100" s="2637"/>
      <c r="S100" s="2638"/>
      <c r="T100" s="129"/>
      <c r="U100" s="130"/>
      <c r="V100" s="130"/>
      <c r="W100" s="130"/>
      <c r="X100" s="130"/>
      <c r="Y100" s="130"/>
      <c r="Z100" s="118"/>
      <c r="AA100" s="133"/>
      <c r="AB100" s="282"/>
      <c r="AC100" s="282"/>
      <c r="AD100" s="282"/>
      <c r="AE100" s="282"/>
      <c r="AF100" s="282"/>
      <c r="AG100" s="282"/>
      <c r="AH100" s="282"/>
      <c r="AI100" s="282"/>
      <c r="AJ100" s="282"/>
      <c r="AK100" s="282"/>
      <c r="AL100" s="282"/>
      <c r="AM100" s="282"/>
      <c r="AN100" s="282"/>
      <c r="AO100" s="131"/>
      <c r="AP100" s="209"/>
    </row>
    <row r="101" spans="4:42" ht="9.9" customHeight="1">
      <c r="D101" s="210"/>
      <c r="E101" s="121"/>
      <c r="F101" s="2628" t="s">
        <v>179</v>
      </c>
      <c r="G101" s="2630"/>
      <c r="H101" s="2644" t="s">
        <v>555</v>
      </c>
      <c r="I101" s="2645"/>
      <c r="J101" s="2645"/>
      <c r="K101" s="2645"/>
      <c r="L101" s="2645"/>
      <c r="M101" s="2645"/>
      <c r="N101" s="2645"/>
      <c r="O101" s="2645"/>
      <c r="P101" s="2645"/>
      <c r="Q101" s="2646"/>
      <c r="R101" s="2628" t="s">
        <v>58</v>
      </c>
      <c r="S101" s="2635"/>
      <c r="T101" s="124"/>
      <c r="U101" s="125"/>
      <c r="V101" s="125"/>
      <c r="W101" s="125"/>
      <c r="X101" s="125"/>
      <c r="Y101" s="125"/>
      <c r="Z101" s="126"/>
      <c r="AA101" s="134"/>
      <c r="AB101" s="283"/>
      <c r="AC101" s="283"/>
      <c r="AD101" s="283"/>
      <c r="AE101" s="283"/>
      <c r="AF101" s="283"/>
      <c r="AG101" s="283"/>
      <c r="AH101" s="283"/>
      <c r="AI101" s="283"/>
      <c r="AJ101" s="283"/>
      <c r="AK101" s="283"/>
      <c r="AL101" s="283"/>
      <c r="AM101" s="283"/>
      <c r="AN101" s="283"/>
      <c r="AO101" s="126"/>
      <c r="AP101" s="209"/>
    </row>
    <row r="102" spans="4:42" ht="30" customHeight="1">
      <c r="D102" s="210"/>
      <c r="E102" s="121"/>
      <c r="F102" s="2656"/>
      <c r="G102" s="2657"/>
      <c r="H102" s="2647"/>
      <c r="I102" s="2648"/>
      <c r="J102" s="2648"/>
      <c r="K102" s="2648"/>
      <c r="L102" s="2648"/>
      <c r="M102" s="2648"/>
      <c r="N102" s="2648"/>
      <c r="O102" s="2648"/>
      <c r="P102" s="2648"/>
      <c r="Q102" s="2649"/>
      <c r="R102" s="2653"/>
      <c r="S102" s="2654"/>
      <c r="T102" s="128"/>
      <c r="U102" s="2628"/>
      <c r="V102" s="2629"/>
      <c r="W102" s="2629"/>
      <c r="X102" s="2629"/>
      <c r="Y102" s="2630"/>
      <c r="Z102" s="118"/>
      <c r="AA102" s="122"/>
      <c r="AB102" s="2634"/>
      <c r="AC102" s="2635"/>
      <c r="AD102" s="2635"/>
      <c r="AE102" s="2635"/>
      <c r="AF102" s="2635"/>
      <c r="AG102" s="2635"/>
      <c r="AH102" s="2635"/>
      <c r="AI102" s="2635"/>
      <c r="AJ102" s="2635"/>
      <c r="AK102" s="2635"/>
      <c r="AL102" s="2635"/>
      <c r="AM102" s="2635"/>
      <c r="AN102" s="2636"/>
      <c r="AO102" s="118"/>
      <c r="AP102" s="209"/>
    </row>
    <row r="103" spans="4:42" ht="30" customHeight="1">
      <c r="D103" s="210"/>
      <c r="E103" s="121"/>
      <c r="F103" s="2656"/>
      <c r="G103" s="2657"/>
      <c r="H103" s="2647"/>
      <c r="I103" s="2648"/>
      <c r="J103" s="2648"/>
      <c r="K103" s="2648"/>
      <c r="L103" s="2648"/>
      <c r="M103" s="2648"/>
      <c r="N103" s="2648"/>
      <c r="O103" s="2648"/>
      <c r="P103" s="2648"/>
      <c r="Q103" s="2649"/>
      <c r="R103" s="2653"/>
      <c r="S103" s="2654"/>
      <c r="T103" s="128"/>
      <c r="U103" s="2631"/>
      <c r="V103" s="2632"/>
      <c r="W103" s="2632"/>
      <c r="X103" s="2632"/>
      <c r="Y103" s="2633"/>
      <c r="Z103" s="118"/>
      <c r="AA103" s="122"/>
      <c r="AB103" s="2637"/>
      <c r="AC103" s="2638"/>
      <c r="AD103" s="2638"/>
      <c r="AE103" s="2638"/>
      <c r="AF103" s="2638"/>
      <c r="AG103" s="2638"/>
      <c r="AH103" s="2638"/>
      <c r="AI103" s="2638"/>
      <c r="AJ103" s="2638"/>
      <c r="AK103" s="2638"/>
      <c r="AL103" s="2638"/>
      <c r="AM103" s="2638"/>
      <c r="AN103" s="2639"/>
      <c r="AO103" s="118"/>
      <c r="AP103" s="209"/>
    </row>
    <row r="104" spans="4:42" ht="9.9" customHeight="1">
      <c r="D104" s="210"/>
      <c r="E104" s="121"/>
      <c r="F104" s="2631"/>
      <c r="G104" s="2633"/>
      <c r="H104" s="2650"/>
      <c r="I104" s="2651"/>
      <c r="J104" s="2651"/>
      <c r="K104" s="2651"/>
      <c r="L104" s="2651"/>
      <c r="M104" s="2651"/>
      <c r="N104" s="2651"/>
      <c r="O104" s="2651"/>
      <c r="P104" s="2651"/>
      <c r="Q104" s="2652"/>
      <c r="R104" s="2637"/>
      <c r="S104" s="2638"/>
      <c r="T104" s="129"/>
      <c r="U104" s="130"/>
      <c r="V104" s="130"/>
      <c r="W104" s="130"/>
      <c r="X104" s="130"/>
      <c r="Y104" s="130"/>
      <c r="Z104" s="118"/>
      <c r="AA104" s="133"/>
      <c r="AB104" s="282"/>
      <c r="AC104" s="282"/>
      <c r="AD104" s="282"/>
      <c r="AE104" s="282"/>
      <c r="AF104" s="282"/>
      <c r="AG104" s="282"/>
      <c r="AH104" s="282"/>
      <c r="AI104" s="282"/>
      <c r="AJ104" s="282"/>
      <c r="AK104" s="282"/>
      <c r="AL104" s="282"/>
      <c r="AM104" s="282"/>
      <c r="AN104" s="282"/>
      <c r="AO104" s="131"/>
      <c r="AP104" s="209"/>
    </row>
    <row r="105" spans="4:42" ht="9.9" customHeight="1">
      <c r="D105" s="210"/>
      <c r="E105" s="121"/>
      <c r="F105" s="2667" t="s">
        <v>556</v>
      </c>
      <c r="G105" s="2668"/>
      <c r="H105" s="2668"/>
      <c r="I105" s="2668"/>
      <c r="J105" s="2668"/>
      <c r="K105" s="2668"/>
      <c r="L105" s="2668"/>
      <c r="M105" s="2668"/>
      <c r="N105" s="2668"/>
      <c r="O105" s="2668"/>
      <c r="P105" s="2668"/>
      <c r="Q105" s="2669"/>
      <c r="R105" s="2628" t="s">
        <v>99</v>
      </c>
      <c r="S105" s="2635"/>
      <c r="T105" s="124"/>
      <c r="U105" s="125"/>
      <c r="V105" s="125"/>
      <c r="W105" s="125"/>
      <c r="X105" s="125"/>
      <c r="Y105" s="125"/>
      <c r="Z105" s="126"/>
      <c r="AA105" s="121"/>
      <c r="AB105" s="119"/>
      <c r="AC105" s="119"/>
      <c r="AD105" s="119"/>
      <c r="AE105" s="119"/>
      <c r="AF105" s="119"/>
      <c r="AG105" s="119"/>
      <c r="AH105" s="119"/>
      <c r="AI105" s="119"/>
      <c r="AJ105" s="119"/>
      <c r="AK105" s="119"/>
      <c r="AL105" s="119"/>
      <c r="AM105" s="119"/>
      <c r="AN105" s="119"/>
      <c r="AO105" s="118"/>
      <c r="AP105" s="209"/>
    </row>
    <row r="106" spans="4:42" ht="30" customHeight="1">
      <c r="D106" s="210"/>
      <c r="E106" s="121"/>
      <c r="F106" s="2670"/>
      <c r="G106" s="2671"/>
      <c r="H106" s="2671"/>
      <c r="I106" s="2671"/>
      <c r="J106" s="2671"/>
      <c r="K106" s="2671"/>
      <c r="L106" s="2671"/>
      <c r="M106" s="2671"/>
      <c r="N106" s="2671"/>
      <c r="O106" s="2671"/>
      <c r="P106" s="2671"/>
      <c r="Q106" s="2672"/>
      <c r="R106" s="2653"/>
      <c r="S106" s="2654"/>
      <c r="T106" s="128"/>
      <c r="U106" s="2628">
        <f>U42+U46+U50+U54+U58+U62+U66+U70+U74+U78+U82+U86+U90+U94+U98+U102</f>
        <v>0</v>
      </c>
      <c r="V106" s="2629"/>
      <c r="W106" s="2629"/>
      <c r="X106" s="2629"/>
      <c r="Y106" s="2630"/>
      <c r="Z106" s="118"/>
      <c r="AA106" s="121"/>
      <c r="AB106" s="2634">
        <f>AB38+AB42+AB46+AB50+AB54+AB58+AB62+AB66+AB70+AB74+AB78+AB82+AB86+AB90+AB94+AB98+AB102</f>
        <v>0</v>
      </c>
      <c r="AC106" s="2635"/>
      <c r="AD106" s="2635"/>
      <c r="AE106" s="2635"/>
      <c r="AF106" s="2635"/>
      <c r="AG106" s="2635"/>
      <c r="AH106" s="2635"/>
      <c r="AI106" s="2635"/>
      <c r="AJ106" s="2635"/>
      <c r="AK106" s="2635"/>
      <c r="AL106" s="2635"/>
      <c r="AM106" s="2635"/>
      <c r="AN106" s="2636"/>
      <c r="AO106" s="118"/>
      <c r="AP106" s="209"/>
    </row>
    <row r="107" spans="4:42" ht="30" customHeight="1">
      <c r="D107" s="210"/>
      <c r="E107" s="121"/>
      <c r="F107" s="2670"/>
      <c r="G107" s="2671"/>
      <c r="H107" s="2671"/>
      <c r="I107" s="2671"/>
      <c r="J107" s="2671"/>
      <c r="K107" s="2671"/>
      <c r="L107" s="2671"/>
      <c r="M107" s="2671"/>
      <c r="N107" s="2671"/>
      <c r="O107" s="2671"/>
      <c r="P107" s="2671"/>
      <c r="Q107" s="2672"/>
      <c r="R107" s="2653"/>
      <c r="S107" s="2654"/>
      <c r="T107" s="128"/>
      <c r="U107" s="2631"/>
      <c r="V107" s="2632"/>
      <c r="W107" s="2632"/>
      <c r="X107" s="2632"/>
      <c r="Y107" s="2633"/>
      <c r="Z107" s="118"/>
      <c r="AA107" s="121"/>
      <c r="AB107" s="2637"/>
      <c r="AC107" s="2638"/>
      <c r="AD107" s="2638"/>
      <c r="AE107" s="2638"/>
      <c r="AF107" s="2638"/>
      <c r="AG107" s="2638"/>
      <c r="AH107" s="2638"/>
      <c r="AI107" s="2638"/>
      <c r="AJ107" s="2638"/>
      <c r="AK107" s="2638"/>
      <c r="AL107" s="2638"/>
      <c r="AM107" s="2638"/>
      <c r="AN107" s="2639"/>
      <c r="AO107" s="118"/>
      <c r="AP107" s="209"/>
    </row>
    <row r="108" spans="4:42" ht="9.9" customHeight="1">
      <c r="D108" s="210"/>
      <c r="E108" s="121"/>
      <c r="F108" s="2673"/>
      <c r="G108" s="2674"/>
      <c r="H108" s="2674"/>
      <c r="I108" s="2674"/>
      <c r="J108" s="2674"/>
      <c r="K108" s="2674"/>
      <c r="L108" s="2674"/>
      <c r="M108" s="2674"/>
      <c r="N108" s="2674"/>
      <c r="O108" s="2674"/>
      <c r="P108" s="2674"/>
      <c r="Q108" s="2675"/>
      <c r="R108" s="2637"/>
      <c r="S108" s="2638"/>
      <c r="T108" s="128"/>
      <c r="U108" s="135"/>
      <c r="V108" s="135"/>
      <c r="W108" s="135"/>
      <c r="X108" s="135"/>
      <c r="Y108" s="135"/>
      <c r="Z108" s="118"/>
      <c r="AA108" s="121"/>
      <c r="AB108" s="136"/>
      <c r="AC108" s="136"/>
      <c r="AD108" s="136"/>
      <c r="AE108" s="136"/>
      <c r="AF108" s="136"/>
      <c r="AG108" s="136"/>
      <c r="AH108" s="136"/>
      <c r="AI108" s="136"/>
      <c r="AJ108" s="136"/>
      <c r="AK108" s="136"/>
      <c r="AL108" s="136"/>
      <c r="AM108" s="136"/>
      <c r="AN108" s="136"/>
      <c r="AO108" s="118"/>
      <c r="AP108" s="209"/>
    </row>
    <row r="109" spans="4:42" ht="9.9" customHeight="1">
      <c r="D109" s="214"/>
      <c r="E109" s="104"/>
      <c r="F109" s="2658" t="s">
        <v>2840</v>
      </c>
      <c r="G109" s="2659"/>
      <c r="H109" s="2659"/>
      <c r="I109" s="2659"/>
      <c r="J109" s="2659"/>
      <c r="K109" s="2659"/>
      <c r="L109" s="2659"/>
      <c r="M109" s="2659"/>
      <c r="N109" s="2659"/>
      <c r="O109" s="2659"/>
      <c r="P109" s="2659"/>
      <c r="Q109" s="2659"/>
      <c r="R109" s="2659"/>
      <c r="S109" s="2659"/>
      <c r="T109" s="2659"/>
      <c r="U109" s="2659"/>
      <c r="V109" s="2659"/>
      <c r="W109" s="2659"/>
      <c r="X109" s="2659"/>
      <c r="Y109" s="2659"/>
      <c r="Z109" s="2659"/>
      <c r="AA109" s="2659"/>
      <c r="AB109" s="2659"/>
      <c r="AC109" s="2659"/>
      <c r="AD109" s="2659"/>
      <c r="AE109" s="2659"/>
      <c r="AF109" s="2659"/>
      <c r="AG109" s="2659"/>
      <c r="AH109" s="2659"/>
      <c r="AI109" s="2659"/>
      <c r="AJ109" s="2659"/>
      <c r="AK109" s="2659"/>
      <c r="AL109" s="2659"/>
      <c r="AM109" s="2659"/>
      <c r="AN109" s="2659"/>
      <c r="AO109" s="2660"/>
      <c r="AP109" s="209"/>
    </row>
    <row r="110" spans="4:42" ht="30" customHeight="1">
      <c r="D110" s="214"/>
      <c r="E110" s="104"/>
      <c r="F110" s="2661"/>
      <c r="G110" s="2662"/>
      <c r="H110" s="2662"/>
      <c r="I110" s="2662"/>
      <c r="J110" s="2662"/>
      <c r="K110" s="2662"/>
      <c r="L110" s="2662"/>
      <c r="M110" s="2662"/>
      <c r="N110" s="2662"/>
      <c r="O110" s="2662"/>
      <c r="P110" s="2662"/>
      <c r="Q110" s="2662"/>
      <c r="R110" s="2662"/>
      <c r="S110" s="2662"/>
      <c r="T110" s="2662"/>
      <c r="U110" s="2662"/>
      <c r="V110" s="2662"/>
      <c r="W110" s="2662"/>
      <c r="X110" s="2662"/>
      <c r="Y110" s="2662"/>
      <c r="Z110" s="2662"/>
      <c r="AA110" s="2662"/>
      <c r="AB110" s="2662"/>
      <c r="AC110" s="2662"/>
      <c r="AD110" s="2662"/>
      <c r="AE110" s="2662"/>
      <c r="AF110" s="2662"/>
      <c r="AG110" s="2662"/>
      <c r="AH110" s="2662"/>
      <c r="AI110" s="2662"/>
      <c r="AJ110" s="2662"/>
      <c r="AK110" s="2662"/>
      <c r="AL110" s="2662"/>
      <c r="AM110" s="2662"/>
      <c r="AN110" s="2662"/>
      <c r="AO110" s="2663"/>
      <c r="AP110" s="209"/>
    </row>
    <row r="111" spans="4:42" ht="30" customHeight="1">
      <c r="D111" s="214"/>
      <c r="E111" s="104"/>
      <c r="F111" s="2661"/>
      <c r="G111" s="2662"/>
      <c r="H111" s="2662"/>
      <c r="I111" s="2662"/>
      <c r="J111" s="2662"/>
      <c r="K111" s="2662"/>
      <c r="L111" s="2662"/>
      <c r="M111" s="2662"/>
      <c r="N111" s="2662"/>
      <c r="O111" s="2662"/>
      <c r="P111" s="2662"/>
      <c r="Q111" s="2662"/>
      <c r="R111" s="2662"/>
      <c r="S111" s="2662"/>
      <c r="T111" s="2662"/>
      <c r="U111" s="2662"/>
      <c r="V111" s="2662"/>
      <c r="W111" s="2662"/>
      <c r="X111" s="2662"/>
      <c r="Y111" s="2662"/>
      <c r="Z111" s="2662"/>
      <c r="AA111" s="2662"/>
      <c r="AB111" s="2662"/>
      <c r="AC111" s="2662"/>
      <c r="AD111" s="2662"/>
      <c r="AE111" s="2662"/>
      <c r="AF111" s="2662"/>
      <c r="AG111" s="2662"/>
      <c r="AH111" s="2662"/>
      <c r="AI111" s="2662"/>
      <c r="AJ111" s="2662"/>
      <c r="AK111" s="2662"/>
      <c r="AL111" s="2662"/>
      <c r="AM111" s="2662"/>
      <c r="AN111" s="2662"/>
      <c r="AO111" s="2663"/>
      <c r="AP111" s="209"/>
    </row>
    <row r="112" spans="4:42" ht="9.9" customHeight="1">
      <c r="D112" s="214"/>
      <c r="E112" s="104"/>
      <c r="F112" s="2664"/>
      <c r="G112" s="2665"/>
      <c r="H112" s="2665"/>
      <c r="I112" s="2665"/>
      <c r="J112" s="2665"/>
      <c r="K112" s="2665"/>
      <c r="L112" s="2665"/>
      <c r="M112" s="2665"/>
      <c r="N112" s="2665"/>
      <c r="O112" s="2665"/>
      <c r="P112" s="2665"/>
      <c r="Q112" s="2665"/>
      <c r="R112" s="2665"/>
      <c r="S112" s="2665"/>
      <c r="T112" s="2665"/>
      <c r="U112" s="2665"/>
      <c r="V112" s="2665"/>
      <c r="W112" s="2665"/>
      <c r="X112" s="2665"/>
      <c r="Y112" s="2665"/>
      <c r="Z112" s="2665"/>
      <c r="AA112" s="2665"/>
      <c r="AB112" s="2665"/>
      <c r="AC112" s="2665"/>
      <c r="AD112" s="2665"/>
      <c r="AE112" s="2665"/>
      <c r="AF112" s="2665"/>
      <c r="AG112" s="2665"/>
      <c r="AH112" s="2665"/>
      <c r="AI112" s="2665"/>
      <c r="AJ112" s="2665"/>
      <c r="AK112" s="2665"/>
      <c r="AL112" s="2665"/>
      <c r="AM112" s="2665"/>
      <c r="AN112" s="2665"/>
      <c r="AO112" s="2666"/>
      <c r="AP112" s="209"/>
    </row>
    <row r="113" spans="4:42" ht="9.9" customHeight="1" thickBot="1">
      <c r="D113" s="215"/>
      <c r="E113" s="216"/>
      <c r="F113" s="217"/>
      <c r="G113" s="217"/>
      <c r="H113" s="217"/>
      <c r="I113" s="217"/>
      <c r="J113" s="217"/>
      <c r="K113" s="217"/>
      <c r="L113" s="217"/>
      <c r="M113" s="217"/>
      <c r="N113" s="217"/>
      <c r="O113" s="217"/>
      <c r="P113" s="217"/>
      <c r="Q113" s="217"/>
      <c r="R113" s="217"/>
      <c r="S113" s="217"/>
      <c r="T113" s="217"/>
      <c r="U113" s="217"/>
      <c r="V113" s="217"/>
      <c r="W113" s="217"/>
      <c r="X113" s="217"/>
      <c r="Y113" s="217"/>
      <c r="Z113" s="217"/>
      <c r="AA113" s="217"/>
      <c r="AB113" s="217"/>
      <c r="AC113" s="217"/>
      <c r="AD113" s="217"/>
      <c r="AE113" s="217"/>
      <c r="AF113" s="217"/>
      <c r="AG113" s="217"/>
      <c r="AH113" s="217"/>
      <c r="AI113" s="217"/>
      <c r="AJ113" s="217"/>
      <c r="AK113" s="217"/>
      <c r="AL113" s="217"/>
      <c r="AM113" s="217"/>
      <c r="AN113" s="217"/>
      <c r="AO113" s="217"/>
      <c r="AP113" s="218"/>
    </row>
    <row r="114" spans="4:42" ht="28.95" customHeight="1"/>
    <row r="115" spans="4:42" ht="30" customHeight="1">
      <c r="D115" s="2655">
        <v>24</v>
      </c>
      <c r="E115" s="2655"/>
      <c r="F115" s="2655"/>
      <c r="G115" s="2655"/>
      <c r="H115" s="2655"/>
      <c r="I115" s="2655"/>
      <c r="J115" s="2655"/>
      <c r="K115" s="2655"/>
      <c r="L115" s="2655"/>
      <c r="M115" s="2655"/>
      <c r="N115" s="2655"/>
      <c r="O115" s="2655"/>
      <c r="P115" s="2655"/>
      <c r="Q115" s="2655"/>
      <c r="R115" s="2655"/>
      <c r="S115" s="2655"/>
      <c r="T115" s="2655"/>
      <c r="U115" s="2655"/>
      <c r="V115" s="2655"/>
      <c r="W115" s="2655"/>
      <c r="X115" s="2655"/>
      <c r="Y115" s="2655"/>
      <c r="Z115" s="2655"/>
      <c r="AA115" s="2655"/>
      <c r="AB115" s="2655"/>
      <c r="AC115" s="2655"/>
      <c r="AD115" s="2655"/>
      <c r="AE115" s="2655"/>
      <c r="AF115" s="2655"/>
      <c r="AG115" s="2655"/>
      <c r="AH115" s="2655"/>
      <c r="AI115" s="2655"/>
      <c r="AJ115" s="2655"/>
      <c r="AK115" s="2655"/>
      <c r="AL115" s="2655"/>
      <c r="AM115" s="2655"/>
      <c r="AN115" s="2655"/>
      <c r="AO115" s="2655"/>
    </row>
    <row r="116" spans="4:42" ht="23.25" customHeight="1">
      <c r="D116" s="104"/>
      <c r="E116" s="104"/>
      <c r="F116" s="105"/>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c r="AM116" s="104"/>
      <c r="AN116" s="104"/>
      <c r="AO116" s="104"/>
    </row>
    <row r="117" spans="4:42" ht="23.25" customHeight="1">
      <c r="D117" s="104"/>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4"/>
      <c r="AI117" s="104"/>
      <c r="AJ117" s="104"/>
      <c r="AK117" s="104"/>
      <c r="AL117" s="104"/>
      <c r="AM117" s="104"/>
      <c r="AN117" s="104"/>
      <c r="AO117" s="104"/>
    </row>
    <row r="118" spans="4:42" ht="23.25" customHeight="1">
      <c r="D118" s="104"/>
      <c r="E118" s="104"/>
      <c r="F118" s="104"/>
      <c r="G118" s="104"/>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4"/>
      <c r="AI118" s="104"/>
      <c r="AJ118" s="104"/>
      <c r="AK118" s="104"/>
      <c r="AL118" s="104"/>
      <c r="AM118" s="104"/>
      <c r="AN118" s="104"/>
      <c r="AO118" s="104"/>
    </row>
    <row r="119" spans="4:42" ht="23.25" customHeight="1">
      <c r="D119" s="104"/>
      <c r="E119" s="104"/>
      <c r="F119" s="104"/>
      <c r="G119" s="104"/>
      <c r="H119" s="104"/>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4"/>
      <c r="AI119" s="104"/>
      <c r="AJ119" s="104"/>
      <c r="AK119" s="104"/>
      <c r="AL119" s="104"/>
      <c r="AM119" s="104"/>
      <c r="AN119" s="104"/>
      <c r="AO119" s="104"/>
    </row>
    <row r="120" spans="4:42" ht="23.25" customHeight="1">
      <c r="D120" s="104"/>
      <c r="E120" s="104"/>
      <c r="F120" s="104"/>
      <c r="G120" s="104"/>
      <c r="H120" s="104"/>
      <c r="I120" s="104"/>
      <c r="J120" s="104"/>
      <c r="K120" s="104"/>
      <c r="L120" s="104"/>
      <c r="M120" s="104"/>
      <c r="N120" s="104"/>
      <c r="O120" s="104"/>
      <c r="P120" s="104"/>
      <c r="Q120" s="104"/>
      <c r="R120" s="104"/>
      <c r="S120" s="104"/>
      <c r="T120" s="104"/>
      <c r="U120" s="104"/>
      <c r="V120" s="104"/>
      <c r="W120" s="104"/>
      <c r="X120" s="104"/>
      <c r="Y120" s="104"/>
      <c r="Z120" s="104"/>
      <c r="AA120" s="104"/>
      <c r="AB120" s="104"/>
      <c r="AC120" s="104"/>
      <c r="AD120" s="104"/>
      <c r="AE120" s="104"/>
      <c r="AF120" s="104"/>
      <c r="AG120" s="104"/>
      <c r="AH120" s="104"/>
      <c r="AI120" s="104"/>
      <c r="AJ120" s="104"/>
      <c r="AK120" s="104"/>
      <c r="AL120" s="104"/>
      <c r="AM120" s="104"/>
      <c r="AN120" s="104"/>
      <c r="AO120" s="104"/>
    </row>
    <row r="121" spans="4:42" ht="23.25" customHeight="1">
      <c r="D121" s="104"/>
      <c r="E121" s="104"/>
      <c r="F121" s="104"/>
      <c r="G121" s="104"/>
      <c r="H121" s="104"/>
      <c r="I121" s="104"/>
      <c r="J121" s="104"/>
      <c r="K121" s="104"/>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4"/>
      <c r="AI121" s="104"/>
      <c r="AJ121" s="104"/>
      <c r="AK121" s="104"/>
      <c r="AL121" s="104"/>
      <c r="AM121" s="104"/>
      <c r="AN121" s="104"/>
      <c r="AO121" s="104"/>
    </row>
    <row r="122" spans="4:42" ht="23.25" customHeight="1">
      <c r="D122" s="104"/>
      <c r="E122" s="104"/>
      <c r="F122" s="104"/>
      <c r="G122" s="104"/>
      <c r="H122" s="104"/>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4"/>
      <c r="AI122" s="104"/>
      <c r="AJ122" s="104"/>
      <c r="AK122" s="104"/>
      <c r="AL122" s="104"/>
      <c r="AM122" s="104"/>
      <c r="AN122" s="104"/>
      <c r="AO122" s="104"/>
    </row>
    <row r="123" spans="4:42" ht="23.25" customHeight="1">
      <c r="D123" s="104"/>
      <c r="E123" s="104"/>
      <c r="F123" s="104"/>
      <c r="G123" s="104"/>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4"/>
      <c r="AI123" s="104"/>
      <c r="AJ123" s="104"/>
      <c r="AK123" s="104"/>
      <c r="AL123" s="104"/>
      <c r="AM123" s="104"/>
      <c r="AN123" s="104"/>
      <c r="AO123" s="104"/>
    </row>
    <row r="124" spans="4:42" ht="23.25" customHeight="1">
      <c r="D124" s="104"/>
      <c r="E124" s="104"/>
      <c r="F124" s="104"/>
      <c r="G124" s="104"/>
      <c r="H124" s="104"/>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G124" s="104"/>
      <c r="AH124" s="104"/>
      <c r="AI124" s="104"/>
      <c r="AJ124" s="104"/>
      <c r="AK124" s="104"/>
      <c r="AL124" s="104"/>
      <c r="AM124" s="104"/>
      <c r="AN124" s="104"/>
      <c r="AO124" s="104"/>
    </row>
    <row r="125" spans="4:42" ht="23.25" customHeight="1">
      <c r="D125" s="104"/>
      <c r="E125" s="104"/>
      <c r="F125" s="104"/>
      <c r="G125" s="104"/>
      <c r="H125" s="104"/>
      <c r="I125" s="104"/>
      <c r="J125" s="104"/>
      <c r="K125" s="104"/>
      <c r="L125" s="104"/>
      <c r="M125" s="104"/>
      <c r="N125" s="104"/>
      <c r="O125" s="104"/>
      <c r="P125" s="104"/>
      <c r="Q125" s="104"/>
      <c r="R125" s="104"/>
      <c r="S125" s="104"/>
      <c r="T125" s="104"/>
      <c r="U125" s="104"/>
      <c r="V125" s="104"/>
      <c r="W125" s="104"/>
      <c r="X125" s="104"/>
      <c r="Y125" s="104"/>
      <c r="Z125" s="104"/>
      <c r="AA125" s="104"/>
      <c r="AB125" s="104"/>
      <c r="AC125" s="104"/>
      <c r="AD125" s="104"/>
      <c r="AE125" s="104"/>
      <c r="AF125" s="104"/>
      <c r="AG125" s="104"/>
      <c r="AH125" s="104"/>
      <c r="AI125" s="104"/>
      <c r="AJ125" s="104"/>
      <c r="AK125" s="104"/>
      <c r="AL125" s="104"/>
      <c r="AM125" s="104"/>
      <c r="AN125" s="104"/>
      <c r="AO125" s="104"/>
    </row>
    <row r="126" spans="4:42" ht="23.25" customHeight="1">
      <c r="D126" s="104"/>
      <c r="E126" s="104"/>
      <c r="F126" s="104"/>
      <c r="G126" s="104"/>
      <c r="H126" s="104"/>
      <c r="I126" s="104"/>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c r="AH126" s="104"/>
      <c r="AI126" s="104"/>
      <c r="AJ126" s="104"/>
      <c r="AK126" s="104"/>
      <c r="AL126" s="104"/>
      <c r="AM126" s="104"/>
      <c r="AN126" s="104"/>
      <c r="AO126" s="104"/>
    </row>
    <row r="127" spans="4:42" ht="23.25" customHeight="1">
      <c r="D127" s="104"/>
      <c r="E127" s="104"/>
      <c r="F127" s="104"/>
      <c r="G127" s="104"/>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c r="AH127" s="104"/>
      <c r="AI127" s="104"/>
      <c r="AJ127" s="104"/>
      <c r="AK127" s="104"/>
      <c r="AL127" s="104"/>
      <c r="AM127" s="104"/>
      <c r="AN127" s="104"/>
      <c r="AO127" s="104"/>
    </row>
    <row r="128" spans="4:42" ht="26.25" customHeight="1"/>
    <row r="129" spans="4:41" ht="29.25" customHeight="1">
      <c r="D129" s="104"/>
      <c r="E129" s="104"/>
      <c r="F129" s="104"/>
      <c r="G129" s="104"/>
      <c r="H129" s="104"/>
      <c r="I129" s="104"/>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c r="AH129" s="104"/>
      <c r="AI129" s="104"/>
      <c r="AJ129" s="104"/>
      <c r="AK129" s="104"/>
      <c r="AL129" s="104"/>
      <c r="AM129" s="104"/>
      <c r="AN129" s="104"/>
      <c r="AO129" s="104"/>
    </row>
    <row r="130" spans="4:41" ht="9.9" customHeight="1">
      <c r="D130" s="104"/>
      <c r="E130" s="104"/>
      <c r="F130" s="104"/>
      <c r="G130" s="104"/>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4"/>
      <c r="AI130" s="104"/>
      <c r="AJ130" s="104"/>
      <c r="AK130" s="104"/>
      <c r="AL130" s="104"/>
      <c r="AM130" s="104"/>
      <c r="AN130" s="104"/>
      <c r="AO130" s="104"/>
    </row>
    <row r="131" spans="4:41" ht="9.9" customHeight="1">
      <c r="D131" s="104"/>
      <c r="E131" s="104"/>
      <c r="F131" s="104"/>
      <c r="G131" s="104"/>
      <c r="H131" s="104"/>
      <c r="I131" s="104"/>
      <c r="J131" s="104"/>
      <c r="K131" s="104"/>
      <c r="L131" s="104"/>
      <c r="M131" s="104"/>
      <c r="N131" s="104"/>
      <c r="O131" s="104"/>
      <c r="P131" s="104"/>
      <c r="Q131" s="104"/>
      <c r="R131" s="104"/>
      <c r="S131" s="104"/>
      <c r="T131" s="104"/>
      <c r="U131" s="104"/>
      <c r="V131" s="104"/>
      <c r="W131" s="104"/>
      <c r="X131" s="104"/>
      <c r="Y131" s="104"/>
      <c r="Z131" s="104"/>
      <c r="AA131" s="104"/>
      <c r="AB131" s="104"/>
      <c r="AC131" s="104"/>
      <c r="AD131" s="104"/>
      <c r="AE131" s="104"/>
      <c r="AF131" s="104"/>
      <c r="AG131" s="104"/>
      <c r="AH131" s="104"/>
      <c r="AI131" s="104"/>
      <c r="AJ131" s="104"/>
      <c r="AK131" s="104"/>
      <c r="AL131" s="104"/>
      <c r="AM131" s="104"/>
      <c r="AN131" s="104"/>
      <c r="AO131" s="104"/>
    </row>
    <row r="132" spans="4:41" ht="9.9" customHeight="1">
      <c r="D132" s="104"/>
      <c r="E132" s="104"/>
      <c r="F132" s="104"/>
      <c r="G132" s="104"/>
      <c r="H132" s="104"/>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G132" s="104"/>
      <c r="AH132" s="104"/>
      <c r="AI132" s="104"/>
      <c r="AJ132" s="104"/>
      <c r="AK132" s="104"/>
      <c r="AL132" s="104"/>
      <c r="AM132" s="104"/>
      <c r="AN132" s="104"/>
      <c r="AO132" s="104"/>
    </row>
    <row r="133" spans="4:41" ht="9.9" customHeight="1">
      <c r="D133" s="104"/>
      <c r="E133" s="104"/>
      <c r="F133" s="104"/>
      <c r="G133" s="104"/>
      <c r="H133" s="104"/>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4"/>
      <c r="AI133" s="104"/>
      <c r="AJ133" s="104"/>
      <c r="AK133" s="104"/>
      <c r="AL133" s="104"/>
      <c r="AM133" s="104"/>
      <c r="AN133" s="104"/>
      <c r="AO133" s="104"/>
    </row>
    <row r="134" spans="4:41" ht="9.9" customHeight="1">
      <c r="D134" s="104"/>
      <c r="E134" s="104"/>
      <c r="F134" s="104"/>
      <c r="G134" s="104"/>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4"/>
      <c r="AI134" s="104"/>
      <c r="AJ134" s="104"/>
      <c r="AK134" s="104"/>
      <c r="AL134" s="104"/>
      <c r="AM134" s="104"/>
      <c r="AN134" s="104"/>
      <c r="AO134" s="104"/>
    </row>
    <row r="135" spans="4:41" ht="9.9" customHeight="1">
      <c r="D135" s="104"/>
      <c r="E135" s="104"/>
      <c r="F135" s="104"/>
      <c r="G135" s="104"/>
      <c r="H135" s="104"/>
      <c r="I135" s="104"/>
      <c r="J135" s="104"/>
      <c r="K135" s="104"/>
      <c r="L135" s="104"/>
      <c r="M135" s="104"/>
      <c r="N135" s="104"/>
      <c r="O135" s="104"/>
      <c r="P135" s="104"/>
      <c r="Q135" s="104"/>
      <c r="R135" s="104"/>
      <c r="S135" s="104"/>
      <c r="T135" s="104"/>
      <c r="U135" s="104"/>
      <c r="V135" s="104"/>
      <c r="W135" s="104"/>
      <c r="X135" s="104"/>
      <c r="Y135" s="104"/>
      <c r="Z135" s="104"/>
      <c r="AA135" s="104"/>
      <c r="AB135" s="104"/>
      <c r="AC135" s="104"/>
      <c r="AD135" s="104"/>
      <c r="AE135" s="104"/>
      <c r="AF135" s="104"/>
      <c r="AG135" s="104"/>
      <c r="AH135" s="104"/>
      <c r="AI135" s="104"/>
      <c r="AJ135" s="104"/>
      <c r="AK135" s="104"/>
      <c r="AL135" s="104"/>
      <c r="AM135" s="104"/>
      <c r="AN135" s="104"/>
      <c r="AO135" s="104"/>
    </row>
    <row r="136" spans="4:41" ht="9.9" customHeight="1">
      <c r="D136" s="104"/>
      <c r="E136" s="104"/>
      <c r="F136" s="104"/>
      <c r="G136" s="104"/>
      <c r="H136" s="104"/>
      <c r="I136" s="104"/>
      <c r="J136" s="104"/>
      <c r="K136" s="104"/>
      <c r="L136" s="104"/>
      <c r="M136" s="104"/>
      <c r="N136" s="104"/>
      <c r="O136" s="104"/>
      <c r="P136" s="104"/>
      <c r="Q136" s="104"/>
      <c r="R136" s="104"/>
      <c r="S136" s="104"/>
      <c r="T136" s="104"/>
      <c r="U136" s="104"/>
      <c r="V136" s="104"/>
      <c r="W136" s="104"/>
      <c r="X136" s="104"/>
      <c r="Y136" s="104"/>
      <c r="Z136" s="104"/>
      <c r="AA136" s="104"/>
      <c r="AB136" s="104"/>
      <c r="AC136" s="104"/>
      <c r="AD136" s="104"/>
      <c r="AE136" s="104"/>
      <c r="AF136" s="104"/>
      <c r="AG136" s="104"/>
      <c r="AH136" s="104"/>
      <c r="AI136" s="104"/>
      <c r="AJ136" s="104"/>
      <c r="AK136" s="104"/>
      <c r="AL136" s="104"/>
      <c r="AM136" s="104"/>
      <c r="AN136" s="104"/>
      <c r="AO136" s="104"/>
    </row>
    <row r="137" spans="4:41" ht="9.9" customHeight="1">
      <c r="D137" s="104"/>
      <c r="E137" s="104"/>
      <c r="F137" s="104"/>
      <c r="G137" s="104"/>
      <c r="H137" s="104"/>
      <c r="I137" s="104"/>
      <c r="J137" s="104"/>
      <c r="K137" s="104"/>
      <c r="L137" s="104"/>
      <c r="M137" s="104"/>
      <c r="N137" s="104"/>
      <c r="O137" s="104"/>
      <c r="P137" s="104"/>
      <c r="Q137" s="104"/>
      <c r="R137" s="104"/>
      <c r="S137" s="104"/>
      <c r="T137" s="104"/>
      <c r="U137" s="104"/>
      <c r="V137" s="104"/>
      <c r="W137" s="104"/>
      <c r="X137" s="104"/>
      <c r="Y137" s="104"/>
      <c r="Z137" s="104"/>
      <c r="AA137" s="104"/>
      <c r="AB137" s="104"/>
      <c r="AC137" s="104"/>
      <c r="AD137" s="104"/>
      <c r="AE137" s="104"/>
      <c r="AF137" s="104"/>
      <c r="AG137" s="104"/>
      <c r="AH137" s="104"/>
      <c r="AI137" s="104"/>
      <c r="AJ137" s="104"/>
      <c r="AK137" s="104"/>
      <c r="AL137" s="104"/>
      <c r="AM137" s="104"/>
      <c r="AN137" s="104"/>
      <c r="AO137" s="104"/>
    </row>
    <row r="138" spans="4:41" ht="9.9" customHeight="1">
      <c r="D138" s="104"/>
      <c r="E138" s="104"/>
      <c r="F138" s="104"/>
      <c r="G138" s="104"/>
      <c r="H138" s="104"/>
      <c r="I138" s="104"/>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4"/>
      <c r="AI138" s="104"/>
      <c r="AJ138" s="104"/>
      <c r="AK138" s="104"/>
      <c r="AL138" s="104"/>
      <c r="AM138" s="104"/>
      <c r="AN138" s="104"/>
      <c r="AO138" s="104"/>
    </row>
    <row r="139" spans="4:41" ht="9.9" customHeight="1">
      <c r="D139" s="104"/>
      <c r="E139" s="104"/>
      <c r="F139" s="104"/>
      <c r="G139" s="104"/>
      <c r="H139" s="104"/>
      <c r="I139" s="104"/>
      <c r="J139" s="104"/>
      <c r="K139" s="104"/>
      <c r="L139" s="104"/>
      <c r="M139" s="104"/>
      <c r="N139" s="104"/>
      <c r="O139" s="104"/>
      <c r="P139" s="104"/>
      <c r="Q139" s="104"/>
      <c r="R139" s="104"/>
      <c r="S139" s="104"/>
      <c r="T139" s="104"/>
      <c r="U139" s="104"/>
      <c r="V139" s="104"/>
      <c r="W139" s="104"/>
      <c r="X139" s="104"/>
      <c r="Y139" s="104"/>
      <c r="Z139" s="104"/>
      <c r="AA139" s="104"/>
      <c r="AB139" s="104"/>
      <c r="AC139" s="104"/>
      <c r="AD139" s="104"/>
      <c r="AE139" s="104"/>
      <c r="AF139" s="104"/>
      <c r="AG139" s="104"/>
      <c r="AH139" s="104"/>
      <c r="AI139" s="104"/>
      <c r="AJ139" s="104"/>
      <c r="AK139" s="104"/>
      <c r="AL139" s="104"/>
      <c r="AM139" s="104"/>
      <c r="AN139" s="104"/>
      <c r="AO139" s="104"/>
    </row>
    <row r="140" spans="4:41" ht="9.9" customHeight="1">
      <c r="D140" s="104"/>
      <c r="E140" s="104"/>
      <c r="F140" s="104"/>
      <c r="G140" s="104"/>
      <c r="H140" s="104"/>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4"/>
      <c r="AE140" s="104"/>
      <c r="AF140" s="104"/>
      <c r="AG140" s="104"/>
      <c r="AH140" s="104"/>
      <c r="AI140" s="104"/>
      <c r="AJ140" s="104"/>
      <c r="AK140" s="104"/>
      <c r="AL140" s="104"/>
      <c r="AM140" s="104"/>
      <c r="AN140" s="104"/>
      <c r="AO140" s="104"/>
    </row>
    <row r="141" spans="4:41" ht="9.9" customHeight="1">
      <c r="D141" s="104"/>
      <c r="E141" s="104"/>
      <c r="F141" s="104"/>
      <c r="G141" s="104"/>
      <c r="H141" s="104"/>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G141" s="104"/>
      <c r="AH141" s="104"/>
      <c r="AI141" s="104"/>
      <c r="AJ141" s="104"/>
      <c r="AK141" s="104"/>
      <c r="AL141" s="104"/>
      <c r="AM141" s="104"/>
      <c r="AN141" s="104"/>
      <c r="AO141" s="104"/>
    </row>
    <row r="142" spans="4:41" ht="9.9" customHeight="1">
      <c r="D142" s="104"/>
      <c r="E142" s="104"/>
      <c r="F142" s="104"/>
      <c r="G142" s="104"/>
      <c r="H142" s="104"/>
      <c r="I142" s="104"/>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G142" s="104"/>
      <c r="AH142" s="104"/>
      <c r="AI142" s="104"/>
      <c r="AJ142" s="104"/>
      <c r="AK142" s="104"/>
      <c r="AL142" s="104"/>
      <c r="AM142" s="104"/>
      <c r="AN142" s="104"/>
      <c r="AO142" s="104"/>
    </row>
    <row r="143" spans="4:41" ht="9.9" customHeight="1">
      <c r="D143" s="104"/>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4"/>
      <c r="AI143" s="104"/>
      <c r="AJ143" s="104"/>
      <c r="AK143" s="104"/>
      <c r="AL143" s="104"/>
      <c r="AM143" s="104"/>
      <c r="AN143" s="104"/>
      <c r="AO143" s="104"/>
    </row>
    <row r="144" spans="4:41" ht="9.9" customHeight="1">
      <c r="D144" s="104"/>
      <c r="E144" s="104"/>
      <c r="F144" s="104"/>
      <c r="G144" s="104"/>
      <c r="H144" s="104"/>
      <c r="I144" s="104"/>
      <c r="J144" s="104"/>
      <c r="K144" s="104"/>
      <c r="L144" s="104"/>
      <c r="M144" s="104"/>
      <c r="N144" s="104"/>
      <c r="O144" s="104"/>
      <c r="P144" s="104"/>
      <c r="Q144" s="104"/>
      <c r="R144" s="104"/>
      <c r="S144" s="104"/>
      <c r="T144" s="104"/>
      <c r="U144" s="104"/>
      <c r="V144" s="104"/>
      <c r="W144" s="104"/>
      <c r="X144" s="104"/>
      <c r="Y144" s="104"/>
      <c r="Z144" s="104"/>
      <c r="AA144" s="104"/>
      <c r="AB144" s="104"/>
      <c r="AC144" s="104"/>
      <c r="AD144" s="104"/>
      <c r="AE144" s="104"/>
      <c r="AF144" s="104"/>
      <c r="AG144" s="104"/>
      <c r="AH144" s="104"/>
      <c r="AI144" s="104"/>
      <c r="AJ144" s="104"/>
      <c r="AK144" s="104"/>
      <c r="AL144" s="104"/>
      <c r="AM144" s="104"/>
      <c r="AN144" s="104"/>
      <c r="AO144" s="104"/>
    </row>
    <row r="145" spans="4:41" ht="9.9" customHeight="1">
      <c r="D145" s="104"/>
      <c r="E145" s="104"/>
      <c r="F145" s="104"/>
      <c r="G145" s="104"/>
      <c r="H145" s="104"/>
      <c r="I145" s="104"/>
      <c r="J145" s="104"/>
      <c r="K145" s="104"/>
      <c r="L145" s="104"/>
      <c r="M145" s="104"/>
      <c r="N145" s="104"/>
      <c r="O145" s="104"/>
      <c r="P145" s="104"/>
      <c r="Q145" s="104"/>
      <c r="R145" s="104"/>
      <c r="S145" s="104"/>
      <c r="T145" s="104"/>
      <c r="U145" s="104"/>
      <c r="V145" s="104"/>
      <c r="W145" s="104"/>
      <c r="X145" s="104"/>
      <c r="Y145" s="104"/>
      <c r="Z145" s="104"/>
      <c r="AA145" s="104"/>
      <c r="AB145" s="104"/>
      <c r="AC145" s="104"/>
      <c r="AD145" s="104"/>
      <c r="AE145" s="104"/>
      <c r="AF145" s="104"/>
      <c r="AG145" s="104"/>
      <c r="AH145" s="104"/>
      <c r="AI145" s="104"/>
      <c r="AJ145" s="104"/>
      <c r="AK145" s="104"/>
      <c r="AL145" s="104"/>
      <c r="AM145" s="104"/>
      <c r="AN145" s="104"/>
      <c r="AO145" s="104"/>
    </row>
    <row r="146" spans="4:41" ht="9.9" customHeight="1">
      <c r="D146" s="104"/>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4"/>
      <c r="AI146" s="104"/>
      <c r="AJ146" s="104"/>
      <c r="AK146" s="104"/>
      <c r="AL146" s="104"/>
      <c r="AM146" s="104"/>
      <c r="AN146" s="104"/>
      <c r="AO146" s="104"/>
    </row>
    <row r="147" spans="4:41" ht="9.9" customHeight="1">
      <c r="D147" s="104"/>
      <c r="E147" s="104"/>
      <c r="F147" s="104"/>
      <c r="G147" s="104"/>
      <c r="H147" s="104"/>
      <c r="I147" s="104"/>
      <c r="J147" s="104"/>
      <c r="K147" s="104"/>
      <c r="L147" s="104"/>
      <c r="M147" s="104"/>
      <c r="N147" s="104"/>
      <c r="O147" s="104"/>
      <c r="P147" s="104"/>
      <c r="Q147" s="104"/>
      <c r="R147" s="104"/>
      <c r="S147" s="104"/>
      <c r="T147" s="104"/>
      <c r="U147" s="104"/>
      <c r="V147" s="104"/>
      <c r="W147" s="104"/>
      <c r="X147" s="104"/>
      <c r="Y147" s="104"/>
      <c r="Z147" s="104"/>
      <c r="AA147" s="104"/>
      <c r="AB147" s="104"/>
      <c r="AC147" s="104"/>
      <c r="AD147" s="104"/>
      <c r="AE147" s="104"/>
      <c r="AF147" s="104"/>
      <c r="AG147" s="104"/>
      <c r="AH147" s="104"/>
      <c r="AI147" s="104"/>
      <c r="AJ147" s="104"/>
      <c r="AK147" s="104"/>
      <c r="AL147" s="104"/>
      <c r="AM147" s="104"/>
      <c r="AN147" s="104"/>
      <c r="AO147" s="104"/>
    </row>
    <row r="148" spans="4:41" ht="9.9" customHeight="1">
      <c r="D148" s="104"/>
      <c r="E148" s="104"/>
      <c r="F148" s="104"/>
      <c r="G148" s="104"/>
      <c r="H148" s="104"/>
      <c r="I148" s="104"/>
      <c r="J148" s="104"/>
      <c r="K148" s="104"/>
      <c r="L148" s="104"/>
      <c r="M148" s="104"/>
      <c r="N148" s="104"/>
      <c r="O148" s="104"/>
      <c r="P148" s="104"/>
      <c r="Q148" s="104"/>
      <c r="R148" s="104"/>
      <c r="S148" s="104"/>
      <c r="T148" s="104"/>
      <c r="U148" s="104"/>
      <c r="V148" s="104"/>
      <c r="W148" s="104"/>
      <c r="X148" s="104"/>
      <c r="Y148" s="104"/>
      <c r="Z148" s="104"/>
      <c r="AA148" s="104"/>
      <c r="AB148" s="104"/>
      <c r="AC148" s="104"/>
      <c r="AD148" s="104"/>
      <c r="AE148" s="104"/>
      <c r="AF148" s="104"/>
      <c r="AG148" s="104"/>
      <c r="AH148" s="104"/>
      <c r="AI148" s="104"/>
      <c r="AJ148" s="104"/>
      <c r="AK148" s="104"/>
      <c r="AL148" s="104"/>
      <c r="AM148" s="104"/>
      <c r="AN148" s="104"/>
      <c r="AO148" s="104"/>
    </row>
    <row r="149" spans="4:41" ht="9.9" customHeight="1">
      <c r="D149" s="104"/>
      <c r="E149" s="104"/>
      <c r="F149" s="104"/>
      <c r="G149" s="104"/>
      <c r="H149" s="104"/>
      <c r="I149" s="104"/>
      <c r="J149" s="104"/>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4"/>
      <c r="AI149" s="104"/>
      <c r="AJ149" s="104"/>
      <c r="AK149" s="104"/>
      <c r="AL149" s="104"/>
      <c r="AM149" s="104"/>
      <c r="AN149" s="104"/>
      <c r="AO149" s="104"/>
    </row>
    <row r="150" spans="4:41" ht="9.9" customHeight="1">
      <c r="D150" s="104"/>
      <c r="E150" s="104"/>
      <c r="F150" s="104"/>
      <c r="G150" s="104"/>
      <c r="H150" s="104"/>
      <c r="I150" s="104"/>
      <c r="J150" s="104"/>
      <c r="K150" s="104"/>
      <c r="L150" s="104"/>
      <c r="M150" s="104"/>
      <c r="N150" s="104"/>
      <c r="O150" s="104"/>
      <c r="P150" s="104"/>
      <c r="Q150" s="104"/>
      <c r="R150" s="104"/>
      <c r="S150" s="104"/>
      <c r="T150" s="104"/>
      <c r="U150" s="104"/>
      <c r="V150" s="104"/>
      <c r="W150" s="104"/>
      <c r="X150" s="104"/>
      <c r="Y150" s="104"/>
      <c r="Z150" s="104"/>
      <c r="AA150" s="104"/>
      <c r="AB150" s="104"/>
      <c r="AC150" s="104"/>
      <c r="AD150" s="104"/>
      <c r="AE150" s="104"/>
      <c r="AF150" s="104"/>
      <c r="AG150" s="104"/>
      <c r="AH150" s="104"/>
      <c r="AI150" s="104"/>
      <c r="AJ150" s="104"/>
      <c r="AK150" s="104"/>
      <c r="AL150" s="104"/>
      <c r="AM150" s="104"/>
      <c r="AN150" s="104"/>
      <c r="AO150" s="104"/>
    </row>
    <row r="151" spans="4:41" ht="9.9" customHeight="1">
      <c r="D151" s="104"/>
      <c r="E151" s="104"/>
      <c r="F151" s="104"/>
      <c r="G151" s="104"/>
      <c r="H151" s="104"/>
      <c r="I151" s="104"/>
      <c r="J151" s="104"/>
      <c r="K151" s="104"/>
      <c r="L151" s="104"/>
      <c r="M151" s="104"/>
      <c r="N151" s="104"/>
      <c r="O151" s="104"/>
      <c r="P151" s="104"/>
      <c r="Q151" s="104"/>
      <c r="R151" s="104"/>
      <c r="S151" s="104"/>
      <c r="T151" s="104"/>
      <c r="U151" s="104"/>
      <c r="V151" s="104"/>
      <c r="W151" s="104"/>
      <c r="X151" s="104"/>
      <c r="Y151" s="104"/>
      <c r="Z151" s="104"/>
      <c r="AA151" s="104"/>
      <c r="AB151" s="104"/>
      <c r="AC151" s="104"/>
      <c r="AD151" s="104"/>
      <c r="AE151" s="104"/>
      <c r="AF151" s="104"/>
      <c r="AG151" s="104"/>
      <c r="AH151" s="104"/>
      <c r="AI151" s="104"/>
      <c r="AJ151" s="104"/>
      <c r="AK151" s="104"/>
      <c r="AL151" s="104"/>
      <c r="AM151" s="104"/>
      <c r="AN151" s="104"/>
      <c r="AO151" s="104"/>
    </row>
    <row r="152" spans="4:41" ht="9.9" customHeight="1">
      <c r="D152" s="104"/>
      <c r="E152" s="104"/>
      <c r="F152" s="104"/>
      <c r="G152" s="104"/>
      <c r="H152" s="104"/>
      <c r="I152" s="104"/>
      <c r="J152" s="104"/>
      <c r="K152" s="104"/>
      <c r="L152" s="104"/>
      <c r="M152" s="104"/>
      <c r="N152" s="104"/>
      <c r="O152" s="104"/>
      <c r="P152" s="104"/>
      <c r="Q152" s="104"/>
      <c r="R152" s="104"/>
      <c r="S152" s="104"/>
      <c r="T152" s="104"/>
      <c r="U152" s="104"/>
      <c r="V152" s="104"/>
      <c r="W152" s="104"/>
      <c r="X152" s="104"/>
      <c r="Y152" s="104"/>
      <c r="Z152" s="104"/>
      <c r="AA152" s="104"/>
      <c r="AB152" s="104"/>
      <c r="AC152" s="104"/>
      <c r="AD152" s="104"/>
      <c r="AE152" s="104"/>
      <c r="AF152" s="104"/>
      <c r="AG152" s="104"/>
      <c r="AH152" s="104"/>
      <c r="AI152" s="104"/>
      <c r="AJ152" s="104"/>
      <c r="AK152" s="104"/>
      <c r="AL152" s="104"/>
      <c r="AM152" s="104"/>
      <c r="AN152" s="104"/>
      <c r="AO152" s="104"/>
    </row>
    <row r="153" spans="4:41" ht="9.9" customHeight="1">
      <c r="D153" s="104"/>
      <c r="E153" s="104"/>
      <c r="F153" s="104"/>
      <c r="G153" s="104"/>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4"/>
      <c r="AI153" s="104"/>
      <c r="AJ153" s="104"/>
      <c r="AK153" s="104"/>
      <c r="AL153" s="104"/>
      <c r="AM153" s="104"/>
      <c r="AN153" s="104"/>
      <c r="AO153" s="104"/>
    </row>
    <row r="154" spans="4:41" ht="9.9" customHeight="1">
      <c r="D154" s="104"/>
      <c r="E154" s="104"/>
      <c r="F154" s="104"/>
      <c r="G154" s="104"/>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4"/>
      <c r="AI154" s="104"/>
      <c r="AJ154" s="104"/>
      <c r="AK154" s="104"/>
      <c r="AL154" s="104"/>
      <c r="AM154" s="104"/>
      <c r="AN154" s="104"/>
      <c r="AO154" s="104"/>
    </row>
    <row r="155" spans="4:41" ht="9.9" customHeight="1">
      <c r="D155" s="104"/>
      <c r="E155" s="104"/>
      <c r="F155" s="104"/>
      <c r="G155" s="104"/>
      <c r="H155" s="104"/>
      <c r="I155" s="104"/>
      <c r="J155" s="104"/>
      <c r="K155" s="104"/>
      <c r="L155" s="104"/>
      <c r="M155" s="104"/>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4"/>
      <c r="AI155" s="104"/>
      <c r="AJ155" s="104"/>
      <c r="AK155" s="104"/>
      <c r="AL155" s="104"/>
      <c r="AM155" s="104"/>
      <c r="AN155" s="104"/>
      <c r="AO155" s="104"/>
    </row>
    <row r="156" spans="4:41" ht="9.9" customHeight="1">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4"/>
      <c r="AI156" s="104"/>
      <c r="AJ156" s="104"/>
      <c r="AK156" s="104"/>
      <c r="AL156" s="104"/>
      <c r="AM156" s="104"/>
      <c r="AN156" s="104"/>
      <c r="AO156" s="104"/>
    </row>
    <row r="157" spans="4:41" ht="9.9" customHeight="1">
      <c r="D157" s="104"/>
      <c r="E157" s="104"/>
      <c r="F157" s="104"/>
      <c r="G157" s="104"/>
      <c r="H157" s="104"/>
      <c r="I157" s="104"/>
      <c r="J157" s="104"/>
      <c r="K157" s="104"/>
      <c r="L157" s="104"/>
      <c r="M157" s="104"/>
      <c r="N157" s="104"/>
      <c r="O157" s="104"/>
      <c r="P157" s="104"/>
      <c r="Q157" s="104"/>
      <c r="R157" s="104"/>
      <c r="S157" s="104"/>
      <c r="T157" s="104"/>
      <c r="U157" s="104"/>
      <c r="V157" s="104"/>
      <c r="W157" s="104"/>
      <c r="X157" s="104"/>
      <c r="Y157" s="104"/>
      <c r="Z157" s="104"/>
      <c r="AA157" s="104"/>
      <c r="AB157" s="104"/>
      <c r="AC157" s="104"/>
      <c r="AD157" s="104"/>
      <c r="AE157" s="104"/>
      <c r="AF157" s="104"/>
      <c r="AG157" s="104"/>
      <c r="AH157" s="104"/>
      <c r="AI157" s="104"/>
      <c r="AJ157" s="104"/>
      <c r="AK157" s="104"/>
      <c r="AL157" s="104"/>
      <c r="AM157" s="104"/>
      <c r="AN157" s="104"/>
      <c r="AO157" s="104"/>
    </row>
    <row r="158" spans="4:41" ht="9.9" customHeight="1">
      <c r="D158" s="104"/>
      <c r="E158" s="104"/>
      <c r="F158" s="104"/>
      <c r="G158" s="104"/>
      <c r="H158" s="104"/>
      <c r="I158" s="104"/>
      <c r="J158" s="104"/>
      <c r="K158" s="104"/>
      <c r="L158" s="104"/>
      <c r="M158" s="104"/>
      <c r="N158" s="104"/>
      <c r="O158" s="104"/>
      <c r="P158" s="104"/>
      <c r="Q158" s="104"/>
      <c r="R158" s="104"/>
      <c r="S158" s="104"/>
      <c r="T158" s="104"/>
      <c r="U158" s="104"/>
      <c r="V158" s="104"/>
      <c r="W158" s="104"/>
      <c r="X158" s="104"/>
      <c r="Y158" s="104"/>
      <c r="Z158" s="104"/>
      <c r="AA158" s="104"/>
      <c r="AB158" s="104"/>
      <c r="AC158" s="104"/>
      <c r="AD158" s="104"/>
      <c r="AE158" s="104"/>
      <c r="AF158" s="104"/>
      <c r="AG158" s="104"/>
      <c r="AH158" s="104"/>
      <c r="AI158" s="104"/>
      <c r="AJ158" s="104"/>
      <c r="AK158" s="104"/>
      <c r="AL158" s="104"/>
      <c r="AM158" s="104"/>
      <c r="AN158" s="104"/>
      <c r="AO158" s="104"/>
    </row>
    <row r="159" spans="4:41" ht="9.9" customHeight="1">
      <c r="D159" s="104"/>
      <c r="E159" s="104"/>
      <c r="F159" s="104"/>
      <c r="G159" s="104"/>
      <c r="H159" s="104"/>
      <c r="I159" s="104"/>
      <c r="J159" s="104"/>
      <c r="K159" s="104"/>
      <c r="L159" s="104"/>
      <c r="M159" s="104"/>
      <c r="N159" s="104"/>
      <c r="O159" s="104"/>
      <c r="P159" s="104"/>
      <c r="Q159" s="104"/>
      <c r="R159" s="104"/>
      <c r="S159" s="104"/>
      <c r="T159" s="104"/>
      <c r="U159" s="104"/>
      <c r="V159" s="104"/>
      <c r="W159" s="104"/>
      <c r="X159" s="104"/>
      <c r="Y159" s="104"/>
      <c r="Z159" s="104"/>
      <c r="AA159" s="104"/>
      <c r="AB159" s="104"/>
      <c r="AC159" s="104"/>
      <c r="AD159" s="104"/>
      <c r="AE159" s="104"/>
      <c r="AF159" s="104"/>
      <c r="AG159" s="104"/>
      <c r="AH159" s="104"/>
      <c r="AI159" s="104"/>
      <c r="AJ159" s="104"/>
      <c r="AK159" s="104"/>
      <c r="AL159" s="104"/>
      <c r="AM159" s="104"/>
      <c r="AN159" s="104"/>
      <c r="AO159" s="104"/>
    </row>
    <row r="160" spans="4:41" ht="9.9" customHeight="1">
      <c r="D160" s="104"/>
      <c r="E160" s="104"/>
      <c r="F160" s="104"/>
      <c r="G160" s="104"/>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4"/>
      <c r="AI160" s="104"/>
      <c r="AJ160" s="104"/>
      <c r="AK160" s="104"/>
      <c r="AL160" s="104"/>
      <c r="AM160" s="104"/>
      <c r="AN160" s="104"/>
      <c r="AO160" s="104"/>
    </row>
    <row r="161" spans="4:41" ht="9.9" customHeight="1">
      <c r="D161" s="104"/>
      <c r="E161" s="104"/>
      <c r="F161" s="104"/>
      <c r="G161" s="104"/>
      <c r="H161" s="104"/>
      <c r="I161" s="104"/>
      <c r="J161" s="104"/>
      <c r="K161" s="104"/>
      <c r="L161" s="104"/>
      <c r="M161" s="104"/>
      <c r="N161" s="104"/>
      <c r="O161" s="104"/>
      <c r="P161" s="104"/>
      <c r="Q161" s="104"/>
      <c r="R161" s="104"/>
      <c r="S161" s="104"/>
      <c r="T161" s="104"/>
      <c r="U161" s="104"/>
      <c r="V161" s="104"/>
      <c r="W161" s="104"/>
      <c r="X161" s="104"/>
      <c r="Y161" s="104"/>
      <c r="Z161" s="104"/>
      <c r="AA161" s="104"/>
      <c r="AB161" s="104"/>
      <c r="AC161" s="104"/>
      <c r="AD161" s="104"/>
      <c r="AE161" s="104"/>
      <c r="AF161" s="104"/>
      <c r="AG161" s="104"/>
      <c r="AH161" s="104"/>
      <c r="AI161" s="104"/>
      <c r="AJ161" s="104"/>
      <c r="AK161" s="104"/>
      <c r="AL161" s="104"/>
      <c r="AM161" s="104"/>
      <c r="AN161" s="104"/>
      <c r="AO161" s="104"/>
    </row>
    <row r="162" spans="4:41" ht="9.9" customHeight="1">
      <c r="D162" s="104"/>
      <c r="E162" s="104"/>
      <c r="F162" s="104"/>
      <c r="G162" s="104"/>
      <c r="H162" s="104"/>
      <c r="I162" s="104"/>
      <c r="J162" s="104"/>
      <c r="K162" s="104"/>
      <c r="L162" s="104"/>
      <c r="M162" s="104"/>
      <c r="N162" s="104"/>
      <c r="O162" s="104"/>
      <c r="P162" s="104"/>
      <c r="Q162" s="104"/>
      <c r="R162" s="104"/>
      <c r="S162" s="104"/>
      <c r="T162" s="104"/>
      <c r="U162" s="104"/>
      <c r="V162" s="104"/>
      <c r="W162" s="104"/>
      <c r="X162" s="104"/>
      <c r="Y162" s="104"/>
      <c r="Z162" s="104"/>
      <c r="AA162" s="104"/>
      <c r="AB162" s="104"/>
      <c r="AC162" s="104"/>
      <c r="AD162" s="104"/>
      <c r="AE162" s="104"/>
      <c r="AF162" s="104"/>
      <c r="AG162" s="104"/>
      <c r="AH162" s="104"/>
      <c r="AI162" s="104"/>
      <c r="AJ162" s="104"/>
      <c r="AK162" s="104"/>
      <c r="AL162" s="104"/>
      <c r="AM162" s="104"/>
      <c r="AN162" s="104"/>
      <c r="AO162" s="104"/>
    </row>
    <row r="163" spans="4:41" ht="9.9" customHeight="1">
      <c r="D163" s="104"/>
      <c r="E163" s="104"/>
      <c r="F163" s="104"/>
      <c r="G163" s="104"/>
      <c r="H163" s="104"/>
      <c r="I163" s="104"/>
      <c r="J163" s="104"/>
      <c r="K163" s="104"/>
      <c r="L163" s="104"/>
      <c r="M163" s="104"/>
      <c r="N163" s="104"/>
      <c r="O163" s="104"/>
      <c r="P163" s="104"/>
      <c r="Q163" s="104"/>
      <c r="R163" s="104"/>
      <c r="S163" s="104"/>
      <c r="T163" s="104"/>
      <c r="U163" s="104"/>
      <c r="V163" s="104"/>
      <c r="W163" s="104"/>
      <c r="X163" s="104"/>
      <c r="Y163" s="104"/>
      <c r="Z163" s="104"/>
      <c r="AA163" s="104"/>
      <c r="AB163" s="104"/>
      <c r="AC163" s="104"/>
      <c r="AD163" s="104"/>
      <c r="AE163" s="104"/>
      <c r="AF163" s="104"/>
      <c r="AG163" s="104"/>
      <c r="AH163" s="104"/>
      <c r="AI163" s="104"/>
      <c r="AJ163" s="104"/>
      <c r="AK163" s="104"/>
      <c r="AL163" s="104"/>
      <c r="AM163" s="104"/>
      <c r="AN163" s="104"/>
      <c r="AO163" s="104"/>
    </row>
    <row r="164" spans="4:41" ht="9.9" customHeight="1">
      <c r="D164" s="104"/>
      <c r="E164" s="104"/>
      <c r="F164" s="104"/>
      <c r="G164" s="104"/>
      <c r="H164" s="104"/>
      <c r="I164" s="104"/>
      <c r="J164" s="104"/>
      <c r="K164" s="104"/>
      <c r="L164" s="104"/>
      <c r="M164" s="104"/>
      <c r="N164" s="104"/>
      <c r="O164" s="104"/>
      <c r="P164" s="104"/>
      <c r="Q164" s="104"/>
      <c r="R164" s="104"/>
      <c r="S164" s="104"/>
      <c r="T164" s="104"/>
      <c r="U164" s="104"/>
      <c r="V164" s="104"/>
      <c r="W164" s="104"/>
      <c r="X164" s="104"/>
      <c r="Y164" s="104"/>
      <c r="Z164" s="104"/>
      <c r="AA164" s="104"/>
      <c r="AB164" s="104"/>
      <c r="AC164" s="104"/>
      <c r="AD164" s="104"/>
      <c r="AE164" s="104"/>
      <c r="AF164" s="104"/>
      <c r="AG164" s="104"/>
      <c r="AH164" s="104"/>
      <c r="AI164" s="104"/>
      <c r="AJ164" s="104"/>
      <c r="AK164" s="104"/>
      <c r="AL164" s="104"/>
      <c r="AM164" s="104"/>
      <c r="AN164" s="104"/>
      <c r="AO164" s="104"/>
    </row>
    <row r="165" spans="4:41" ht="9.9" customHeight="1">
      <c r="D165" s="104"/>
      <c r="E165" s="104"/>
      <c r="F165" s="104"/>
      <c r="G165" s="104"/>
      <c r="H165" s="104"/>
      <c r="I165" s="104"/>
      <c r="J165" s="104"/>
      <c r="K165" s="104"/>
      <c r="L165" s="104"/>
      <c r="M165" s="104"/>
      <c r="N165" s="104"/>
      <c r="O165" s="104"/>
      <c r="P165" s="104"/>
      <c r="Q165" s="104"/>
      <c r="R165" s="104"/>
      <c r="S165" s="104"/>
      <c r="T165" s="104"/>
      <c r="U165" s="104"/>
      <c r="V165" s="104"/>
      <c r="W165" s="104"/>
      <c r="X165" s="104"/>
      <c r="Y165" s="104"/>
      <c r="Z165" s="104"/>
      <c r="AA165" s="104"/>
      <c r="AB165" s="104"/>
      <c r="AC165" s="104"/>
      <c r="AD165" s="104"/>
      <c r="AE165" s="104"/>
      <c r="AF165" s="104"/>
      <c r="AG165" s="104"/>
      <c r="AH165" s="104"/>
      <c r="AI165" s="104"/>
      <c r="AJ165" s="104"/>
      <c r="AK165" s="104"/>
      <c r="AL165" s="104"/>
      <c r="AM165" s="104"/>
      <c r="AN165" s="104"/>
      <c r="AO165" s="104"/>
    </row>
    <row r="166" spans="4:41" ht="9.9" customHeight="1">
      <c r="D166" s="104"/>
      <c r="E166" s="104"/>
      <c r="F166" s="104"/>
      <c r="G166" s="104"/>
      <c r="H166" s="104"/>
      <c r="I166" s="104"/>
      <c r="J166" s="104"/>
      <c r="K166" s="104"/>
      <c r="L166" s="104"/>
      <c r="M166" s="104"/>
      <c r="N166" s="104"/>
      <c r="O166" s="104"/>
      <c r="P166" s="104"/>
      <c r="Q166" s="104"/>
      <c r="R166" s="104"/>
      <c r="S166" s="104"/>
      <c r="T166" s="104"/>
      <c r="U166" s="104"/>
      <c r="V166" s="104"/>
      <c r="W166" s="104"/>
      <c r="X166" s="104"/>
      <c r="Y166" s="104"/>
      <c r="Z166" s="104"/>
      <c r="AA166" s="104"/>
      <c r="AB166" s="104"/>
      <c r="AC166" s="104"/>
      <c r="AD166" s="104"/>
      <c r="AE166" s="104"/>
      <c r="AF166" s="104"/>
      <c r="AG166" s="104"/>
      <c r="AH166" s="104"/>
      <c r="AI166" s="104"/>
      <c r="AJ166" s="104"/>
      <c r="AK166" s="104"/>
      <c r="AL166" s="104"/>
      <c r="AM166" s="104"/>
      <c r="AN166" s="104"/>
      <c r="AO166" s="104"/>
    </row>
    <row r="167" spans="4:41" ht="9.9" customHeight="1">
      <c r="D167" s="104"/>
      <c r="E167" s="104"/>
      <c r="F167" s="104"/>
      <c r="G167" s="104"/>
      <c r="H167" s="104"/>
      <c r="I167" s="104"/>
      <c r="J167" s="104"/>
      <c r="K167" s="104"/>
      <c r="L167" s="104"/>
      <c r="M167" s="104"/>
      <c r="N167" s="104"/>
      <c r="O167" s="104"/>
      <c r="P167" s="104"/>
      <c r="Q167" s="104"/>
      <c r="R167" s="104"/>
      <c r="S167" s="104"/>
      <c r="T167" s="104"/>
      <c r="U167" s="104"/>
      <c r="V167" s="104"/>
      <c r="W167" s="104"/>
      <c r="X167" s="104"/>
      <c r="Y167" s="104"/>
      <c r="Z167" s="104"/>
      <c r="AA167" s="104"/>
      <c r="AB167" s="104"/>
      <c r="AC167" s="104"/>
      <c r="AD167" s="104"/>
      <c r="AE167" s="104"/>
      <c r="AF167" s="104"/>
      <c r="AG167" s="104"/>
      <c r="AH167" s="104"/>
      <c r="AI167" s="104"/>
      <c r="AJ167" s="104"/>
      <c r="AK167" s="104"/>
      <c r="AL167" s="104"/>
      <c r="AM167" s="104"/>
      <c r="AN167" s="104"/>
      <c r="AO167" s="104"/>
    </row>
    <row r="168" spans="4:41" ht="9.9" customHeight="1">
      <c r="D168" s="104"/>
      <c r="E168" s="104"/>
      <c r="F168" s="104"/>
      <c r="G168" s="104"/>
      <c r="H168" s="104"/>
      <c r="I168" s="104"/>
      <c r="J168" s="104"/>
      <c r="K168" s="104"/>
      <c r="L168" s="104"/>
      <c r="M168" s="104"/>
      <c r="N168" s="104"/>
      <c r="O168" s="104"/>
      <c r="P168" s="104"/>
      <c r="Q168" s="104"/>
      <c r="R168" s="104"/>
      <c r="S168" s="104"/>
      <c r="T168" s="104"/>
      <c r="U168" s="104"/>
      <c r="V168" s="104"/>
      <c r="W168" s="104"/>
      <c r="X168" s="104"/>
      <c r="Y168" s="104"/>
      <c r="Z168" s="104"/>
      <c r="AA168" s="104"/>
      <c r="AB168" s="104"/>
      <c r="AC168" s="104"/>
      <c r="AD168" s="104"/>
      <c r="AE168" s="104"/>
      <c r="AF168" s="104"/>
      <c r="AG168" s="104"/>
      <c r="AH168" s="104"/>
      <c r="AI168" s="104"/>
      <c r="AJ168" s="104"/>
      <c r="AK168" s="104"/>
      <c r="AL168" s="104"/>
      <c r="AM168" s="104"/>
      <c r="AN168" s="104"/>
      <c r="AO168" s="104"/>
    </row>
    <row r="169" spans="4:41" ht="9.9" customHeight="1">
      <c r="D169" s="104"/>
      <c r="E169" s="104"/>
      <c r="F169" s="104"/>
      <c r="G169" s="104"/>
      <c r="H169" s="104"/>
      <c r="I169" s="104"/>
      <c r="J169" s="104"/>
      <c r="K169" s="104"/>
      <c r="L169" s="104"/>
      <c r="M169" s="104"/>
      <c r="N169" s="104"/>
      <c r="O169" s="104"/>
      <c r="P169" s="104"/>
      <c r="Q169" s="104"/>
      <c r="R169" s="104"/>
      <c r="S169" s="104"/>
      <c r="T169" s="104"/>
      <c r="U169" s="104"/>
      <c r="V169" s="104"/>
      <c r="W169" s="104"/>
      <c r="X169" s="104"/>
      <c r="Y169" s="104"/>
      <c r="Z169" s="104"/>
      <c r="AA169" s="104"/>
      <c r="AB169" s="104"/>
      <c r="AC169" s="104"/>
      <c r="AD169" s="104"/>
      <c r="AE169" s="104"/>
      <c r="AF169" s="104"/>
      <c r="AG169" s="104"/>
      <c r="AH169" s="104"/>
      <c r="AI169" s="104"/>
      <c r="AJ169" s="104"/>
      <c r="AK169" s="104"/>
      <c r="AL169" s="104"/>
      <c r="AM169" s="104"/>
      <c r="AN169" s="104"/>
      <c r="AO169" s="104"/>
    </row>
    <row r="170" spans="4:41" ht="9.9" customHeight="1">
      <c r="D170" s="104"/>
      <c r="E170" s="104"/>
      <c r="F170" s="104"/>
      <c r="G170" s="104"/>
      <c r="H170" s="104"/>
      <c r="I170" s="104"/>
      <c r="J170" s="104"/>
      <c r="K170" s="104"/>
      <c r="L170" s="104"/>
      <c r="M170" s="104"/>
      <c r="N170" s="104"/>
      <c r="O170" s="104"/>
      <c r="P170" s="104"/>
      <c r="Q170" s="104"/>
      <c r="R170" s="104"/>
      <c r="S170" s="104"/>
      <c r="T170" s="104"/>
      <c r="U170" s="104"/>
      <c r="V170" s="104"/>
      <c r="W170" s="104"/>
      <c r="X170" s="104"/>
      <c r="Y170" s="104"/>
      <c r="Z170" s="104"/>
      <c r="AA170" s="104"/>
      <c r="AB170" s="104"/>
      <c r="AC170" s="104"/>
      <c r="AD170" s="104"/>
      <c r="AE170" s="104"/>
      <c r="AF170" s="104"/>
      <c r="AG170" s="104"/>
      <c r="AH170" s="104"/>
      <c r="AI170" s="104"/>
      <c r="AJ170" s="104"/>
      <c r="AK170" s="104"/>
      <c r="AL170" s="104"/>
      <c r="AM170" s="104"/>
      <c r="AN170" s="104"/>
      <c r="AO170" s="104"/>
    </row>
    <row r="171" spans="4:41" ht="9.9" customHeight="1">
      <c r="D171" s="104"/>
      <c r="E171" s="104"/>
      <c r="F171" s="104"/>
      <c r="G171" s="104"/>
      <c r="H171" s="104"/>
      <c r="I171" s="104"/>
      <c r="J171" s="104"/>
      <c r="K171" s="104"/>
      <c r="L171" s="104"/>
      <c r="M171" s="104"/>
      <c r="N171" s="104"/>
      <c r="O171" s="104"/>
      <c r="P171" s="104"/>
      <c r="Q171" s="104"/>
      <c r="R171" s="104"/>
      <c r="S171" s="104"/>
      <c r="T171" s="104"/>
      <c r="U171" s="104"/>
      <c r="V171" s="104"/>
      <c r="W171" s="104"/>
      <c r="X171" s="104"/>
      <c r="Y171" s="104"/>
      <c r="Z171" s="104"/>
      <c r="AA171" s="104"/>
      <c r="AB171" s="104"/>
      <c r="AC171" s="104"/>
      <c r="AD171" s="104"/>
      <c r="AE171" s="104"/>
      <c r="AF171" s="104"/>
      <c r="AG171" s="104"/>
      <c r="AH171" s="104"/>
      <c r="AI171" s="104"/>
      <c r="AJ171" s="104"/>
      <c r="AK171" s="104"/>
      <c r="AL171" s="104"/>
      <c r="AM171" s="104"/>
      <c r="AN171" s="104"/>
      <c r="AO171" s="104"/>
    </row>
    <row r="172" spans="4:41" ht="9.9" customHeight="1">
      <c r="D172" s="104"/>
      <c r="E172" s="104"/>
      <c r="F172" s="104"/>
      <c r="G172" s="104"/>
      <c r="H172" s="104"/>
      <c r="I172" s="104"/>
      <c r="J172" s="104"/>
      <c r="K172" s="104"/>
      <c r="L172" s="104"/>
      <c r="M172" s="104"/>
      <c r="N172" s="104"/>
      <c r="O172" s="104"/>
      <c r="P172" s="104"/>
      <c r="Q172" s="104"/>
      <c r="R172" s="104"/>
      <c r="S172" s="104"/>
      <c r="T172" s="104"/>
      <c r="U172" s="104"/>
      <c r="V172" s="104"/>
      <c r="W172" s="104"/>
      <c r="X172" s="104"/>
      <c r="Y172" s="104"/>
      <c r="Z172" s="104"/>
      <c r="AA172" s="104"/>
      <c r="AB172" s="104"/>
      <c r="AC172" s="104"/>
      <c r="AD172" s="104"/>
      <c r="AE172" s="104"/>
      <c r="AF172" s="104"/>
      <c r="AG172" s="104"/>
      <c r="AH172" s="104"/>
      <c r="AI172" s="104"/>
      <c r="AJ172" s="104"/>
      <c r="AK172" s="104"/>
      <c r="AL172" s="104"/>
      <c r="AM172" s="104"/>
      <c r="AN172" s="104"/>
      <c r="AO172" s="104"/>
    </row>
    <row r="173" spans="4:41" ht="9.9" customHeight="1">
      <c r="D173" s="104"/>
      <c r="E173" s="104"/>
      <c r="F173" s="104"/>
      <c r="G173" s="104"/>
      <c r="H173" s="104"/>
      <c r="I173" s="104"/>
      <c r="J173" s="104"/>
      <c r="K173" s="104"/>
      <c r="L173" s="104"/>
      <c r="M173" s="104"/>
      <c r="N173" s="104"/>
      <c r="O173" s="104"/>
      <c r="P173" s="104"/>
      <c r="Q173" s="104"/>
      <c r="R173" s="104"/>
      <c r="S173" s="104"/>
      <c r="T173" s="104"/>
      <c r="U173" s="104"/>
      <c r="V173" s="104"/>
      <c r="W173" s="104"/>
      <c r="X173" s="104"/>
      <c r="Y173" s="104"/>
      <c r="Z173" s="104"/>
      <c r="AA173" s="104"/>
      <c r="AB173" s="104"/>
      <c r="AC173" s="104"/>
      <c r="AD173" s="104"/>
      <c r="AE173" s="104"/>
      <c r="AF173" s="104"/>
      <c r="AG173" s="104"/>
      <c r="AH173" s="104"/>
      <c r="AI173" s="104"/>
      <c r="AJ173" s="104"/>
      <c r="AK173" s="104"/>
      <c r="AL173" s="104"/>
      <c r="AM173" s="104"/>
      <c r="AN173" s="104"/>
      <c r="AO173" s="104"/>
    </row>
    <row r="174" spans="4:41" ht="9.9" customHeight="1">
      <c r="D174" s="104"/>
      <c r="E174" s="104"/>
      <c r="F174" s="104"/>
      <c r="G174" s="104"/>
      <c r="H174" s="104"/>
      <c r="I174" s="104"/>
      <c r="J174" s="104"/>
      <c r="K174" s="104"/>
      <c r="L174" s="104"/>
      <c r="M174" s="104"/>
      <c r="N174" s="104"/>
      <c r="O174" s="104"/>
      <c r="P174" s="104"/>
      <c r="Q174" s="104"/>
      <c r="R174" s="104"/>
      <c r="S174" s="104"/>
      <c r="T174" s="104"/>
      <c r="U174" s="104"/>
      <c r="V174" s="104"/>
      <c r="W174" s="104"/>
      <c r="X174" s="104"/>
      <c r="Y174" s="104"/>
      <c r="Z174" s="104"/>
      <c r="AA174" s="104"/>
      <c r="AB174" s="104"/>
      <c r="AC174" s="104"/>
      <c r="AD174" s="104"/>
      <c r="AE174" s="104"/>
      <c r="AF174" s="104"/>
      <c r="AG174" s="104"/>
      <c r="AH174" s="104"/>
      <c r="AI174" s="104"/>
      <c r="AJ174" s="104"/>
      <c r="AK174" s="104"/>
      <c r="AL174" s="104"/>
      <c r="AM174" s="104"/>
      <c r="AN174" s="104"/>
      <c r="AO174" s="104"/>
    </row>
    <row r="175" spans="4:41" ht="9.9" customHeight="1">
      <c r="D175" s="104"/>
      <c r="E175" s="104"/>
      <c r="F175" s="104"/>
      <c r="G175" s="104"/>
      <c r="H175" s="104"/>
      <c r="I175" s="104"/>
      <c r="J175" s="104"/>
      <c r="K175" s="104"/>
      <c r="L175" s="104"/>
      <c r="M175" s="104"/>
      <c r="N175" s="104"/>
      <c r="O175" s="104"/>
      <c r="P175" s="104"/>
      <c r="Q175" s="104"/>
      <c r="R175" s="104"/>
      <c r="S175" s="104"/>
      <c r="T175" s="104"/>
      <c r="U175" s="104"/>
      <c r="V175" s="104"/>
      <c r="W175" s="104"/>
      <c r="X175" s="104"/>
      <c r="Y175" s="104"/>
      <c r="Z175" s="104"/>
      <c r="AA175" s="104"/>
      <c r="AB175" s="104"/>
      <c r="AC175" s="104"/>
      <c r="AD175" s="104"/>
      <c r="AE175" s="104"/>
      <c r="AF175" s="104"/>
      <c r="AG175" s="104"/>
      <c r="AH175" s="104"/>
      <c r="AI175" s="104"/>
      <c r="AJ175" s="104"/>
      <c r="AK175" s="104"/>
      <c r="AL175" s="104"/>
      <c r="AM175" s="104"/>
      <c r="AN175" s="104"/>
      <c r="AO175" s="104"/>
    </row>
    <row r="176" spans="4:41" ht="9.9" customHeight="1">
      <c r="D176" s="104"/>
      <c r="E176" s="104"/>
      <c r="F176" s="104"/>
      <c r="G176" s="104"/>
      <c r="H176" s="104"/>
      <c r="I176" s="104"/>
      <c r="J176" s="104"/>
      <c r="K176" s="104"/>
      <c r="L176" s="104"/>
      <c r="M176" s="104"/>
      <c r="N176" s="104"/>
      <c r="O176" s="104"/>
      <c r="P176" s="104"/>
      <c r="Q176" s="104"/>
      <c r="R176" s="104"/>
      <c r="S176" s="104"/>
      <c r="T176" s="104"/>
      <c r="U176" s="104"/>
      <c r="V176" s="104"/>
      <c r="W176" s="104"/>
      <c r="X176" s="104"/>
      <c r="Y176" s="104"/>
      <c r="Z176" s="104"/>
      <c r="AA176" s="104"/>
      <c r="AB176" s="104"/>
      <c r="AC176" s="104"/>
      <c r="AD176" s="104"/>
      <c r="AE176" s="104"/>
      <c r="AF176" s="104"/>
      <c r="AG176" s="104"/>
      <c r="AH176" s="104"/>
      <c r="AI176" s="104"/>
      <c r="AJ176" s="104"/>
      <c r="AK176" s="104"/>
      <c r="AL176" s="104"/>
      <c r="AM176" s="104"/>
      <c r="AN176" s="104"/>
      <c r="AO176" s="104"/>
    </row>
    <row r="177" spans="4:41" ht="9.9" customHeight="1">
      <c r="D177" s="104"/>
      <c r="E177" s="104"/>
      <c r="F177" s="104"/>
      <c r="G177" s="104"/>
      <c r="H177" s="104"/>
      <c r="I177" s="104"/>
      <c r="J177" s="104"/>
      <c r="K177" s="104"/>
      <c r="L177" s="104"/>
      <c r="M177" s="104"/>
      <c r="N177" s="104"/>
      <c r="O177" s="104"/>
      <c r="P177" s="104"/>
      <c r="Q177" s="104"/>
      <c r="R177" s="104"/>
      <c r="S177" s="104"/>
      <c r="T177" s="104"/>
      <c r="U177" s="104"/>
      <c r="V177" s="104"/>
      <c r="W177" s="104"/>
      <c r="X177" s="104"/>
      <c r="Y177" s="104"/>
      <c r="Z177" s="104"/>
      <c r="AA177" s="104"/>
      <c r="AB177" s="104"/>
      <c r="AC177" s="104"/>
      <c r="AD177" s="104"/>
      <c r="AE177" s="104"/>
      <c r="AF177" s="104"/>
      <c r="AG177" s="104"/>
      <c r="AH177" s="104"/>
      <c r="AI177" s="104"/>
      <c r="AJ177" s="104"/>
      <c r="AK177" s="104"/>
      <c r="AL177" s="104"/>
      <c r="AM177" s="104"/>
      <c r="AN177" s="104"/>
      <c r="AO177" s="104"/>
    </row>
    <row r="178" spans="4:41" ht="9.9" customHeight="1">
      <c r="D178" s="104"/>
      <c r="E178" s="104"/>
      <c r="F178" s="104"/>
      <c r="G178" s="104"/>
      <c r="H178" s="104"/>
      <c r="I178" s="104"/>
      <c r="J178" s="104"/>
      <c r="K178" s="104"/>
      <c r="L178" s="104"/>
      <c r="M178" s="104"/>
      <c r="N178" s="104"/>
      <c r="O178" s="104"/>
      <c r="P178" s="104"/>
      <c r="Q178" s="104"/>
      <c r="R178" s="104"/>
      <c r="S178" s="104"/>
      <c r="T178" s="104"/>
      <c r="U178" s="104"/>
      <c r="V178" s="104"/>
      <c r="W178" s="104"/>
      <c r="X178" s="104"/>
      <c r="Y178" s="104"/>
      <c r="Z178" s="104"/>
      <c r="AA178" s="104"/>
      <c r="AB178" s="104"/>
      <c r="AC178" s="104"/>
      <c r="AD178" s="104"/>
      <c r="AE178" s="104"/>
      <c r="AF178" s="104"/>
      <c r="AG178" s="104"/>
      <c r="AH178" s="104"/>
      <c r="AI178" s="104"/>
      <c r="AJ178" s="104"/>
      <c r="AK178" s="104"/>
      <c r="AL178" s="104"/>
      <c r="AM178" s="104"/>
      <c r="AN178" s="104"/>
      <c r="AO178" s="104"/>
    </row>
    <row r="179" spans="4:41" ht="9.9" customHeight="1">
      <c r="D179" s="104"/>
      <c r="E179" s="104"/>
      <c r="F179" s="104"/>
      <c r="G179" s="104"/>
      <c r="H179" s="104"/>
      <c r="I179" s="104"/>
      <c r="J179" s="104"/>
      <c r="K179" s="104"/>
      <c r="L179" s="104"/>
      <c r="M179" s="104"/>
      <c r="N179" s="104"/>
      <c r="O179" s="104"/>
      <c r="P179" s="104"/>
      <c r="Q179" s="104"/>
      <c r="R179" s="104"/>
      <c r="S179" s="104"/>
      <c r="T179" s="104"/>
      <c r="U179" s="104"/>
      <c r="V179" s="104"/>
      <c r="W179" s="104"/>
      <c r="X179" s="104"/>
      <c r="Y179" s="104"/>
      <c r="Z179" s="104"/>
      <c r="AA179" s="104"/>
      <c r="AB179" s="104"/>
      <c r="AC179" s="104"/>
      <c r="AD179" s="104"/>
      <c r="AE179" s="104"/>
      <c r="AF179" s="104"/>
      <c r="AG179" s="104"/>
      <c r="AH179" s="104"/>
      <c r="AI179" s="104"/>
      <c r="AJ179" s="104"/>
      <c r="AK179" s="104"/>
      <c r="AL179" s="104"/>
      <c r="AM179" s="104"/>
      <c r="AN179" s="104"/>
      <c r="AO179" s="104"/>
    </row>
    <row r="180" spans="4:41" ht="9.9" customHeight="1">
      <c r="D180" s="104"/>
      <c r="E180" s="104"/>
      <c r="F180" s="104"/>
      <c r="G180" s="104"/>
      <c r="H180" s="104"/>
      <c r="I180" s="104"/>
      <c r="J180" s="104"/>
      <c r="K180" s="104"/>
      <c r="L180" s="104"/>
      <c r="M180" s="104"/>
      <c r="N180" s="104"/>
      <c r="O180" s="104"/>
      <c r="P180" s="104"/>
      <c r="Q180" s="104"/>
      <c r="R180" s="104"/>
      <c r="S180" s="104"/>
      <c r="T180" s="104"/>
      <c r="U180" s="104"/>
      <c r="V180" s="104"/>
      <c r="W180" s="104"/>
      <c r="X180" s="104"/>
      <c r="Y180" s="104"/>
      <c r="Z180" s="104"/>
      <c r="AA180" s="104"/>
      <c r="AB180" s="104"/>
      <c r="AC180" s="104"/>
      <c r="AD180" s="104"/>
      <c r="AE180" s="104"/>
      <c r="AF180" s="104"/>
      <c r="AG180" s="104"/>
      <c r="AH180" s="104"/>
      <c r="AI180" s="104"/>
      <c r="AJ180" s="104"/>
      <c r="AK180" s="104"/>
      <c r="AL180" s="104"/>
      <c r="AM180" s="104"/>
      <c r="AN180" s="104"/>
      <c r="AO180" s="104"/>
    </row>
    <row r="181" spans="4:41" ht="9.9" customHeight="1">
      <c r="D181" s="104"/>
      <c r="E181" s="104"/>
      <c r="F181" s="104"/>
      <c r="G181" s="104"/>
      <c r="H181" s="104"/>
      <c r="I181" s="104"/>
      <c r="J181" s="104"/>
      <c r="K181" s="104"/>
      <c r="L181" s="104"/>
      <c r="M181" s="104"/>
      <c r="N181" s="104"/>
      <c r="O181" s="104"/>
      <c r="P181" s="104"/>
      <c r="Q181" s="104"/>
      <c r="R181" s="104"/>
      <c r="S181" s="104"/>
      <c r="T181" s="104"/>
      <c r="U181" s="104"/>
      <c r="V181" s="104"/>
      <c r="W181" s="104"/>
      <c r="X181" s="104"/>
      <c r="Y181" s="104"/>
      <c r="Z181" s="104"/>
      <c r="AA181" s="104"/>
      <c r="AB181" s="104"/>
      <c r="AC181" s="104"/>
      <c r="AD181" s="104"/>
      <c r="AE181" s="104"/>
      <c r="AF181" s="104"/>
      <c r="AG181" s="104"/>
      <c r="AH181" s="104"/>
      <c r="AI181" s="104"/>
      <c r="AJ181" s="104"/>
      <c r="AK181" s="104"/>
      <c r="AL181" s="104"/>
      <c r="AM181" s="104"/>
      <c r="AN181" s="104"/>
      <c r="AO181" s="104"/>
    </row>
    <row r="182" spans="4:41" ht="9.9" customHeight="1">
      <c r="D182" s="104"/>
      <c r="E182" s="104"/>
      <c r="F182" s="104"/>
      <c r="G182" s="104"/>
      <c r="H182" s="104"/>
      <c r="I182" s="104"/>
      <c r="J182" s="104"/>
      <c r="K182" s="104"/>
      <c r="L182" s="104"/>
      <c r="M182" s="104"/>
      <c r="N182" s="104"/>
      <c r="O182" s="104"/>
      <c r="P182" s="104"/>
      <c r="Q182" s="104"/>
      <c r="R182" s="104"/>
      <c r="S182" s="104"/>
      <c r="T182" s="104"/>
      <c r="U182" s="104"/>
      <c r="V182" s="104"/>
      <c r="W182" s="104"/>
      <c r="X182" s="104"/>
      <c r="Y182" s="104"/>
      <c r="Z182" s="104"/>
      <c r="AA182" s="104"/>
      <c r="AB182" s="104"/>
      <c r="AC182" s="104"/>
      <c r="AD182" s="104"/>
      <c r="AE182" s="104"/>
      <c r="AF182" s="104"/>
      <c r="AG182" s="104"/>
      <c r="AH182" s="104"/>
      <c r="AI182" s="104"/>
      <c r="AJ182" s="104"/>
      <c r="AK182" s="104"/>
      <c r="AL182" s="104"/>
      <c r="AM182" s="104"/>
      <c r="AN182" s="104"/>
      <c r="AO182" s="104"/>
    </row>
    <row r="183" spans="4:41" ht="9.9" customHeight="1">
      <c r="D183" s="104"/>
      <c r="E183" s="104"/>
      <c r="F183" s="104"/>
      <c r="G183" s="104"/>
      <c r="H183" s="104"/>
      <c r="I183" s="104"/>
      <c r="J183" s="104"/>
      <c r="K183" s="104"/>
      <c r="L183" s="104"/>
      <c r="M183" s="104"/>
      <c r="N183" s="104"/>
      <c r="O183" s="104"/>
      <c r="P183" s="104"/>
      <c r="Q183" s="104"/>
      <c r="R183" s="104"/>
      <c r="S183" s="104"/>
      <c r="T183" s="104"/>
      <c r="U183" s="104"/>
      <c r="V183" s="104"/>
      <c r="W183" s="104"/>
      <c r="X183" s="104"/>
      <c r="Y183" s="104"/>
      <c r="Z183" s="104"/>
      <c r="AA183" s="104"/>
      <c r="AB183" s="104"/>
      <c r="AC183" s="104"/>
      <c r="AD183" s="104"/>
      <c r="AE183" s="104"/>
      <c r="AF183" s="104"/>
      <c r="AG183" s="104"/>
      <c r="AH183" s="104"/>
      <c r="AI183" s="104"/>
      <c r="AJ183" s="104"/>
      <c r="AK183" s="104"/>
      <c r="AL183" s="104"/>
      <c r="AM183" s="104"/>
      <c r="AN183" s="104"/>
      <c r="AO183" s="104"/>
    </row>
    <row r="184" spans="4:41" ht="9.9" customHeight="1">
      <c r="D184" s="104"/>
      <c r="E184" s="104"/>
      <c r="F184" s="104"/>
      <c r="G184" s="104"/>
      <c r="H184" s="104"/>
      <c r="I184" s="104"/>
      <c r="J184" s="104"/>
      <c r="K184" s="104"/>
      <c r="L184" s="104"/>
      <c r="M184" s="104"/>
      <c r="N184" s="104"/>
      <c r="O184" s="104"/>
      <c r="P184" s="104"/>
      <c r="Q184" s="104"/>
      <c r="R184" s="104"/>
      <c r="S184" s="104"/>
      <c r="T184" s="104"/>
      <c r="U184" s="104"/>
      <c r="V184" s="104"/>
      <c r="W184" s="104"/>
      <c r="X184" s="104"/>
      <c r="Y184" s="104"/>
      <c r="Z184" s="104"/>
      <c r="AA184" s="104"/>
      <c r="AB184" s="104"/>
      <c r="AC184" s="104"/>
      <c r="AD184" s="104"/>
      <c r="AE184" s="104"/>
      <c r="AF184" s="104"/>
      <c r="AG184" s="104"/>
      <c r="AH184" s="104"/>
      <c r="AI184" s="104"/>
      <c r="AJ184" s="104"/>
      <c r="AK184" s="104"/>
      <c r="AL184" s="104"/>
      <c r="AM184" s="104"/>
      <c r="AN184" s="104"/>
      <c r="AO184" s="104"/>
    </row>
    <row r="185" spans="4:41" ht="9.9" customHeight="1">
      <c r="D185" s="104"/>
      <c r="E185" s="104"/>
      <c r="F185" s="104"/>
      <c r="G185" s="104"/>
      <c r="H185" s="104"/>
      <c r="I185" s="104"/>
      <c r="J185" s="104"/>
      <c r="K185" s="104"/>
      <c r="L185" s="104"/>
      <c r="M185" s="104"/>
      <c r="N185" s="104"/>
      <c r="O185" s="104"/>
      <c r="P185" s="104"/>
      <c r="Q185" s="104"/>
      <c r="R185" s="104"/>
      <c r="S185" s="104"/>
      <c r="T185" s="104"/>
      <c r="U185" s="104"/>
      <c r="V185" s="104"/>
      <c r="W185" s="104"/>
      <c r="X185" s="104"/>
      <c r="Y185" s="104"/>
      <c r="Z185" s="104"/>
      <c r="AA185" s="104"/>
      <c r="AB185" s="104"/>
      <c r="AC185" s="104"/>
      <c r="AD185" s="104"/>
      <c r="AE185" s="104"/>
      <c r="AF185" s="104"/>
      <c r="AG185" s="104"/>
      <c r="AH185" s="104"/>
      <c r="AI185" s="104"/>
      <c r="AJ185" s="104"/>
      <c r="AK185" s="104"/>
      <c r="AL185" s="104"/>
      <c r="AM185" s="104"/>
      <c r="AN185" s="104"/>
      <c r="AO185" s="104"/>
    </row>
    <row r="186" spans="4:41" ht="9.9" customHeight="1">
      <c r="D186" s="104"/>
      <c r="E186" s="104"/>
      <c r="F186" s="104"/>
      <c r="G186" s="104"/>
      <c r="H186" s="104"/>
      <c r="I186" s="104"/>
      <c r="J186" s="104"/>
      <c r="K186" s="104"/>
      <c r="L186" s="104"/>
      <c r="M186" s="104"/>
      <c r="N186" s="104"/>
      <c r="O186" s="104"/>
      <c r="P186" s="104"/>
      <c r="Q186" s="104"/>
      <c r="R186" s="104"/>
      <c r="S186" s="104"/>
      <c r="T186" s="104"/>
      <c r="U186" s="104"/>
      <c r="V186" s="104"/>
      <c r="W186" s="104"/>
      <c r="X186" s="104"/>
      <c r="Y186" s="104"/>
      <c r="Z186" s="104"/>
      <c r="AA186" s="104"/>
      <c r="AB186" s="104"/>
      <c r="AC186" s="104"/>
      <c r="AD186" s="104"/>
      <c r="AE186" s="104"/>
      <c r="AF186" s="104"/>
      <c r="AG186" s="104"/>
      <c r="AH186" s="104"/>
      <c r="AI186" s="104"/>
      <c r="AJ186" s="104"/>
      <c r="AK186" s="104"/>
      <c r="AL186" s="104"/>
      <c r="AM186" s="104"/>
      <c r="AN186" s="104"/>
      <c r="AO186" s="104"/>
    </row>
    <row r="187" spans="4:41" ht="9.9" customHeight="1">
      <c r="D187" s="104"/>
      <c r="E187" s="104"/>
      <c r="F187" s="104"/>
      <c r="G187" s="104"/>
      <c r="H187" s="104"/>
      <c r="I187" s="104"/>
      <c r="J187" s="104"/>
      <c r="K187" s="104"/>
      <c r="L187" s="104"/>
      <c r="M187" s="104"/>
      <c r="N187" s="104"/>
      <c r="O187" s="104"/>
      <c r="P187" s="104"/>
      <c r="Q187" s="104"/>
      <c r="R187" s="104"/>
      <c r="S187" s="104"/>
      <c r="T187" s="104"/>
      <c r="U187" s="104"/>
      <c r="V187" s="104"/>
      <c r="W187" s="104"/>
      <c r="X187" s="104"/>
      <c r="Y187" s="104"/>
      <c r="Z187" s="104"/>
      <c r="AA187" s="104"/>
      <c r="AB187" s="104"/>
      <c r="AC187" s="104"/>
      <c r="AD187" s="104"/>
      <c r="AE187" s="104"/>
      <c r="AF187" s="104"/>
      <c r="AG187" s="104"/>
      <c r="AH187" s="104"/>
      <c r="AI187" s="104"/>
      <c r="AJ187" s="104"/>
      <c r="AK187" s="104"/>
      <c r="AL187" s="104"/>
      <c r="AM187" s="104"/>
      <c r="AN187" s="104"/>
      <c r="AO187" s="104"/>
    </row>
    <row r="188" spans="4:41" ht="9.9" customHeight="1">
      <c r="D188" s="104"/>
      <c r="E188" s="104"/>
      <c r="F188" s="104"/>
      <c r="G188" s="104"/>
      <c r="H188" s="104"/>
      <c r="I188" s="104"/>
      <c r="J188" s="104"/>
      <c r="K188" s="104"/>
      <c r="L188" s="104"/>
      <c r="M188" s="104"/>
      <c r="N188" s="104"/>
      <c r="O188" s="104"/>
      <c r="P188" s="104"/>
      <c r="Q188" s="104"/>
      <c r="R188" s="104"/>
      <c r="S188" s="104"/>
      <c r="T188" s="104"/>
      <c r="U188" s="104"/>
      <c r="V188" s="104"/>
      <c r="W188" s="104"/>
      <c r="X188" s="104"/>
      <c r="Y188" s="104"/>
      <c r="Z188" s="104"/>
      <c r="AA188" s="104"/>
      <c r="AB188" s="104"/>
      <c r="AC188" s="104"/>
      <c r="AD188" s="104"/>
      <c r="AE188" s="104"/>
      <c r="AF188" s="104"/>
      <c r="AG188" s="104"/>
      <c r="AH188" s="104"/>
      <c r="AI188" s="104"/>
      <c r="AJ188" s="104"/>
      <c r="AK188" s="104"/>
      <c r="AL188" s="104"/>
      <c r="AM188" s="104"/>
      <c r="AN188" s="104"/>
      <c r="AO188" s="104"/>
    </row>
    <row r="189" spans="4:41" ht="9.9" customHeight="1">
      <c r="D189" s="104"/>
      <c r="E189" s="104"/>
      <c r="F189" s="104"/>
      <c r="G189" s="104"/>
      <c r="H189" s="104"/>
      <c r="I189" s="104"/>
      <c r="J189" s="104"/>
      <c r="K189" s="104"/>
      <c r="L189" s="104"/>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c r="AI189" s="104"/>
      <c r="AJ189" s="104"/>
      <c r="AK189" s="104"/>
      <c r="AL189" s="104"/>
      <c r="AM189" s="104"/>
      <c r="AN189" s="104"/>
      <c r="AO189" s="104"/>
    </row>
    <row r="190" spans="4:41" ht="9.9" customHeight="1">
      <c r="D190" s="104"/>
      <c r="E190" s="104"/>
      <c r="F190" s="104"/>
      <c r="G190" s="104"/>
      <c r="H190" s="104"/>
      <c r="I190" s="104"/>
      <c r="J190" s="104"/>
      <c r="K190" s="104"/>
      <c r="L190" s="104"/>
      <c r="M190" s="104"/>
      <c r="N190" s="104"/>
      <c r="O190" s="104"/>
      <c r="P190" s="104"/>
      <c r="Q190" s="104"/>
      <c r="R190" s="104"/>
      <c r="S190" s="104"/>
      <c r="T190" s="104"/>
      <c r="U190" s="104"/>
      <c r="V190" s="104"/>
      <c r="W190" s="104"/>
      <c r="X190" s="104"/>
      <c r="Y190" s="104"/>
      <c r="Z190" s="104"/>
      <c r="AA190" s="104"/>
      <c r="AB190" s="104"/>
      <c r="AC190" s="104"/>
      <c r="AD190" s="104"/>
      <c r="AE190" s="104"/>
      <c r="AF190" s="104"/>
      <c r="AG190" s="104"/>
      <c r="AH190" s="104"/>
      <c r="AI190" s="104"/>
      <c r="AJ190" s="104"/>
      <c r="AK190" s="104"/>
      <c r="AL190" s="104"/>
      <c r="AM190" s="104"/>
      <c r="AN190" s="104"/>
      <c r="AO190" s="104"/>
    </row>
    <row r="191" spans="4:41" ht="9.9" customHeight="1">
      <c r="D191" s="104"/>
      <c r="E191" s="104"/>
      <c r="F191" s="104"/>
      <c r="G191" s="104"/>
      <c r="H191" s="104"/>
      <c r="I191" s="104"/>
      <c r="J191" s="104"/>
      <c r="K191" s="104"/>
      <c r="L191" s="104"/>
      <c r="M191" s="104"/>
      <c r="N191" s="104"/>
      <c r="O191" s="104"/>
      <c r="P191" s="104"/>
      <c r="Q191" s="104"/>
      <c r="R191" s="104"/>
      <c r="S191" s="104"/>
      <c r="T191" s="104"/>
      <c r="U191" s="104"/>
      <c r="V191" s="104"/>
      <c r="W191" s="104"/>
      <c r="X191" s="104"/>
      <c r="Y191" s="104"/>
      <c r="Z191" s="104"/>
      <c r="AA191" s="104"/>
      <c r="AB191" s="104"/>
      <c r="AC191" s="104"/>
      <c r="AD191" s="104"/>
      <c r="AE191" s="104"/>
      <c r="AF191" s="104"/>
      <c r="AG191" s="104"/>
      <c r="AH191" s="104"/>
      <c r="AI191" s="104"/>
      <c r="AJ191" s="104"/>
      <c r="AK191" s="104"/>
      <c r="AL191" s="104"/>
      <c r="AM191" s="104"/>
      <c r="AN191" s="104"/>
      <c r="AO191" s="104"/>
    </row>
    <row r="192" spans="4:41" ht="9.9" customHeight="1">
      <c r="D192" s="104"/>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4"/>
    </row>
    <row r="193" spans="4:41" ht="9.9" customHeight="1">
      <c r="D193" s="104"/>
      <c r="E193" s="104"/>
      <c r="F193" s="104"/>
      <c r="G193" s="104"/>
      <c r="H193" s="104"/>
      <c r="I193" s="104"/>
      <c r="J193" s="104"/>
      <c r="K193" s="104"/>
      <c r="L193" s="104"/>
      <c r="M193" s="104"/>
      <c r="N193" s="104"/>
      <c r="O193" s="104"/>
      <c r="P193" s="104"/>
      <c r="Q193" s="104"/>
      <c r="R193" s="104"/>
      <c r="S193" s="104"/>
      <c r="T193" s="104"/>
      <c r="U193" s="104"/>
      <c r="V193" s="104"/>
      <c r="W193" s="104"/>
      <c r="X193" s="104"/>
      <c r="Y193" s="104"/>
      <c r="Z193" s="104"/>
      <c r="AA193" s="104"/>
      <c r="AB193" s="104"/>
      <c r="AC193" s="104"/>
      <c r="AD193" s="104"/>
      <c r="AE193" s="104"/>
      <c r="AF193" s="104"/>
      <c r="AG193" s="104"/>
      <c r="AH193" s="104"/>
      <c r="AI193" s="104"/>
      <c r="AJ193" s="104"/>
      <c r="AK193" s="104"/>
      <c r="AL193" s="104"/>
      <c r="AM193" s="104"/>
      <c r="AN193" s="104"/>
      <c r="AO193" s="104"/>
    </row>
    <row r="194" spans="4:41" ht="9.9" customHeight="1">
      <c r="D194" s="104"/>
      <c r="E194" s="104"/>
      <c r="F194" s="104"/>
      <c r="G194" s="104"/>
      <c r="H194" s="104"/>
      <c r="I194" s="104"/>
      <c r="J194" s="104"/>
      <c r="K194" s="104"/>
      <c r="L194" s="104"/>
      <c r="M194" s="104"/>
      <c r="N194" s="104"/>
      <c r="O194" s="104"/>
      <c r="P194" s="104"/>
      <c r="Q194" s="104"/>
      <c r="R194" s="104"/>
      <c r="S194" s="104"/>
      <c r="T194" s="104"/>
      <c r="U194" s="104"/>
      <c r="V194" s="104"/>
      <c r="W194" s="104"/>
      <c r="X194" s="104"/>
      <c r="Y194" s="104"/>
      <c r="Z194" s="104"/>
      <c r="AA194" s="104"/>
      <c r="AB194" s="104"/>
      <c r="AC194" s="104"/>
      <c r="AD194" s="104"/>
      <c r="AE194" s="104"/>
      <c r="AF194" s="104"/>
      <c r="AG194" s="104"/>
      <c r="AH194" s="104"/>
      <c r="AI194" s="104"/>
      <c r="AJ194" s="104"/>
      <c r="AK194" s="104"/>
      <c r="AL194" s="104"/>
      <c r="AM194" s="104"/>
      <c r="AN194" s="104"/>
      <c r="AO194" s="104"/>
    </row>
    <row r="195" spans="4:41" ht="9.9" customHeight="1">
      <c r="D195" s="104"/>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04"/>
      <c r="AA195" s="104"/>
      <c r="AB195" s="104"/>
      <c r="AC195" s="104"/>
      <c r="AD195" s="104"/>
      <c r="AE195" s="104"/>
      <c r="AF195" s="104"/>
      <c r="AG195" s="104"/>
      <c r="AH195" s="104"/>
      <c r="AI195" s="104"/>
      <c r="AJ195" s="104"/>
      <c r="AK195" s="104"/>
      <c r="AL195" s="104"/>
      <c r="AM195" s="104"/>
      <c r="AN195" s="104"/>
      <c r="AO195" s="104"/>
    </row>
    <row r="196" spans="4:41" ht="9.9" customHeight="1">
      <c r="D196" s="104"/>
      <c r="E196" s="104"/>
      <c r="F196" s="104"/>
      <c r="G196" s="104"/>
      <c r="H196" s="104"/>
      <c r="I196" s="104"/>
      <c r="J196" s="104"/>
      <c r="K196" s="104"/>
      <c r="L196" s="104"/>
      <c r="M196" s="104"/>
      <c r="N196" s="104"/>
      <c r="O196" s="104"/>
      <c r="P196" s="104"/>
      <c r="Q196" s="104"/>
      <c r="R196" s="104"/>
      <c r="S196" s="104"/>
      <c r="T196" s="104"/>
      <c r="U196" s="104"/>
      <c r="V196" s="104"/>
      <c r="W196" s="104"/>
      <c r="X196" s="104"/>
      <c r="Y196" s="104"/>
      <c r="Z196" s="104"/>
      <c r="AA196" s="104"/>
      <c r="AB196" s="104"/>
      <c r="AC196" s="104"/>
      <c r="AD196" s="104"/>
      <c r="AE196" s="104"/>
      <c r="AF196" s="104"/>
      <c r="AG196" s="104"/>
      <c r="AH196" s="104"/>
      <c r="AI196" s="104"/>
      <c r="AJ196" s="104"/>
      <c r="AK196" s="104"/>
      <c r="AL196" s="104"/>
      <c r="AM196" s="104"/>
      <c r="AN196" s="104"/>
      <c r="AO196" s="104"/>
    </row>
    <row r="197" spans="4:41" ht="9.9" customHeight="1">
      <c r="D197" s="104"/>
      <c r="E197" s="104"/>
      <c r="F197" s="104"/>
      <c r="G197" s="104"/>
      <c r="H197" s="104"/>
      <c r="I197" s="104"/>
      <c r="J197" s="104"/>
      <c r="K197" s="104"/>
      <c r="L197" s="104"/>
      <c r="M197" s="104"/>
      <c r="N197" s="104"/>
      <c r="O197" s="104"/>
      <c r="P197" s="104"/>
      <c r="Q197" s="104"/>
      <c r="R197" s="104"/>
      <c r="S197" s="104"/>
      <c r="T197" s="104"/>
      <c r="U197" s="104"/>
      <c r="V197" s="104"/>
      <c r="W197" s="104"/>
      <c r="X197" s="104"/>
      <c r="Y197" s="104"/>
      <c r="Z197" s="104"/>
      <c r="AA197" s="104"/>
      <c r="AB197" s="104"/>
      <c r="AC197" s="104"/>
      <c r="AD197" s="104"/>
      <c r="AE197" s="104"/>
      <c r="AF197" s="104"/>
      <c r="AG197" s="104"/>
      <c r="AH197" s="104"/>
      <c r="AI197" s="104"/>
      <c r="AJ197" s="104"/>
      <c r="AK197" s="104"/>
      <c r="AL197" s="104"/>
      <c r="AM197" s="104"/>
      <c r="AN197" s="104"/>
      <c r="AO197" s="104"/>
    </row>
    <row r="198" spans="4:41" ht="9.9" customHeight="1">
      <c r="D198" s="104"/>
      <c r="E198" s="104"/>
      <c r="F198" s="104"/>
      <c r="G198" s="104"/>
      <c r="H198" s="104"/>
      <c r="I198" s="104"/>
      <c r="J198" s="104"/>
      <c r="K198" s="104"/>
      <c r="L198" s="104"/>
      <c r="M198" s="104"/>
      <c r="N198" s="104"/>
      <c r="O198" s="104"/>
      <c r="P198" s="104"/>
      <c r="Q198" s="104"/>
      <c r="R198" s="104"/>
      <c r="S198" s="104"/>
      <c r="T198" s="104"/>
      <c r="U198" s="104"/>
      <c r="V198" s="104"/>
      <c r="W198" s="104"/>
      <c r="X198" s="104"/>
      <c r="Y198" s="104"/>
      <c r="Z198" s="104"/>
      <c r="AA198" s="104"/>
      <c r="AB198" s="104"/>
      <c r="AC198" s="104"/>
      <c r="AD198" s="104"/>
      <c r="AE198" s="104"/>
      <c r="AF198" s="104"/>
      <c r="AG198" s="104"/>
      <c r="AH198" s="104"/>
      <c r="AI198" s="104"/>
      <c r="AJ198" s="104"/>
      <c r="AK198" s="104"/>
      <c r="AL198" s="104"/>
      <c r="AM198" s="104"/>
      <c r="AN198" s="104"/>
      <c r="AO198" s="104"/>
    </row>
    <row r="199" spans="4:41" ht="9.9" customHeight="1">
      <c r="D199" s="104"/>
      <c r="E199" s="104"/>
      <c r="F199" s="104"/>
      <c r="G199" s="104"/>
      <c r="H199" s="104"/>
      <c r="I199" s="104"/>
      <c r="J199" s="104"/>
      <c r="K199" s="104"/>
      <c r="L199" s="104"/>
      <c r="M199" s="104"/>
      <c r="N199" s="104"/>
      <c r="O199" s="104"/>
      <c r="P199" s="104"/>
      <c r="Q199" s="104"/>
      <c r="R199" s="104"/>
      <c r="S199" s="104"/>
      <c r="T199" s="104"/>
      <c r="U199" s="104"/>
      <c r="V199" s="104"/>
      <c r="W199" s="104"/>
      <c r="X199" s="104"/>
      <c r="Y199" s="104"/>
      <c r="Z199" s="104"/>
      <c r="AA199" s="104"/>
      <c r="AB199" s="104"/>
      <c r="AC199" s="104"/>
      <c r="AD199" s="104"/>
      <c r="AE199" s="104"/>
      <c r="AF199" s="104"/>
      <c r="AG199" s="104"/>
      <c r="AH199" s="104"/>
      <c r="AI199" s="104"/>
      <c r="AJ199" s="104"/>
      <c r="AK199" s="104"/>
      <c r="AL199" s="104"/>
      <c r="AM199" s="104"/>
      <c r="AN199" s="104"/>
      <c r="AO199" s="104"/>
    </row>
    <row r="200" spans="4:41" ht="9.9" customHeight="1">
      <c r="D200" s="104"/>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04"/>
      <c r="AA200" s="104"/>
      <c r="AB200" s="104"/>
      <c r="AC200" s="104"/>
      <c r="AD200" s="104"/>
      <c r="AE200" s="104"/>
      <c r="AF200" s="104"/>
      <c r="AG200" s="104"/>
      <c r="AH200" s="104"/>
      <c r="AI200" s="104"/>
      <c r="AJ200" s="104"/>
      <c r="AK200" s="104"/>
      <c r="AL200" s="104"/>
      <c r="AM200" s="104"/>
      <c r="AN200" s="104"/>
      <c r="AO200" s="104"/>
    </row>
    <row r="201" spans="4:41" ht="9.9" customHeight="1">
      <c r="D201" s="104"/>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04"/>
      <c r="AA201" s="104"/>
      <c r="AB201" s="104"/>
      <c r="AC201" s="104"/>
      <c r="AD201" s="104"/>
      <c r="AE201" s="104"/>
      <c r="AF201" s="104"/>
      <c r="AG201" s="104"/>
      <c r="AH201" s="104"/>
      <c r="AI201" s="104"/>
      <c r="AJ201" s="104"/>
      <c r="AK201" s="104"/>
      <c r="AL201" s="104"/>
      <c r="AM201" s="104"/>
      <c r="AN201" s="104"/>
      <c r="AO201" s="104"/>
    </row>
    <row r="202" spans="4:41" ht="9.9" customHeight="1">
      <c r="D202" s="104"/>
      <c r="E202" s="104"/>
      <c r="F202" s="104"/>
      <c r="G202" s="104"/>
      <c r="H202" s="104"/>
      <c r="I202" s="104"/>
      <c r="J202" s="104"/>
      <c r="K202" s="104"/>
      <c r="L202" s="104"/>
      <c r="M202" s="104"/>
      <c r="N202" s="104"/>
      <c r="O202" s="104"/>
      <c r="P202" s="104"/>
      <c r="Q202" s="104"/>
      <c r="R202" s="104"/>
      <c r="S202" s="104"/>
      <c r="T202" s="104"/>
      <c r="U202" s="104"/>
      <c r="V202" s="104"/>
      <c r="W202" s="104"/>
      <c r="X202" s="104"/>
      <c r="Y202" s="104"/>
      <c r="Z202" s="104"/>
      <c r="AA202" s="104"/>
      <c r="AB202" s="104"/>
      <c r="AC202" s="104"/>
      <c r="AD202" s="104"/>
      <c r="AE202" s="104"/>
      <c r="AF202" s="104"/>
      <c r="AG202" s="104"/>
      <c r="AH202" s="104"/>
      <c r="AI202" s="104"/>
      <c r="AJ202" s="104"/>
      <c r="AK202" s="104"/>
      <c r="AL202" s="104"/>
      <c r="AM202" s="104"/>
      <c r="AN202" s="104"/>
      <c r="AO202" s="104"/>
    </row>
    <row r="203" spans="4:41" ht="9.9" customHeight="1">
      <c r="D203" s="104"/>
      <c r="E203" s="104"/>
      <c r="F203" s="104"/>
      <c r="G203" s="104"/>
      <c r="H203" s="104"/>
      <c r="I203" s="104"/>
      <c r="J203" s="104"/>
      <c r="K203" s="104"/>
      <c r="L203" s="104"/>
      <c r="M203" s="104"/>
      <c r="N203" s="104"/>
      <c r="O203" s="104"/>
      <c r="P203" s="104"/>
      <c r="Q203" s="104"/>
      <c r="R203" s="104"/>
      <c r="S203" s="104"/>
      <c r="T203" s="104"/>
      <c r="U203" s="104"/>
      <c r="V203" s="104"/>
      <c r="W203" s="104"/>
      <c r="X203" s="104"/>
      <c r="Y203" s="104"/>
      <c r="Z203" s="104"/>
      <c r="AA203" s="104"/>
      <c r="AB203" s="104"/>
      <c r="AC203" s="104"/>
      <c r="AD203" s="104"/>
      <c r="AE203" s="104"/>
      <c r="AF203" s="104"/>
      <c r="AG203" s="104"/>
      <c r="AH203" s="104"/>
      <c r="AI203" s="104"/>
      <c r="AJ203" s="104"/>
      <c r="AK203" s="104"/>
      <c r="AL203" s="104"/>
      <c r="AM203" s="104"/>
      <c r="AN203" s="104"/>
      <c r="AO203" s="104"/>
    </row>
    <row r="204" spans="4:41" ht="9.9" customHeight="1">
      <c r="D204" s="104"/>
      <c r="E204" s="104"/>
      <c r="F204" s="104"/>
      <c r="G204" s="104"/>
      <c r="H204" s="104"/>
      <c r="I204" s="104"/>
      <c r="J204" s="104"/>
      <c r="K204" s="104"/>
      <c r="L204" s="104"/>
      <c r="M204" s="104"/>
      <c r="N204" s="104"/>
      <c r="O204" s="104"/>
      <c r="P204" s="104"/>
      <c r="Q204" s="104"/>
      <c r="R204" s="104"/>
      <c r="S204" s="104"/>
      <c r="T204" s="104"/>
      <c r="U204" s="104"/>
      <c r="V204" s="104"/>
      <c r="W204" s="104"/>
      <c r="X204" s="104"/>
      <c r="Y204" s="104"/>
      <c r="Z204" s="104"/>
      <c r="AA204" s="104"/>
      <c r="AB204" s="104"/>
      <c r="AC204" s="104"/>
      <c r="AD204" s="104"/>
      <c r="AE204" s="104"/>
      <c r="AF204" s="104"/>
      <c r="AG204" s="104"/>
      <c r="AH204" s="104"/>
      <c r="AI204" s="104"/>
      <c r="AJ204" s="104"/>
      <c r="AK204" s="104"/>
      <c r="AL204" s="104"/>
      <c r="AM204" s="104"/>
      <c r="AN204" s="104"/>
      <c r="AO204" s="104"/>
    </row>
    <row r="205" spans="4:41" ht="9.9" customHeight="1">
      <c r="D205" s="104"/>
      <c r="E205" s="104"/>
      <c r="F205" s="104"/>
      <c r="G205" s="104"/>
      <c r="H205" s="104"/>
      <c r="I205" s="104"/>
      <c r="J205" s="104"/>
      <c r="K205" s="104"/>
      <c r="L205" s="104"/>
      <c r="M205" s="104"/>
      <c r="N205" s="104"/>
      <c r="O205" s="104"/>
      <c r="P205" s="104"/>
      <c r="Q205" s="104"/>
      <c r="R205" s="104"/>
      <c r="S205" s="104"/>
      <c r="T205" s="104"/>
      <c r="U205" s="104"/>
      <c r="V205" s="104"/>
      <c r="W205" s="104"/>
      <c r="X205" s="104"/>
      <c r="Y205" s="104"/>
      <c r="Z205" s="104"/>
      <c r="AA205" s="104"/>
      <c r="AB205" s="104"/>
      <c r="AC205" s="104"/>
      <c r="AD205" s="104"/>
      <c r="AE205" s="104"/>
      <c r="AF205" s="104"/>
      <c r="AG205" s="104"/>
      <c r="AH205" s="104"/>
      <c r="AI205" s="104"/>
      <c r="AJ205" s="104"/>
      <c r="AK205" s="104"/>
      <c r="AL205" s="104"/>
      <c r="AM205" s="104"/>
      <c r="AN205" s="104"/>
      <c r="AO205" s="104"/>
    </row>
    <row r="206" spans="4:41" ht="9.9" customHeight="1">
      <c r="D206" s="104"/>
      <c r="E206" s="104"/>
      <c r="F206" s="104"/>
      <c r="G206" s="104"/>
      <c r="H206" s="104"/>
      <c r="I206" s="104"/>
      <c r="J206" s="104"/>
      <c r="K206" s="104"/>
      <c r="L206" s="104"/>
      <c r="M206" s="104"/>
      <c r="N206" s="104"/>
      <c r="O206" s="104"/>
      <c r="P206" s="104"/>
      <c r="Q206" s="104"/>
      <c r="R206" s="104"/>
      <c r="S206" s="104"/>
      <c r="T206" s="104"/>
      <c r="U206" s="104"/>
      <c r="V206" s="104"/>
      <c r="W206" s="104"/>
      <c r="X206" s="104"/>
      <c r="Y206" s="104"/>
      <c r="Z206" s="104"/>
      <c r="AA206" s="104"/>
      <c r="AB206" s="104"/>
      <c r="AC206" s="104"/>
      <c r="AD206" s="104"/>
      <c r="AE206" s="104"/>
      <c r="AF206" s="104"/>
      <c r="AG206" s="104"/>
      <c r="AH206" s="104"/>
      <c r="AI206" s="104"/>
      <c r="AJ206" s="104"/>
      <c r="AK206" s="104"/>
      <c r="AL206" s="104"/>
      <c r="AM206" s="104"/>
      <c r="AN206" s="104"/>
      <c r="AO206" s="104"/>
    </row>
    <row r="207" spans="4:41" ht="9.9" customHeight="1">
      <c r="D207" s="104"/>
      <c r="E207" s="104"/>
      <c r="F207" s="104"/>
      <c r="G207" s="104"/>
      <c r="H207" s="104"/>
      <c r="I207" s="104"/>
      <c r="J207" s="104"/>
      <c r="K207" s="104"/>
      <c r="L207" s="104"/>
      <c r="M207" s="104"/>
      <c r="N207" s="104"/>
      <c r="O207" s="104"/>
      <c r="P207" s="104"/>
      <c r="Q207" s="104"/>
      <c r="R207" s="104"/>
      <c r="S207" s="104"/>
      <c r="T207" s="104"/>
      <c r="U207" s="104"/>
      <c r="V207" s="104"/>
      <c r="W207" s="104"/>
      <c r="X207" s="104"/>
      <c r="Y207" s="104"/>
      <c r="Z207" s="104"/>
      <c r="AA207" s="104"/>
      <c r="AB207" s="104"/>
      <c r="AC207" s="104"/>
      <c r="AD207" s="104"/>
      <c r="AE207" s="104"/>
      <c r="AF207" s="104"/>
      <c r="AG207" s="104"/>
      <c r="AH207" s="104"/>
      <c r="AI207" s="104"/>
      <c r="AJ207" s="104"/>
      <c r="AK207" s="104"/>
      <c r="AL207" s="104"/>
      <c r="AM207" s="104"/>
      <c r="AN207" s="104"/>
      <c r="AO207" s="104"/>
    </row>
    <row r="208" spans="4:41" ht="9.9" customHeight="1">
      <c r="D208" s="104"/>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04"/>
      <c r="AA208" s="104"/>
      <c r="AB208" s="104"/>
      <c r="AC208" s="104"/>
      <c r="AD208" s="104"/>
      <c r="AE208" s="104"/>
      <c r="AF208" s="104"/>
      <c r="AG208" s="104"/>
      <c r="AH208" s="104"/>
      <c r="AI208" s="104"/>
      <c r="AJ208" s="104"/>
      <c r="AK208" s="104"/>
      <c r="AL208" s="104"/>
      <c r="AM208" s="104"/>
      <c r="AN208" s="104"/>
      <c r="AO208" s="104"/>
    </row>
    <row r="209" spans="4:41" ht="9.9" customHeight="1">
      <c r="D209" s="104"/>
      <c r="E209" s="104"/>
      <c r="F209" s="104"/>
      <c r="G209" s="104"/>
      <c r="H209" s="104"/>
      <c r="I209" s="104"/>
      <c r="J209" s="104"/>
      <c r="K209" s="104"/>
      <c r="L209" s="104"/>
      <c r="M209" s="104"/>
      <c r="N209" s="104"/>
      <c r="O209" s="104"/>
      <c r="P209" s="104"/>
      <c r="Q209" s="104"/>
      <c r="R209" s="104"/>
      <c r="S209" s="104"/>
      <c r="T209" s="104"/>
      <c r="U209" s="104"/>
      <c r="V209" s="104"/>
      <c r="W209" s="104"/>
      <c r="X209" s="104"/>
      <c r="Y209" s="104"/>
      <c r="Z209" s="104"/>
      <c r="AA209" s="104"/>
      <c r="AB209" s="104"/>
      <c r="AC209" s="104"/>
      <c r="AD209" s="104"/>
      <c r="AE209" s="104"/>
      <c r="AF209" s="104"/>
      <c r="AG209" s="104"/>
      <c r="AH209" s="104"/>
      <c r="AI209" s="104"/>
      <c r="AJ209" s="104"/>
      <c r="AK209" s="104"/>
      <c r="AL209" s="104"/>
      <c r="AM209" s="104"/>
      <c r="AN209" s="104"/>
      <c r="AO209" s="104"/>
    </row>
    <row r="210" spans="4:41" ht="9.9" customHeight="1">
      <c r="D210" s="104"/>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04"/>
      <c r="AA210" s="104"/>
      <c r="AB210" s="104"/>
      <c r="AC210" s="104"/>
      <c r="AD210" s="104"/>
      <c r="AE210" s="104"/>
      <c r="AF210" s="104"/>
      <c r="AG210" s="104"/>
      <c r="AH210" s="104"/>
      <c r="AI210" s="104"/>
      <c r="AJ210" s="104"/>
      <c r="AK210" s="104"/>
      <c r="AL210" s="104"/>
      <c r="AM210" s="104"/>
      <c r="AN210" s="104"/>
      <c r="AO210" s="104"/>
    </row>
    <row r="211" spans="4:41" ht="9.9" customHeight="1">
      <c r="D211" s="104"/>
      <c r="E211" s="104"/>
      <c r="F211" s="104"/>
      <c r="G211" s="104"/>
      <c r="H211" s="104"/>
      <c r="I211" s="104"/>
      <c r="J211" s="104"/>
      <c r="K211" s="104"/>
      <c r="L211" s="104"/>
      <c r="M211" s="104"/>
      <c r="N211" s="104"/>
      <c r="O211" s="104"/>
      <c r="P211" s="104"/>
      <c r="Q211" s="104"/>
      <c r="R211" s="104"/>
      <c r="S211" s="104"/>
      <c r="T211" s="104"/>
      <c r="U211" s="104"/>
      <c r="V211" s="104"/>
      <c r="W211" s="104"/>
      <c r="X211" s="104"/>
      <c r="Y211" s="104"/>
      <c r="Z211" s="104"/>
      <c r="AA211" s="104"/>
      <c r="AB211" s="104"/>
      <c r="AC211" s="104"/>
      <c r="AD211" s="104"/>
      <c r="AE211" s="104"/>
      <c r="AF211" s="104"/>
      <c r="AG211" s="104"/>
      <c r="AH211" s="104"/>
      <c r="AI211" s="104"/>
      <c r="AJ211" s="104"/>
      <c r="AK211" s="104"/>
      <c r="AL211" s="104"/>
      <c r="AM211" s="104"/>
      <c r="AN211" s="104"/>
      <c r="AO211" s="104"/>
    </row>
    <row r="212" spans="4:41" ht="9.9" customHeight="1">
      <c r="D212" s="104"/>
      <c r="E212" s="104"/>
      <c r="F212" s="104"/>
      <c r="G212" s="104"/>
      <c r="H212" s="104"/>
      <c r="I212" s="104"/>
      <c r="J212" s="104"/>
      <c r="K212" s="104"/>
      <c r="L212" s="104"/>
      <c r="M212" s="104"/>
      <c r="N212" s="104"/>
      <c r="O212" s="104"/>
      <c r="P212" s="104"/>
      <c r="Q212" s="104"/>
      <c r="R212" s="104"/>
      <c r="S212" s="104"/>
      <c r="T212" s="104"/>
      <c r="U212" s="104"/>
      <c r="V212" s="104"/>
      <c r="W212" s="104"/>
      <c r="X212" s="104"/>
      <c r="Y212" s="104"/>
      <c r="Z212" s="104"/>
      <c r="AA212" s="104"/>
      <c r="AB212" s="104"/>
      <c r="AC212" s="104"/>
      <c r="AD212" s="104"/>
      <c r="AE212" s="104"/>
      <c r="AF212" s="104"/>
      <c r="AG212" s="104"/>
      <c r="AH212" s="104"/>
      <c r="AI212" s="104"/>
      <c r="AJ212" s="104"/>
      <c r="AK212" s="104"/>
      <c r="AL212" s="104"/>
      <c r="AM212" s="104"/>
      <c r="AN212" s="104"/>
      <c r="AO212" s="104"/>
    </row>
    <row r="213" spans="4:41" ht="9.9" customHeight="1">
      <c r="D213" s="104"/>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04"/>
      <c r="AJ213" s="104"/>
      <c r="AK213" s="104"/>
      <c r="AL213" s="104"/>
      <c r="AM213" s="104"/>
      <c r="AN213" s="104"/>
      <c r="AO213" s="104"/>
    </row>
    <row r="214" spans="4:41" ht="9.9" customHeight="1">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c r="AA214" s="104"/>
      <c r="AB214" s="104"/>
      <c r="AC214" s="104"/>
      <c r="AD214" s="104"/>
      <c r="AE214" s="104"/>
      <c r="AF214" s="104"/>
      <c r="AG214" s="104"/>
      <c r="AH214" s="104"/>
      <c r="AI214" s="104"/>
      <c r="AJ214" s="104"/>
      <c r="AK214" s="104"/>
      <c r="AL214" s="104"/>
      <c r="AM214" s="104"/>
      <c r="AN214" s="104"/>
      <c r="AO214" s="104"/>
    </row>
    <row r="215" spans="4:41" ht="9.9" customHeight="1">
      <c r="D215" s="104"/>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c r="AA215" s="104"/>
      <c r="AB215" s="104"/>
      <c r="AC215" s="104"/>
      <c r="AD215" s="104"/>
      <c r="AE215" s="104"/>
      <c r="AF215" s="104"/>
      <c r="AG215" s="104"/>
      <c r="AH215" s="104"/>
      <c r="AI215" s="104"/>
      <c r="AJ215" s="104"/>
      <c r="AK215" s="104"/>
      <c r="AL215" s="104"/>
      <c r="AM215" s="104"/>
      <c r="AN215" s="104"/>
      <c r="AO215" s="104"/>
    </row>
    <row r="216" spans="4:41" ht="9.9" customHeight="1">
      <c r="D216" s="104"/>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4"/>
      <c r="AA216" s="104"/>
      <c r="AB216" s="104"/>
      <c r="AC216" s="104"/>
      <c r="AD216" s="104"/>
      <c r="AE216" s="104"/>
      <c r="AF216" s="104"/>
      <c r="AG216" s="104"/>
      <c r="AH216" s="104"/>
      <c r="AI216" s="104"/>
      <c r="AJ216" s="104"/>
      <c r="AK216" s="104"/>
      <c r="AL216" s="104"/>
      <c r="AM216" s="104"/>
      <c r="AN216" s="104"/>
      <c r="AO216" s="104"/>
    </row>
    <row r="217" spans="4:41" ht="9.9" customHeight="1">
      <c r="D217" s="104"/>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04"/>
      <c r="AA217" s="104"/>
      <c r="AB217" s="104"/>
      <c r="AC217" s="104"/>
      <c r="AD217" s="104"/>
      <c r="AE217" s="104"/>
      <c r="AF217" s="104"/>
      <c r="AG217" s="104"/>
      <c r="AH217" s="104"/>
      <c r="AI217" s="104"/>
      <c r="AJ217" s="104"/>
      <c r="AK217" s="104"/>
      <c r="AL217" s="104"/>
      <c r="AM217" s="104"/>
      <c r="AN217" s="104"/>
      <c r="AO217" s="104"/>
    </row>
    <row r="218" spans="4:41" ht="9.9" customHeight="1">
      <c r="D218" s="104"/>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c r="AA218" s="104"/>
      <c r="AB218" s="104"/>
      <c r="AC218" s="104"/>
      <c r="AD218" s="104"/>
      <c r="AE218" s="104"/>
      <c r="AF218" s="104"/>
      <c r="AG218" s="104"/>
      <c r="AH218" s="104"/>
      <c r="AI218" s="104"/>
      <c r="AJ218" s="104"/>
      <c r="AK218" s="104"/>
      <c r="AL218" s="104"/>
      <c r="AM218" s="104"/>
      <c r="AN218" s="104"/>
      <c r="AO218" s="104"/>
    </row>
    <row r="219" spans="4:41" ht="9.9" customHeight="1">
      <c r="D219" s="104"/>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4"/>
      <c r="AA219" s="104"/>
      <c r="AB219" s="104"/>
      <c r="AC219" s="104"/>
      <c r="AD219" s="104"/>
      <c r="AE219" s="104"/>
      <c r="AF219" s="104"/>
      <c r="AG219" s="104"/>
      <c r="AH219" s="104"/>
      <c r="AI219" s="104"/>
      <c r="AJ219" s="104"/>
      <c r="AK219" s="104"/>
      <c r="AL219" s="104"/>
      <c r="AM219" s="104"/>
      <c r="AN219" s="104"/>
      <c r="AO219" s="104"/>
    </row>
    <row r="220" spans="4:41" ht="9.9" customHeight="1">
      <c r="D220" s="104"/>
      <c r="E220" s="104"/>
      <c r="F220" s="104"/>
      <c r="G220" s="104"/>
      <c r="H220" s="104"/>
      <c r="I220" s="104"/>
      <c r="J220" s="104"/>
      <c r="K220" s="104"/>
      <c r="L220" s="104"/>
      <c r="M220" s="104"/>
      <c r="N220" s="104"/>
      <c r="O220" s="104"/>
      <c r="P220" s="104"/>
      <c r="Q220" s="104"/>
      <c r="R220" s="104"/>
      <c r="S220" s="104"/>
      <c r="T220" s="104"/>
      <c r="U220" s="104"/>
      <c r="V220" s="104"/>
      <c r="W220" s="104"/>
      <c r="X220" s="104"/>
      <c r="Y220" s="104"/>
      <c r="Z220" s="104"/>
      <c r="AA220" s="104"/>
      <c r="AB220" s="104"/>
      <c r="AC220" s="104"/>
      <c r="AD220" s="104"/>
      <c r="AE220" s="104"/>
      <c r="AF220" s="104"/>
      <c r="AG220" s="104"/>
      <c r="AH220" s="104"/>
      <c r="AI220" s="104"/>
      <c r="AJ220" s="104"/>
      <c r="AK220" s="104"/>
      <c r="AL220" s="104"/>
      <c r="AM220" s="104"/>
      <c r="AN220" s="104"/>
      <c r="AO220" s="104"/>
    </row>
    <row r="221" spans="4:41" ht="9.9" customHeight="1">
      <c r="D221" s="104"/>
      <c r="E221" s="104"/>
      <c r="F221" s="104"/>
      <c r="G221" s="104"/>
      <c r="H221" s="104"/>
      <c r="I221" s="104"/>
      <c r="J221" s="104"/>
      <c r="K221" s="104"/>
      <c r="L221" s="104"/>
      <c r="M221" s="104"/>
      <c r="N221" s="104"/>
      <c r="O221" s="104"/>
      <c r="P221" s="104"/>
      <c r="Q221" s="104"/>
      <c r="R221" s="104"/>
      <c r="S221" s="104"/>
      <c r="T221" s="104"/>
      <c r="U221" s="104"/>
      <c r="V221" s="104"/>
      <c r="W221" s="104"/>
      <c r="X221" s="104"/>
      <c r="Y221" s="104"/>
      <c r="Z221" s="104"/>
      <c r="AA221" s="104"/>
      <c r="AB221" s="104"/>
      <c r="AC221" s="104"/>
      <c r="AD221" s="104"/>
      <c r="AE221" s="104"/>
      <c r="AF221" s="104"/>
      <c r="AG221" s="104"/>
      <c r="AH221" s="104"/>
      <c r="AI221" s="104"/>
      <c r="AJ221" s="104"/>
      <c r="AK221" s="104"/>
      <c r="AL221" s="104"/>
      <c r="AM221" s="104"/>
      <c r="AN221" s="104"/>
      <c r="AO221" s="104"/>
    </row>
    <row r="222" spans="4:41" ht="9.9" customHeight="1">
      <c r="D222" s="104"/>
      <c r="E222" s="104"/>
      <c r="F222" s="104"/>
      <c r="G222" s="104"/>
      <c r="H222" s="104"/>
      <c r="I222" s="104"/>
      <c r="J222" s="104"/>
      <c r="K222" s="104"/>
      <c r="L222" s="104"/>
      <c r="M222" s="104"/>
      <c r="N222" s="104"/>
      <c r="O222" s="104"/>
      <c r="P222" s="104"/>
      <c r="Q222" s="104"/>
      <c r="R222" s="104"/>
      <c r="S222" s="104"/>
      <c r="T222" s="104"/>
      <c r="U222" s="104"/>
      <c r="V222" s="104"/>
      <c r="W222" s="104"/>
      <c r="X222" s="104"/>
      <c r="Y222" s="104"/>
      <c r="Z222" s="104"/>
      <c r="AA222" s="104"/>
      <c r="AB222" s="104"/>
      <c r="AC222" s="104"/>
      <c r="AD222" s="104"/>
      <c r="AE222" s="104"/>
      <c r="AF222" s="104"/>
      <c r="AG222" s="104"/>
      <c r="AH222" s="104"/>
      <c r="AI222" s="104"/>
      <c r="AJ222" s="104"/>
      <c r="AK222" s="104"/>
      <c r="AL222" s="104"/>
      <c r="AM222" s="104"/>
      <c r="AN222" s="104"/>
      <c r="AO222" s="104"/>
    </row>
    <row r="223" spans="4:41" ht="9.9" customHeight="1">
      <c r="D223" s="104"/>
      <c r="E223" s="104"/>
      <c r="F223" s="104"/>
      <c r="G223" s="104"/>
      <c r="H223" s="104"/>
      <c r="I223" s="104"/>
      <c r="J223" s="104"/>
      <c r="K223" s="104"/>
      <c r="L223" s="104"/>
      <c r="M223" s="104"/>
      <c r="N223" s="104"/>
      <c r="O223" s="104"/>
      <c r="P223" s="104"/>
      <c r="Q223" s="104"/>
      <c r="R223" s="104"/>
      <c r="S223" s="104"/>
      <c r="T223" s="104"/>
      <c r="U223" s="104"/>
      <c r="V223" s="104"/>
      <c r="W223" s="104"/>
      <c r="X223" s="104"/>
      <c r="Y223" s="104"/>
      <c r="Z223" s="104"/>
      <c r="AA223" s="104"/>
      <c r="AB223" s="104"/>
      <c r="AC223" s="104"/>
      <c r="AD223" s="104"/>
      <c r="AE223" s="104"/>
      <c r="AF223" s="104"/>
      <c r="AG223" s="104"/>
      <c r="AH223" s="104"/>
      <c r="AI223" s="104"/>
      <c r="AJ223" s="104"/>
      <c r="AK223" s="104"/>
      <c r="AL223" s="104"/>
      <c r="AM223" s="104"/>
      <c r="AN223" s="104"/>
      <c r="AO223" s="104"/>
    </row>
    <row r="224" spans="4:41" ht="9.9" customHeight="1">
      <c r="D224" s="104"/>
      <c r="E224" s="104"/>
      <c r="F224" s="104"/>
      <c r="G224" s="104"/>
      <c r="H224" s="104"/>
      <c r="I224" s="104"/>
      <c r="J224" s="104"/>
      <c r="K224" s="104"/>
      <c r="L224" s="104"/>
      <c r="M224" s="104"/>
      <c r="N224" s="104"/>
      <c r="O224" s="104"/>
      <c r="P224" s="104"/>
      <c r="Q224" s="104"/>
      <c r="R224" s="104"/>
      <c r="S224" s="104"/>
      <c r="T224" s="104"/>
      <c r="U224" s="104"/>
      <c r="V224" s="104"/>
      <c r="W224" s="104"/>
      <c r="X224" s="104"/>
      <c r="Y224" s="104"/>
      <c r="Z224" s="104"/>
      <c r="AA224" s="104"/>
      <c r="AB224" s="104"/>
      <c r="AC224" s="104"/>
      <c r="AD224" s="104"/>
      <c r="AE224" s="104"/>
      <c r="AF224" s="104"/>
      <c r="AG224" s="104"/>
      <c r="AH224" s="104"/>
      <c r="AI224" s="104"/>
      <c r="AJ224" s="104"/>
      <c r="AK224" s="104"/>
      <c r="AL224" s="104"/>
      <c r="AM224" s="104"/>
      <c r="AN224" s="104"/>
      <c r="AO224" s="104"/>
    </row>
    <row r="225" spans="4:41" ht="9.9" customHeight="1">
      <c r="D225" s="104"/>
      <c r="E225" s="104"/>
      <c r="F225" s="104"/>
      <c r="G225" s="104"/>
      <c r="H225" s="104"/>
      <c r="I225" s="104"/>
      <c r="J225" s="104"/>
      <c r="K225" s="104"/>
      <c r="L225" s="104"/>
      <c r="M225" s="104"/>
      <c r="N225" s="104"/>
      <c r="O225" s="104"/>
      <c r="P225" s="104"/>
      <c r="Q225" s="104"/>
      <c r="R225" s="104"/>
      <c r="S225" s="104"/>
      <c r="T225" s="104"/>
      <c r="U225" s="104"/>
      <c r="V225" s="104"/>
      <c r="W225" s="104"/>
      <c r="X225" s="104"/>
      <c r="Y225" s="104"/>
      <c r="Z225" s="104"/>
      <c r="AA225" s="104"/>
      <c r="AB225" s="104"/>
      <c r="AC225" s="104"/>
      <c r="AD225" s="104"/>
      <c r="AE225" s="104"/>
      <c r="AF225" s="104"/>
      <c r="AG225" s="104"/>
      <c r="AH225" s="104"/>
      <c r="AI225" s="104"/>
      <c r="AJ225" s="104"/>
      <c r="AK225" s="104"/>
      <c r="AL225" s="104"/>
      <c r="AM225" s="104"/>
      <c r="AN225" s="104"/>
      <c r="AO225" s="104"/>
    </row>
    <row r="226" spans="4:41" ht="9.9" customHeight="1">
      <c r="D226" s="104"/>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04"/>
      <c r="AA226" s="104"/>
      <c r="AB226" s="104"/>
      <c r="AC226" s="104"/>
      <c r="AD226" s="104"/>
      <c r="AE226" s="104"/>
      <c r="AF226" s="104"/>
      <c r="AG226" s="104"/>
      <c r="AH226" s="104"/>
      <c r="AI226" s="104"/>
      <c r="AJ226" s="104"/>
      <c r="AK226" s="104"/>
      <c r="AL226" s="104"/>
      <c r="AM226" s="104"/>
      <c r="AN226" s="104"/>
      <c r="AO226" s="104"/>
    </row>
    <row r="227" spans="4:41" ht="9.9" customHeight="1">
      <c r="D227" s="104"/>
      <c r="E227" s="104"/>
      <c r="F227" s="104"/>
      <c r="G227" s="104"/>
      <c r="H227" s="104"/>
      <c r="I227" s="104"/>
      <c r="J227" s="104"/>
      <c r="K227" s="104"/>
      <c r="L227" s="104"/>
      <c r="M227" s="104"/>
      <c r="N227" s="104"/>
      <c r="O227" s="104"/>
      <c r="P227" s="104"/>
      <c r="Q227" s="104"/>
      <c r="R227" s="104"/>
      <c r="S227" s="104"/>
      <c r="T227" s="104"/>
      <c r="U227" s="104"/>
      <c r="V227" s="104"/>
      <c r="W227" s="104"/>
      <c r="X227" s="104"/>
      <c r="Y227" s="104"/>
      <c r="Z227" s="104"/>
      <c r="AA227" s="104"/>
      <c r="AB227" s="104"/>
      <c r="AC227" s="104"/>
      <c r="AD227" s="104"/>
      <c r="AE227" s="104"/>
      <c r="AF227" s="104"/>
      <c r="AG227" s="104"/>
      <c r="AH227" s="104"/>
      <c r="AI227" s="104"/>
      <c r="AJ227" s="104"/>
      <c r="AK227" s="104"/>
      <c r="AL227" s="104"/>
      <c r="AM227" s="104"/>
      <c r="AN227" s="104"/>
      <c r="AO227" s="104"/>
    </row>
    <row r="228" spans="4:41" ht="9.9" customHeight="1">
      <c r="D228" s="104"/>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04"/>
      <c r="AA228" s="104"/>
      <c r="AB228" s="104"/>
      <c r="AC228" s="104"/>
      <c r="AD228" s="104"/>
      <c r="AE228" s="104"/>
      <c r="AF228" s="104"/>
      <c r="AG228" s="104"/>
      <c r="AH228" s="104"/>
      <c r="AI228" s="104"/>
      <c r="AJ228" s="104"/>
      <c r="AK228" s="104"/>
      <c r="AL228" s="104"/>
      <c r="AM228" s="104"/>
      <c r="AN228" s="104"/>
      <c r="AO228" s="104"/>
    </row>
    <row r="229" spans="4:41" ht="9.9" customHeight="1">
      <c r="D229" s="104"/>
      <c r="E229" s="104"/>
      <c r="F229" s="104"/>
      <c r="G229" s="104"/>
      <c r="H229" s="104"/>
      <c r="I229" s="104"/>
      <c r="J229" s="104"/>
      <c r="K229" s="104"/>
      <c r="L229" s="104"/>
      <c r="M229" s="104"/>
      <c r="N229" s="104"/>
      <c r="O229" s="104"/>
      <c r="P229" s="104"/>
      <c r="Q229" s="104"/>
      <c r="R229" s="104"/>
      <c r="S229" s="104"/>
      <c r="T229" s="104"/>
      <c r="U229" s="104"/>
      <c r="V229" s="104"/>
      <c r="W229" s="104"/>
      <c r="X229" s="104"/>
      <c r="Y229" s="104"/>
      <c r="Z229" s="104"/>
      <c r="AA229" s="104"/>
      <c r="AB229" s="104"/>
      <c r="AC229" s="104"/>
      <c r="AD229" s="104"/>
      <c r="AE229" s="104"/>
      <c r="AF229" s="104"/>
      <c r="AG229" s="104"/>
      <c r="AH229" s="104"/>
      <c r="AI229" s="104"/>
      <c r="AJ229" s="104"/>
      <c r="AK229" s="104"/>
      <c r="AL229" s="104"/>
      <c r="AM229" s="104"/>
      <c r="AN229" s="104"/>
      <c r="AO229" s="104"/>
    </row>
    <row r="230" spans="4:41" ht="9.9" customHeight="1">
      <c r="D230" s="104"/>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04"/>
      <c r="AA230" s="104"/>
      <c r="AB230" s="104"/>
      <c r="AC230" s="104"/>
      <c r="AD230" s="104"/>
      <c r="AE230" s="104"/>
      <c r="AF230" s="104"/>
      <c r="AG230" s="104"/>
      <c r="AH230" s="104"/>
      <c r="AI230" s="104"/>
      <c r="AJ230" s="104"/>
      <c r="AK230" s="104"/>
      <c r="AL230" s="104"/>
      <c r="AM230" s="104"/>
      <c r="AN230" s="104"/>
      <c r="AO230" s="104"/>
    </row>
    <row r="231" spans="4:41" ht="9.9" customHeight="1">
      <c r="D231" s="104"/>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04"/>
      <c r="AA231" s="104"/>
      <c r="AB231" s="104"/>
      <c r="AC231" s="104"/>
      <c r="AD231" s="104"/>
      <c r="AE231" s="104"/>
      <c r="AF231" s="104"/>
      <c r="AG231" s="104"/>
      <c r="AH231" s="104"/>
      <c r="AI231" s="104"/>
      <c r="AJ231" s="104"/>
      <c r="AK231" s="104"/>
      <c r="AL231" s="104"/>
      <c r="AM231" s="104"/>
      <c r="AN231" s="104"/>
      <c r="AO231" s="104"/>
    </row>
    <row r="232" spans="4:41" ht="9.9" customHeight="1">
      <c r="D232" s="104"/>
      <c r="E232" s="104"/>
      <c r="F232" s="104"/>
      <c r="G232" s="104"/>
      <c r="H232" s="104"/>
      <c r="I232" s="104"/>
      <c r="J232" s="104"/>
      <c r="K232" s="104"/>
      <c r="L232" s="104"/>
      <c r="M232" s="104"/>
      <c r="N232" s="104"/>
      <c r="O232" s="104"/>
      <c r="P232" s="104"/>
      <c r="Q232" s="104"/>
      <c r="R232" s="104"/>
      <c r="S232" s="104"/>
      <c r="T232" s="104"/>
      <c r="U232" s="104"/>
      <c r="V232" s="104"/>
      <c r="W232" s="104"/>
      <c r="X232" s="104"/>
      <c r="Y232" s="104"/>
      <c r="Z232" s="104"/>
      <c r="AA232" s="104"/>
      <c r="AB232" s="104"/>
      <c r="AC232" s="104"/>
      <c r="AD232" s="104"/>
      <c r="AE232" s="104"/>
      <c r="AF232" s="104"/>
      <c r="AG232" s="104"/>
      <c r="AH232" s="104"/>
      <c r="AI232" s="104"/>
      <c r="AJ232" s="104"/>
      <c r="AK232" s="104"/>
      <c r="AL232" s="104"/>
      <c r="AM232" s="104"/>
      <c r="AN232" s="104"/>
      <c r="AO232" s="104"/>
    </row>
    <row r="233" spans="4:41" ht="9.9" customHeight="1">
      <c r="D233" s="104"/>
      <c r="E233" s="104"/>
      <c r="F233" s="104"/>
      <c r="G233" s="104"/>
      <c r="H233" s="104"/>
      <c r="I233" s="104"/>
      <c r="J233" s="104"/>
      <c r="K233" s="104"/>
      <c r="L233" s="104"/>
      <c r="M233" s="104"/>
      <c r="N233" s="104"/>
      <c r="O233" s="104"/>
      <c r="P233" s="104"/>
      <c r="Q233" s="104"/>
      <c r="R233" s="104"/>
      <c r="S233" s="104"/>
      <c r="T233" s="104"/>
      <c r="U233" s="104"/>
      <c r="V233" s="104"/>
      <c r="W233" s="104"/>
      <c r="X233" s="104"/>
      <c r="Y233" s="104"/>
      <c r="Z233" s="104"/>
      <c r="AA233" s="104"/>
      <c r="AB233" s="104"/>
      <c r="AC233" s="104"/>
      <c r="AD233" s="104"/>
      <c r="AE233" s="104"/>
      <c r="AF233" s="104"/>
      <c r="AG233" s="104"/>
      <c r="AH233" s="104"/>
      <c r="AI233" s="104"/>
      <c r="AJ233" s="104"/>
      <c r="AK233" s="104"/>
      <c r="AL233" s="104"/>
      <c r="AM233" s="104"/>
      <c r="AN233" s="104"/>
      <c r="AO233" s="104"/>
    </row>
    <row r="234" spans="4:41" ht="9.9" customHeight="1">
      <c r="D234" s="104"/>
      <c r="E234" s="104"/>
      <c r="F234" s="104"/>
      <c r="G234" s="104"/>
      <c r="H234" s="104"/>
      <c r="I234" s="104"/>
      <c r="J234" s="104"/>
      <c r="K234" s="104"/>
      <c r="L234" s="104"/>
      <c r="M234" s="104"/>
      <c r="N234" s="104"/>
      <c r="O234" s="104"/>
      <c r="P234" s="104"/>
      <c r="Q234" s="104"/>
      <c r="R234" s="104"/>
      <c r="S234" s="104"/>
      <c r="T234" s="104"/>
      <c r="U234" s="104"/>
      <c r="V234" s="104"/>
      <c r="W234" s="104"/>
      <c r="X234" s="104"/>
      <c r="Y234" s="104"/>
      <c r="Z234" s="104"/>
      <c r="AA234" s="104"/>
      <c r="AB234" s="104"/>
      <c r="AC234" s="104"/>
      <c r="AD234" s="104"/>
      <c r="AE234" s="104"/>
      <c r="AF234" s="104"/>
      <c r="AG234" s="104"/>
      <c r="AH234" s="104"/>
      <c r="AI234" s="104"/>
      <c r="AJ234" s="104"/>
      <c r="AK234" s="104"/>
      <c r="AL234" s="104"/>
      <c r="AM234" s="104"/>
      <c r="AN234" s="104"/>
      <c r="AO234" s="104"/>
    </row>
    <row r="235" spans="4:41" ht="9.9" customHeight="1">
      <c r="D235" s="104"/>
      <c r="E235" s="104"/>
      <c r="F235" s="104"/>
      <c r="G235" s="104"/>
      <c r="H235" s="104"/>
      <c r="I235" s="104"/>
      <c r="J235" s="104"/>
      <c r="K235" s="104"/>
      <c r="L235" s="104"/>
      <c r="M235" s="104"/>
      <c r="N235" s="104"/>
      <c r="O235" s="104"/>
      <c r="P235" s="104"/>
      <c r="Q235" s="104"/>
      <c r="R235" s="104"/>
      <c r="S235" s="104"/>
      <c r="T235" s="104"/>
      <c r="U235" s="104"/>
      <c r="V235" s="104"/>
      <c r="W235" s="104"/>
      <c r="X235" s="104"/>
      <c r="Y235" s="104"/>
      <c r="Z235" s="104"/>
      <c r="AA235" s="104"/>
      <c r="AB235" s="104"/>
      <c r="AC235" s="104"/>
      <c r="AD235" s="104"/>
      <c r="AE235" s="104"/>
      <c r="AF235" s="104"/>
      <c r="AG235" s="104"/>
      <c r="AH235" s="104"/>
      <c r="AI235" s="104"/>
      <c r="AJ235" s="104"/>
      <c r="AK235" s="104"/>
      <c r="AL235" s="104"/>
      <c r="AM235" s="104"/>
      <c r="AN235" s="104"/>
      <c r="AO235" s="104"/>
    </row>
    <row r="236" spans="4:41" ht="9.9" customHeight="1">
      <c r="D236" s="104"/>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04"/>
      <c r="AA236" s="104"/>
      <c r="AB236" s="104"/>
      <c r="AC236" s="104"/>
      <c r="AD236" s="104"/>
      <c r="AE236" s="104"/>
      <c r="AF236" s="104"/>
      <c r="AG236" s="104"/>
      <c r="AH236" s="104"/>
      <c r="AI236" s="104"/>
      <c r="AJ236" s="104"/>
      <c r="AK236" s="104"/>
      <c r="AL236" s="104"/>
      <c r="AM236" s="104"/>
      <c r="AN236" s="104"/>
      <c r="AO236" s="104"/>
    </row>
    <row r="237" spans="4:41" ht="9.9" customHeight="1">
      <c r="D237" s="104"/>
      <c r="E237" s="104"/>
      <c r="F237" s="104"/>
      <c r="G237" s="104"/>
      <c r="H237" s="104"/>
      <c r="I237" s="104"/>
      <c r="J237" s="104"/>
      <c r="K237" s="104"/>
      <c r="L237" s="104"/>
      <c r="M237" s="104"/>
      <c r="N237" s="104"/>
      <c r="O237" s="104"/>
      <c r="P237" s="104"/>
      <c r="Q237" s="104"/>
      <c r="R237" s="104"/>
      <c r="S237" s="104"/>
      <c r="T237" s="104"/>
      <c r="U237" s="104"/>
      <c r="V237" s="104"/>
      <c r="W237" s="104"/>
      <c r="X237" s="104"/>
      <c r="Y237" s="104"/>
      <c r="Z237" s="104"/>
      <c r="AA237" s="104"/>
      <c r="AB237" s="104"/>
      <c r="AC237" s="104"/>
      <c r="AD237" s="104"/>
      <c r="AE237" s="104"/>
      <c r="AF237" s="104"/>
      <c r="AG237" s="104"/>
      <c r="AH237" s="104"/>
      <c r="AI237" s="104"/>
      <c r="AJ237" s="104"/>
      <c r="AK237" s="104"/>
      <c r="AL237" s="104"/>
      <c r="AM237" s="104"/>
      <c r="AN237" s="104"/>
      <c r="AO237" s="104"/>
    </row>
    <row r="238" spans="4:41" ht="9.9" customHeight="1">
      <c r="D238" s="104"/>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04"/>
      <c r="AA238" s="104"/>
      <c r="AB238" s="104"/>
      <c r="AC238" s="104"/>
      <c r="AD238" s="104"/>
      <c r="AE238" s="104"/>
      <c r="AF238" s="104"/>
      <c r="AG238" s="104"/>
      <c r="AH238" s="104"/>
      <c r="AI238" s="104"/>
      <c r="AJ238" s="104"/>
      <c r="AK238" s="104"/>
      <c r="AL238" s="104"/>
      <c r="AM238" s="104"/>
      <c r="AN238" s="104"/>
      <c r="AO238" s="104"/>
    </row>
    <row r="239" spans="4:41" ht="9.9" customHeight="1">
      <c r="D239" s="104"/>
      <c r="E239" s="104"/>
      <c r="F239" s="104"/>
      <c r="G239" s="104"/>
      <c r="H239" s="104"/>
      <c r="I239" s="104"/>
      <c r="J239" s="104"/>
      <c r="K239" s="104"/>
      <c r="L239" s="104"/>
      <c r="M239" s="104"/>
      <c r="N239" s="104"/>
      <c r="O239" s="104"/>
      <c r="P239" s="104"/>
      <c r="Q239" s="104"/>
      <c r="R239" s="104"/>
      <c r="S239" s="104"/>
      <c r="T239" s="104"/>
      <c r="U239" s="104"/>
      <c r="V239" s="104"/>
      <c r="W239" s="104"/>
      <c r="X239" s="104"/>
      <c r="Y239" s="104"/>
      <c r="Z239" s="104"/>
      <c r="AA239" s="104"/>
      <c r="AB239" s="104"/>
      <c r="AC239" s="104"/>
      <c r="AD239" s="104"/>
      <c r="AE239" s="104"/>
      <c r="AF239" s="104"/>
      <c r="AG239" s="104"/>
      <c r="AH239" s="104"/>
      <c r="AI239" s="104"/>
      <c r="AJ239" s="104"/>
      <c r="AK239" s="104"/>
      <c r="AL239" s="104"/>
      <c r="AM239" s="104"/>
      <c r="AN239" s="104"/>
      <c r="AO239" s="104"/>
    </row>
    <row r="240" spans="4:41" ht="9.9" customHeight="1">
      <c r="D240" s="104"/>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04"/>
      <c r="AA240" s="104"/>
      <c r="AB240" s="104"/>
      <c r="AC240" s="104"/>
      <c r="AD240" s="104"/>
      <c r="AE240" s="104"/>
      <c r="AF240" s="104"/>
      <c r="AG240" s="104"/>
      <c r="AH240" s="104"/>
      <c r="AI240" s="104"/>
      <c r="AJ240" s="104"/>
      <c r="AK240" s="104"/>
      <c r="AL240" s="104"/>
      <c r="AM240" s="104"/>
      <c r="AN240" s="104"/>
      <c r="AO240" s="104"/>
    </row>
    <row r="241" spans="4:41" ht="9.9" customHeight="1">
      <c r="D241" s="104"/>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04"/>
      <c r="AA241" s="104"/>
      <c r="AB241" s="104"/>
      <c r="AC241" s="104"/>
      <c r="AD241" s="104"/>
      <c r="AE241" s="104"/>
      <c r="AF241" s="104"/>
      <c r="AG241" s="104"/>
      <c r="AH241" s="104"/>
      <c r="AI241" s="104"/>
      <c r="AJ241" s="104"/>
      <c r="AK241" s="104"/>
      <c r="AL241" s="104"/>
      <c r="AM241" s="104"/>
      <c r="AN241" s="104"/>
      <c r="AO241" s="104"/>
    </row>
    <row r="242" spans="4:41" ht="9.9" customHeight="1">
      <c r="D242" s="104"/>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c r="AA242" s="104"/>
      <c r="AB242" s="104"/>
      <c r="AC242" s="104"/>
      <c r="AD242" s="104"/>
      <c r="AE242" s="104"/>
      <c r="AF242" s="104"/>
      <c r="AG242" s="104"/>
      <c r="AH242" s="104"/>
      <c r="AI242" s="104"/>
      <c r="AJ242" s="104"/>
      <c r="AK242" s="104"/>
      <c r="AL242" s="104"/>
      <c r="AM242" s="104"/>
      <c r="AN242" s="104"/>
      <c r="AO242" s="104"/>
    </row>
    <row r="243" spans="4:41" ht="9.9" customHeight="1">
      <c r="D243" s="104"/>
      <c r="E243" s="104"/>
      <c r="F243" s="104"/>
      <c r="G243" s="104"/>
      <c r="H243" s="104"/>
      <c r="I243" s="104"/>
      <c r="J243" s="104"/>
      <c r="K243" s="104"/>
      <c r="L243" s="104"/>
      <c r="M243" s="104"/>
      <c r="N243" s="104"/>
      <c r="O243" s="104"/>
      <c r="P243" s="104"/>
      <c r="Q243" s="104"/>
      <c r="R243" s="104"/>
      <c r="S243" s="104"/>
      <c r="T243" s="104"/>
      <c r="U243" s="104"/>
      <c r="V243" s="104"/>
      <c r="W243" s="104"/>
      <c r="X243" s="104"/>
      <c r="Y243" s="104"/>
      <c r="Z243" s="104"/>
      <c r="AA243" s="104"/>
      <c r="AB243" s="104"/>
      <c r="AC243" s="104"/>
      <c r="AD243" s="104"/>
      <c r="AE243" s="104"/>
      <c r="AF243" s="104"/>
      <c r="AG243" s="104"/>
      <c r="AH243" s="104"/>
      <c r="AI243" s="104"/>
      <c r="AJ243" s="104"/>
      <c r="AK243" s="104"/>
      <c r="AL243" s="104"/>
      <c r="AM243" s="104"/>
      <c r="AN243" s="104"/>
      <c r="AO243" s="104"/>
    </row>
    <row r="244" spans="4:41" ht="9.9" customHeight="1">
      <c r="D244" s="104"/>
      <c r="E244" s="104"/>
      <c r="F244" s="104"/>
      <c r="G244" s="104"/>
      <c r="H244" s="104"/>
      <c r="I244" s="104"/>
      <c r="J244" s="104"/>
      <c r="K244" s="104"/>
      <c r="L244" s="104"/>
      <c r="M244" s="104"/>
      <c r="N244" s="104"/>
      <c r="O244" s="104"/>
      <c r="P244" s="104"/>
      <c r="Q244" s="104"/>
      <c r="R244" s="104"/>
      <c r="S244" s="104"/>
      <c r="T244" s="104"/>
      <c r="U244" s="104"/>
      <c r="V244" s="104"/>
      <c r="W244" s="104"/>
      <c r="X244" s="104"/>
      <c r="Y244" s="104"/>
      <c r="Z244" s="104"/>
      <c r="AA244" s="104"/>
      <c r="AB244" s="104"/>
      <c r="AC244" s="104"/>
      <c r="AD244" s="104"/>
      <c r="AE244" s="104"/>
      <c r="AF244" s="104"/>
      <c r="AG244" s="104"/>
      <c r="AH244" s="104"/>
      <c r="AI244" s="104"/>
      <c r="AJ244" s="104"/>
      <c r="AK244" s="104"/>
      <c r="AL244" s="104"/>
      <c r="AM244" s="104"/>
      <c r="AN244" s="104"/>
      <c r="AO244" s="104"/>
    </row>
    <row r="245" spans="4:41" ht="9.9" customHeight="1">
      <c r="D245" s="104"/>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04"/>
      <c r="AA245" s="104"/>
      <c r="AB245" s="104"/>
      <c r="AC245" s="104"/>
      <c r="AD245" s="104"/>
      <c r="AE245" s="104"/>
      <c r="AF245" s="104"/>
      <c r="AG245" s="104"/>
      <c r="AH245" s="104"/>
      <c r="AI245" s="104"/>
      <c r="AJ245" s="104"/>
      <c r="AK245" s="104"/>
      <c r="AL245" s="104"/>
      <c r="AM245" s="104"/>
      <c r="AN245" s="104"/>
      <c r="AO245" s="104"/>
    </row>
    <row r="246" spans="4:41" ht="9.9" customHeight="1">
      <c r="D246" s="104"/>
      <c r="E246" s="104"/>
      <c r="F246" s="104"/>
      <c r="G246" s="104"/>
      <c r="H246" s="104"/>
      <c r="I246" s="104"/>
      <c r="J246" s="104"/>
      <c r="K246" s="104"/>
      <c r="L246" s="104"/>
      <c r="M246" s="104"/>
      <c r="N246" s="104"/>
      <c r="O246" s="104"/>
      <c r="P246" s="104"/>
      <c r="Q246" s="104"/>
      <c r="R246" s="104"/>
      <c r="S246" s="104"/>
      <c r="T246" s="104"/>
      <c r="U246" s="104"/>
      <c r="V246" s="104"/>
      <c r="W246" s="104"/>
      <c r="X246" s="104"/>
      <c r="Y246" s="104"/>
      <c r="Z246" s="104"/>
      <c r="AA246" s="104"/>
      <c r="AB246" s="104"/>
      <c r="AC246" s="104"/>
      <c r="AD246" s="104"/>
      <c r="AE246" s="104"/>
      <c r="AF246" s="104"/>
      <c r="AG246" s="104"/>
      <c r="AH246" s="104"/>
      <c r="AI246" s="104"/>
      <c r="AJ246" s="104"/>
      <c r="AK246" s="104"/>
      <c r="AL246" s="104"/>
      <c r="AM246" s="104"/>
      <c r="AN246" s="104"/>
      <c r="AO246" s="104"/>
    </row>
    <row r="247" spans="4:41" ht="9.9" customHeight="1">
      <c r="D247" s="104"/>
      <c r="E247" s="104"/>
      <c r="F247" s="104"/>
      <c r="G247" s="104"/>
      <c r="H247" s="104"/>
      <c r="I247" s="104"/>
      <c r="J247" s="104"/>
      <c r="K247" s="104"/>
      <c r="L247" s="104"/>
      <c r="M247" s="104"/>
      <c r="N247" s="104"/>
      <c r="O247" s="104"/>
      <c r="P247" s="104"/>
      <c r="Q247" s="104"/>
      <c r="R247" s="104"/>
      <c r="S247" s="104"/>
      <c r="T247" s="104"/>
      <c r="U247" s="104"/>
      <c r="V247" s="104"/>
      <c r="W247" s="104"/>
      <c r="X247" s="104"/>
      <c r="Y247" s="104"/>
      <c r="Z247" s="104"/>
      <c r="AA247" s="104"/>
      <c r="AB247" s="104"/>
      <c r="AC247" s="104"/>
      <c r="AD247" s="104"/>
      <c r="AE247" s="104"/>
      <c r="AF247" s="104"/>
      <c r="AG247" s="104"/>
      <c r="AH247" s="104"/>
      <c r="AI247" s="104"/>
      <c r="AJ247" s="104"/>
      <c r="AK247" s="104"/>
      <c r="AL247" s="104"/>
      <c r="AM247" s="104"/>
      <c r="AN247" s="104"/>
      <c r="AO247" s="104"/>
    </row>
    <row r="248" spans="4:41" ht="9.9" customHeight="1">
      <c r="D248" s="104"/>
      <c r="E248" s="104"/>
      <c r="F248" s="104"/>
      <c r="G248" s="104"/>
      <c r="H248" s="104"/>
      <c r="I248" s="104"/>
      <c r="J248" s="104"/>
      <c r="K248" s="104"/>
      <c r="L248" s="104"/>
      <c r="M248" s="104"/>
      <c r="N248" s="104"/>
      <c r="O248" s="104"/>
      <c r="P248" s="104"/>
      <c r="Q248" s="104"/>
      <c r="R248" s="104"/>
      <c r="S248" s="104"/>
      <c r="T248" s="104"/>
      <c r="U248" s="104"/>
      <c r="V248" s="104"/>
      <c r="W248" s="104"/>
      <c r="X248" s="104"/>
      <c r="Y248" s="104"/>
      <c r="Z248" s="104"/>
      <c r="AA248" s="104"/>
      <c r="AB248" s="104"/>
      <c r="AC248" s="104"/>
      <c r="AD248" s="104"/>
      <c r="AE248" s="104"/>
      <c r="AF248" s="104"/>
      <c r="AG248" s="104"/>
      <c r="AH248" s="104"/>
      <c r="AI248" s="104"/>
      <c r="AJ248" s="104"/>
      <c r="AK248" s="104"/>
      <c r="AL248" s="104"/>
      <c r="AM248" s="104"/>
      <c r="AN248" s="104"/>
      <c r="AO248" s="104"/>
    </row>
    <row r="249" spans="4:41" ht="9.9" customHeight="1">
      <c r="D249" s="104"/>
      <c r="E249" s="104"/>
      <c r="F249" s="104"/>
      <c r="G249" s="104"/>
      <c r="H249" s="104"/>
      <c r="I249" s="104"/>
      <c r="J249" s="104"/>
      <c r="K249" s="104"/>
      <c r="L249" s="104"/>
      <c r="M249" s="104"/>
      <c r="N249" s="104"/>
      <c r="O249" s="104"/>
      <c r="P249" s="104"/>
      <c r="Q249" s="104"/>
      <c r="R249" s="104"/>
      <c r="S249" s="104"/>
      <c r="T249" s="104"/>
      <c r="U249" s="104"/>
      <c r="V249" s="104"/>
      <c r="W249" s="104"/>
      <c r="X249" s="104"/>
      <c r="Y249" s="104"/>
      <c r="Z249" s="104"/>
      <c r="AA249" s="104"/>
      <c r="AB249" s="104"/>
      <c r="AC249" s="104"/>
      <c r="AD249" s="104"/>
      <c r="AE249" s="104"/>
      <c r="AF249" s="104"/>
      <c r="AG249" s="104"/>
      <c r="AH249" s="104"/>
      <c r="AI249" s="104"/>
      <c r="AJ249" s="104"/>
      <c r="AK249" s="104"/>
      <c r="AL249" s="104"/>
      <c r="AM249" s="104"/>
      <c r="AN249" s="104"/>
      <c r="AO249" s="104"/>
    </row>
    <row r="250" spans="4:41" ht="9.9" customHeight="1">
      <c r="D250" s="104"/>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04"/>
      <c r="AA250" s="104"/>
      <c r="AB250" s="104"/>
      <c r="AC250" s="104"/>
      <c r="AD250" s="104"/>
      <c r="AE250" s="104"/>
      <c r="AF250" s="104"/>
      <c r="AG250" s="104"/>
      <c r="AH250" s="104"/>
      <c r="AI250" s="104"/>
      <c r="AJ250" s="104"/>
      <c r="AK250" s="104"/>
      <c r="AL250" s="104"/>
      <c r="AM250" s="104"/>
      <c r="AN250" s="104"/>
      <c r="AO250" s="104"/>
    </row>
    <row r="251" spans="4:41" ht="9.9" customHeight="1">
      <c r="D251" s="104"/>
      <c r="E251" s="104"/>
      <c r="F251" s="104"/>
      <c r="G251" s="104"/>
      <c r="H251" s="104"/>
      <c r="I251" s="104"/>
      <c r="J251" s="104"/>
      <c r="K251" s="104"/>
      <c r="L251" s="104"/>
      <c r="M251" s="104"/>
      <c r="N251" s="104"/>
      <c r="O251" s="104"/>
      <c r="P251" s="104"/>
      <c r="Q251" s="104"/>
      <c r="R251" s="104"/>
      <c r="S251" s="104"/>
      <c r="T251" s="104"/>
      <c r="U251" s="104"/>
      <c r="V251" s="104"/>
      <c r="W251" s="104"/>
      <c r="X251" s="104"/>
      <c r="Y251" s="104"/>
      <c r="Z251" s="104"/>
      <c r="AA251" s="104"/>
      <c r="AB251" s="104"/>
      <c r="AC251" s="104"/>
      <c r="AD251" s="104"/>
      <c r="AE251" s="104"/>
      <c r="AF251" s="104"/>
      <c r="AG251" s="104"/>
      <c r="AH251" s="104"/>
      <c r="AI251" s="104"/>
      <c r="AJ251" s="104"/>
      <c r="AK251" s="104"/>
      <c r="AL251" s="104"/>
      <c r="AM251" s="104"/>
      <c r="AN251" s="104"/>
      <c r="AO251" s="104"/>
    </row>
    <row r="252" spans="4:41" ht="9.9" customHeight="1">
      <c r="D252" s="104"/>
      <c r="E252" s="104"/>
      <c r="F252" s="104"/>
      <c r="G252" s="104"/>
      <c r="H252" s="104"/>
      <c r="I252" s="104"/>
      <c r="J252" s="104"/>
      <c r="K252" s="104"/>
      <c r="L252" s="104"/>
      <c r="M252" s="104"/>
      <c r="N252" s="104"/>
      <c r="O252" s="104"/>
      <c r="P252" s="104"/>
      <c r="Q252" s="104"/>
      <c r="R252" s="104"/>
      <c r="S252" s="104"/>
      <c r="T252" s="104"/>
      <c r="U252" s="104"/>
      <c r="V252" s="104"/>
      <c r="W252" s="104"/>
      <c r="X252" s="104"/>
      <c r="Y252" s="104"/>
      <c r="Z252" s="104"/>
      <c r="AA252" s="104"/>
      <c r="AB252" s="104"/>
      <c r="AC252" s="104"/>
      <c r="AD252" s="104"/>
      <c r="AE252" s="104"/>
      <c r="AF252" s="104"/>
      <c r="AG252" s="104"/>
      <c r="AH252" s="104"/>
      <c r="AI252" s="104"/>
      <c r="AJ252" s="104"/>
      <c r="AK252" s="104"/>
      <c r="AL252" s="104"/>
      <c r="AM252" s="104"/>
      <c r="AN252" s="104"/>
      <c r="AO252" s="104"/>
    </row>
    <row r="253" spans="4:41" ht="9.9" customHeight="1">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104"/>
      <c r="AC253" s="104"/>
      <c r="AD253" s="104"/>
      <c r="AE253" s="104"/>
      <c r="AF253" s="104"/>
      <c r="AG253" s="104"/>
      <c r="AH253" s="104"/>
      <c r="AI253" s="104"/>
      <c r="AJ253" s="104"/>
      <c r="AK253" s="104"/>
      <c r="AL253" s="104"/>
      <c r="AM253" s="104"/>
      <c r="AN253" s="104"/>
      <c r="AO253" s="104"/>
    </row>
    <row r="254" spans="4:41" ht="9.9" customHeight="1">
      <c r="D254" s="104"/>
      <c r="E254" s="104"/>
      <c r="F254" s="104"/>
      <c r="G254" s="104"/>
      <c r="H254" s="104"/>
      <c r="I254" s="104"/>
      <c r="J254" s="104"/>
      <c r="K254" s="104"/>
      <c r="L254" s="104"/>
      <c r="M254" s="104"/>
      <c r="N254" s="104"/>
      <c r="O254" s="104"/>
      <c r="P254" s="104"/>
      <c r="Q254" s="104"/>
      <c r="R254" s="104"/>
      <c r="S254" s="104"/>
      <c r="T254" s="104"/>
      <c r="U254" s="104"/>
      <c r="V254" s="104"/>
      <c r="W254" s="104"/>
      <c r="X254" s="104"/>
      <c r="Y254" s="104"/>
      <c r="Z254" s="104"/>
      <c r="AA254" s="104"/>
      <c r="AB254" s="104"/>
      <c r="AC254" s="104"/>
      <c r="AD254" s="104"/>
      <c r="AE254" s="104"/>
      <c r="AF254" s="104"/>
      <c r="AG254" s="104"/>
      <c r="AH254" s="104"/>
      <c r="AI254" s="104"/>
      <c r="AJ254" s="104"/>
      <c r="AK254" s="104"/>
      <c r="AL254" s="104"/>
      <c r="AM254" s="104"/>
      <c r="AN254" s="104"/>
      <c r="AO254" s="104"/>
    </row>
    <row r="255" spans="4:41" ht="9.9" customHeight="1">
      <c r="D255" s="104"/>
      <c r="E255" s="104"/>
      <c r="F255" s="104"/>
      <c r="G255" s="104"/>
      <c r="H255" s="104"/>
      <c r="I255" s="104"/>
      <c r="J255" s="104"/>
      <c r="K255" s="104"/>
      <c r="L255" s="104"/>
      <c r="M255" s="104"/>
      <c r="N255" s="104"/>
      <c r="O255" s="104"/>
      <c r="P255" s="104"/>
      <c r="Q255" s="104"/>
      <c r="R255" s="104"/>
      <c r="S255" s="104"/>
      <c r="T255" s="104"/>
      <c r="U255" s="104"/>
      <c r="V255" s="104"/>
      <c r="W255" s="104"/>
      <c r="X255" s="104"/>
      <c r="Y255" s="104"/>
      <c r="Z255" s="104"/>
      <c r="AA255" s="104"/>
      <c r="AB255" s="104"/>
      <c r="AC255" s="104"/>
      <c r="AD255" s="104"/>
      <c r="AE255" s="104"/>
      <c r="AF255" s="104"/>
      <c r="AG255" s="104"/>
      <c r="AH255" s="104"/>
      <c r="AI255" s="104"/>
      <c r="AJ255" s="104"/>
      <c r="AK255" s="104"/>
      <c r="AL255" s="104"/>
      <c r="AM255" s="104"/>
      <c r="AN255" s="104"/>
      <c r="AO255" s="104"/>
    </row>
    <row r="256" spans="4:41" ht="9.9" customHeight="1">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104"/>
      <c r="AD256" s="104"/>
      <c r="AE256" s="104"/>
      <c r="AF256" s="104"/>
      <c r="AG256" s="104"/>
      <c r="AH256" s="104"/>
      <c r="AI256" s="104"/>
      <c r="AJ256" s="104"/>
      <c r="AK256" s="104"/>
      <c r="AL256" s="104"/>
      <c r="AM256" s="104"/>
      <c r="AN256" s="104"/>
      <c r="AO256" s="104"/>
    </row>
    <row r="257" spans="4:41" ht="9.9" customHeight="1">
      <c r="D257" s="104"/>
      <c r="E257" s="104"/>
      <c r="F257" s="104"/>
      <c r="G257" s="104"/>
      <c r="H257" s="104"/>
      <c r="I257" s="104"/>
      <c r="J257" s="104"/>
      <c r="K257" s="104"/>
      <c r="L257" s="104"/>
      <c r="M257" s="104"/>
      <c r="N257" s="104"/>
      <c r="O257" s="104"/>
      <c r="P257" s="104"/>
      <c r="Q257" s="104"/>
      <c r="R257" s="104"/>
      <c r="S257" s="104"/>
      <c r="T257" s="104"/>
      <c r="U257" s="104"/>
      <c r="V257" s="104"/>
      <c r="W257" s="104"/>
      <c r="X257" s="104"/>
      <c r="Y257" s="104"/>
      <c r="Z257" s="104"/>
      <c r="AA257" s="104"/>
      <c r="AB257" s="104"/>
      <c r="AC257" s="104"/>
      <c r="AD257" s="104"/>
      <c r="AE257" s="104"/>
      <c r="AF257" s="104"/>
      <c r="AG257" s="104"/>
      <c r="AH257" s="104"/>
      <c r="AI257" s="104"/>
      <c r="AJ257" s="104"/>
      <c r="AK257" s="104"/>
      <c r="AL257" s="104"/>
      <c r="AM257" s="104"/>
      <c r="AN257" s="104"/>
      <c r="AO257" s="104"/>
    </row>
    <row r="258" spans="4:41" ht="9.9" customHeight="1">
      <c r="D258" s="104"/>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04"/>
      <c r="AA258" s="104"/>
      <c r="AB258" s="104"/>
      <c r="AC258" s="104"/>
      <c r="AD258" s="104"/>
      <c r="AE258" s="104"/>
      <c r="AF258" s="104"/>
      <c r="AG258" s="104"/>
      <c r="AH258" s="104"/>
      <c r="AI258" s="104"/>
      <c r="AJ258" s="104"/>
      <c r="AK258" s="104"/>
      <c r="AL258" s="104"/>
      <c r="AM258" s="104"/>
      <c r="AN258" s="104"/>
      <c r="AO258" s="104"/>
    </row>
    <row r="259" spans="4:41" ht="9.9" customHeight="1">
      <c r="D259" s="104"/>
      <c r="E259" s="104"/>
      <c r="F259" s="104"/>
      <c r="G259" s="104"/>
      <c r="H259" s="104"/>
      <c r="I259" s="104"/>
      <c r="J259" s="104"/>
      <c r="K259" s="104"/>
      <c r="L259" s="104"/>
      <c r="M259" s="104"/>
      <c r="N259" s="104"/>
      <c r="O259" s="104"/>
      <c r="P259" s="104"/>
      <c r="Q259" s="104"/>
      <c r="R259" s="104"/>
      <c r="S259" s="104"/>
      <c r="T259" s="104"/>
      <c r="U259" s="104"/>
      <c r="V259" s="104"/>
      <c r="W259" s="104"/>
      <c r="X259" s="104"/>
      <c r="Y259" s="104"/>
      <c r="Z259" s="104"/>
      <c r="AA259" s="104"/>
      <c r="AB259" s="104"/>
      <c r="AC259" s="104"/>
      <c r="AD259" s="104"/>
      <c r="AE259" s="104"/>
      <c r="AF259" s="104"/>
      <c r="AG259" s="104"/>
      <c r="AH259" s="104"/>
      <c r="AI259" s="104"/>
      <c r="AJ259" s="104"/>
      <c r="AK259" s="104"/>
      <c r="AL259" s="104"/>
      <c r="AM259" s="104"/>
      <c r="AN259" s="104"/>
      <c r="AO259" s="104"/>
    </row>
    <row r="260" spans="4:41" ht="9.9" customHeight="1">
      <c r="D260" s="104"/>
      <c r="E260" s="104"/>
      <c r="F260" s="104"/>
      <c r="G260" s="104"/>
      <c r="H260" s="104"/>
      <c r="I260" s="104"/>
      <c r="J260" s="104"/>
      <c r="K260" s="104"/>
      <c r="L260" s="104"/>
      <c r="M260" s="104"/>
      <c r="N260" s="104"/>
      <c r="O260" s="104"/>
      <c r="P260" s="104"/>
      <c r="Q260" s="104"/>
      <c r="R260" s="104"/>
      <c r="S260" s="104"/>
      <c r="T260" s="104"/>
      <c r="U260" s="104"/>
      <c r="V260" s="104"/>
      <c r="W260" s="104"/>
      <c r="X260" s="104"/>
      <c r="Y260" s="104"/>
      <c r="Z260" s="104"/>
      <c r="AA260" s="104"/>
      <c r="AB260" s="104"/>
      <c r="AC260" s="104"/>
      <c r="AD260" s="104"/>
      <c r="AE260" s="104"/>
      <c r="AF260" s="104"/>
      <c r="AG260" s="104"/>
      <c r="AH260" s="104"/>
      <c r="AI260" s="104"/>
      <c r="AJ260" s="104"/>
      <c r="AK260" s="104"/>
      <c r="AL260" s="104"/>
      <c r="AM260" s="104"/>
      <c r="AN260" s="104"/>
      <c r="AO260" s="104"/>
    </row>
    <row r="261" spans="4:41" ht="9.9" customHeight="1">
      <c r="D261" s="104"/>
      <c r="E261" s="104"/>
      <c r="F261" s="104"/>
      <c r="G261" s="104"/>
      <c r="H261" s="104"/>
      <c r="I261" s="104"/>
      <c r="J261" s="104"/>
      <c r="K261" s="104"/>
      <c r="L261" s="104"/>
      <c r="M261" s="104"/>
      <c r="N261" s="104"/>
      <c r="O261" s="104"/>
      <c r="P261" s="104"/>
      <c r="Q261" s="104"/>
      <c r="R261" s="104"/>
      <c r="S261" s="104"/>
      <c r="T261" s="104"/>
      <c r="U261" s="104"/>
      <c r="V261" s="104"/>
      <c r="W261" s="104"/>
      <c r="X261" s="104"/>
      <c r="Y261" s="104"/>
      <c r="Z261" s="104"/>
      <c r="AA261" s="104"/>
      <c r="AB261" s="104"/>
      <c r="AC261" s="104"/>
      <c r="AD261" s="104"/>
      <c r="AE261" s="104"/>
      <c r="AF261" s="104"/>
      <c r="AG261" s="104"/>
      <c r="AH261" s="104"/>
      <c r="AI261" s="104"/>
      <c r="AJ261" s="104"/>
      <c r="AK261" s="104"/>
      <c r="AL261" s="104"/>
      <c r="AM261" s="104"/>
      <c r="AN261" s="104"/>
      <c r="AO261" s="104"/>
    </row>
    <row r="262" spans="4:41" ht="9.9" customHeight="1">
      <c r="D262" s="104"/>
      <c r="E262" s="104"/>
      <c r="F262" s="104"/>
      <c r="G262" s="104"/>
      <c r="H262" s="104"/>
      <c r="I262" s="104"/>
      <c r="J262" s="104"/>
      <c r="K262" s="104"/>
      <c r="L262" s="104"/>
      <c r="M262" s="104"/>
      <c r="N262" s="104"/>
      <c r="O262" s="104"/>
      <c r="P262" s="104"/>
      <c r="Q262" s="104"/>
      <c r="R262" s="104"/>
      <c r="S262" s="104"/>
      <c r="T262" s="104"/>
      <c r="U262" s="104"/>
      <c r="V262" s="104"/>
      <c r="W262" s="104"/>
      <c r="X262" s="104"/>
      <c r="Y262" s="104"/>
      <c r="Z262" s="104"/>
      <c r="AA262" s="104"/>
      <c r="AB262" s="104"/>
      <c r="AC262" s="104"/>
      <c r="AD262" s="104"/>
      <c r="AE262" s="104"/>
      <c r="AF262" s="104"/>
      <c r="AG262" s="104"/>
      <c r="AH262" s="104"/>
      <c r="AI262" s="104"/>
      <c r="AJ262" s="104"/>
      <c r="AK262" s="104"/>
      <c r="AL262" s="104"/>
      <c r="AM262" s="104"/>
      <c r="AN262" s="104"/>
      <c r="AO262" s="104"/>
    </row>
    <row r="263" spans="4:41" ht="9.9" customHeight="1">
      <c r="D263" s="104"/>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04"/>
      <c r="AA263" s="104"/>
      <c r="AB263" s="104"/>
      <c r="AC263" s="104"/>
      <c r="AD263" s="104"/>
      <c r="AE263" s="104"/>
      <c r="AF263" s="104"/>
      <c r="AG263" s="104"/>
      <c r="AH263" s="104"/>
      <c r="AI263" s="104"/>
      <c r="AJ263" s="104"/>
      <c r="AK263" s="104"/>
      <c r="AL263" s="104"/>
      <c r="AM263" s="104"/>
      <c r="AN263" s="104"/>
      <c r="AO263" s="104"/>
    </row>
    <row r="264" spans="4:41" ht="9.9" customHeight="1">
      <c r="D264" s="104"/>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04"/>
      <c r="AA264" s="104"/>
      <c r="AB264" s="104"/>
      <c r="AC264" s="104"/>
      <c r="AD264" s="104"/>
      <c r="AE264" s="104"/>
      <c r="AF264" s="104"/>
      <c r="AG264" s="104"/>
      <c r="AH264" s="104"/>
      <c r="AI264" s="104"/>
      <c r="AJ264" s="104"/>
      <c r="AK264" s="104"/>
      <c r="AL264" s="104"/>
      <c r="AM264" s="104"/>
      <c r="AN264" s="104"/>
      <c r="AO264" s="104"/>
    </row>
    <row r="265" spans="4:41" ht="9.9" customHeight="1">
      <c r="D265" s="104"/>
      <c r="E265" s="104"/>
      <c r="F265" s="104"/>
      <c r="G265" s="104"/>
      <c r="H265" s="104"/>
      <c r="I265" s="104"/>
      <c r="J265" s="104"/>
      <c r="K265" s="104"/>
      <c r="L265" s="104"/>
      <c r="M265" s="104"/>
      <c r="N265" s="104"/>
      <c r="O265" s="104"/>
      <c r="P265" s="104"/>
      <c r="Q265" s="104"/>
      <c r="R265" s="104"/>
      <c r="S265" s="104"/>
      <c r="T265" s="104"/>
      <c r="U265" s="104"/>
      <c r="V265" s="104"/>
      <c r="W265" s="104"/>
      <c r="X265" s="104"/>
      <c r="Y265" s="104"/>
      <c r="Z265" s="104"/>
      <c r="AA265" s="104"/>
      <c r="AB265" s="104"/>
      <c r="AC265" s="104"/>
      <c r="AD265" s="104"/>
      <c r="AE265" s="104"/>
      <c r="AF265" s="104"/>
      <c r="AG265" s="104"/>
      <c r="AH265" s="104"/>
      <c r="AI265" s="104"/>
      <c r="AJ265" s="104"/>
      <c r="AK265" s="104"/>
      <c r="AL265" s="104"/>
      <c r="AM265" s="104"/>
      <c r="AN265" s="104"/>
      <c r="AO265" s="104"/>
    </row>
    <row r="266" spans="4:41" ht="9.9" customHeight="1">
      <c r="D266" s="104"/>
      <c r="E266" s="104"/>
      <c r="F266" s="104"/>
      <c r="G266" s="104"/>
      <c r="H266" s="104"/>
      <c r="I266" s="104"/>
      <c r="J266" s="104"/>
      <c r="K266" s="104"/>
      <c r="L266" s="104"/>
      <c r="M266" s="104"/>
      <c r="N266" s="104"/>
      <c r="O266" s="104"/>
      <c r="P266" s="104"/>
      <c r="Q266" s="104"/>
      <c r="R266" s="104"/>
      <c r="S266" s="104"/>
      <c r="T266" s="104"/>
      <c r="U266" s="104"/>
      <c r="V266" s="104"/>
      <c r="W266" s="104"/>
      <c r="X266" s="104"/>
      <c r="Y266" s="104"/>
      <c r="Z266" s="104"/>
      <c r="AA266" s="104"/>
      <c r="AB266" s="104"/>
      <c r="AC266" s="104"/>
      <c r="AD266" s="104"/>
      <c r="AE266" s="104"/>
      <c r="AF266" s="104"/>
      <c r="AG266" s="104"/>
      <c r="AH266" s="104"/>
      <c r="AI266" s="104"/>
      <c r="AJ266" s="104"/>
      <c r="AK266" s="104"/>
      <c r="AL266" s="104"/>
      <c r="AM266" s="104"/>
      <c r="AN266" s="104"/>
      <c r="AO266" s="104"/>
    </row>
    <row r="267" spans="4:41" ht="9.9" customHeight="1">
      <c r="D267" s="104"/>
      <c r="E267" s="104"/>
      <c r="F267" s="104"/>
      <c r="G267" s="104"/>
      <c r="H267" s="104"/>
      <c r="I267" s="104"/>
      <c r="J267" s="104"/>
      <c r="K267" s="104"/>
      <c r="L267" s="104"/>
      <c r="M267" s="104"/>
      <c r="N267" s="104"/>
      <c r="O267" s="104"/>
      <c r="P267" s="104"/>
      <c r="Q267" s="104"/>
      <c r="R267" s="104"/>
      <c r="S267" s="104"/>
      <c r="T267" s="104"/>
      <c r="U267" s="104"/>
      <c r="V267" s="104"/>
      <c r="W267" s="104"/>
      <c r="X267" s="104"/>
      <c r="Y267" s="104"/>
      <c r="Z267" s="104"/>
      <c r="AA267" s="104"/>
      <c r="AB267" s="104"/>
      <c r="AC267" s="104"/>
      <c r="AD267" s="104"/>
      <c r="AE267" s="104"/>
      <c r="AF267" s="104"/>
      <c r="AG267" s="104"/>
      <c r="AH267" s="104"/>
      <c r="AI267" s="104"/>
      <c r="AJ267" s="104"/>
      <c r="AK267" s="104"/>
      <c r="AL267" s="104"/>
      <c r="AM267" s="104"/>
      <c r="AN267" s="104"/>
      <c r="AO267" s="104"/>
    </row>
    <row r="268" spans="4:41" ht="9.9" customHeight="1">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c r="AA268" s="104"/>
      <c r="AB268" s="104"/>
      <c r="AC268" s="104"/>
      <c r="AD268" s="104"/>
      <c r="AE268" s="104"/>
      <c r="AF268" s="104"/>
      <c r="AG268" s="104"/>
      <c r="AH268" s="104"/>
      <c r="AI268" s="104"/>
      <c r="AJ268" s="104"/>
      <c r="AK268" s="104"/>
      <c r="AL268" s="104"/>
      <c r="AM268" s="104"/>
      <c r="AN268" s="104"/>
      <c r="AO268" s="104"/>
    </row>
    <row r="269" spans="4:41" ht="9.9" customHeight="1">
      <c r="D269" s="104"/>
      <c r="E269" s="104"/>
      <c r="F269" s="104"/>
      <c r="G269" s="104"/>
      <c r="H269" s="104"/>
      <c r="I269" s="104"/>
      <c r="J269" s="104"/>
      <c r="K269" s="104"/>
      <c r="L269" s="104"/>
      <c r="M269" s="104"/>
      <c r="N269" s="104"/>
      <c r="O269" s="104"/>
      <c r="P269" s="104"/>
      <c r="Q269" s="104"/>
      <c r="R269" s="104"/>
      <c r="S269" s="104"/>
      <c r="T269" s="104"/>
      <c r="U269" s="104"/>
      <c r="V269" s="104"/>
      <c r="W269" s="104"/>
      <c r="X269" s="104"/>
      <c r="Y269" s="104"/>
      <c r="Z269" s="104"/>
      <c r="AA269" s="104"/>
      <c r="AB269" s="104"/>
      <c r="AC269" s="104"/>
      <c r="AD269" s="104"/>
      <c r="AE269" s="104"/>
      <c r="AF269" s="104"/>
      <c r="AG269" s="104"/>
      <c r="AH269" s="104"/>
      <c r="AI269" s="104"/>
      <c r="AJ269" s="104"/>
      <c r="AK269" s="104"/>
      <c r="AL269" s="104"/>
      <c r="AM269" s="104"/>
      <c r="AN269" s="104"/>
      <c r="AO269" s="104"/>
    </row>
    <row r="270" spans="4:41" ht="9.9" customHeight="1">
      <c r="D270" s="104"/>
      <c r="E270" s="104"/>
      <c r="F270" s="104"/>
      <c r="G270" s="104"/>
      <c r="H270" s="104"/>
      <c r="I270" s="104"/>
      <c r="J270" s="104"/>
      <c r="K270" s="104"/>
      <c r="L270" s="104"/>
      <c r="M270" s="104"/>
      <c r="N270" s="104"/>
      <c r="O270" s="104"/>
      <c r="P270" s="104"/>
      <c r="Q270" s="104"/>
      <c r="R270" s="104"/>
      <c r="S270" s="104"/>
      <c r="T270" s="104"/>
      <c r="U270" s="104"/>
      <c r="V270" s="104"/>
      <c r="W270" s="104"/>
      <c r="X270" s="104"/>
      <c r="Y270" s="104"/>
      <c r="Z270" s="104"/>
      <c r="AA270" s="104"/>
      <c r="AB270" s="104"/>
      <c r="AC270" s="104"/>
      <c r="AD270" s="104"/>
      <c r="AE270" s="104"/>
      <c r="AF270" s="104"/>
      <c r="AG270" s="104"/>
      <c r="AH270" s="104"/>
      <c r="AI270" s="104"/>
      <c r="AJ270" s="104"/>
      <c r="AK270" s="104"/>
      <c r="AL270" s="104"/>
      <c r="AM270" s="104"/>
      <c r="AN270" s="104"/>
      <c r="AO270" s="104"/>
    </row>
    <row r="271" spans="4:41" ht="9.9" customHeight="1">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104"/>
      <c r="AD271" s="104"/>
      <c r="AE271" s="104"/>
      <c r="AF271" s="104"/>
      <c r="AG271" s="104"/>
      <c r="AH271" s="104"/>
      <c r="AI271" s="104"/>
      <c r="AJ271" s="104"/>
      <c r="AK271" s="104"/>
      <c r="AL271" s="104"/>
      <c r="AM271" s="104"/>
      <c r="AN271" s="104"/>
      <c r="AO271" s="104"/>
    </row>
    <row r="272" spans="4:41" ht="9.9" customHeight="1">
      <c r="D272" s="104"/>
      <c r="E272" s="104"/>
      <c r="F272" s="104"/>
      <c r="G272" s="104"/>
      <c r="H272" s="104"/>
      <c r="I272" s="104"/>
      <c r="J272" s="104"/>
      <c r="K272" s="104"/>
      <c r="L272" s="104"/>
      <c r="M272" s="104"/>
      <c r="N272" s="104"/>
      <c r="O272" s="104"/>
      <c r="P272" s="104"/>
      <c r="Q272" s="104"/>
      <c r="R272" s="104"/>
      <c r="S272" s="104"/>
      <c r="T272" s="104"/>
      <c r="U272" s="104"/>
      <c r="V272" s="104"/>
      <c r="W272" s="104"/>
      <c r="X272" s="104"/>
      <c r="Y272" s="104"/>
      <c r="Z272" s="104"/>
      <c r="AA272" s="104"/>
      <c r="AB272" s="104"/>
      <c r="AC272" s="104"/>
      <c r="AD272" s="104"/>
      <c r="AE272" s="104"/>
      <c r="AF272" s="104"/>
      <c r="AG272" s="104"/>
      <c r="AH272" s="104"/>
      <c r="AI272" s="104"/>
      <c r="AJ272" s="104"/>
      <c r="AK272" s="104"/>
      <c r="AL272" s="104"/>
      <c r="AM272" s="104"/>
      <c r="AN272" s="104"/>
      <c r="AO272" s="104"/>
    </row>
    <row r="273" ht="9.9" customHeight="1"/>
    <row r="274" ht="9.9" customHeight="1"/>
    <row r="275" ht="9.9" customHeight="1"/>
    <row r="276" ht="9.9" customHeight="1"/>
    <row r="277" ht="9.9" customHeight="1"/>
    <row r="278" ht="9.9" customHeight="1"/>
    <row r="279" ht="9.9" customHeight="1"/>
    <row r="280" ht="9.9" customHeight="1"/>
    <row r="281" ht="9.9" customHeight="1"/>
    <row r="282" ht="9.9" customHeight="1"/>
    <row r="283" ht="9.9" customHeight="1"/>
    <row r="284" ht="9.9" customHeight="1"/>
    <row r="285" ht="9.9" customHeight="1"/>
    <row r="286" ht="9.9" customHeight="1"/>
    <row r="287" ht="9.9" customHeight="1"/>
    <row r="288"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row r="299" ht="9.9" customHeight="1"/>
    <row r="300" ht="9.9" customHeight="1"/>
    <row r="301" ht="9.9" customHeight="1"/>
    <row r="302" ht="9.9" customHeight="1"/>
    <row r="303" ht="9.9" customHeight="1"/>
    <row r="304" ht="9.9" customHeight="1"/>
    <row r="305" ht="9.9" customHeight="1"/>
    <row r="306" ht="9.9" customHeight="1"/>
    <row r="307" ht="9.9" customHeight="1"/>
    <row r="308" ht="9.9" customHeight="1"/>
    <row r="309" ht="9.9" customHeight="1"/>
    <row r="310" ht="9.9" customHeight="1"/>
    <row r="311" ht="9.9" customHeight="1"/>
    <row r="312" ht="9.9" customHeight="1"/>
    <row r="313" ht="9.9" customHeight="1"/>
    <row r="314" ht="9.9" customHeight="1"/>
    <row r="315" ht="9.9" customHeight="1"/>
    <row r="316" ht="9.9" customHeight="1"/>
    <row r="317" ht="9.9" customHeight="1"/>
    <row r="318" ht="9.9" customHeight="1"/>
    <row r="319" ht="9.9" customHeight="1"/>
    <row r="320" ht="9.9" customHeight="1"/>
    <row r="321" ht="9.9" customHeight="1"/>
    <row r="322" ht="9.9" customHeight="1"/>
    <row r="323" ht="9.9" customHeight="1"/>
    <row r="324" ht="9.9" customHeight="1"/>
    <row r="325" ht="9.9" customHeight="1"/>
    <row r="326" ht="9.9" customHeight="1"/>
    <row r="327" ht="9.9" customHeight="1"/>
    <row r="328" ht="9.9" customHeight="1"/>
    <row r="329" ht="9.9" customHeight="1"/>
  </sheetData>
  <mergeCells count="103">
    <mergeCell ref="F32:G36"/>
    <mergeCell ref="F37:G40"/>
    <mergeCell ref="H32:Q36"/>
    <mergeCell ref="H37:Q40"/>
    <mergeCell ref="F53:G56"/>
    <mergeCell ref="F57:G60"/>
    <mergeCell ref="AA32:AO35"/>
    <mergeCell ref="R32:Z35"/>
    <mergeCell ref="R37:S40"/>
    <mergeCell ref="R41:S44"/>
    <mergeCell ref="R45:S48"/>
    <mergeCell ref="AA36:AO36"/>
    <mergeCell ref="R36:Z36"/>
    <mergeCell ref="U42:Y43"/>
    <mergeCell ref="U46:Y47"/>
    <mergeCell ref="AB38:AN39"/>
    <mergeCell ref="AB42:AN43"/>
    <mergeCell ref="AB46:AN47"/>
    <mergeCell ref="AM10:AN10"/>
    <mergeCell ref="F22:AD29"/>
    <mergeCell ref="AC21:AD21"/>
    <mergeCell ref="F77:G80"/>
    <mergeCell ref="H77:Q80"/>
    <mergeCell ref="R73:S76"/>
    <mergeCell ref="R77:S80"/>
    <mergeCell ref="R65:S68"/>
    <mergeCell ref="R69:S72"/>
    <mergeCell ref="F61:G64"/>
    <mergeCell ref="F65:G68"/>
    <mergeCell ref="F69:G72"/>
    <mergeCell ref="F73:G76"/>
    <mergeCell ref="H41:Q44"/>
    <mergeCell ref="H45:Q48"/>
    <mergeCell ref="H49:Q52"/>
    <mergeCell ref="F41:G44"/>
    <mergeCell ref="F45:G48"/>
    <mergeCell ref="F49:G52"/>
    <mergeCell ref="AB50:AN51"/>
    <mergeCell ref="AB54:AN55"/>
    <mergeCell ref="AB58:AN59"/>
    <mergeCell ref="AB62:AN63"/>
    <mergeCell ref="AB66:AN67"/>
    <mergeCell ref="F81:G84"/>
    <mergeCell ref="F85:G88"/>
    <mergeCell ref="H81:Q84"/>
    <mergeCell ref="H85:Q88"/>
    <mergeCell ref="R81:S84"/>
    <mergeCell ref="R85:S88"/>
    <mergeCell ref="F89:G92"/>
    <mergeCell ref="F93:G96"/>
    <mergeCell ref="H89:Q92"/>
    <mergeCell ref="H93:Q96"/>
    <mergeCell ref="R89:S92"/>
    <mergeCell ref="R93:S96"/>
    <mergeCell ref="D115:AO115"/>
    <mergeCell ref="F97:G100"/>
    <mergeCell ref="F101:G104"/>
    <mergeCell ref="H97:Q100"/>
    <mergeCell ref="H101:Q104"/>
    <mergeCell ref="R97:S100"/>
    <mergeCell ref="R101:S104"/>
    <mergeCell ref="R105:S108"/>
    <mergeCell ref="U98:Y99"/>
    <mergeCell ref="U102:Y103"/>
    <mergeCell ref="U106:Y107"/>
    <mergeCell ref="F109:AO112"/>
    <mergeCell ref="F105:Q108"/>
    <mergeCell ref="AB98:AN99"/>
    <mergeCell ref="AB102:AN103"/>
    <mergeCell ref="AB106:AN107"/>
    <mergeCell ref="H73:Q76"/>
    <mergeCell ref="R49:S52"/>
    <mergeCell ref="R57:S60"/>
    <mergeCell ref="H61:Q64"/>
    <mergeCell ref="H65:Q68"/>
    <mergeCell ref="H69:Q72"/>
    <mergeCell ref="R61:S64"/>
    <mergeCell ref="R53:S56"/>
    <mergeCell ref="H53:Q56"/>
    <mergeCell ref="H57:Q60"/>
    <mergeCell ref="AL27:AN27"/>
    <mergeCell ref="AJ28:AN29"/>
    <mergeCell ref="AL22:AM22"/>
    <mergeCell ref="U50:Y51"/>
    <mergeCell ref="U54:Y55"/>
    <mergeCell ref="U58:Y59"/>
    <mergeCell ref="U90:Y91"/>
    <mergeCell ref="U94:Y95"/>
    <mergeCell ref="U62:Y63"/>
    <mergeCell ref="U66:Y67"/>
    <mergeCell ref="U70:Y71"/>
    <mergeCell ref="U74:Y75"/>
    <mergeCell ref="U78:Y79"/>
    <mergeCell ref="U82:Y83"/>
    <mergeCell ref="U86:Y87"/>
    <mergeCell ref="AB90:AN91"/>
    <mergeCell ref="AB94:AN95"/>
    <mergeCell ref="AB70:AN71"/>
    <mergeCell ref="AB74:AN75"/>
    <mergeCell ref="AB78:AN79"/>
    <mergeCell ref="AB82:AN83"/>
    <mergeCell ref="AB86:AN87"/>
    <mergeCell ref="AL23:AM24"/>
  </mergeCells>
  <printOptions horizontalCentered="1"/>
  <pageMargins left="0.23622047244094488" right="0.23622047244094488" top="0.23622047244094488" bottom="0.23622047244094488" header="0" footer="0"/>
  <pageSetup paperSize="9" scale="26"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2813-437A-40E8-B950-1825310C43FB}">
  <sheetPr transitionEvaluation="1">
    <tabColor rgb="FFFFC000"/>
    <pageSetUpPr fitToPage="1"/>
  </sheetPr>
  <dimension ref="D1:AZ69"/>
  <sheetViews>
    <sheetView showGridLines="0" view="pageBreakPreview" zoomScale="40" zoomScaleNormal="50" zoomScaleSheetLayoutView="40" zoomScalePageLayoutView="35" workbookViewId="0">
      <selection activeCell="D2" sqref="D2"/>
    </sheetView>
  </sheetViews>
  <sheetFormatPr defaultColWidth="1.61328125" defaultRowHeight="15"/>
  <cols>
    <col min="1" max="2" width="1.61328125" style="23"/>
    <col min="3" max="3" width="1.61328125" style="23" customWidth="1"/>
    <col min="4" max="4" width="2.69140625" style="23" customWidth="1"/>
    <col min="5" max="5" width="7.3828125" style="23" customWidth="1"/>
    <col min="6" max="28" width="2.69140625" style="23" customWidth="1"/>
    <col min="29" max="35" width="10.765625" style="23" customWidth="1"/>
    <col min="36" max="36" width="7.3046875" style="23" customWidth="1"/>
    <col min="37" max="40" width="10.765625" style="23" customWidth="1"/>
    <col min="41" max="41" width="5.3046875" style="23" customWidth="1"/>
    <col min="42" max="42" width="1.61328125" style="23" customWidth="1"/>
    <col min="43" max="47" width="1.61328125" style="23"/>
    <col min="48" max="48" width="1.61328125" style="23" customWidth="1"/>
    <col min="49" max="49" width="1.61328125" style="23"/>
    <col min="50" max="50" width="16.3828125" style="23" customWidth="1"/>
    <col min="51" max="208" width="1.61328125" style="23"/>
    <col min="209" max="209" width="2.69140625" style="23" customWidth="1"/>
    <col min="210" max="210" width="6.3828125" style="23" bestFit="1" customWidth="1"/>
    <col min="211" max="211" width="2.69140625" style="23" customWidth="1"/>
    <col min="212" max="215" width="0.921875" style="23" customWidth="1"/>
    <col min="216" max="297" width="2.69140625" style="23" customWidth="1"/>
    <col min="298" max="464" width="1.61328125" style="23"/>
    <col min="465" max="465" width="2.69140625" style="23" customWidth="1"/>
    <col min="466" max="466" width="6.3828125" style="23" bestFit="1" customWidth="1"/>
    <col min="467" max="467" width="2.69140625" style="23" customWidth="1"/>
    <col min="468" max="471" width="0.921875" style="23" customWidth="1"/>
    <col min="472" max="553" width="2.69140625" style="23" customWidth="1"/>
    <col min="554" max="720" width="1.61328125" style="23"/>
    <col min="721" max="721" width="2.69140625" style="23" customWidth="1"/>
    <col min="722" max="722" width="6.3828125" style="23" bestFit="1" customWidth="1"/>
    <col min="723" max="723" width="2.69140625" style="23" customWidth="1"/>
    <col min="724" max="727" width="0.921875" style="23" customWidth="1"/>
    <col min="728" max="809" width="2.69140625" style="23" customWidth="1"/>
    <col min="810" max="976" width="1.61328125" style="23"/>
    <col min="977" max="977" width="2.69140625" style="23" customWidth="1"/>
    <col min="978" max="978" width="6.3828125" style="23" bestFit="1" customWidth="1"/>
    <col min="979" max="979" width="2.69140625" style="23" customWidth="1"/>
    <col min="980" max="983" width="0.921875" style="23" customWidth="1"/>
    <col min="984" max="1065" width="2.69140625" style="23" customWidth="1"/>
    <col min="1066" max="1232" width="1.61328125" style="23"/>
    <col min="1233" max="1233" width="2.69140625" style="23" customWidth="1"/>
    <col min="1234" max="1234" width="6.3828125" style="23" bestFit="1" customWidth="1"/>
    <col min="1235" max="1235" width="2.69140625" style="23" customWidth="1"/>
    <col min="1236" max="1239" width="0.921875" style="23" customWidth="1"/>
    <col min="1240" max="1321" width="2.69140625" style="23" customWidth="1"/>
    <col min="1322" max="1488" width="1.61328125" style="23"/>
    <col min="1489" max="1489" width="2.69140625" style="23" customWidth="1"/>
    <col min="1490" max="1490" width="6.3828125" style="23" bestFit="1" customWidth="1"/>
    <col min="1491" max="1491" width="2.69140625" style="23" customWidth="1"/>
    <col min="1492" max="1495" width="0.921875" style="23" customWidth="1"/>
    <col min="1496" max="1577" width="2.69140625" style="23" customWidth="1"/>
    <col min="1578" max="1744" width="1.61328125" style="23"/>
    <col min="1745" max="1745" width="2.69140625" style="23" customWidth="1"/>
    <col min="1746" max="1746" width="6.3828125" style="23" bestFit="1" customWidth="1"/>
    <col min="1747" max="1747" width="2.69140625" style="23" customWidth="1"/>
    <col min="1748" max="1751" width="0.921875" style="23" customWidth="1"/>
    <col min="1752" max="1833" width="2.69140625" style="23" customWidth="1"/>
    <col min="1834" max="2000" width="1.61328125" style="23"/>
    <col min="2001" max="2001" width="2.69140625" style="23" customWidth="1"/>
    <col min="2002" max="2002" width="6.3828125" style="23" bestFit="1" customWidth="1"/>
    <col min="2003" max="2003" width="2.69140625" style="23" customWidth="1"/>
    <col min="2004" max="2007" width="0.921875" style="23" customWidth="1"/>
    <col min="2008" max="2089" width="2.69140625" style="23" customWidth="1"/>
    <col min="2090" max="2256" width="1.61328125" style="23"/>
    <col min="2257" max="2257" width="2.69140625" style="23" customWidth="1"/>
    <col min="2258" max="2258" width="6.3828125" style="23" bestFit="1" customWidth="1"/>
    <col min="2259" max="2259" width="2.69140625" style="23" customWidth="1"/>
    <col min="2260" max="2263" width="0.921875" style="23" customWidth="1"/>
    <col min="2264" max="2345" width="2.69140625" style="23" customWidth="1"/>
    <col min="2346" max="2512" width="1.61328125" style="23"/>
    <col min="2513" max="2513" width="2.69140625" style="23" customWidth="1"/>
    <col min="2514" max="2514" width="6.3828125" style="23" bestFit="1" customWidth="1"/>
    <col min="2515" max="2515" width="2.69140625" style="23" customWidth="1"/>
    <col min="2516" max="2519" width="0.921875" style="23" customWidth="1"/>
    <col min="2520" max="2601" width="2.69140625" style="23" customWidth="1"/>
    <col min="2602" max="2768" width="1.61328125" style="23"/>
    <col min="2769" max="2769" width="2.69140625" style="23" customWidth="1"/>
    <col min="2770" max="2770" width="6.3828125" style="23" bestFit="1" customWidth="1"/>
    <col min="2771" max="2771" width="2.69140625" style="23" customWidth="1"/>
    <col min="2772" max="2775" width="0.921875" style="23" customWidth="1"/>
    <col min="2776" max="2857" width="2.69140625" style="23" customWidth="1"/>
    <col min="2858" max="3024" width="1.61328125" style="23"/>
    <col min="3025" max="3025" width="2.69140625" style="23" customWidth="1"/>
    <col min="3026" max="3026" width="6.3828125" style="23" bestFit="1" customWidth="1"/>
    <col min="3027" max="3027" width="2.69140625" style="23" customWidth="1"/>
    <col min="3028" max="3031" width="0.921875" style="23" customWidth="1"/>
    <col min="3032" max="3113" width="2.69140625" style="23" customWidth="1"/>
    <col min="3114" max="3280" width="1.61328125" style="23"/>
    <col min="3281" max="3281" width="2.69140625" style="23" customWidth="1"/>
    <col min="3282" max="3282" width="6.3828125" style="23" bestFit="1" customWidth="1"/>
    <col min="3283" max="3283" width="2.69140625" style="23" customWidth="1"/>
    <col min="3284" max="3287" width="0.921875" style="23" customWidth="1"/>
    <col min="3288" max="3369" width="2.69140625" style="23" customWidth="1"/>
    <col min="3370" max="3536" width="1.61328125" style="23"/>
    <col min="3537" max="3537" width="2.69140625" style="23" customWidth="1"/>
    <col min="3538" max="3538" width="6.3828125" style="23" bestFit="1" customWidth="1"/>
    <col min="3539" max="3539" width="2.69140625" style="23" customWidth="1"/>
    <col min="3540" max="3543" width="0.921875" style="23" customWidth="1"/>
    <col min="3544" max="3625" width="2.69140625" style="23" customWidth="1"/>
    <col min="3626" max="3792" width="1.61328125" style="23"/>
    <col min="3793" max="3793" width="2.69140625" style="23" customWidth="1"/>
    <col min="3794" max="3794" width="6.3828125" style="23" bestFit="1" customWidth="1"/>
    <col min="3795" max="3795" width="2.69140625" style="23" customWidth="1"/>
    <col min="3796" max="3799" width="0.921875" style="23" customWidth="1"/>
    <col min="3800" max="3881" width="2.69140625" style="23" customWidth="1"/>
    <col min="3882" max="4048" width="1.61328125" style="23"/>
    <col min="4049" max="4049" width="2.69140625" style="23" customWidth="1"/>
    <col min="4050" max="4050" width="6.3828125" style="23" bestFit="1" customWidth="1"/>
    <col min="4051" max="4051" width="2.69140625" style="23" customWidth="1"/>
    <col min="4052" max="4055" width="0.921875" style="23" customWidth="1"/>
    <col min="4056" max="4137" width="2.69140625" style="23" customWidth="1"/>
    <col min="4138" max="4304" width="1.61328125" style="23"/>
    <col min="4305" max="4305" width="2.69140625" style="23" customWidth="1"/>
    <col min="4306" max="4306" width="6.3828125" style="23" bestFit="1" customWidth="1"/>
    <col min="4307" max="4307" width="2.69140625" style="23" customWidth="1"/>
    <col min="4308" max="4311" width="0.921875" style="23" customWidth="1"/>
    <col min="4312" max="4393" width="2.69140625" style="23" customWidth="1"/>
    <col min="4394" max="4560" width="1.61328125" style="23"/>
    <col min="4561" max="4561" width="2.69140625" style="23" customWidth="1"/>
    <col min="4562" max="4562" width="6.3828125" style="23" bestFit="1" customWidth="1"/>
    <col min="4563" max="4563" width="2.69140625" style="23" customWidth="1"/>
    <col min="4564" max="4567" width="0.921875" style="23" customWidth="1"/>
    <col min="4568" max="4649" width="2.69140625" style="23" customWidth="1"/>
    <col min="4650" max="4816" width="1.61328125" style="23"/>
    <col min="4817" max="4817" width="2.69140625" style="23" customWidth="1"/>
    <col min="4818" max="4818" width="6.3828125" style="23" bestFit="1" customWidth="1"/>
    <col min="4819" max="4819" width="2.69140625" style="23" customWidth="1"/>
    <col min="4820" max="4823" width="0.921875" style="23" customWidth="1"/>
    <col min="4824" max="4905" width="2.69140625" style="23" customWidth="1"/>
    <col min="4906" max="5072" width="1.61328125" style="23"/>
    <col min="5073" max="5073" width="2.69140625" style="23" customWidth="1"/>
    <col min="5074" max="5074" width="6.3828125" style="23" bestFit="1" customWidth="1"/>
    <col min="5075" max="5075" width="2.69140625" style="23" customWidth="1"/>
    <col min="5076" max="5079" width="0.921875" style="23" customWidth="1"/>
    <col min="5080" max="5161" width="2.69140625" style="23" customWidth="1"/>
    <col min="5162" max="5328" width="1.61328125" style="23"/>
    <col min="5329" max="5329" width="2.69140625" style="23" customWidth="1"/>
    <col min="5330" max="5330" width="6.3828125" style="23" bestFit="1" customWidth="1"/>
    <col min="5331" max="5331" width="2.69140625" style="23" customWidth="1"/>
    <col min="5332" max="5335" width="0.921875" style="23" customWidth="1"/>
    <col min="5336" max="5417" width="2.69140625" style="23" customWidth="1"/>
    <col min="5418" max="5584" width="1.61328125" style="23"/>
    <col min="5585" max="5585" width="2.69140625" style="23" customWidth="1"/>
    <col min="5586" max="5586" width="6.3828125" style="23" bestFit="1" customWidth="1"/>
    <col min="5587" max="5587" width="2.69140625" style="23" customWidth="1"/>
    <col min="5588" max="5591" width="0.921875" style="23" customWidth="1"/>
    <col min="5592" max="5673" width="2.69140625" style="23" customWidth="1"/>
    <col min="5674" max="5840" width="1.61328125" style="23"/>
    <col min="5841" max="5841" width="2.69140625" style="23" customWidth="1"/>
    <col min="5842" max="5842" width="6.3828125" style="23" bestFit="1" customWidth="1"/>
    <col min="5843" max="5843" width="2.69140625" style="23" customWidth="1"/>
    <col min="5844" max="5847" width="0.921875" style="23" customWidth="1"/>
    <col min="5848" max="5929" width="2.69140625" style="23" customWidth="1"/>
    <col min="5930" max="6096" width="1.61328125" style="23"/>
    <col min="6097" max="6097" width="2.69140625" style="23" customWidth="1"/>
    <col min="6098" max="6098" width="6.3828125" style="23" bestFit="1" customWidth="1"/>
    <col min="6099" max="6099" width="2.69140625" style="23" customWidth="1"/>
    <col min="6100" max="6103" width="0.921875" style="23" customWidth="1"/>
    <col min="6104" max="6185" width="2.69140625" style="23" customWidth="1"/>
    <col min="6186" max="6352" width="1.61328125" style="23"/>
    <col min="6353" max="6353" width="2.69140625" style="23" customWidth="1"/>
    <col min="6354" max="6354" width="6.3828125" style="23" bestFit="1" customWidth="1"/>
    <col min="6355" max="6355" width="2.69140625" style="23" customWidth="1"/>
    <col min="6356" max="6359" width="0.921875" style="23" customWidth="1"/>
    <col min="6360" max="6441" width="2.69140625" style="23" customWidth="1"/>
    <col min="6442" max="6608" width="1.61328125" style="23"/>
    <col min="6609" max="6609" width="2.69140625" style="23" customWidth="1"/>
    <col min="6610" max="6610" width="6.3828125" style="23" bestFit="1" customWidth="1"/>
    <col min="6611" max="6611" width="2.69140625" style="23" customWidth="1"/>
    <col min="6612" max="6615" width="0.921875" style="23" customWidth="1"/>
    <col min="6616" max="6697" width="2.69140625" style="23" customWidth="1"/>
    <col min="6698" max="6864" width="1.61328125" style="23"/>
    <col min="6865" max="6865" width="2.69140625" style="23" customWidth="1"/>
    <col min="6866" max="6866" width="6.3828125" style="23" bestFit="1" customWidth="1"/>
    <col min="6867" max="6867" width="2.69140625" style="23" customWidth="1"/>
    <col min="6868" max="6871" width="0.921875" style="23" customWidth="1"/>
    <col min="6872" max="6953" width="2.69140625" style="23" customWidth="1"/>
    <col min="6954" max="7120" width="1.61328125" style="23"/>
    <col min="7121" max="7121" width="2.69140625" style="23" customWidth="1"/>
    <col min="7122" max="7122" width="6.3828125" style="23" bestFit="1" customWidth="1"/>
    <col min="7123" max="7123" width="2.69140625" style="23" customWidth="1"/>
    <col min="7124" max="7127" width="0.921875" style="23" customWidth="1"/>
    <col min="7128" max="7209" width="2.69140625" style="23" customWidth="1"/>
    <col min="7210" max="7376" width="1.61328125" style="23"/>
    <col min="7377" max="7377" width="2.69140625" style="23" customWidth="1"/>
    <col min="7378" max="7378" width="6.3828125" style="23" bestFit="1" customWidth="1"/>
    <col min="7379" max="7379" width="2.69140625" style="23" customWidth="1"/>
    <col min="7380" max="7383" width="0.921875" style="23" customWidth="1"/>
    <col min="7384" max="7465" width="2.69140625" style="23" customWidth="1"/>
    <col min="7466" max="7632" width="1.61328125" style="23"/>
    <col min="7633" max="7633" width="2.69140625" style="23" customWidth="1"/>
    <col min="7634" max="7634" width="6.3828125" style="23" bestFit="1" customWidth="1"/>
    <col min="7635" max="7635" width="2.69140625" style="23" customWidth="1"/>
    <col min="7636" max="7639" width="0.921875" style="23" customWidth="1"/>
    <col min="7640" max="7721" width="2.69140625" style="23" customWidth="1"/>
    <col min="7722" max="7888" width="1.61328125" style="23"/>
    <col min="7889" max="7889" width="2.69140625" style="23" customWidth="1"/>
    <col min="7890" max="7890" width="6.3828125" style="23" bestFit="1" customWidth="1"/>
    <col min="7891" max="7891" width="2.69140625" style="23" customWidth="1"/>
    <col min="7892" max="7895" width="0.921875" style="23" customWidth="1"/>
    <col min="7896" max="7977" width="2.69140625" style="23" customWidth="1"/>
    <col min="7978" max="8144" width="1.61328125" style="23"/>
    <col min="8145" max="8145" width="2.69140625" style="23" customWidth="1"/>
    <col min="8146" max="8146" width="6.3828125" style="23" bestFit="1" customWidth="1"/>
    <col min="8147" max="8147" width="2.69140625" style="23" customWidth="1"/>
    <col min="8148" max="8151" width="0.921875" style="23" customWidth="1"/>
    <col min="8152" max="8233" width="2.69140625" style="23" customWidth="1"/>
    <col min="8234" max="8400" width="1.61328125" style="23"/>
    <col min="8401" max="8401" width="2.69140625" style="23" customWidth="1"/>
    <col min="8402" max="8402" width="6.3828125" style="23" bestFit="1" customWidth="1"/>
    <col min="8403" max="8403" width="2.69140625" style="23" customWidth="1"/>
    <col min="8404" max="8407" width="0.921875" style="23" customWidth="1"/>
    <col min="8408" max="8489" width="2.69140625" style="23" customWidth="1"/>
    <col min="8490" max="8656" width="1.61328125" style="23"/>
    <col min="8657" max="8657" width="2.69140625" style="23" customWidth="1"/>
    <col min="8658" max="8658" width="6.3828125" style="23" bestFit="1" customWidth="1"/>
    <col min="8659" max="8659" width="2.69140625" style="23" customWidth="1"/>
    <col min="8660" max="8663" width="0.921875" style="23" customWidth="1"/>
    <col min="8664" max="8745" width="2.69140625" style="23" customWidth="1"/>
    <col min="8746" max="8912" width="1.61328125" style="23"/>
    <col min="8913" max="8913" width="2.69140625" style="23" customWidth="1"/>
    <col min="8914" max="8914" width="6.3828125" style="23" bestFit="1" customWidth="1"/>
    <col min="8915" max="8915" width="2.69140625" style="23" customWidth="1"/>
    <col min="8916" max="8919" width="0.921875" style="23" customWidth="1"/>
    <col min="8920" max="9001" width="2.69140625" style="23" customWidth="1"/>
    <col min="9002" max="9168" width="1.61328125" style="23"/>
    <col min="9169" max="9169" width="2.69140625" style="23" customWidth="1"/>
    <col min="9170" max="9170" width="6.3828125" style="23" bestFit="1" customWidth="1"/>
    <col min="9171" max="9171" width="2.69140625" style="23" customWidth="1"/>
    <col min="9172" max="9175" width="0.921875" style="23" customWidth="1"/>
    <col min="9176" max="9257" width="2.69140625" style="23" customWidth="1"/>
    <col min="9258" max="9424" width="1.61328125" style="23"/>
    <col min="9425" max="9425" width="2.69140625" style="23" customWidth="1"/>
    <col min="9426" max="9426" width="6.3828125" style="23" bestFit="1" customWidth="1"/>
    <col min="9427" max="9427" width="2.69140625" style="23" customWidth="1"/>
    <col min="9428" max="9431" width="0.921875" style="23" customWidth="1"/>
    <col min="9432" max="9513" width="2.69140625" style="23" customWidth="1"/>
    <col min="9514" max="9680" width="1.61328125" style="23"/>
    <col min="9681" max="9681" width="2.69140625" style="23" customWidth="1"/>
    <col min="9682" max="9682" width="6.3828125" style="23" bestFit="1" customWidth="1"/>
    <col min="9683" max="9683" width="2.69140625" style="23" customWidth="1"/>
    <col min="9684" max="9687" width="0.921875" style="23" customWidth="1"/>
    <col min="9688" max="9769" width="2.69140625" style="23" customWidth="1"/>
    <col min="9770" max="9936" width="1.61328125" style="23"/>
    <col min="9937" max="9937" width="2.69140625" style="23" customWidth="1"/>
    <col min="9938" max="9938" width="6.3828125" style="23" bestFit="1" customWidth="1"/>
    <col min="9939" max="9939" width="2.69140625" style="23" customWidth="1"/>
    <col min="9940" max="9943" width="0.921875" style="23" customWidth="1"/>
    <col min="9944" max="10025" width="2.69140625" style="23" customWidth="1"/>
    <col min="10026" max="10192" width="1.61328125" style="23"/>
    <col min="10193" max="10193" width="2.69140625" style="23" customWidth="1"/>
    <col min="10194" max="10194" width="6.3828125" style="23" bestFit="1" customWidth="1"/>
    <col min="10195" max="10195" width="2.69140625" style="23" customWidth="1"/>
    <col min="10196" max="10199" width="0.921875" style="23" customWidth="1"/>
    <col min="10200" max="10281" width="2.69140625" style="23" customWidth="1"/>
    <col min="10282" max="10448" width="1.61328125" style="23"/>
    <col min="10449" max="10449" width="2.69140625" style="23" customWidth="1"/>
    <col min="10450" max="10450" width="6.3828125" style="23" bestFit="1" customWidth="1"/>
    <col min="10451" max="10451" width="2.69140625" style="23" customWidth="1"/>
    <col min="10452" max="10455" width="0.921875" style="23" customWidth="1"/>
    <col min="10456" max="10537" width="2.69140625" style="23" customWidth="1"/>
    <col min="10538" max="10704" width="1.61328125" style="23"/>
    <col min="10705" max="10705" width="2.69140625" style="23" customWidth="1"/>
    <col min="10706" max="10706" width="6.3828125" style="23" bestFit="1" customWidth="1"/>
    <col min="10707" max="10707" width="2.69140625" style="23" customWidth="1"/>
    <col min="10708" max="10711" width="0.921875" style="23" customWidth="1"/>
    <col min="10712" max="10793" width="2.69140625" style="23" customWidth="1"/>
    <col min="10794" max="10960" width="1.61328125" style="23"/>
    <col min="10961" max="10961" width="2.69140625" style="23" customWidth="1"/>
    <col min="10962" max="10962" width="6.3828125" style="23" bestFit="1" customWidth="1"/>
    <col min="10963" max="10963" width="2.69140625" style="23" customWidth="1"/>
    <col min="10964" max="10967" width="0.921875" style="23" customWidth="1"/>
    <col min="10968" max="11049" width="2.69140625" style="23" customWidth="1"/>
    <col min="11050" max="11216" width="1.61328125" style="23"/>
    <col min="11217" max="11217" width="2.69140625" style="23" customWidth="1"/>
    <col min="11218" max="11218" width="6.3828125" style="23" bestFit="1" customWidth="1"/>
    <col min="11219" max="11219" width="2.69140625" style="23" customWidth="1"/>
    <col min="11220" max="11223" width="0.921875" style="23" customWidth="1"/>
    <col min="11224" max="11305" width="2.69140625" style="23" customWidth="1"/>
    <col min="11306" max="11472" width="1.61328125" style="23"/>
    <col min="11473" max="11473" width="2.69140625" style="23" customWidth="1"/>
    <col min="11474" max="11474" width="6.3828125" style="23" bestFit="1" customWidth="1"/>
    <col min="11475" max="11475" width="2.69140625" style="23" customWidth="1"/>
    <col min="11476" max="11479" width="0.921875" style="23" customWidth="1"/>
    <col min="11480" max="11561" width="2.69140625" style="23" customWidth="1"/>
    <col min="11562" max="11728" width="1.61328125" style="23"/>
    <col min="11729" max="11729" width="2.69140625" style="23" customWidth="1"/>
    <col min="11730" max="11730" width="6.3828125" style="23" bestFit="1" customWidth="1"/>
    <col min="11731" max="11731" width="2.69140625" style="23" customWidth="1"/>
    <col min="11732" max="11735" width="0.921875" style="23" customWidth="1"/>
    <col min="11736" max="11817" width="2.69140625" style="23" customWidth="1"/>
    <col min="11818" max="11984" width="1.61328125" style="23"/>
    <col min="11985" max="11985" width="2.69140625" style="23" customWidth="1"/>
    <col min="11986" max="11986" width="6.3828125" style="23" bestFit="1" customWidth="1"/>
    <col min="11987" max="11987" width="2.69140625" style="23" customWidth="1"/>
    <col min="11988" max="11991" width="0.921875" style="23" customWidth="1"/>
    <col min="11992" max="12073" width="2.69140625" style="23" customWidth="1"/>
    <col min="12074" max="12240" width="1.61328125" style="23"/>
    <col min="12241" max="12241" width="2.69140625" style="23" customWidth="1"/>
    <col min="12242" max="12242" width="6.3828125" style="23" bestFit="1" customWidth="1"/>
    <col min="12243" max="12243" width="2.69140625" style="23" customWidth="1"/>
    <col min="12244" max="12247" width="0.921875" style="23" customWidth="1"/>
    <col min="12248" max="12329" width="2.69140625" style="23" customWidth="1"/>
    <col min="12330" max="12496" width="1.61328125" style="23"/>
    <col min="12497" max="12497" width="2.69140625" style="23" customWidth="1"/>
    <col min="12498" max="12498" width="6.3828125" style="23" bestFit="1" customWidth="1"/>
    <col min="12499" max="12499" width="2.69140625" style="23" customWidth="1"/>
    <col min="12500" max="12503" width="0.921875" style="23" customWidth="1"/>
    <col min="12504" max="12585" width="2.69140625" style="23" customWidth="1"/>
    <col min="12586" max="12752" width="1.61328125" style="23"/>
    <col min="12753" max="12753" width="2.69140625" style="23" customWidth="1"/>
    <col min="12754" max="12754" width="6.3828125" style="23" bestFit="1" customWidth="1"/>
    <col min="12755" max="12755" width="2.69140625" style="23" customWidth="1"/>
    <col min="12756" max="12759" width="0.921875" style="23" customWidth="1"/>
    <col min="12760" max="12841" width="2.69140625" style="23" customWidth="1"/>
    <col min="12842" max="13008" width="1.61328125" style="23"/>
    <col min="13009" max="13009" width="2.69140625" style="23" customWidth="1"/>
    <col min="13010" max="13010" width="6.3828125" style="23" bestFit="1" customWidth="1"/>
    <col min="13011" max="13011" width="2.69140625" style="23" customWidth="1"/>
    <col min="13012" max="13015" width="0.921875" style="23" customWidth="1"/>
    <col min="13016" max="13097" width="2.69140625" style="23" customWidth="1"/>
    <col min="13098" max="13264" width="1.61328125" style="23"/>
    <col min="13265" max="13265" width="2.69140625" style="23" customWidth="1"/>
    <col min="13266" max="13266" width="6.3828125" style="23" bestFit="1" customWidth="1"/>
    <col min="13267" max="13267" width="2.69140625" style="23" customWidth="1"/>
    <col min="13268" max="13271" width="0.921875" style="23" customWidth="1"/>
    <col min="13272" max="13353" width="2.69140625" style="23" customWidth="1"/>
    <col min="13354" max="13520" width="1.61328125" style="23"/>
    <col min="13521" max="13521" width="2.69140625" style="23" customWidth="1"/>
    <col min="13522" max="13522" width="6.3828125" style="23" bestFit="1" customWidth="1"/>
    <col min="13523" max="13523" width="2.69140625" style="23" customWidth="1"/>
    <col min="13524" max="13527" width="0.921875" style="23" customWidth="1"/>
    <col min="13528" max="13609" width="2.69140625" style="23" customWidth="1"/>
    <col min="13610" max="13776" width="1.61328125" style="23"/>
    <col min="13777" max="13777" width="2.69140625" style="23" customWidth="1"/>
    <col min="13778" max="13778" width="6.3828125" style="23" bestFit="1" customWidth="1"/>
    <col min="13779" max="13779" width="2.69140625" style="23" customWidth="1"/>
    <col min="13780" max="13783" width="0.921875" style="23" customWidth="1"/>
    <col min="13784" max="13865" width="2.69140625" style="23" customWidth="1"/>
    <col min="13866" max="14032" width="1.61328125" style="23"/>
    <col min="14033" max="14033" width="2.69140625" style="23" customWidth="1"/>
    <col min="14034" max="14034" width="6.3828125" style="23" bestFit="1" customWidth="1"/>
    <col min="14035" max="14035" width="2.69140625" style="23" customWidth="1"/>
    <col min="14036" max="14039" width="0.921875" style="23" customWidth="1"/>
    <col min="14040" max="14121" width="2.69140625" style="23" customWidth="1"/>
    <col min="14122" max="14288" width="1.61328125" style="23"/>
    <col min="14289" max="14289" width="2.69140625" style="23" customWidth="1"/>
    <col min="14290" max="14290" width="6.3828125" style="23" bestFit="1" customWidth="1"/>
    <col min="14291" max="14291" width="2.69140625" style="23" customWidth="1"/>
    <col min="14292" max="14295" width="0.921875" style="23" customWidth="1"/>
    <col min="14296" max="14377" width="2.69140625" style="23" customWidth="1"/>
    <col min="14378" max="14544" width="1.61328125" style="23"/>
    <col min="14545" max="14545" width="2.69140625" style="23" customWidth="1"/>
    <col min="14546" max="14546" width="6.3828125" style="23" bestFit="1" customWidth="1"/>
    <col min="14547" max="14547" width="2.69140625" style="23" customWidth="1"/>
    <col min="14548" max="14551" width="0.921875" style="23" customWidth="1"/>
    <col min="14552" max="14633" width="2.69140625" style="23" customWidth="1"/>
    <col min="14634" max="14800" width="1.61328125" style="23"/>
    <col min="14801" max="14801" width="2.69140625" style="23" customWidth="1"/>
    <col min="14802" max="14802" width="6.3828125" style="23" bestFit="1" customWidth="1"/>
    <col min="14803" max="14803" width="2.69140625" style="23" customWidth="1"/>
    <col min="14804" max="14807" width="0.921875" style="23" customWidth="1"/>
    <col min="14808" max="14889" width="2.69140625" style="23" customWidth="1"/>
    <col min="14890" max="15056" width="1.61328125" style="23"/>
    <col min="15057" max="15057" width="2.69140625" style="23" customWidth="1"/>
    <col min="15058" max="15058" width="6.3828125" style="23" bestFit="1" customWidth="1"/>
    <col min="15059" max="15059" width="2.69140625" style="23" customWidth="1"/>
    <col min="15060" max="15063" width="0.921875" style="23" customWidth="1"/>
    <col min="15064" max="15145" width="2.69140625" style="23" customWidth="1"/>
    <col min="15146" max="15312" width="1.61328125" style="23"/>
    <col min="15313" max="15313" width="2.69140625" style="23" customWidth="1"/>
    <col min="15314" max="15314" width="6.3828125" style="23" bestFit="1" customWidth="1"/>
    <col min="15315" max="15315" width="2.69140625" style="23" customWidth="1"/>
    <col min="15316" max="15319" width="0.921875" style="23" customWidth="1"/>
    <col min="15320" max="15401" width="2.69140625" style="23" customWidth="1"/>
    <col min="15402" max="15568" width="1.61328125" style="23"/>
    <col min="15569" max="15569" width="2.69140625" style="23" customWidth="1"/>
    <col min="15570" max="15570" width="6.3828125" style="23" bestFit="1" customWidth="1"/>
    <col min="15571" max="15571" width="2.69140625" style="23" customWidth="1"/>
    <col min="15572" max="15575" width="0.921875" style="23" customWidth="1"/>
    <col min="15576" max="15657" width="2.69140625" style="23" customWidth="1"/>
    <col min="15658" max="15824" width="1.61328125" style="23"/>
    <col min="15825" max="15825" width="2.69140625" style="23" customWidth="1"/>
    <col min="15826" max="15826" width="6.3828125" style="23" bestFit="1" customWidth="1"/>
    <col min="15827" max="15827" width="2.69140625" style="23" customWidth="1"/>
    <col min="15828" max="15831" width="0.921875" style="23" customWidth="1"/>
    <col min="15832" max="15913" width="2.69140625" style="23" customWidth="1"/>
    <col min="15914" max="16080" width="1.61328125" style="23"/>
    <col min="16081" max="16081" width="2.69140625" style="23" customWidth="1"/>
    <col min="16082" max="16082" width="6.3828125" style="23" bestFit="1" customWidth="1"/>
    <col min="16083" max="16083" width="2.69140625" style="23" customWidth="1"/>
    <col min="16084" max="16087" width="0.921875" style="23" customWidth="1"/>
    <col min="16088" max="16169" width="2.69140625" style="23" customWidth="1"/>
    <col min="16170" max="16384" width="1.61328125" style="23"/>
  </cols>
  <sheetData>
    <row r="1" spans="4:52" ht="30" customHeight="1" thickBot="1"/>
    <row r="2" spans="4:52" s="185" customFormat="1" ht="18" customHeight="1">
      <c r="D2" s="293"/>
      <c r="E2" s="294"/>
      <c r="F2" s="294"/>
      <c r="G2" s="294"/>
      <c r="H2" s="294"/>
      <c r="I2" s="294"/>
      <c r="J2" s="294"/>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c r="AL2" s="551"/>
      <c r="AM2" s="551"/>
      <c r="AN2" s="551"/>
      <c r="AO2" s="295"/>
    </row>
    <row r="3" spans="4:52" s="185" customFormat="1" ht="18" customHeight="1">
      <c r="D3" s="172"/>
      <c r="E3" s="1344"/>
      <c r="F3" s="1344"/>
      <c r="G3" s="1344"/>
      <c r="H3" s="1344"/>
      <c r="I3" s="1344"/>
      <c r="J3" s="1344"/>
      <c r="K3" s="774"/>
      <c r="L3" s="774"/>
      <c r="M3" s="774"/>
      <c r="N3" s="774"/>
      <c r="O3" s="774"/>
      <c r="P3" s="774"/>
      <c r="Q3" s="774"/>
      <c r="R3" s="774"/>
      <c r="S3" s="774"/>
      <c r="T3" s="774"/>
      <c r="U3" s="774"/>
      <c r="V3" s="774"/>
      <c r="W3" s="774"/>
      <c r="X3" s="774"/>
      <c r="Y3" s="774"/>
      <c r="Z3" s="774"/>
      <c r="AA3" s="774"/>
      <c r="AB3" s="774"/>
      <c r="AC3" s="774"/>
      <c r="AD3" s="774"/>
      <c r="AE3" s="774"/>
      <c r="AF3" s="774"/>
      <c r="AG3" s="774"/>
      <c r="AH3" s="774"/>
      <c r="AI3" s="774"/>
      <c r="AJ3" s="774"/>
      <c r="AK3" s="774"/>
      <c r="AL3" s="774"/>
      <c r="AM3" s="774"/>
      <c r="AN3" s="774"/>
      <c r="AO3" s="173"/>
    </row>
    <row r="4" spans="4:52" s="185" customFormat="1" ht="30" customHeight="1">
      <c r="D4" s="172"/>
      <c r="E4" s="1344"/>
      <c r="F4" s="1344"/>
      <c r="G4" s="1344"/>
      <c r="H4" s="1344"/>
      <c r="I4" s="1344"/>
      <c r="J4" s="134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774"/>
      <c r="AJ4" s="774"/>
      <c r="AK4" s="774"/>
      <c r="AL4" s="774"/>
      <c r="AM4" s="774"/>
      <c r="AN4" s="774"/>
      <c r="AO4" s="173"/>
    </row>
    <row r="5" spans="4:52" s="43" customFormat="1" ht="30" customHeight="1">
      <c r="D5" s="172"/>
      <c r="E5" s="45"/>
      <c r="F5" s="45"/>
      <c r="G5" s="45"/>
      <c r="H5" s="45"/>
      <c r="I5" s="45"/>
      <c r="J5" s="45"/>
      <c r="K5" s="219" t="s">
        <v>145</v>
      </c>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173"/>
    </row>
    <row r="6" spans="4:52" s="185" customFormat="1" ht="30" customHeight="1">
      <c r="D6" s="172"/>
      <c r="E6" s="45"/>
      <c r="F6" s="45"/>
      <c r="G6" s="45"/>
      <c r="H6" s="45"/>
      <c r="I6" s="45"/>
      <c r="J6" s="45"/>
      <c r="K6" s="220" t="s">
        <v>146</v>
      </c>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173"/>
    </row>
    <row r="7" spans="4:52" s="185" customFormat="1" ht="30" customHeight="1">
      <c r="D7" s="172"/>
      <c r="E7" s="45"/>
      <c r="F7" s="45"/>
      <c r="G7" s="45"/>
      <c r="H7" s="45"/>
      <c r="I7" s="45"/>
      <c r="J7" s="45"/>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173"/>
    </row>
    <row r="8" spans="4:52" s="185" customFormat="1" ht="30" customHeight="1">
      <c r="D8" s="172"/>
      <c r="E8" s="45"/>
      <c r="F8" s="45"/>
      <c r="G8" s="45"/>
      <c r="H8" s="45"/>
      <c r="I8" s="45"/>
      <c r="J8" s="45"/>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173"/>
    </row>
    <row r="9" spans="4:52" s="185" customFormat="1" ht="30" customHeight="1">
      <c r="D9" s="172"/>
      <c r="E9" s="45"/>
      <c r="F9" s="45"/>
      <c r="G9" s="45"/>
      <c r="H9" s="45"/>
      <c r="I9" s="45"/>
      <c r="J9" s="45"/>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173"/>
    </row>
    <row r="10" spans="4:52" s="185" customFormat="1" ht="30" customHeight="1">
      <c r="D10" s="172"/>
      <c r="E10" s="45"/>
      <c r="F10" s="45"/>
      <c r="G10" s="45"/>
      <c r="H10" s="45"/>
      <c r="I10" s="45"/>
      <c r="J10" s="45"/>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173"/>
    </row>
    <row r="11" spans="4:52" s="185" customFormat="1" ht="30" customHeight="1">
      <c r="D11" s="172"/>
      <c r="E11" s="45"/>
      <c r="F11" s="45"/>
      <c r="G11" s="45"/>
      <c r="H11" s="45"/>
      <c r="I11" s="45"/>
      <c r="J11" s="45"/>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173"/>
    </row>
    <row r="12" spans="4:52" s="185" customFormat="1" ht="30" customHeight="1">
      <c r="D12" s="172"/>
      <c r="E12" s="45"/>
      <c r="F12" s="45"/>
      <c r="G12" s="45"/>
      <c r="H12" s="45"/>
      <c r="I12" s="45"/>
      <c r="J12" s="45"/>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173"/>
    </row>
    <row r="13" spans="4:52" s="185" customFormat="1" ht="30" customHeight="1">
      <c r="D13" s="172"/>
      <c r="E13" s="45"/>
      <c r="F13" s="45"/>
      <c r="G13" s="45"/>
      <c r="H13" s="45"/>
      <c r="I13" s="45"/>
      <c r="J13" s="45"/>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1346"/>
      <c r="AI13" s="1346"/>
      <c r="AJ13" s="1346"/>
      <c r="AK13" s="1346"/>
      <c r="AL13" s="1346"/>
      <c r="AM13" s="1346"/>
      <c r="AN13" s="1346"/>
      <c r="AO13" s="1311"/>
      <c r="AP13" s="1347"/>
      <c r="AQ13" s="1347"/>
      <c r="AR13" s="1347"/>
      <c r="AS13" s="1347"/>
      <c r="AT13" s="1347"/>
      <c r="AU13" s="1347"/>
    </row>
    <row r="14" spans="4:52" s="110" customFormat="1" ht="30" customHeight="1">
      <c r="D14" s="210"/>
      <c r="E14" s="1356" t="s">
        <v>545</v>
      </c>
      <c r="F14" s="107" t="s">
        <v>2362</v>
      </c>
      <c r="G14" s="1342"/>
      <c r="H14" s="263"/>
      <c r="I14" s="1342"/>
      <c r="J14" s="263"/>
      <c r="K14" s="263"/>
      <c r="L14" s="263"/>
      <c r="M14" s="263"/>
      <c r="N14" s="263"/>
      <c r="O14" s="121"/>
      <c r="P14" s="121"/>
      <c r="Q14" s="121"/>
      <c r="R14" s="121"/>
      <c r="S14" s="121"/>
      <c r="AB14" s="121"/>
      <c r="AH14" s="1330"/>
      <c r="AI14" s="1329"/>
      <c r="AJ14" s="1329"/>
      <c r="AK14" s="1329"/>
      <c r="AL14" s="1329"/>
      <c r="AM14" s="1329"/>
      <c r="AN14" s="1329"/>
      <c r="AO14" s="1353"/>
      <c r="AP14" s="1348"/>
      <c r="AQ14" s="1348"/>
      <c r="AR14" s="1332"/>
      <c r="AS14" s="1348"/>
      <c r="AT14" s="1348"/>
      <c r="AU14" s="1325"/>
      <c r="AV14" s="1334"/>
      <c r="AW14" s="1334"/>
      <c r="AX14" s="1334"/>
      <c r="AY14" s="1334"/>
      <c r="AZ14" s="1333"/>
    </row>
    <row r="15" spans="4:52" s="110" customFormat="1" ht="30" customHeight="1" thickBot="1">
      <c r="D15" s="210"/>
      <c r="E15" s="254"/>
      <c r="F15" s="152"/>
      <c r="G15" s="121"/>
      <c r="H15" s="115"/>
      <c r="I15" s="121"/>
      <c r="J15" s="115"/>
      <c r="K15" s="115"/>
      <c r="L15" s="115"/>
      <c r="M15" s="115"/>
      <c r="N15" s="115"/>
      <c r="O15" s="121"/>
      <c r="P15" s="121"/>
      <c r="Q15" s="121"/>
      <c r="R15" s="121"/>
      <c r="S15" s="121"/>
      <c r="AB15" s="121"/>
      <c r="AG15" s="2700" t="s">
        <v>2364</v>
      </c>
      <c r="AH15" s="2700"/>
      <c r="AI15" s="1349"/>
      <c r="AJ15" s="1329"/>
      <c r="AK15" s="1329"/>
      <c r="AL15" s="1329"/>
      <c r="AM15" s="1329"/>
      <c r="AN15" s="1329"/>
      <c r="AO15" s="1353"/>
      <c r="AP15" s="1348"/>
      <c r="AQ15" s="1348"/>
      <c r="AR15" s="1332"/>
      <c r="AS15" s="1348"/>
      <c r="AT15" s="1348"/>
      <c r="AU15" s="1330"/>
      <c r="AV15" s="1334"/>
      <c r="AW15" s="1334"/>
      <c r="AX15" s="1334"/>
      <c r="AY15" s="1334"/>
      <c r="AZ15" s="1333"/>
    </row>
    <row r="16" spans="4:52" s="110" customFormat="1" ht="30" customHeight="1">
      <c r="D16" s="210"/>
      <c r="E16" s="113"/>
      <c r="F16" s="2709"/>
      <c r="G16" s="2710"/>
      <c r="H16" s="2710"/>
      <c r="I16" s="2710"/>
      <c r="J16" s="2710"/>
      <c r="K16" s="2710"/>
      <c r="L16" s="2710"/>
      <c r="M16" s="2710"/>
      <c r="N16" s="2710"/>
      <c r="O16" s="2710"/>
      <c r="P16" s="2710"/>
      <c r="Q16" s="2710"/>
      <c r="R16" s="2710"/>
      <c r="S16" s="2710"/>
      <c r="T16" s="2710"/>
      <c r="U16" s="2710"/>
      <c r="V16" s="2710"/>
      <c r="W16" s="2710"/>
      <c r="X16" s="2710"/>
      <c r="Y16" s="2710"/>
      <c r="Z16" s="2710"/>
      <c r="AA16" s="2710"/>
      <c r="AB16" s="2710"/>
      <c r="AC16" s="2710"/>
      <c r="AD16" s="2710"/>
      <c r="AE16" s="2710"/>
      <c r="AF16" s="2710"/>
      <c r="AG16" s="2710"/>
      <c r="AH16" s="2711"/>
      <c r="AI16" s="1331"/>
      <c r="AJ16" s="1330"/>
      <c r="AK16" s="1330"/>
      <c r="AL16" s="2701"/>
      <c r="AM16" s="2701"/>
      <c r="AN16" s="1362"/>
      <c r="AO16" s="1354"/>
      <c r="AP16" s="1350"/>
      <c r="AQ16" s="1350"/>
      <c r="AR16" s="1350"/>
      <c r="AS16" s="1350"/>
      <c r="AT16" s="1350"/>
      <c r="AU16" s="1350"/>
      <c r="AV16" s="1335"/>
      <c r="AW16" s="1335"/>
      <c r="AX16" s="1336"/>
      <c r="AY16" s="1336"/>
      <c r="AZ16" s="1333"/>
    </row>
    <row r="17" spans="4:52" s="110" customFormat="1" ht="30" customHeight="1">
      <c r="D17" s="210"/>
      <c r="E17" s="113"/>
      <c r="F17" s="2712"/>
      <c r="G17" s="2713"/>
      <c r="H17" s="2713"/>
      <c r="I17" s="2713"/>
      <c r="J17" s="2713"/>
      <c r="K17" s="2713"/>
      <c r="L17" s="2713"/>
      <c r="M17" s="2713"/>
      <c r="N17" s="2713"/>
      <c r="O17" s="2713"/>
      <c r="P17" s="2713"/>
      <c r="Q17" s="2713"/>
      <c r="R17" s="2713"/>
      <c r="S17" s="2713"/>
      <c r="T17" s="2713"/>
      <c r="U17" s="2713"/>
      <c r="V17" s="2713"/>
      <c r="W17" s="2713"/>
      <c r="X17" s="2713"/>
      <c r="Y17" s="2713"/>
      <c r="Z17" s="2713"/>
      <c r="AA17" s="2713"/>
      <c r="AB17" s="2713"/>
      <c r="AC17" s="2713"/>
      <c r="AD17" s="2713"/>
      <c r="AE17" s="2713"/>
      <c r="AF17" s="2713"/>
      <c r="AG17" s="2713"/>
      <c r="AH17" s="2714"/>
      <c r="AI17" s="1325"/>
      <c r="AJ17" s="1330"/>
      <c r="AK17" s="1330"/>
      <c r="AL17" s="1351"/>
      <c r="AM17" s="1351"/>
      <c r="AN17" s="1351"/>
      <c r="AO17" s="1354"/>
      <c r="AP17" s="1350"/>
      <c r="AQ17" s="1350"/>
      <c r="AR17" s="1350"/>
      <c r="AS17" s="1350"/>
      <c r="AT17" s="1350"/>
      <c r="AU17" s="1350"/>
      <c r="AV17" s="1335"/>
      <c r="AW17" s="1335"/>
      <c r="AX17" s="1334"/>
      <c r="AY17" s="1334"/>
      <c r="AZ17" s="1333"/>
    </row>
    <row r="18" spans="4:52" s="110" customFormat="1" ht="30" customHeight="1">
      <c r="D18" s="210"/>
      <c r="E18" s="113"/>
      <c r="F18" s="2712"/>
      <c r="G18" s="2713"/>
      <c r="H18" s="2713"/>
      <c r="I18" s="2713"/>
      <c r="J18" s="2713"/>
      <c r="K18" s="2713"/>
      <c r="L18" s="2713"/>
      <c r="M18" s="2713"/>
      <c r="N18" s="2713"/>
      <c r="O18" s="2713"/>
      <c r="P18" s="2713"/>
      <c r="Q18" s="2713"/>
      <c r="R18" s="2713"/>
      <c r="S18" s="2713"/>
      <c r="T18" s="2713"/>
      <c r="U18" s="2713"/>
      <c r="V18" s="2713"/>
      <c r="W18" s="2713"/>
      <c r="X18" s="2713"/>
      <c r="Y18" s="2713"/>
      <c r="Z18" s="2713"/>
      <c r="AA18" s="2713"/>
      <c r="AB18" s="2713"/>
      <c r="AC18" s="2713"/>
      <c r="AD18" s="2713"/>
      <c r="AE18" s="2713"/>
      <c r="AF18" s="2713"/>
      <c r="AG18" s="2713"/>
      <c r="AH18" s="2714"/>
      <c r="AI18" s="1325"/>
      <c r="AJ18" s="1325"/>
      <c r="AK18" s="1325"/>
      <c r="AL18" s="1325"/>
      <c r="AM18" s="1325"/>
      <c r="AN18" s="1325"/>
      <c r="AO18" s="1355"/>
      <c r="AP18" s="1325"/>
      <c r="AQ18" s="1325"/>
      <c r="AR18" s="1325"/>
      <c r="AS18" s="1325"/>
      <c r="AT18" s="1325"/>
      <c r="AU18" s="1325"/>
      <c r="AV18" s="1334"/>
      <c r="AW18" s="1334"/>
      <c r="AX18" s="1334"/>
      <c r="AY18" s="1334"/>
      <c r="AZ18" s="1333"/>
    </row>
    <row r="19" spans="4:52" s="110" customFormat="1" ht="30" customHeight="1">
      <c r="D19" s="210"/>
      <c r="E19" s="113"/>
      <c r="F19" s="2712"/>
      <c r="G19" s="2713"/>
      <c r="H19" s="2713"/>
      <c r="I19" s="2713"/>
      <c r="J19" s="2713"/>
      <c r="K19" s="2713"/>
      <c r="L19" s="2713"/>
      <c r="M19" s="2713"/>
      <c r="N19" s="2713"/>
      <c r="O19" s="2713"/>
      <c r="P19" s="2713"/>
      <c r="Q19" s="2713"/>
      <c r="R19" s="2713"/>
      <c r="S19" s="2713"/>
      <c r="T19" s="2713"/>
      <c r="U19" s="2713"/>
      <c r="V19" s="2713"/>
      <c r="W19" s="2713"/>
      <c r="X19" s="2713"/>
      <c r="Y19" s="2713"/>
      <c r="Z19" s="2713"/>
      <c r="AA19" s="2713"/>
      <c r="AB19" s="2713"/>
      <c r="AC19" s="2713"/>
      <c r="AD19" s="2713"/>
      <c r="AE19" s="2713"/>
      <c r="AF19" s="2713"/>
      <c r="AG19" s="2713"/>
      <c r="AH19" s="2714"/>
      <c r="AI19" s="1325"/>
      <c r="AJ19" s="1325"/>
      <c r="AK19" s="1325"/>
      <c r="AL19" s="1325"/>
      <c r="AM19" s="1325"/>
      <c r="AN19" s="1325"/>
      <c r="AO19" s="1355"/>
      <c r="AP19" s="1325"/>
      <c r="AQ19" s="1325"/>
      <c r="AR19" s="1325"/>
      <c r="AS19" s="1325"/>
      <c r="AT19" s="1325"/>
      <c r="AU19" s="1325"/>
      <c r="AV19" s="1334"/>
      <c r="AW19" s="1334"/>
      <c r="AX19" s="1334"/>
      <c r="AY19" s="1334"/>
      <c r="AZ19" s="1333"/>
    </row>
    <row r="20" spans="4:52" s="110" customFormat="1" ht="30" customHeight="1" thickBot="1">
      <c r="D20" s="210"/>
      <c r="E20" s="113"/>
      <c r="F20" s="2712"/>
      <c r="G20" s="2713"/>
      <c r="H20" s="2713"/>
      <c r="I20" s="2713"/>
      <c r="J20" s="2713"/>
      <c r="K20" s="2713"/>
      <c r="L20" s="2713"/>
      <c r="M20" s="2713"/>
      <c r="N20" s="2713"/>
      <c r="O20" s="2713"/>
      <c r="P20" s="2713"/>
      <c r="Q20" s="2713"/>
      <c r="R20" s="2713"/>
      <c r="S20" s="2713"/>
      <c r="T20" s="2713"/>
      <c r="U20" s="2713"/>
      <c r="V20" s="2713"/>
      <c r="W20" s="2713"/>
      <c r="X20" s="2713"/>
      <c r="Y20" s="2713"/>
      <c r="Z20" s="2713"/>
      <c r="AA20" s="2713"/>
      <c r="AB20" s="2713"/>
      <c r="AC20" s="2713"/>
      <c r="AD20" s="2713"/>
      <c r="AE20" s="2713"/>
      <c r="AF20" s="2713"/>
      <c r="AG20" s="2713"/>
      <c r="AH20" s="2714"/>
      <c r="AI20" s="1330"/>
      <c r="AL20" s="1345"/>
      <c r="AM20" s="2708" t="s">
        <v>2366</v>
      </c>
      <c r="AN20" s="2708"/>
      <c r="AO20" s="209"/>
      <c r="AP20" s="1326"/>
      <c r="AQ20" s="1326"/>
      <c r="AR20" s="1330"/>
      <c r="AS20" s="1352"/>
      <c r="AT20" s="1352"/>
      <c r="AU20" s="1352"/>
      <c r="AV20" s="1337"/>
      <c r="AW20" s="1337"/>
      <c r="AX20" s="1337"/>
      <c r="AY20" s="1337"/>
      <c r="AZ20" s="1333"/>
    </row>
    <row r="21" spans="4:52" s="110" customFormat="1" ht="30" customHeight="1">
      <c r="D21" s="210"/>
      <c r="E21" s="113"/>
      <c r="F21" s="2712"/>
      <c r="G21" s="2713"/>
      <c r="H21" s="2713"/>
      <c r="I21" s="2713"/>
      <c r="J21" s="2713"/>
      <c r="K21" s="2713"/>
      <c r="L21" s="2713"/>
      <c r="M21" s="2713"/>
      <c r="N21" s="2713"/>
      <c r="O21" s="2713"/>
      <c r="P21" s="2713"/>
      <c r="Q21" s="2713"/>
      <c r="R21" s="2713"/>
      <c r="S21" s="2713"/>
      <c r="T21" s="2713"/>
      <c r="U21" s="2713"/>
      <c r="V21" s="2713"/>
      <c r="W21" s="2713"/>
      <c r="X21" s="2713"/>
      <c r="Y21" s="2713"/>
      <c r="Z21" s="2713"/>
      <c r="AA21" s="2713"/>
      <c r="AB21" s="2713"/>
      <c r="AC21" s="2713"/>
      <c r="AD21" s="2713"/>
      <c r="AE21" s="2713"/>
      <c r="AF21" s="2713"/>
      <c r="AG21" s="2713"/>
      <c r="AH21" s="2714"/>
      <c r="AI21" s="1330"/>
      <c r="AJ21" s="1339" t="s">
        <v>298</v>
      </c>
      <c r="AK21" s="1359"/>
      <c r="AL21" s="2702"/>
      <c r="AM21" s="2703"/>
      <c r="AN21" s="2704"/>
      <c r="AO21" s="1361"/>
      <c r="AP21" s="1358"/>
      <c r="AQ21" s="1358"/>
      <c r="AR21" s="1352"/>
      <c r="AS21" s="1352"/>
      <c r="AT21" s="1352"/>
      <c r="AU21" s="1352"/>
      <c r="AV21" s="1337"/>
      <c r="AW21" s="1337"/>
      <c r="AX21" s="1337"/>
      <c r="AY21" s="1337"/>
      <c r="AZ21" s="1333"/>
    </row>
    <row r="22" spans="4:52" s="110" customFormat="1" ht="30" customHeight="1" thickBot="1">
      <c r="D22" s="210"/>
      <c r="E22" s="113"/>
      <c r="F22" s="2715"/>
      <c r="G22" s="2716"/>
      <c r="H22" s="2716"/>
      <c r="I22" s="2716"/>
      <c r="J22" s="2716"/>
      <c r="K22" s="2716"/>
      <c r="L22" s="2716"/>
      <c r="M22" s="2716"/>
      <c r="N22" s="2716"/>
      <c r="O22" s="2716"/>
      <c r="P22" s="2716"/>
      <c r="Q22" s="2716"/>
      <c r="R22" s="2716"/>
      <c r="S22" s="2716"/>
      <c r="T22" s="2716"/>
      <c r="U22" s="2716"/>
      <c r="V22" s="2716"/>
      <c r="W22" s="2716"/>
      <c r="X22" s="2716"/>
      <c r="Y22" s="2716"/>
      <c r="Z22" s="2716"/>
      <c r="AA22" s="2716"/>
      <c r="AB22" s="2716"/>
      <c r="AC22" s="2716"/>
      <c r="AD22" s="2716"/>
      <c r="AE22" s="2716"/>
      <c r="AF22" s="2716"/>
      <c r="AG22" s="2716"/>
      <c r="AH22" s="2717"/>
      <c r="AI22" s="1330"/>
      <c r="AJ22" s="1357" t="s">
        <v>299</v>
      </c>
      <c r="AK22" s="1360"/>
      <c r="AL22" s="2705"/>
      <c r="AM22" s="2706"/>
      <c r="AN22" s="2707"/>
      <c r="AO22" s="1361"/>
      <c r="AP22" s="1358"/>
      <c r="AQ22" s="1358"/>
      <c r="AR22" s="1352"/>
      <c r="AS22" s="1352"/>
      <c r="AT22" s="1352"/>
      <c r="AU22" s="1352"/>
      <c r="AV22" s="1337"/>
      <c r="AW22" s="1337"/>
      <c r="AX22" s="1337"/>
      <c r="AY22" s="1337"/>
      <c r="AZ22" s="1333"/>
    </row>
    <row r="23" spans="4:52" s="185" customFormat="1" ht="30" customHeight="1">
      <c r="D23" s="172"/>
      <c r="E23" s="1344"/>
      <c r="F23" s="1344"/>
      <c r="G23" s="1344"/>
      <c r="H23" s="1344"/>
      <c r="I23" s="1344"/>
      <c r="J23" s="1344"/>
      <c r="K23" s="774"/>
      <c r="L23" s="774"/>
      <c r="M23" s="774"/>
      <c r="N23" s="774"/>
      <c r="O23" s="774"/>
      <c r="P23" s="774"/>
      <c r="Q23" s="774"/>
      <c r="R23" s="774"/>
      <c r="S23" s="774"/>
      <c r="T23" s="774"/>
      <c r="U23" s="774"/>
      <c r="V23" s="774"/>
      <c r="W23" s="774"/>
      <c r="X23" s="774"/>
      <c r="Y23" s="774"/>
      <c r="Z23" s="774"/>
      <c r="AA23" s="774"/>
      <c r="AB23" s="774"/>
      <c r="AC23" s="774"/>
      <c r="AD23" s="774"/>
      <c r="AE23" s="774"/>
      <c r="AF23" s="219"/>
      <c r="AG23" s="219"/>
      <c r="AH23" s="1346"/>
      <c r="AI23" s="1346"/>
      <c r="AJ23" s="1346"/>
      <c r="AK23" s="1346"/>
      <c r="AL23" s="1346"/>
      <c r="AM23" s="1346"/>
      <c r="AN23" s="1346"/>
      <c r="AO23" s="1311"/>
      <c r="AP23" s="1347"/>
      <c r="AQ23" s="1347"/>
      <c r="AR23" s="1347"/>
      <c r="AS23" s="1347"/>
      <c r="AT23" s="1347"/>
      <c r="AU23" s="1347"/>
    </row>
    <row r="24" spans="4:52" s="185" customFormat="1" ht="30" customHeight="1">
      <c r="D24" s="172"/>
      <c r="E24" s="1344"/>
      <c r="F24" s="1344"/>
      <c r="G24" s="1344"/>
      <c r="H24" s="1344"/>
      <c r="I24" s="1344"/>
      <c r="J24" s="1344"/>
      <c r="K24" s="774"/>
      <c r="L24" s="774"/>
      <c r="M24" s="774"/>
      <c r="N24" s="774"/>
      <c r="O24" s="774"/>
      <c r="P24" s="774"/>
      <c r="Q24" s="774"/>
      <c r="R24" s="774"/>
      <c r="S24" s="774"/>
      <c r="T24" s="774"/>
      <c r="U24" s="774"/>
      <c r="V24" s="774"/>
      <c r="W24" s="774"/>
      <c r="X24" s="774"/>
      <c r="Y24" s="774"/>
      <c r="Z24" s="774"/>
      <c r="AA24" s="774"/>
      <c r="AB24" s="774"/>
      <c r="AC24" s="774"/>
      <c r="AD24" s="774"/>
      <c r="AE24" s="774"/>
      <c r="AF24" s="219"/>
      <c r="AG24" s="219"/>
      <c r="AH24" s="1346"/>
      <c r="AI24" s="1346"/>
      <c r="AJ24" s="1346"/>
      <c r="AK24" s="1346"/>
      <c r="AL24" s="1346"/>
      <c r="AM24" s="1346"/>
      <c r="AN24" s="1346"/>
      <c r="AO24" s="1311"/>
      <c r="AP24" s="1347"/>
      <c r="AQ24" s="1347"/>
      <c r="AR24" s="1347"/>
      <c r="AS24" s="1347"/>
      <c r="AT24" s="1347"/>
      <c r="AU24" s="1347"/>
    </row>
    <row r="25" spans="4:52" s="185" customFormat="1" ht="30" customHeight="1">
      <c r="D25" s="172"/>
      <c r="E25" s="1344"/>
      <c r="F25" s="107" t="s">
        <v>2363</v>
      </c>
      <c r="G25" s="1342"/>
      <c r="H25" s="263"/>
      <c r="I25" s="1342"/>
      <c r="J25" s="263"/>
      <c r="K25" s="263"/>
      <c r="L25" s="263"/>
      <c r="M25" s="263"/>
      <c r="N25" s="263"/>
      <c r="O25" s="121"/>
      <c r="P25" s="121"/>
      <c r="Q25" s="121"/>
      <c r="R25" s="121"/>
      <c r="S25" s="121"/>
      <c r="T25" s="110"/>
      <c r="U25" s="110"/>
      <c r="V25" s="110"/>
      <c r="W25" s="110"/>
      <c r="X25" s="110"/>
      <c r="Y25" s="110"/>
      <c r="Z25" s="110"/>
      <c r="AA25" s="110"/>
      <c r="AB25" s="121"/>
      <c r="AC25" s="110"/>
      <c r="AD25" s="110"/>
      <c r="AE25" s="110"/>
      <c r="AF25" s="110"/>
      <c r="AG25" s="110"/>
      <c r="AH25" s="1330"/>
      <c r="AI25" s="219"/>
      <c r="AJ25" s="219"/>
      <c r="AK25" s="219"/>
      <c r="AL25" s="219"/>
      <c r="AM25" s="219"/>
      <c r="AN25" s="219"/>
      <c r="AO25" s="173"/>
    </row>
    <row r="26" spans="4:52" s="185" customFormat="1" ht="30" customHeight="1" thickBot="1">
      <c r="D26" s="172"/>
      <c r="E26" s="45"/>
      <c r="F26" s="152"/>
      <c r="G26" s="121"/>
      <c r="H26" s="115"/>
      <c r="I26" s="121"/>
      <c r="J26" s="115"/>
      <c r="K26" s="115"/>
      <c r="L26" s="115"/>
      <c r="M26" s="115"/>
      <c r="N26" s="115"/>
      <c r="O26" s="121"/>
      <c r="P26" s="121"/>
      <c r="Q26" s="121"/>
      <c r="R26" s="121"/>
      <c r="S26" s="121"/>
      <c r="T26" s="110"/>
      <c r="U26" s="110"/>
      <c r="V26" s="110"/>
      <c r="W26" s="110"/>
      <c r="X26" s="110"/>
      <c r="Y26" s="110"/>
      <c r="Z26" s="110"/>
      <c r="AA26" s="110"/>
      <c r="AB26" s="121"/>
      <c r="AC26" s="110"/>
      <c r="AD26" s="110"/>
      <c r="AE26" s="110"/>
      <c r="AF26" s="110"/>
      <c r="AG26" s="2700" t="s">
        <v>2365</v>
      </c>
      <c r="AH26" s="2700"/>
      <c r="AI26" s="219"/>
      <c r="AJ26" s="219"/>
      <c r="AK26" s="219"/>
      <c r="AL26" s="219"/>
      <c r="AM26" s="219"/>
      <c r="AN26" s="219"/>
      <c r="AO26" s="173"/>
    </row>
    <row r="27" spans="4:52" s="185" customFormat="1" ht="30" customHeight="1">
      <c r="D27" s="172"/>
      <c r="E27" s="45"/>
      <c r="F27" s="2709"/>
      <c r="G27" s="2710"/>
      <c r="H27" s="2710"/>
      <c r="I27" s="2710"/>
      <c r="J27" s="2710"/>
      <c r="K27" s="2710"/>
      <c r="L27" s="2710"/>
      <c r="M27" s="2710"/>
      <c r="N27" s="2710"/>
      <c r="O27" s="2710"/>
      <c r="P27" s="2710"/>
      <c r="Q27" s="2710"/>
      <c r="R27" s="2710"/>
      <c r="S27" s="2710"/>
      <c r="T27" s="2710"/>
      <c r="U27" s="2710"/>
      <c r="V27" s="2710"/>
      <c r="W27" s="2710"/>
      <c r="X27" s="2710"/>
      <c r="Y27" s="2710"/>
      <c r="Z27" s="2710"/>
      <c r="AA27" s="2710"/>
      <c r="AB27" s="2710"/>
      <c r="AC27" s="2710"/>
      <c r="AD27" s="2710"/>
      <c r="AE27" s="2710"/>
      <c r="AF27" s="2710"/>
      <c r="AG27" s="2710"/>
      <c r="AH27" s="2711"/>
      <c r="AI27" s="219"/>
      <c r="AJ27" s="219"/>
      <c r="AK27" s="219"/>
      <c r="AL27" s="219"/>
      <c r="AM27" s="219"/>
      <c r="AN27" s="219"/>
      <c r="AO27" s="173"/>
    </row>
    <row r="28" spans="4:52" s="185" customFormat="1" ht="30" customHeight="1">
      <c r="D28" s="172"/>
      <c r="E28" s="45"/>
      <c r="F28" s="2712"/>
      <c r="G28" s="2713"/>
      <c r="H28" s="2713"/>
      <c r="I28" s="2713"/>
      <c r="J28" s="2713"/>
      <c r="K28" s="2713"/>
      <c r="L28" s="2713"/>
      <c r="M28" s="2713"/>
      <c r="N28" s="2713"/>
      <c r="O28" s="2713"/>
      <c r="P28" s="2713"/>
      <c r="Q28" s="2713"/>
      <c r="R28" s="2713"/>
      <c r="S28" s="2713"/>
      <c r="T28" s="2713"/>
      <c r="U28" s="2713"/>
      <c r="V28" s="2713"/>
      <c r="W28" s="2713"/>
      <c r="X28" s="2713"/>
      <c r="Y28" s="2713"/>
      <c r="Z28" s="2713"/>
      <c r="AA28" s="2713"/>
      <c r="AB28" s="2713"/>
      <c r="AC28" s="2713"/>
      <c r="AD28" s="2713"/>
      <c r="AE28" s="2713"/>
      <c r="AF28" s="2713"/>
      <c r="AG28" s="2713"/>
      <c r="AH28" s="2714"/>
      <c r="AI28" s="219"/>
      <c r="AJ28" s="219"/>
      <c r="AK28" s="219"/>
      <c r="AL28" s="219"/>
      <c r="AM28" s="219"/>
      <c r="AN28" s="219"/>
      <c r="AO28" s="173"/>
    </row>
    <row r="29" spans="4:52" s="185" customFormat="1" ht="30" customHeight="1">
      <c r="D29" s="172"/>
      <c r="E29" s="45"/>
      <c r="F29" s="2712"/>
      <c r="G29" s="2713"/>
      <c r="H29" s="2713"/>
      <c r="I29" s="2713"/>
      <c r="J29" s="2713"/>
      <c r="K29" s="2713"/>
      <c r="L29" s="2713"/>
      <c r="M29" s="2713"/>
      <c r="N29" s="2713"/>
      <c r="O29" s="2713"/>
      <c r="P29" s="2713"/>
      <c r="Q29" s="2713"/>
      <c r="R29" s="2713"/>
      <c r="S29" s="2713"/>
      <c r="T29" s="2713"/>
      <c r="U29" s="2713"/>
      <c r="V29" s="2713"/>
      <c r="W29" s="2713"/>
      <c r="X29" s="2713"/>
      <c r="Y29" s="2713"/>
      <c r="Z29" s="2713"/>
      <c r="AA29" s="2713"/>
      <c r="AB29" s="2713"/>
      <c r="AC29" s="2713"/>
      <c r="AD29" s="2713"/>
      <c r="AE29" s="2713"/>
      <c r="AF29" s="2713"/>
      <c r="AG29" s="2713"/>
      <c r="AH29" s="2714"/>
      <c r="AI29" s="219"/>
      <c r="AJ29" s="219"/>
      <c r="AK29" s="219"/>
      <c r="AL29" s="219"/>
      <c r="AM29" s="219"/>
      <c r="AN29" s="219"/>
      <c r="AO29" s="173"/>
    </row>
    <row r="30" spans="4:52" s="185" customFormat="1" ht="30" customHeight="1">
      <c r="D30" s="172"/>
      <c r="E30" s="45"/>
      <c r="F30" s="2712"/>
      <c r="G30" s="2713"/>
      <c r="H30" s="2713"/>
      <c r="I30" s="2713"/>
      <c r="J30" s="2713"/>
      <c r="K30" s="2713"/>
      <c r="L30" s="2713"/>
      <c r="M30" s="2713"/>
      <c r="N30" s="2713"/>
      <c r="O30" s="2713"/>
      <c r="P30" s="2713"/>
      <c r="Q30" s="2713"/>
      <c r="R30" s="2713"/>
      <c r="S30" s="2713"/>
      <c r="T30" s="2713"/>
      <c r="U30" s="2713"/>
      <c r="V30" s="2713"/>
      <c r="W30" s="2713"/>
      <c r="X30" s="2713"/>
      <c r="Y30" s="2713"/>
      <c r="Z30" s="2713"/>
      <c r="AA30" s="2713"/>
      <c r="AB30" s="2713"/>
      <c r="AC30" s="2713"/>
      <c r="AD30" s="2713"/>
      <c r="AE30" s="2713"/>
      <c r="AF30" s="2713"/>
      <c r="AG30" s="2713"/>
      <c r="AH30" s="2714"/>
      <c r="AI30" s="219"/>
      <c r="AJ30" s="219"/>
      <c r="AK30" s="219"/>
      <c r="AL30" s="219"/>
      <c r="AM30" s="219"/>
      <c r="AN30" s="219"/>
      <c r="AO30" s="173"/>
    </row>
    <row r="31" spans="4:52" s="185" customFormat="1" ht="30" customHeight="1" thickBot="1">
      <c r="D31" s="172"/>
      <c r="E31" s="45"/>
      <c r="F31" s="2712"/>
      <c r="G31" s="2713"/>
      <c r="H31" s="2713"/>
      <c r="I31" s="2713"/>
      <c r="J31" s="2713"/>
      <c r="K31" s="2713"/>
      <c r="L31" s="2713"/>
      <c r="M31" s="2713"/>
      <c r="N31" s="2713"/>
      <c r="O31" s="2713"/>
      <c r="P31" s="2713"/>
      <c r="Q31" s="2713"/>
      <c r="R31" s="2713"/>
      <c r="S31" s="2713"/>
      <c r="T31" s="2713"/>
      <c r="U31" s="2713"/>
      <c r="V31" s="2713"/>
      <c r="W31" s="2713"/>
      <c r="X31" s="2713"/>
      <c r="Y31" s="2713"/>
      <c r="Z31" s="2713"/>
      <c r="AA31" s="2713"/>
      <c r="AB31" s="2713"/>
      <c r="AC31" s="2713"/>
      <c r="AD31" s="2713"/>
      <c r="AE31" s="2713"/>
      <c r="AF31" s="2713"/>
      <c r="AG31" s="2713"/>
      <c r="AH31" s="2714"/>
      <c r="AI31" s="219"/>
      <c r="AJ31" s="110"/>
      <c r="AK31" s="110"/>
      <c r="AL31" s="1345"/>
      <c r="AM31" s="2708" t="s">
        <v>2367</v>
      </c>
      <c r="AN31" s="2708"/>
      <c r="AO31" s="173"/>
    </row>
    <row r="32" spans="4:52" s="185" customFormat="1" ht="30" customHeight="1">
      <c r="D32" s="172"/>
      <c r="E32" s="45"/>
      <c r="F32" s="2712"/>
      <c r="G32" s="2713"/>
      <c r="H32" s="2713"/>
      <c r="I32" s="2713"/>
      <c r="J32" s="2713"/>
      <c r="K32" s="2713"/>
      <c r="L32" s="2713"/>
      <c r="M32" s="2713"/>
      <c r="N32" s="2713"/>
      <c r="O32" s="2713"/>
      <c r="P32" s="2713"/>
      <c r="Q32" s="2713"/>
      <c r="R32" s="2713"/>
      <c r="S32" s="2713"/>
      <c r="T32" s="2713"/>
      <c r="U32" s="2713"/>
      <c r="V32" s="2713"/>
      <c r="W32" s="2713"/>
      <c r="X32" s="2713"/>
      <c r="Y32" s="2713"/>
      <c r="Z32" s="2713"/>
      <c r="AA32" s="2713"/>
      <c r="AB32" s="2713"/>
      <c r="AC32" s="2713"/>
      <c r="AD32" s="2713"/>
      <c r="AE32" s="2713"/>
      <c r="AF32" s="2713"/>
      <c r="AG32" s="2713"/>
      <c r="AH32" s="2714"/>
      <c r="AI32" s="219"/>
      <c r="AJ32" s="1339" t="s">
        <v>298</v>
      </c>
      <c r="AK32" s="1359"/>
      <c r="AL32" s="2702"/>
      <c r="AM32" s="2703"/>
      <c r="AN32" s="2704"/>
      <c r="AO32" s="173"/>
    </row>
    <row r="33" spans="4:41" s="185" customFormat="1" ht="30" customHeight="1" thickBot="1">
      <c r="D33" s="172"/>
      <c r="E33" s="45"/>
      <c r="F33" s="2715"/>
      <c r="G33" s="2716"/>
      <c r="H33" s="2716"/>
      <c r="I33" s="2716"/>
      <c r="J33" s="2716"/>
      <c r="K33" s="2716"/>
      <c r="L33" s="2716"/>
      <c r="M33" s="2716"/>
      <c r="N33" s="2716"/>
      <c r="O33" s="2716"/>
      <c r="P33" s="2716"/>
      <c r="Q33" s="2716"/>
      <c r="R33" s="2716"/>
      <c r="S33" s="2716"/>
      <c r="T33" s="2716"/>
      <c r="U33" s="2716"/>
      <c r="V33" s="2716"/>
      <c r="W33" s="2716"/>
      <c r="X33" s="2716"/>
      <c r="Y33" s="2716"/>
      <c r="Z33" s="2716"/>
      <c r="AA33" s="2716"/>
      <c r="AB33" s="2716"/>
      <c r="AC33" s="2716"/>
      <c r="AD33" s="2716"/>
      <c r="AE33" s="2716"/>
      <c r="AF33" s="2716"/>
      <c r="AG33" s="2716"/>
      <c r="AH33" s="2717"/>
      <c r="AI33" s="219"/>
      <c r="AJ33" s="1357" t="s">
        <v>299</v>
      </c>
      <c r="AK33" s="1360"/>
      <c r="AL33" s="2705"/>
      <c r="AM33" s="2706"/>
      <c r="AN33" s="2707"/>
      <c r="AO33" s="173"/>
    </row>
    <row r="34" spans="4:41" s="185" customFormat="1" ht="30" customHeight="1">
      <c r="D34" s="172"/>
      <c r="E34" s="45"/>
      <c r="F34" s="45"/>
      <c r="G34" s="45"/>
      <c r="H34" s="45"/>
      <c r="I34" s="45"/>
      <c r="J34" s="45"/>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173"/>
    </row>
    <row r="35" spans="4:41" s="185" customFormat="1" ht="30" customHeight="1">
      <c r="D35" s="172"/>
      <c r="E35" s="45"/>
      <c r="F35" s="45"/>
      <c r="G35" s="45"/>
      <c r="H35" s="45"/>
      <c r="I35" s="45"/>
      <c r="J35" s="45"/>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173"/>
    </row>
    <row r="36" spans="4:41" s="185" customFormat="1" ht="30" customHeight="1">
      <c r="D36" s="172"/>
      <c r="E36" s="45"/>
      <c r="F36" s="45"/>
      <c r="G36" s="45"/>
      <c r="H36" s="45"/>
      <c r="I36" s="45"/>
      <c r="J36" s="45"/>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173"/>
    </row>
    <row r="37" spans="4:41" s="185" customFormat="1" ht="30" customHeight="1">
      <c r="D37" s="172"/>
      <c r="E37" s="45"/>
      <c r="F37" s="45"/>
      <c r="G37" s="45"/>
      <c r="H37" s="45"/>
      <c r="I37" s="45"/>
      <c r="J37" s="45"/>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173"/>
    </row>
    <row r="38" spans="4:41" s="185" customFormat="1" ht="30" customHeight="1">
      <c r="D38" s="172"/>
      <c r="E38" s="45"/>
      <c r="F38" s="45"/>
      <c r="G38" s="45"/>
      <c r="H38" s="45"/>
      <c r="I38" s="45"/>
      <c r="J38" s="45"/>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173"/>
    </row>
    <row r="39" spans="4:41" s="185" customFormat="1" ht="30" customHeight="1">
      <c r="D39" s="172"/>
      <c r="E39" s="45"/>
      <c r="F39" s="45"/>
      <c r="G39" s="45"/>
      <c r="H39" s="45"/>
      <c r="I39" s="45"/>
      <c r="J39" s="45"/>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173"/>
    </row>
    <row r="40" spans="4:41" s="185" customFormat="1" ht="30" customHeight="1">
      <c r="D40" s="172"/>
      <c r="E40" s="45"/>
      <c r="F40" s="45"/>
      <c r="G40" s="45"/>
      <c r="H40" s="45"/>
      <c r="I40" s="45"/>
      <c r="J40" s="45"/>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173"/>
    </row>
    <row r="41" spans="4:41" s="185" customFormat="1" ht="30" customHeight="1">
      <c r="D41" s="172"/>
      <c r="E41" s="45"/>
      <c r="F41" s="45"/>
      <c r="G41" s="45"/>
      <c r="H41" s="45"/>
      <c r="I41" s="45"/>
      <c r="J41" s="45"/>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173"/>
    </row>
    <row r="42" spans="4:41" s="185" customFormat="1" ht="30" customHeight="1">
      <c r="D42" s="172"/>
      <c r="E42" s="45"/>
      <c r="F42" s="45"/>
      <c r="G42" s="45"/>
      <c r="H42" s="45"/>
      <c r="I42" s="45"/>
      <c r="J42" s="45"/>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173"/>
    </row>
    <row r="43" spans="4:41" s="185" customFormat="1" ht="30" customHeight="1">
      <c r="D43" s="172"/>
      <c r="E43" s="45"/>
      <c r="F43" s="45"/>
      <c r="G43" s="45"/>
      <c r="H43" s="45"/>
      <c r="I43" s="45"/>
      <c r="J43" s="45"/>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173"/>
    </row>
    <row r="44" spans="4:41" s="185" customFormat="1" ht="30" customHeight="1">
      <c r="D44" s="172"/>
      <c r="E44" s="45"/>
      <c r="F44" s="45"/>
      <c r="G44" s="45"/>
      <c r="H44" s="45"/>
      <c r="I44" s="45"/>
      <c r="J44" s="45"/>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173"/>
    </row>
    <row r="45" spans="4:41" s="185" customFormat="1" ht="30" customHeight="1">
      <c r="D45" s="172"/>
      <c r="E45" s="45"/>
      <c r="F45" s="45"/>
      <c r="G45" s="45"/>
      <c r="H45" s="45"/>
      <c r="I45" s="45"/>
      <c r="J45" s="45"/>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173"/>
    </row>
    <row r="46" spans="4:41" s="185" customFormat="1" ht="30" customHeight="1">
      <c r="D46" s="172"/>
      <c r="E46" s="45"/>
      <c r="F46" s="45"/>
      <c r="G46" s="45"/>
      <c r="H46" s="45"/>
      <c r="I46" s="45"/>
      <c r="J46" s="45"/>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173"/>
    </row>
    <row r="47" spans="4:41" s="185" customFormat="1" ht="30" customHeight="1">
      <c r="D47" s="172"/>
      <c r="E47" s="45"/>
      <c r="F47" s="45"/>
      <c r="G47" s="45"/>
      <c r="H47" s="45"/>
      <c r="I47" s="45"/>
      <c r="J47" s="45"/>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173"/>
    </row>
    <row r="48" spans="4:41" s="185" customFormat="1" ht="30" customHeight="1">
      <c r="D48" s="172"/>
      <c r="E48" s="45"/>
      <c r="F48" s="45"/>
      <c r="G48" s="45"/>
      <c r="H48" s="45"/>
      <c r="I48" s="45"/>
      <c r="J48" s="45"/>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173"/>
    </row>
    <row r="49" spans="4:41" s="185" customFormat="1" ht="30" customHeight="1">
      <c r="D49" s="172"/>
      <c r="E49" s="45"/>
      <c r="F49" s="45"/>
      <c r="G49" s="45"/>
      <c r="H49" s="45"/>
      <c r="I49" s="45"/>
      <c r="J49" s="45"/>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173"/>
    </row>
    <row r="50" spans="4:41" s="185" customFormat="1" ht="30" customHeight="1">
      <c r="D50" s="172"/>
      <c r="E50" s="45"/>
      <c r="F50" s="45"/>
      <c r="G50" s="45"/>
      <c r="H50" s="45"/>
      <c r="I50" s="45"/>
      <c r="J50" s="45"/>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173"/>
    </row>
    <row r="51" spans="4:41" s="185" customFormat="1" ht="30" customHeight="1">
      <c r="D51" s="172"/>
      <c r="E51" s="45"/>
      <c r="F51" s="52"/>
      <c r="G51" s="45"/>
      <c r="H51" s="106"/>
      <c r="I51" s="45"/>
      <c r="J51" s="45"/>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173"/>
    </row>
    <row r="52" spans="4:41" s="185" customFormat="1" ht="30" customHeight="1">
      <c r="D52" s="1309"/>
      <c r="E52" s="1310"/>
      <c r="F52" s="1310"/>
      <c r="G52" s="1310"/>
      <c r="H52" s="1310"/>
      <c r="I52" s="1310"/>
      <c r="J52" s="1310"/>
      <c r="K52" s="1310"/>
      <c r="L52" s="1310"/>
      <c r="M52" s="1310"/>
      <c r="N52" s="1310"/>
      <c r="O52" s="1310"/>
      <c r="P52" s="1310"/>
      <c r="Q52" s="1310"/>
      <c r="R52" s="1310"/>
      <c r="S52" s="1310"/>
      <c r="T52" s="1310"/>
      <c r="U52" s="1310"/>
      <c r="V52" s="1310"/>
      <c r="W52" s="1310"/>
      <c r="X52" s="1310"/>
      <c r="Y52" s="1310"/>
      <c r="Z52" s="1310"/>
      <c r="AA52" s="1310"/>
      <c r="AB52" s="1310"/>
      <c r="AC52" s="1310"/>
      <c r="AD52" s="1310"/>
      <c r="AE52" s="1310"/>
      <c r="AF52" s="1310"/>
      <c r="AG52" s="1310"/>
      <c r="AH52" s="1310"/>
      <c r="AI52" s="1310"/>
      <c r="AJ52" s="1310"/>
      <c r="AK52" s="1310"/>
      <c r="AL52" s="1310"/>
      <c r="AM52" s="1310"/>
      <c r="AN52" s="1310"/>
      <c r="AO52" s="1311"/>
    </row>
    <row r="53" spans="4:41" s="185" customFormat="1" ht="30" customHeight="1">
      <c r="D53" s="1312"/>
      <c r="E53" s="1310"/>
      <c r="F53" s="1310"/>
      <c r="G53" s="1310"/>
      <c r="H53" s="1310"/>
      <c r="I53" s="1310"/>
      <c r="J53" s="1310"/>
      <c r="K53" s="1310"/>
      <c r="L53" s="1310"/>
      <c r="M53" s="1310"/>
      <c r="N53" s="1310"/>
      <c r="O53" s="1310"/>
      <c r="P53" s="1310"/>
      <c r="Q53" s="1310"/>
      <c r="R53" s="1310"/>
      <c r="S53" s="1310"/>
      <c r="T53" s="1310"/>
      <c r="U53" s="1310"/>
      <c r="V53" s="1310"/>
      <c r="W53" s="1310"/>
      <c r="X53" s="1310"/>
      <c r="Y53" s="1310"/>
      <c r="Z53" s="1310"/>
      <c r="AA53" s="1310"/>
      <c r="AB53" s="1310"/>
      <c r="AC53" s="1310"/>
      <c r="AD53" s="1310"/>
      <c r="AE53" s="1310"/>
      <c r="AF53" s="1310"/>
      <c r="AG53" s="1310"/>
      <c r="AH53" s="1310"/>
      <c r="AI53" s="1310"/>
      <c r="AJ53" s="1310"/>
      <c r="AK53" s="1310"/>
      <c r="AL53" s="1310"/>
      <c r="AM53" s="1310"/>
      <c r="AN53" s="1310"/>
      <c r="AO53" s="1311"/>
    </row>
    <row r="54" spans="4:41" s="185" customFormat="1" ht="30" customHeight="1">
      <c r="D54" s="1312"/>
      <c r="E54" s="1310"/>
      <c r="F54" s="1310"/>
      <c r="G54" s="1310"/>
      <c r="H54" s="1310"/>
      <c r="I54" s="1310"/>
      <c r="J54" s="1310"/>
      <c r="K54" s="1310"/>
      <c r="L54" s="1310"/>
      <c r="M54" s="1310"/>
      <c r="N54" s="1310"/>
      <c r="O54" s="1310"/>
      <c r="P54" s="1310"/>
      <c r="Q54" s="1310"/>
      <c r="R54" s="1310"/>
      <c r="S54" s="1310"/>
      <c r="T54" s="1310"/>
      <c r="U54" s="1310"/>
      <c r="V54" s="1310"/>
      <c r="W54" s="1310"/>
      <c r="X54" s="1310"/>
      <c r="Y54" s="1310"/>
      <c r="Z54" s="1310"/>
      <c r="AA54" s="1310"/>
      <c r="AB54" s="1310"/>
      <c r="AC54" s="1310"/>
      <c r="AD54" s="1310"/>
      <c r="AE54" s="1310"/>
      <c r="AF54" s="1310"/>
      <c r="AG54" s="1310"/>
      <c r="AH54" s="1310"/>
      <c r="AI54" s="1310"/>
      <c r="AJ54" s="1310"/>
      <c r="AK54" s="1310"/>
      <c r="AL54" s="1310"/>
      <c r="AM54" s="1310"/>
      <c r="AN54" s="1310"/>
      <c r="AO54" s="1311"/>
    </row>
    <row r="55" spans="4:41" s="185" customFormat="1" ht="30" customHeight="1">
      <c r="D55" s="1312"/>
      <c r="E55" s="1310"/>
      <c r="F55" s="1310"/>
      <c r="G55" s="1310"/>
      <c r="H55" s="1310"/>
      <c r="I55" s="1310"/>
      <c r="J55" s="1310"/>
      <c r="K55" s="1310"/>
      <c r="L55" s="1310"/>
      <c r="M55" s="1310"/>
      <c r="N55" s="1310"/>
      <c r="O55" s="1310"/>
      <c r="P55" s="1310"/>
      <c r="Q55" s="1310"/>
      <c r="R55" s="1310"/>
      <c r="S55" s="1310"/>
      <c r="T55" s="1310"/>
      <c r="U55" s="1310"/>
      <c r="V55" s="1310"/>
      <c r="W55" s="1310"/>
      <c r="X55" s="1310"/>
      <c r="Y55" s="1310"/>
      <c r="Z55" s="1310"/>
      <c r="AA55" s="1310"/>
      <c r="AB55" s="1310"/>
      <c r="AC55" s="1310"/>
      <c r="AD55" s="1310"/>
      <c r="AE55" s="1310"/>
      <c r="AF55" s="1310"/>
      <c r="AG55" s="1310"/>
      <c r="AH55" s="1310"/>
      <c r="AI55" s="1310"/>
      <c r="AJ55" s="1310"/>
      <c r="AK55" s="1310"/>
      <c r="AL55" s="1310"/>
      <c r="AM55" s="1310"/>
      <c r="AN55" s="1310"/>
      <c r="AO55" s="1311"/>
    </row>
    <row r="56" spans="4:41" s="185" customFormat="1" ht="30" customHeight="1">
      <c r="D56" s="1312"/>
      <c r="E56" s="1310"/>
      <c r="F56" s="1310"/>
      <c r="G56" s="1310"/>
      <c r="H56" s="1310"/>
      <c r="I56" s="1310"/>
      <c r="J56" s="1310"/>
      <c r="K56" s="1310"/>
      <c r="L56" s="1310"/>
      <c r="M56" s="1310"/>
      <c r="N56" s="1310"/>
      <c r="O56" s="1310"/>
      <c r="P56" s="1310"/>
      <c r="Q56" s="1310"/>
      <c r="R56" s="1310"/>
      <c r="S56" s="1310"/>
      <c r="T56" s="1310"/>
      <c r="U56" s="1310"/>
      <c r="V56" s="1310"/>
      <c r="W56" s="1310"/>
      <c r="X56" s="1310"/>
      <c r="Y56" s="1310"/>
      <c r="Z56" s="1310"/>
      <c r="AA56" s="1310"/>
      <c r="AB56" s="1310"/>
      <c r="AC56" s="1310"/>
      <c r="AD56" s="1310"/>
      <c r="AE56" s="1310"/>
      <c r="AF56" s="1310"/>
      <c r="AG56" s="1310"/>
      <c r="AH56" s="1310"/>
      <c r="AI56" s="1310"/>
      <c r="AJ56" s="1310"/>
      <c r="AK56" s="1310"/>
      <c r="AL56" s="1310"/>
      <c r="AM56" s="1310"/>
      <c r="AN56" s="1310"/>
      <c r="AO56" s="1311"/>
    </row>
    <row r="57" spans="4:41" s="43" customFormat="1" ht="30" customHeight="1">
      <c r="D57" s="348"/>
      <c r="E57" s="52"/>
      <c r="F57" s="50"/>
      <c r="G57" s="50"/>
      <c r="H57" s="50"/>
      <c r="I57" s="50"/>
      <c r="J57" s="274"/>
      <c r="K57" s="274"/>
      <c r="L57" s="274"/>
      <c r="M57" s="274"/>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349"/>
    </row>
    <row r="58" spans="4:41" s="43" customFormat="1" ht="30" customHeight="1">
      <c r="D58" s="348"/>
      <c r="E58" s="1106"/>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349"/>
    </row>
    <row r="59" spans="4:41" s="43" customFormat="1" ht="30" customHeight="1">
      <c r="D59" s="348"/>
      <c r="E59" s="52"/>
      <c r="F59" s="53"/>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349"/>
    </row>
    <row r="60" spans="4:41" s="43" customFormat="1" ht="30" customHeight="1">
      <c r="D60" s="348"/>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349"/>
    </row>
    <row r="61" spans="4:41" s="43" customFormat="1" ht="30" customHeight="1">
      <c r="D61" s="348"/>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349"/>
    </row>
    <row r="62" spans="4:41" s="43" customFormat="1" ht="30" customHeight="1">
      <c r="D62" s="348"/>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349"/>
    </row>
    <row r="63" spans="4:41" s="43" customFormat="1" ht="30" customHeight="1">
      <c r="D63" s="348"/>
      <c r="E63" s="52"/>
      <c r="H63" s="287"/>
      <c r="I63" s="266"/>
      <c r="J63" s="266"/>
      <c r="K63" s="50"/>
      <c r="L63" s="50"/>
      <c r="M63" s="50"/>
      <c r="N63" s="50"/>
      <c r="O63" s="50"/>
      <c r="P63" s="50"/>
      <c r="Q63" s="50"/>
      <c r="R63" s="50"/>
      <c r="S63" s="50"/>
      <c r="T63" s="52"/>
      <c r="U63" s="52"/>
      <c r="V63" s="52"/>
      <c r="W63" s="52"/>
      <c r="X63" s="52"/>
      <c r="Y63" s="52"/>
      <c r="Z63" s="52"/>
      <c r="AM63" s="52"/>
      <c r="AN63" s="52"/>
      <c r="AO63" s="349"/>
    </row>
    <row r="64" spans="4:41" s="43" customFormat="1" ht="30" customHeight="1">
      <c r="D64" s="348"/>
      <c r="E64" s="52"/>
      <c r="F64" s="1106"/>
      <c r="G64" s="52"/>
      <c r="H64" s="50"/>
      <c r="I64" s="50"/>
      <c r="J64" s="50"/>
      <c r="K64" s="274"/>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349"/>
    </row>
    <row r="65" spans="4:41" s="185" customFormat="1" ht="30" customHeight="1" thickBot="1">
      <c r="D65" s="290"/>
      <c r="E65" s="291"/>
      <c r="F65" s="291"/>
      <c r="G65" s="291"/>
      <c r="H65" s="291"/>
      <c r="I65" s="291"/>
      <c r="J65" s="291"/>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292"/>
    </row>
    <row r="66" spans="4:41" s="185" customFormat="1" ht="30" customHeight="1">
      <c r="D66" s="45"/>
      <c r="E66" s="45"/>
      <c r="F66" s="45"/>
      <c r="G66" s="45"/>
      <c r="H66" s="45"/>
      <c r="I66" s="45"/>
      <c r="J66" s="45"/>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45"/>
    </row>
    <row r="67" spans="4:41" s="110" customFormat="1" ht="30" customHeight="1">
      <c r="D67" s="2655">
        <v>25</v>
      </c>
      <c r="E67" s="2655"/>
      <c r="F67" s="2655"/>
      <c r="G67" s="2655"/>
      <c r="H67" s="2655"/>
      <c r="I67" s="2655"/>
      <c r="J67" s="2655"/>
      <c r="K67" s="2655"/>
      <c r="L67" s="2655"/>
      <c r="M67" s="2655"/>
      <c r="N67" s="2655"/>
      <c r="O67" s="2655"/>
      <c r="P67" s="2655"/>
      <c r="Q67" s="2655"/>
      <c r="R67" s="2655"/>
      <c r="S67" s="2655"/>
      <c r="T67" s="2655"/>
      <c r="U67" s="2655"/>
      <c r="V67" s="2655"/>
      <c r="W67" s="2655"/>
      <c r="X67" s="2655"/>
      <c r="Y67" s="2655"/>
      <c r="Z67" s="2655"/>
      <c r="AA67" s="2655"/>
      <c r="AB67" s="2655"/>
      <c r="AC67" s="2655"/>
      <c r="AD67" s="2655"/>
      <c r="AE67" s="2655"/>
      <c r="AF67" s="2655"/>
      <c r="AG67" s="2655"/>
      <c r="AH67" s="2655"/>
      <c r="AI67" s="2655"/>
      <c r="AJ67" s="2655"/>
      <c r="AK67" s="2655"/>
      <c r="AL67" s="2655"/>
      <c r="AM67" s="2655"/>
      <c r="AN67" s="2655"/>
      <c r="AO67" s="2655"/>
    </row>
    <row r="68" spans="4:41" s="43" customFormat="1" ht="30" customHeight="1">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row>
    <row r="69" spans="4:41" s="51" customFormat="1" ht="30" customHeight="1">
      <c r="D69" s="1103"/>
      <c r="E69" s="1103"/>
      <c r="F69" s="1103"/>
      <c r="G69" s="1103"/>
      <c r="H69" s="1103"/>
      <c r="I69" s="1103"/>
      <c r="J69" s="1103"/>
      <c r="K69" s="1103"/>
      <c r="L69" s="1103"/>
      <c r="M69" s="1103"/>
      <c r="N69" s="1103"/>
      <c r="O69" s="1103"/>
      <c r="P69" s="1103"/>
      <c r="Q69" s="1103"/>
      <c r="R69" s="1103"/>
      <c r="S69" s="1103"/>
      <c r="T69" s="1103"/>
      <c r="U69" s="1103"/>
      <c r="V69" s="1103"/>
      <c r="W69" s="1103"/>
      <c r="X69" s="1103"/>
      <c r="Y69" s="1103"/>
      <c r="Z69" s="1103"/>
      <c r="AA69" s="1103"/>
      <c r="AB69" s="1103"/>
      <c r="AC69" s="1103"/>
      <c r="AD69" s="1103"/>
      <c r="AE69" s="1103"/>
      <c r="AF69" s="1103"/>
      <c r="AG69" s="1103"/>
      <c r="AH69" s="1103"/>
      <c r="AI69" s="1103"/>
      <c r="AJ69" s="1103"/>
      <c r="AK69" s="1103"/>
      <c r="AL69" s="1103"/>
      <c r="AM69" s="1103"/>
      <c r="AN69" s="1103"/>
      <c r="AO69" s="1103"/>
    </row>
  </sheetData>
  <mergeCells count="10">
    <mergeCell ref="AG15:AH15"/>
    <mergeCell ref="AL16:AM16"/>
    <mergeCell ref="D67:AO67"/>
    <mergeCell ref="AL21:AN22"/>
    <mergeCell ref="AL32:AN33"/>
    <mergeCell ref="AM20:AN20"/>
    <mergeCell ref="AM31:AN31"/>
    <mergeCell ref="AG26:AH26"/>
    <mergeCell ref="F16:AH22"/>
    <mergeCell ref="F27:AH33"/>
  </mergeCells>
  <printOptions horizontalCentered="1"/>
  <pageMargins left="0.23622047244094491" right="0.23622047244094491" top="0.23622047244094491" bottom="0.23622047244094491" header="0" footer="0"/>
  <pageSetup paperSize="9" scale="34"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tabColor rgb="FFE9F890"/>
    <pageSetUpPr fitToPage="1"/>
  </sheetPr>
  <dimension ref="B1:AM69"/>
  <sheetViews>
    <sheetView showGridLines="0" view="pageBreakPreview" topLeftCell="A2" zoomScale="40" zoomScaleNormal="50" zoomScaleSheetLayoutView="40" zoomScalePageLayoutView="35" workbookViewId="0">
      <selection activeCell="B2" sqref="B2"/>
    </sheetView>
  </sheetViews>
  <sheetFormatPr defaultColWidth="1.61328125" defaultRowHeight="15"/>
  <cols>
    <col min="1" max="1" width="1.61328125" style="23" customWidth="1"/>
    <col min="2" max="2" width="2.69140625" style="23" customWidth="1"/>
    <col min="3" max="3" width="7.3828125" style="23" customWidth="1"/>
    <col min="4" max="4" width="2.69140625" style="23" customWidth="1"/>
    <col min="5" max="5" width="5.3828125" style="23" bestFit="1" customWidth="1"/>
    <col min="6" max="26" width="2.69140625" style="23" customWidth="1"/>
    <col min="27" max="38" width="10.765625" style="23" customWidth="1"/>
    <col min="39" max="39" width="1.61328125" style="23" customWidth="1"/>
    <col min="40" max="44" width="1.61328125" style="23"/>
    <col min="45" max="45" width="1.61328125" style="23" customWidth="1"/>
    <col min="46" max="46" width="1.61328125" style="23"/>
    <col min="47" max="47" width="16.3828125" style="23" customWidth="1"/>
    <col min="48" max="205" width="1.61328125" style="23"/>
    <col min="206" max="206" width="2.69140625" style="23" customWidth="1"/>
    <col min="207" max="207" width="6.3828125" style="23" bestFit="1" customWidth="1"/>
    <col min="208" max="208" width="2.69140625" style="23" customWidth="1"/>
    <col min="209" max="212" width="0.921875" style="23" customWidth="1"/>
    <col min="213" max="294" width="2.69140625" style="23" customWidth="1"/>
    <col min="295" max="461" width="1.61328125" style="23"/>
    <col min="462" max="462" width="2.69140625" style="23" customWidth="1"/>
    <col min="463" max="463" width="6.3828125" style="23" bestFit="1" customWidth="1"/>
    <col min="464" max="464" width="2.69140625" style="23" customWidth="1"/>
    <col min="465" max="468" width="0.921875" style="23" customWidth="1"/>
    <col min="469" max="550" width="2.69140625" style="23" customWidth="1"/>
    <col min="551" max="717" width="1.61328125" style="23"/>
    <col min="718" max="718" width="2.69140625" style="23" customWidth="1"/>
    <col min="719" max="719" width="6.3828125" style="23" bestFit="1" customWidth="1"/>
    <col min="720" max="720" width="2.69140625" style="23" customWidth="1"/>
    <col min="721" max="724" width="0.921875" style="23" customWidth="1"/>
    <col min="725" max="806" width="2.69140625" style="23" customWidth="1"/>
    <col min="807" max="973" width="1.61328125" style="23"/>
    <col min="974" max="974" width="2.69140625" style="23" customWidth="1"/>
    <col min="975" max="975" width="6.3828125" style="23" bestFit="1" customWidth="1"/>
    <col min="976" max="976" width="2.69140625" style="23" customWidth="1"/>
    <col min="977" max="980" width="0.921875" style="23" customWidth="1"/>
    <col min="981" max="1062" width="2.69140625" style="23" customWidth="1"/>
    <col min="1063" max="1229" width="1.61328125" style="23"/>
    <col min="1230" max="1230" width="2.69140625" style="23" customWidth="1"/>
    <col min="1231" max="1231" width="6.3828125" style="23" bestFit="1" customWidth="1"/>
    <col min="1232" max="1232" width="2.69140625" style="23" customWidth="1"/>
    <col min="1233" max="1236" width="0.921875" style="23" customWidth="1"/>
    <col min="1237" max="1318" width="2.69140625" style="23" customWidth="1"/>
    <col min="1319" max="1485" width="1.61328125" style="23"/>
    <col min="1486" max="1486" width="2.69140625" style="23" customWidth="1"/>
    <col min="1487" max="1487" width="6.3828125" style="23" bestFit="1" customWidth="1"/>
    <col min="1488" max="1488" width="2.69140625" style="23" customWidth="1"/>
    <col min="1489" max="1492" width="0.921875" style="23" customWidth="1"/>
    <col min="1493" max="1574" width="2.69140625" style="23" customWidth="1"/>
    <col min="1575" max="1741" width="1.61328125" style="23"/>
    <col min="1742" max="1742" width="2.69140625" style="23" customWidth="1"/>
    <col min="1743" max="1743" width="6.3828125" style="23" bestFit="1" customWidth="1"/>
    <col min="1744" max="1744" width="2.69140625" style="23" customWidth="1"/>
    <col min="1745" max="1748" width="0.921875" style="23" customWidth="1"/>
    <col min="1749" max="1830" width="2.69140625" style="23" customWidth="1"/>
    <col min="1831" max="1997" width="1.61328125" style="23"/>
    <col min="1998" max="1998" width="2.69140625" style="23" customWidth="1"/>
    <col min="1999" max="1999" width="6.3828125" style="23" bestFit="1" customWidth="1"/>
    <col min="2000" max="2000" width="2.69140625" style="23" customWidth="1"/>
    <col min="2001" max="2004" width="0.921875" style="23" customWidth="1"/>
    <col min="2005" max="2086" width="2.69140625" style="23" customWidth="1"/>
    <col min="2087" max="2253" width="1.61328125" style="23"/>
    <col min="2254" max="2254" width="2.69140625" style="23" customWidth="1"/>
    <col min="2255" max="2255" width="6.3828125" style="23" bestFit="1" customWidth="1"/>
    <col min="2256" max="2256" width="2.69140625" style="23" customWidth="1"/>
    <col min="2257" max="2260" width="0.921875" style="23" customWidth="1"/>
    <col min="2261" max="2342" width="2.69140625" style="23" customWidth="1"/>
    <col min="2343" max="2509" width="1.61328125" style="23"/>
    <col min="2510" max="2510" width="2.69140625" style="23" customWidth="1"/>
    <col min="2511" max="2511" width="6.3828125" style="23" bestFit="1" customWidth="1"/>
    <col min="2512" max="2512" width="2.69140625" style="23" customWidth="1"/>
    <col min="2513" max="2516" width="0.921875" style="23" customWidth="1"/>
    <col min="2517" max="2598" width="2.69140625" style="23" customWidth="1"/>
    <col min="2599" max="2765" width="1.61328125" style="23"/>
    <col min="2766" max="2766" width="2.69140625" style="23" customWidth="1"/>
    <col min="2767" max="2767" width="6.3828125" style="23" bestFit="1" customWidth="1"/>
    <col min="2768" max="2768" width="2.69140625" style="23" customWidth="1"/>
    <col min="2769" max="2772" width="0.921875" style="23" customWidth="1"/>
    <col min="2773" max="2854" width="2.69140625" style="23" customWidth="1"/>
    <col min="2855" max="3021" width="1.61328125" style="23"/>
    <col min="3022" max="3022" width="2.69140625" style="23" customWidth="1"/>
    <col min="3023" max="3023" width="6.3828125" style="23" bestFit="1" customWidth="1"/>
    <col min="3024" max="3024" width="2.69140625" style="23" customWidth="1"/>
    <col min="3025" max="3028" width="0.921875" style="23" customWidth="1"/>
    <col min="3029" max="3110" width="2.69140625" style="23" customWidth="1"/>
    <col min="3111" max="3277" width="1.61328125" style="23"/>
    <col min="3278" max="3278" width="2.69140625" style="23" customWidth="1"/>
    <col min="3279" max="3279" width="6.3828125" style="23" bestFit="1" customWidth="1"/>
    <col min="3280" max="3280" width="2.69140625" style="23" customWidth="1"/>
    <col min="3281" max="3284" width="0.921875" style="23" customWidth="1"/>
    <col min="3285" max="3366" width="2.69140625" style="23" customWidth="1"/>
    <col min="3367" max="3533" width="1.61328125" style="23"/>
    <col min="3534" max="3534" width="2.69140625" style="23" customWidth="1"/>
    <col min="3535" max="3535" width="6.3828125" style="23" bestFit="1" customWidth="1"/>
    <col min="3536" max="3536" width="2.69140625" style="23" customWidth="1"/>
    <col min="3537" max="3540" width="0.921875" style="23" customWidth="1"/>
    <col min="3541" max="3622" width="2.69140625" style="23" customWidth="1"/>
    <col min="3623" max="3789" width="1.61328125" style="23"/>
    <col min="3790" max="3790" width="2.69140625" style="23" customWidth="1"/>
    <col min="3791" max="3791" width="6.3828125" style="23" bestFit="1" customWidth="1"/>
    <col min="3792" max="3792" width="2.69140625" style="23" customWidth="1"/>
    <col min="3793" max="3796" width="0.921875" style="23" customWidth="1"/>
    <col min="3797" max="3878" width="2.69140625" style="23" customWidth="1"/>
    <col min="3879" max="4045" width="1.61328125" style="23"/>
    <col min="4046" max="4046" width="2.69140625" style="23" customWidth="1"/>
    <col min="4047" max="4047" width="6.3828125" style="23" bestFit="1" customWidth="1"/>
    <col min="4048" max="4048" width="2.69140625" style="23" customWidth="1"/>
    <col min="4049" max="4052" width="0.921875" style="23" customWidth="1"/>
    <col min="4053" max="4134" width="2.69140625" style="23" customWidth="1"/>
    <col min="4135" max="4301" width="1.61328125" style="23"/>
    <col min="4302" max="4302" width="2.69140625" style="23" customWidth="1"/>
    <col min="4303" max="4303" width="6.3828125" style="23" bestFit="1" customWidth="1"/>
    <col min="4304" max="4304" width="2.69140625" style="23" customWidth="1"/>
    <col min="4305" max="4308" width="0.921875" style="23" customWidth="1"/>
    <col min="4309" max="4390" width="2.69140625" style="23" customWidth="1"/>
    <col min="4391" max="4557" width="1.61328125" style="23"/>
    <col min="4558" max="4558" width="2.69140625" style="23" customWidth="1"/>
    <col min="4559" max="4559" width="6.3828125" style="23" bestFit="1" customWidth="1"/>
    <col min="4560" max="4560" width="2.69140625" style="23" customWidth="1"/>
    <col min="4561" max="4564" width="0.921875" style="23" customWidth="1"/>
    <col min="4565" max="4646" width="2.69140625" style="23" customWidth="1"/>
    <col min="4647" max="4813" width="1.61328125" style="23"/>
    <col min="4814" max="4814" width="2.69140625" style="23" customWidth="1"/>
    <col min="4815" max="4815" width="6.3828125" style="23" bestFit="1" customWidth="1"/>
    <col min="4816" max="4816" width="2.69140625" style="23" customWidth="1"/>
    <col min="4817" max="4820" width="0.921875" style="23" customWidth="1"/>
    <col min="4821" max="4902" width="2.69140625" style="23" customWidth="1"/>
    <col min="4903" max="5069" width="1.61328125" style="23"/>
    <col min="5070" max="5070" width="2.69140625" style="23" customWidth="1"/>
    <col min="5071" max="5071" width="6.3828125" style="23" bestFit="1" customWidth="1"/>
    <col min="5072" max="5072" width="2.69140625" style="23" customWidth="1"/>
    <col min="5073" max="5076" width="0.921875" style="23" customWidth="1"/>
    <col min="5077" max="5158" width="2.69140625" style="23" customWidth="1"/>
    <col min="5159" max="5325" width="1.61328125" style="23"/>
    <col min="5326" max="5326" width="2.69140625" style="23" customWidth="1"/>
    <col min="5327" max="5327" width="6.3828125" style="23" bestFit="1" customWidth="1"/>
    <col min="5328" max="5328" width="2.69140625" style="23" customWidth="1"/>
    <col min="5329" max="5332" width="0.921875" style="23" customWidth="1"/>
    <col min="5333" max="5414" width="2.69140625" style="23" customWidth="1"/>
    <col min="5415" max="5581" width="1.61328125" style="23"/>
    <col min="5582" max="5582" width="2.69140625" style="23" customWidth="1"/>
    <col min="5583" max="5583" width="6.3828125" style="23" bestFit="1" customWidth="1"/>
    <col min="5584" max="5584" width="2.69140625" style="23" customWidth="1"/>
    <col min="5585" max="5588" width="0.921875" style="23" customWidth="1"/>
    <col min="5589" max="5670" width="2.69140625" style="23" customWidth="1"/>
    <col min="5671" max="5837" width="1.61328125" style="23"/>
    <col min="5838" max="5838" width="2.69140625" style="23" customWidth="1"/>
    <col min="5839" max="5839" width="6.3828125" style="23" bestFit="1" customWidth="1"/>
    <col min="5840" max="5840" width="2.69140625" style="23" customWidth="1"/>
    <col min="5841" max="5844" width="0.921875" style="23" customWidth="1"/>
    <col min="5845" max="5926" width="2.69140625" style="23" customWidth="1"/>
    <col min="5927" max="6093" width="1.61328125" style="23"/>
    <col min="6094" max="6094" width="2.69140625" style="23" customWidth="1"/>
    <col min="6095" max="6095" width="6.3828125" style="23" bestFit="1" customWidth="1"/>
    <col min="6096" max="6096" width="2.69140625" style="23" customWidth="1"/>
    <col min="6097" max="6100" width="0.921875" style="23" customWidth="1"/>
    <col min="6101" max="6182" width="2.69140625" style="23" customWidth="1"/>
    <col min="6183" max="6349" width="1.61328125" style="23"/>
    <col min="6350" max="6350" width="2.69140625" style="23" customWidth="1"/>
    <col min="6351" max="6351" width="6.3828125" style="23" bestFit="1" customWidth="1"/>
    <col min="6352" max="6352" width="2.69140625" style="23" customWidth="1"/>
    <col min="6353" max="6356" width="0.921875" style="23" customWidth="1"/>
    <col min="6357" max="6438" width="2.69140625" style="23" customWidth="1"/>
    <col min="6439" max="6605" width="1.61328125" style="23"/>
    <col min="6606" max="6606" width="2.69140625" style="23" customWidth="1"/>
    <col min="6607" max="6607" width="6.3828125" style="23" bestFit="1" customWidth="1"/>
    <col min="6608" max="6608" width="2.69140625" style="23" customWidth="1"/>
    <col min="6609" max="6612" width="0.921875" style="23" customWidth="1"/>
    <col min="6613" max="6694" width="2.69140625" style="23" customWidth="1"/>
    <col min="6695" max="6861" width="1.61328125" style="23"/>
    <col min="6862" max="6862" width="2.69140625" style="23" customWidth="1"/>
    <col min="6863" max="6863" width="6.3828125" style="23" bestFit="1" customWidth="1"/>
    <col min="6864" max="6864" width="2.69140625" style="23" customWidth="1"/>
    <col min="6865" max="6868" width="0.921875" style="23" customWidth="1"/>
    <col min="6869" max="6950" width="2.69140625" style="23" customWidth="1"/>
    <col min="6951" max="7117" width="1.61328125" style="23"/>
    <col min="7118" max="7118" width="2.69140625" style="23" customWidth="1"/>
    <col min="7119" max="7119" width="6.3828125" style="23" bestFit="1" customWidth="1"/>
    <col min="7120" max="7120" width="2.69140625" style="23" customWidth="1"/>
    <col min="7121" max="7124" width="0.921875" style="23" customWidth="1"/>
    <col min="7125" max="7206" width="2.69140625" style="23" customWidth="1"/>
    <col min="7207" max="7373" width="1.61328125" style="23"/>
    <col min="7374" max="7374" width="2.69140625" style="23" customWidth="1"/>
    <col min="7375" max="7375" width="6.3828125" style="23" bestFit="1" customWidth="1"/>
    <col min="7376" max="7376" width="2.69140625" style="23" customWidth="1"/>
    <col min="7377" max="7380" width="0.921875" style="23" customWidth="1"/>
    <col min="7381" max="7462" width="2.69140625" style="23" customWidth="1"/>
    <col min="7463" max="7629" width="1.61328125" style="23"/>
    <col min="7630" max="7630" width="2.69140625" style="23" customWidth="1"/>
    <col min="7631" max="7631" width="6.3828125" style="23" bestFit="1" customWidth="1"/>
    <col min="7632" max="7632" width="2.69140625" style="23" customWidth="1"/>
    <col min="7633" max="7636" width="0.921875" style="23" customWidth="1"/>
    <col min="7637" max="7718" width="2.69140625" style="23" customWidth="1"/>
    <col min="7719" max="7885" width="1.61328125" style="23"/>
    <col min="7886" max="7886" width="2.69140625" style="23" customWidth="1"/>
    <col min="7887" max="7887" width="6.3828125" style="23" bestFit="1" customWidth="1"/>
    <col min="7888" max="7888" width="2.69140625" style="23" customWidth="1"/>
    <col min="7889" max="7892" width="0.921875" style="23" customWidth="1"/>
    <col min="7893" max="7974" width="2.69140625" style="23" customWidth="1"/>
    <col min="7975" max="8141" width="1.61328125" style="23"/>
    <col min="8142" max="8142" width="2.69140625" style="23" customWidth="1"/>
    <col min="8143" max="8143" width="6.3828125" style="23" bestFit="1" customWidth="1"/>
    <col min="8144" max="8144" width="2.69140625" style="23" customWidth="1"/>
    <col min="8145" max="8148" width="0.921875" style="23" customWidth="1"/>
    <col min="8149" max="8230" width="2.69140625" style="23" customWidth="1"/>
    <col min="8231" max="8397" width="1.61328125" style="23"/>
    <col min="8398" max="8398" width="2.69140625" style="23" customWidth="1"/>
    <col min="8399" max="8399" width="6.3828125" style="23" bestFit="1" customWidth="1"/>
    <col min="8400" max="8400" width="2.69140625" style="23" customWidth="1"/>
    <col min="8401" max="8404" width="0.921875" style="23" customWidth="1"/>
    <col min="8405" max="8486" width="2.69140625" style="23" customWidth="1"/>
    <col min="8487" max="8653" width="1.61328125" style="23"/>
    <col min="8654" max="8654" width="2.69140625" style="23" customWidth="1"/>
    <col min="8655" max="8655" width="6.3828125" style="23" bestFit="1" customWidth="1"/>
    <col min="8656" max="8656" width="2.69140625" style="23" customWidth="1"/>
    <col min="8657" max="8660" width="0.921875" style="23" customWidth="1"/>
    <col min="8661" max="8742" width="2.69140625" style="23" customWidth="1"/>
    <col min="8743" max="8909" width="1.61328125" style="23"/>
    <col min="8910" max="8910" width="2.69140625" style="23" customWidth="1"/>
    <col min="8911" max="8911" width="6.3828125" style="23" bestFit="1" customWidth="1"/>
    <col min="8912" max="8912" width="2.69140625" style="23" customWidth="1"/>
    <col min="8913" max="8916" width="0.921875" style="23" customWidth="1"/>
    <col min="8917" max="8998" width="2.69140625" style="23" customWidth="1"/>
    <col min="8999" max="9165" width="1.61328125" style="23"/>
    <col min="9166" max="9166" width="2.69140625" style="23" customWidth="1"/>
    <col min="9167" max="9167" width="6.3828125" style="23" bestFit="1" customWidth="1"/>
    <col min="9168" max="9168" width="2.69140625" style="23" customWidth="1"/>
    <col min="9169" max="9172" width="0.921875" style="23" customWidth="1"/>
    <col min="9173" max="9254" width="2.69140625" style="23" customWidth="1"/>
    <col min="9255" max="9421" width="1.61328125" style="23"/>
    <col min="9422" max="9422" width="2.69140625" style="23" customWidth="1"/>
    <col min="9423" max="9423" width="6.3828125" style="23" bestFit="1" customWidth="1"/>
    <col min="9424" max="9424" width="2.69140625" style="23" customWidth="1"/>
    <col min="9425" max="9428" width="0.921875" style="23" customWidth="1"/>
    <col min="9429" max="9510" width="2.69140625" style="23" customWidth="1"/>
    <col min="9511" max="9677" width="1.61328125" style="23"/>
    <col min="9678" max="9678" width="2.69140625" style="23" customWidth="1"/>
    <col min="9679" max="9679" width="6.3828125" style="23" bestFit="1" customWidth="1"/>
    <col min="9680" max="9680" width="2.69140625" style="23" customWidth="1"/>
    <col min="9681" max="9684" width="0.921875" style="23" customWidth="1"/>
    <col min="9685" max="9766" width="2.69140625" style="23" customWidth="1"/>
    <col min="9767" max="9933" width="1.61328125" style="23"/>
    <col min="9934" max="9934" width="2.69140625" style="23" customWidth="1"/>
    <col min="9935" max="9935" width="6.3828125" style="23" bestFit="1" customWidth="1"/>
    <col min="9936" max="9936" width="2.69140625" style="23" customWidth="1"/>
    <col min="9937" max="9940" width="0.921875" style="23" customWidth="1"/>
    <col min="9941" max="10022" width="2.69140625" style="23" customWidth="1"/>
    <col min="10023" max="10189" width="1.61328125" style="23"/>
    <col min="10190" max="10190" width="2.69140625" style="23" customWidth="1"/>
    <col min="10191" max="10191" width="6.3828125" style="23" bestFit="1" customWidth="1"/>
    <col min="10192" max="10192" width="2.69140625" style="23" customWidth="1"/>
    <col min="10193" max="10196" width="0.921875" style="23" customWidth="1"/>
    <col min="10197" max="10278" width="2.69140625" style="23" customWidth="1"/>
    <col min="10279" max="10445" width="1.61328125" style="23"/>
    <col min="10446" max="10446" width="2.69140625" style="23" customWidth="1"/>
    <col min="10447" max="10447" width="6.3828125" style="23" bestFit="1" customWidth="1"/>
    <col min="10448" max="10448" width="2.69140625" style="23" customWidth="1"/>
    <col min="10449" max="10452" width="0.921875" style="23" customWidth="1"/>
    <col min="10453" max="10534" width="2.69140625" style="23" customWidth="1"/>
    <col min="10535" max="10701" width="1.61328125" style="23"/>
    <col min="10702" max="10702" width="2.69140625" style="23" customWidth="1"/>
    <col min="10703" max="10703" width="6.3828125" style="23" bestFit="1" customWidth="1"/>
    <col min="10704" max="10704" width="2.69140625" style="23" customWidth="1"/>
    <col min="10705" max="10708" width="0.921875" style="23" customWidth="1"/>
    <col min="10709" max="10790" width="2.69140625" style="23" customWidth="1"/>
    <col min="10791" max="10957" width="1.61328125" style="23"/>
    <col min="10958" max="10958" width="2.69140625" style="23" customWidth="1"/>
    <col min="10959" max="10959" width="6.3828125" style="23" bestFit="1" customWidth="1"/>
    <col min="10960" max="10960" width="2.69140625" style="23" customWidth="1"/>
    <col min="10961" max="10964" width="0.921875" style="23" customWidth="1"/>
    <col min="10965" max="11046" width="2.69140625" style="23" customWidth="1"/>
    <col min="11047" max="11213" width="1.61328125" style="23"/>
    <col min="11214" max="11214" width="2.69140625" style="23" customWidth="1"/>
    <col min="11215" max="11215" width="6.3828125" style="23" bestFit="1" customWidth="1"/>
    <col min="11216" max="11216" width="2.69140625" style="23" customWidth="1"/>
    <col min="11217" max="11220" width="0.921875" style="23" customWidth="1"/>
    <col min="11221" max="11302" width="2.69140625" style="23" customWidth="1"/>
    <col min="11303" max="11469" width="1.61328125" style="23"/>
    <col min="11470" max="11470" width="2.69140625" style="23" customWidth="1"/>
    <col min="11471" max="11471" width="6.3828125" style="23" bestFit="1" customWidth="1"/>
    <col min="11472" max="11472" width="2.69140625" style="23" customWidth="1"/>
    <col min="11473" max="11476" width="0.921875" style="23" customWidth="1"/>
    <col min="11477" max="11558" width="2.69140625" style="23" customWidth="1"/>
    <col min="11559" max="11725" width="1.61328125" style="23"/>
    <col min="11726" max="11726" width="2.69140625" style="23" customWidth="1"/>
    <col min="11727" max="11727" width="6.3828125" style="23" bestFit="1" customWidth="1"/>
    <col min="11728" max="11728" width="2.69140625" style="23" customWidth="1"/>
    <col min="11729" max="11732" width="0.921875" style="23" customWidth="1"/>
    <col min="11733" max="11814" width="2.69140625" style="23" customWidth="1"/>
    <col min="11815" max="11981" width="1.61328125" style="23"/>
    <col min="11982" max="11982" width="2.69140625" style="23" customWidth="1"/>
    <col min="11983" max="11983" width="6.3828125" style="23" bestFit="1" customWidth="1"/>
    <col min="11984" max="11984" width="2.69140625" style="23" customWidth="1"/>
    <col min="11985" max="11988" width="0.921875" style="23" customWidth="1"/>
    <col min="11989" max="12070" width="2.69140625" style="23" customWidth="1"/>
    <col min="12071" max="12237" width="1.61328125" style="23"/>
    <col min="12238" max="12238" width="2.69140625" style="23" customWidth="1"/>
    <col min="12239" max="12239" width="6.3828125" style="23" bestFit="1" customWidth="1"/>
    <col min="12240" max="12240" width="2.69140625" style="23" customWidth="1"/>
    <col min="12241" max="12244" width="0.921875" style="23" customWidth="1"/>
    <col min="12245" max="12326" width="2.69140625" style="23" customWidth="1"/>
    <col min="12327" max="12493" width="1.61328125" style="23"/>
    <col min="12494" max="12494" width="2.69140625" style="23" customWidth="1"/>
    <col min="12495" max="12495" width="6.3828125" style="23" bestFit="1" customWidth="1"/>
    <col min="12496" max="12496" width="2.69140625" style="23" customWidth="1"/>
    <col min="12497" max="12500" width="0.921875" style="23" customWidth="1"/>
    <col min="12501" max="12582" width="2.69140625" style="23" customWidth="1"/>
    <col min="12583" max="12749" width="1.61328125" style="23"/>
    <col min="12750" max="12750" width="2.69140625" style="23" customWidth="1"/>
    <col min="12751" max="12751" width="6.3828125" style="23" bestFit="1" customWidth="1"/>
    <col min="12752" max="12752" width="2.69140625" style="23" customWidth="1"/>
    <col min="12753" max="12756" width="0.921875" style="23" customWidth="1"/>
    <col min="12757" max="12838" width="2.69140625" style="23" customWidth="1"/>
    <col min="12839" max="13005" width="1.61328125" style="23"/>
    <col min="13006" max="13006" width="2.69140625" style="23" customWidth="1"/>
    <col min="13007" max="13007" width="6.3828125" style="23" bestFit="1" customWidth="1"/>
    <col min="13008" max="13008" width="2.69140625" style="23" customWidth="1"/>
    <col min="13009" max="13012" width="0.921875" style="23" customWidth="1"/>
    <col min="13013" max="13094" width="2.69140625" style="23" customWidth="1"/>
    <col min="13095" max="13261" width="1.61328125" style="23"/>
    <col min="13262" max="13262" width="2.69140625" style="23" customWidth="1"/>
    <col min="13263" max="13263" width="6.3828125" style="23" bestFit="1" customWidth="1"/>
    <col min="13264" max="13264" width="2.69140625" style="23" customWidth="1"/>
    <col min="13265" max="13268" width="0.921875" style="23" customWidth="1"/>
    <col min="13269" max="13350" width="2.69140625" style="23" customWidth="1"/>
    <col min="13351" max="13517" width="1.61328125" style="23"/>
    <col min="13518" max="13518" width="2.69140625" style="23" customWidth="1"/>
    <col min="13519" max="13519" width="6.3828125" style="23" bestFit="1" customWidth="1"/>
    <col min="13520" max="13520" width="2.69140625" style="23" customWidth="1"/>
    <col min="13521" max="13524" width="0.921875" style="23" customWidth="1"/>
    <col min="13525" max="13606" width="2.69140625" style="23" customWidth="1"/>
    <col min="13607" max="13773" width="1.61328125" style="23"/>
    <col min="13774" max="13774" width="2.69140625" style="23" customWidth="1"/>
    <col min="13775" max="13775" width="6.3828125" style="23" bestFit="1" customWidth="1"/>
    <col min="13776" max="13776" width="2.69140625" style="23" customWidth="1"/>
    <col min="13777" max="13780" width="0.921875" style="23" customWidth="1"/>
    <col min="13781" max="13862" width="2.69140625" style="23" customWidth="1"/>
    <col min="13863" max="14029" width="1.61328125" style="23"/>
    <col min="14030" max="14030" width="2.69140625" style="23" customWidth="1"/>
    <col min="14031" max="14031" width="6.3828125" style="23" bestFit="1" customWidth="1"/>
    <col min="14032" max="14032" width="2.69140625" style="23" customWidth="1"/>
    <col min="14033" max="14036" width="0.921875" style="23" customWidth="1"/>
    <col min="14037" max="14118" width="2.69140625" style="23" customWidth="1"/>
    <col min="14119" max="14285" width="1.61328125" style="23"/>
    <col min="14286" max="14286" width="2.69140625" style="23" customWidth="1"/>
    <col min="14287" max="14287" width="6.3828125" style="23" bestFit="1" customWidth="1"/>
    <col min="14288" max="14288" width="2.69140625" style="23" customWidth="1"/>
    <col min="14289" max="14292" width="0.921875" style="23" customWidth="1"/>
    <col min="14293" max="14374" width="2.69140625" style="23" customWidth="1"/>
    <col min="14375" max="14541" width="1.61328125" style="23"/>
    <col min="14542" max="14542" width="2.69140625" style="23" customWidth="1"/>
    <col min="14543" max="14543" width="6.3828125" style="23" bestFit="1" customWidth="1"/>
    <col min="14544" max="14544" width="2.69140625" style="23" customWidth="1"/>
    <col min="14545" max="14548" width="0.921875" style="23" customWidth="1"/>
    <col min="14549" max="14630" width="2.69140625" style="23" customWidth="1"/>
    <col min="14631" max="14797" width="1.61328125" style="23"/>
    <col min="14798" max="14798" width="2.69140625" style="23" customWidth="1"/>
    <col min="14799" max="14799" width="6.3828125" style="23" bestFit="1" customWidth="1"/>
    <col min="14800" max="14800" width="2.69140625" style="23" customWidth="1"/>
    <col min="14801" max="14804" width="0.921875" style="23" customWidth="1"/>
    <col min="14805" max="14886" width="2.69140625" style="23" customWidth="1"/>
    <col min="14887" max="15053" width="1.61328125" style="23"/>
    <col min="15054" max="15054" width="2.69140625" style="23" customWidth="1"/>
    <col min="15055" max="15055" width="6.3828125" style="23" bestFit="1" customWidth="1"/>
    <col min="15056" max="15056" width="2.69140625" style="23" customWidth="1"/>
    <col min="15057" max="15060" width="0.921875" style="23" customWidth="1"/>
    <col min="15061" max="15142" width="2.69140625" style="23" customWidth="1"/>
    <col min="15143" max="15309" width="1.61328125" style="23"/>
    <col min="15310" max="15310" width="2.69140625" style="23" customWidth="1"/>
    <col min="15311" max="15311" width="6.3828125" style="23" bestFit="1" customWidth="1"/>
    <col min="15312" max="15312" width="2.69140625" style="23" customWidth="1"/>
    <col min="15313" max="15316" width="0.921875" style="23" customWidth="1"/>
    <col min="15317" max="15398" width="2.69140625" style="23" customWidth="1"/>
    <col min="15399" max="15565" width="1.61328125" style="23"/>
    <col min="15566" max="15566" width="2.69140625" style="23" customWidth="1"/>
    <col min="15567" max="15567" width="6.3828125" style="23" bestFit="1" customWidth="1"/>
    <col min="15568" max="15568" width="2.69140625" style="23" customWidth="1"/>
    <col min="15569" max="15572" width="0.921875" style="23" customWidth="1"/>
    <col min="15573" max="15654" width="2.69140625" style="23" customWidth="1"/>
    <col min="15655" max="15821" width="1.61328125" style="23"/>
    <col min="15822" max="15822" width="2.69140625" style="23" customWidth="1"/>
    <col min="15823" max="15823" width="6.3828125" style="23" bestFit="1" customWidth="1"/>
    <col min="15824" max="15824" width="2.69140625" style="23" customWidth="1"/>
    <col min="15825" max="15828" width="0.921875" style="23" customWidth="1"/>
    <col min="15829" max="15910" width="2.69140625" style="23" customWidth="1"/>
    <col min="15911" max="16077" width="1.61328125" style="23"/>
    <col min="16078" max="16078" width="2.69140625" style="23" customWidth="1"/>
    <col min="16079" max="16079" width="6.3828125" style="23" bestFit="1" customWidth="1"/>
    <col min="16080" max="16080" width="2.69140625" style="23" customWidth="1"/>
    <col min="16081" max="16084" width="0.921875" style="23" customWidth="1"/>
    <col min="16085" max="16166" width="2.69140625" style="23" customWidth="1"/>
    <col min="16167" max="16384" width="1.61328125" style="23"/>
  </cols>
  <sheetData>
    <row r="1" spans="2:38" ht="30" customHeight="1" thickBot="1"/>
    <row r="2" spans="2:38" s="185" customFormat="1" ht="30" customHeight="1">
      <c r="B2" s="293"/>
      <c r="C2" s="294"/>
      <c r="D2" s="294"/>
      <c r="E2" s="294"/>
      <c r="F2" s="294"/>
      <c r="G2" s="294"/>
      <c r="H2" s="294"/>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c r="AL2" s="295"/>
    </row>
    <row r="3" spans="2:38" s="185" customFormat="1" ht="30" customHeight="1">
      <c r="B3" s="172"/>
      <c r="C3" s="1344"/>
      <c r="D3" s="1344"/>
      <c r="E3" s="1344"/>
      <c r="F3" s="1344"/>
      <c r="G3" s="1344"/>
      <c r="H3" s="1344"/>
      <c r="I3" s="774"/>
      <c r="J3" s="774"/>
      <c r="K3" s="774"/>
      <c r="L3" s="774"/>
      <c r="M3" s="774"/>
      <c r="N3" s="774"/>
      <c r="O3" s="774"/>
      <c r="P3" s="774"/>
      <c r="Q3" s="774"/>
      <c r="R3" s="774"/>
      <c r="S3" s="774"/>
      <c r="T3" s="774"/>
      <c r="U3" s="774"/>
      <c r="V3" s="774"/>
      <c r="W3" s="774"/>
      <c r="X3" s="774"/>
      <c r="Y3" s="774"/>
      <c r="Z3" s="774"/>
      <c r="AA3" s="774"/>
      <c r="AB3" s="774"/>
      <c r="AC3" s="774"/>
      <c r="AD3" s="774"/>
      <c r="AE3" s="774"/>
      <c r="AF3" s="774"/>
      <c r="AG3" s="774"/>
      <c r="AH3" s="774"/>
      <c r="AI3" s="774"/>
      <c r="AJ3" s="774"/>
      <c r="AK3" s="774"/>
      <c r="AL3" s="173"/>
    </row>
    <row r="4" spans="2:38" s="43" customFormat="1" ht="30" customHeight="1">
      <c r="B4" s="172"/>
      <c r="C4" s="45"/>
      <c r="D4" s="45"/>
      <c r="E4" s="45"/>
      <c r="F4" s="45"/>
      <c r="G4" s="45"/>
      <c r="H4" s="45"/>
      <c r="I4" s="219" t="s">
        <v>2368</v>
      </c>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173"/>
    </row>
    <row r="5" spans="2:38" s="185" customFormat="1" ht="30" customHeight="1">
      <c r="B5" s="172"/>
      <c r="C5" s="45"/>
      <c r="D5" s="45"/>
      <c r="E5" s="45"/>
      <c r="F5" s="45"/>
      <c r="G5" s="45"/>
      <c r="H5" s="45"/>
      <c r="I5" s="220" t="s">
        <v>2369</v>
      </c>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173"/>
    </row>
    <row r="6" spans="2:38" s="185" customFormat="1" ht="30" customHeight="1">
      <c r="B6" s="172"/>
      <c r="C6" s="45"/>
      <c r="D6" s="45"/>
      <c r="E6" s="45"/>
      <c r="F6" s="45"/>
      <c r="G6" s="45"/>
      <c r="H6" s="45"/>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173"/>
    </row>
    <row r="7" spans="2:38" s="185" customFormat="1" ht="30" customHeight="1">
      <c r="B7" s="172"/>
      <c r="C7" s="45"/>
      <c r="D7" s="52"/>
      <c r="E7" s="45"/>
      <c r="F7" s="106"/>
      <c r="G7" s="45"/>
      <c r="H7" s="45"/>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173"/>
    </row>
    <row r="8" spans="2:38" s="185" customFormat="1" ht="30" customHeight="1">
      <c r="B8" s="1309"/>
      <c r="C8" s="1252" t="s">
        <v>2370</v>
      </c>
      <c r="D8" s="376" t="s">
        <v>2371</v>
      </c>
      <c r="E8" s="96"/>
      <c r="F8" s="96"/>
      <c r="G8" s="96"/>
      <c r="H8" s="96"/>
      <c r="I8" s="96"/>
      <c r="J8" s="96"/>
      <c r="K8" s="1310"/>
      <c r="L8" s="1310"/>
      <c r="M8" s="1310"/>
      <c r="N8" s="1310"/>
      <c r="O8" s="1310"/>
      <c r="P8" s="1310"/>
      <c r="Q8" s="1310"/>
      <c r="R8" s="1310"/>
      <c r="S8" s="1310"/>
      <c r="T8" s="1310"/>
      <c r="U8" s="1310"/>
      <c r="V8" s="1310"/>
      <c r="W8" s="1310"/>
      <c r="X8" s="1310"/>
      <c r="Y8" s="1310"/>
      <c r="Z8" s="1310"/>
      <c r="AA8" s="1310"/>
      <c r="AB8" s="1310"/>
      <c r="AC8" s="1310"/>
      <c r="AD8" s="1310"/>
      <c r="AE8" s="1310"/>
      <c r="AF8" s="1310"/>
      <c r="AG8" s="1310"/>
      <c r="AH8" s="1310"/>
      <c r="AI8" s="1310"/>
      <c r="AJ8" s="1310"/>
      <c r="AK8" s="1310"/>
      <c r="AL8" s="1311"/>
    </row>
    <row r="9" spans="2:38" s="185" customFormat="1" ht="30" customHeight="1">
      <c r="B9" s="1312"/>
      <c r="C9" s="1273"/>
      <c r="D9" s="377" t="s">
        <v>2372</v>
      </c>
      <c r="E9" s="96"/>
      <c r="F9" s="96"/>
      <c r="G9" s="96"/>
      <c r="H9" s="96"/>
      <c r="I9" s="96"/>
      <c r="J9" s="96"/>
      <c r="K9" s="1310"/>
      <c r="L9" s="1310"/>
      <c r="M9" s="1310"/>
      <c r="N9" s="1310"/>
      <c r="O9" s="1310"/>
      <c r="P9" s="1310"/>
      <c r="Q9" s="1310"/>
      <c r="R9" s="1310"/>
      <c r="S9" s="1310"/>
      <c r="T9" s="1310"/>
      <c r="U9" s="1310"/>
      <c r="V9" s="1310"/>
      <c r="W9" s="1310"/>
      <c r="X9" s="1310"/>
      <c r="Y9" s="1310"/>
      <c r="Z9" s="1310"/>
      <c r="AA9" s="1310"/>
      <c r="AB9" s="1310"/>
      <c r="AC9" s="1310"/>
      <c r="AD9" s="1310"/>
      <c r="AE9" s="1310"/>
      <c r="AF9" s="1310"/>
      <c r="AG9" s="1310"/>
      <c r="AH9" s="1310"/>
      <c r="AI9" s="1310"/>
      <c r="AJ9" s="1310"/>
      <c r="AK9" s="1310"/>
      <c r="AL9" s="1311"/>
    </row>
    <row r="10" spans="2:38" s="185" customFormat="1" ht="30" customHeight="1">
      <c r="B10" s="1312"/>
      <c r="C10" s="1310"/>
      <c r="D10" s="1310"/>
      <c r="E10" s="1310"/>
      <c r="F10" s="1310"/>
      <c r="G10" s="1310"/>
      <c r="H10" s="1310"/>
      <c r="I10" s="1310"/>
      <c r="J10" s="1310"/>
      <c r="K10" s="1310"/>
      <c r="L10" s="1310"/>
      <c r="M10" s="1310"/>
      <c r="N10" s="1310"/>
      <c r="O10" s="1310"/>
      <c r="P10" s="1310"/>
      <c r="Q10" s="1310"/>
      <c r="R10" s="1310"/>
      <c r="S10" s="1310"/>
      <c r="T10" s="1310"/>
      <c r="U10" s="1310"/>
      <c r="V10" s="1310"/>
      <c r="W10" s="1310"/>
      <c r="X10" s="1310"/>
      <c r="Y10" s="1310"/>
      <c r="Z10" s="1310"/>
      <c r="AA10" s="1310"/>
      <c r="AB10" s="1310"/>
      <c r="AC10" s="1310"/>
      <c r="AD10" s="1310"/>
      <c r="AE10" s="1310"/>
      <c r="AG10" s="1110"/>
      <c r="AH10" s="1109"/>
      <c r="AI10" s="1109"/>
      <c r="AJ10" s="1109"/>
      <c r="AK10" s="1253" t="s">
        <v>2381</v>
      </c>
      <c r="AL10" s="1311"/>
    </row>
    <row r="11" spans="2:38" s="185" customFormat="1" ht="30" customHeight="1">
      <c r="B11" s="1312"/>
      <c r="C11" s="1310"/>
      <c r="D11" s="1310"/>
      <c r="E11" s="1110" t="s">
        <v>18</v>
      </c>
      <c r="F11" s="376" t="s">
        <v>2373</v>
      </c>
      <c r="G11" s="96"/>
      <c r="H11" s="96"/>
      <c r="I11" s="96"/>
      <c r="J11" s="96"/>
      <c r="K11" s="96"/>
      <c r="L11" s="96"/>
      <c r="M11" s="96"/>
      <c r="N11" s="96"/>
      <c r="O11" s="96"/>
      <c r="P11" s="96"/>
      <c r="Q11" s="96"/>
      <c r="R11" s="96"/>
      <c r="S11" s="96"/>
      <c r="T11" s="1310"/>
      <c r="U11" s="1310"/>
      <c r="V11" s="1310"/>
      <c r="W11" s="1310"/>
      <c r="X11" s="1310"/>
      <c r="Y11" s="1310"/>
      <c r="Z11" s="1310"/>
      <c r="AA11" s="1310"/>
      <c r="AB11" s="1310"/>
      <c r="AC11" s="1310"/>
      <c r="AD11" s="1310"/>
      <c r="AE11" s="1310"/>
      <c r="AG11" s="2495" t="s">
        <v>40</v>
      </c>
      <c r="AH11" s="2520"/>
      <c r="AI11" s="2521"/>
      <c r="AJ11" s="2521"/>
      <c r="AK11" s="2522"/>
      <c r="AL11" s="1311"/>
    </row>
    <row r="12" spans="2:38" s="43" customFormat="1" ht="30" customHeight="1">
      <c r="B12" s="348"/>
      <c r="C12" s="52"/>
      <c r="D12" s="50"/>
      <c r="E12" s="90"/>
      <c r="F12" s="377" t="s">
        <v>2374</v>
      </c>
      <c r="G12" s="96"/>
      <c r="H12" s="96"/>
      <c r="I12" s="96"/>
      <c r="J12" s="96"/>
      <c r="K12" s="96"/>
      <c r="L12" s="96"/>
      <c r="M12" s="96"/>
      <c r="N12" s="96"/>
      <c r="O12" s="96"/>
      <c r="P12" s="96"/>
      <c r="Q12" s="96"/>
      <c r="R12" s="96"/>
      <c r="S12" s="96"/>
      <c r="T12" s="50"/>
      <c r="U12" s="50"/>
      <c r="V12" s="50"/>
      <c r="W12" s="50"/>
      <c r="X12" s="50"/>
      <c r="Y12" s="50"/>
      <c r="Z12" s="50"/>
      <c r="AA12" s="50"/>
      <c r="AB12" s="50"/>
      <c r="AC12" s="50"/>
      <c r="AD12" s="50"/>
      <c r="AE12" s="50"/>
      <c r="AG12" s="2495"/>
      <c r="AH12" s="2523"/>
      <c r="AI12" s="2524"/>
      <c r="AJ12" s="2524"/>
      <c r="AK12" s="2525"/>
      <c r="AL12" s="349"/>
    </row>
    <row r="13" spans="2:38" s="43" customFormat="1" ht="30" customHeight="1">
      <c r="B13" s="348"/>
      <c r="C13" s="273"/>
      <c r="D13" s="52"/>
      <c r="E13" s="377"/>
      <c r="F13" s="96"/>
      <c r="G13" s="96"/>
      <c r="H13" s="96"/>
      <c r="I13" s="96"/>
      <c r="J13" s="96"/>
      <c r="K13" s="96"/>
      <c r="L13" s="96"/>
      <c r="M13" s="96"/>
      <c r="N13" s="96"/>
      <c r="O13" s="96"/>
      <c r="P13" s="96"/>
      <c r="Q13" s="96"/>
      <c r="R13" s="96"/>
      <c r="S13" s="96"/>
      <c r="T13" s="52"/>
      <c r="U13" s="52"/>
      <c r="V13" s="52"/>
      <c r="W13" s="52"/>
      <c r="X13" s="52"/>
      <c r="Y13" s="52"/>
      <c r="Z13" s="52"/>
      <c r="AA13" s="52"/>
      <c r="AB13" s="52"/>
      <c r="AC13" s="52"/>
      <c r="AD13" s="52"/>
      <c r="AE13" s="52"/>
      <c r="AF13" s="52"/>
      <c r="AG13" s="52"/>
      <c r="AH13" s="52"/>
      <c r="AI13" s="52"/>
      <c r="AJ13" s="52"/>
      <c r="AK13" s="52"/>
      <c r="AL13" s="349"/>
    </row>
    <row r="14" spans="2:38" s="43" customFormat="1" ht="30" customHeight="1">
      <c r="B14" s="348"/>
      <c r="C14" s="52"/>
      <c r="D14" s="53"/>
      <c r="E14" s="1110" t="s">
        <v>19</v>
      </c>
      <c r="F14" s="376" t="s">
        <v>2375</v>
      </c>
      <c r="G14" s="96"/>
      <c r="H14" s="96"/>
      <c r="I14" s="96"/>
      <c r="J14" s="96"/>
      <c r="K14" s="96"/>
      <c r="L14" s="96"/>
      <c r="M14" s="96"/>
      <c r="N14" s="96"/>
      <c r="O14" s="96"/>
      <c r="P14" s="96"/>
      <c r="Q14" s="96"/>
      <c r="R14" s="96"/>
      <c r="S14" s="96"/>
      <c r="T14" s="52"/>
      <c r="U14" s="52"/>
      <c r="V14" s="52"/>
      <c r="W14" s="52"/>
      <c r="X14" s="52"/>
      <c r="Y14" s="52"/>
      <c r="Z14" s="52"/>
      <c r="AA14" s="52"/>
      <c r="AB14" s="52"/>
      <c r="AC14" s="52"/>
      <c r="AD14" s="52"/>
      <c r="AE14" s="52"/>
      <c r="AF14" s="52"/>
      <c r="AG14" s="2495" t="s">
        <v>28</v>
      </c>
      <c r="AH14" s="2520"/>
      <c r="AI14" s="2521"/>
      <c r="AJ14" s="2521"/>
      <c r="AK14" s="2522"/>
      <c r="AL14" s="349"/>
    </row>
    <row r="15" spans="2:38" s="43" customFormat="1" ht="30" customHeight="1">
      <c r="B15" s="348"/>
      <c r="C15" s="52"/>
      <c r="D15" s="52"/>
      <c r="E15" s="90"/>
      <c r="F15" s="377" t="s">
        <v>2376</v>
      </c>
      <c r="G15" s="96"/>
      <c r="H15" s="96"/>
      <c r="I15" s="96"/>
      <c r="J15" s="96"/>
      <c r="K15" s="96"/>
      <c r="L15" s="96"/>
      <c r="M15" s="96"/>
      <c r="N15" s="96"/>
      <c r="O15" s="96"/>
      <c r="P15" s="96"/>
      <c r="Q15" s="96"/>
      <c r="R15" s="96"/>
      <c r="S15" s="96"/>
      <c r="T15" s="52"/>
      <c r="U15" s="52"/>
      <c r="V15" s="52"/>
      <c r="W15" s="52"/>
      <c r="X15" s="52"/>
      <c r="Y15" s="52"/>
      <c r="Z15" s="52"/>
      <c r="AA15" s="52"/>
      <c r="AB15" s="52"/>
      <c r="AC15" s="52"/>
      <c r="AD15" s="52"/>
      <c r="AE15" s="52"/>
      <c r="AF15" s="52"/>
      <c r="AG15" s="2495"/>
      <c r="AH15" s="2523"/>
      <c r="AI15" s="2524"/>
      <c r="AJ15" s="2524"/>
      <c r="AK15" s="2525"/>
      <c r="AL15" s="349"/>
    </row>
    <row r="16" spans="2:38" s="43" customFormat="1" ht="30" customHeight="1">
      <c r="B16" s="348"/>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349"/>
    </row>
    <row r="17" spans="2:38" s="43" customFormat="1" ht="30" customHeight="1">
      <c r="B17" s="348"/>
      <c r="C17" s="52"/>
      <c r="D17" s="52"/>
      <c r="E17" s="1110" t="s">
        <v>19</v>
      </c>
      <c r="F17" s="376" t="s">
        <v>2377</v>
      </c>
      <c r="G17" s="96"/>
      <c r="H17" s="96"/>
      <c r="I17" s="96"/>
      <c r="J17" s="96"/>
      <c r="K17" s="96"/>
      <c r="L17" s="96"/>
      <c r="M17" s="96"/>
      <c r="N17" s="96"/>
      <c r="O17" s="96"/>
      <c r="P17" s="96"/>
      <c r="Q17" s="96"/>
      <c r="R17" s="96"/>
      <c r="S17" s="96"/>
      <c r="T17" s="52"/>
      <c r="U17" s="52"/>
      <c r="V17" s="52"/>
      <c r="W17" s="52"/>
      <c r="X17" s="52"/>
      <c r="Y17" s="52"/>
      <c r="Z17" s="52"/>
      <c r="AA17" s="52"/>
      <c r="AB17" s="52"/>
      <c r="AC17" s="52"/>
      <c r="AD17" s="52"/>
      <c r="AE17" s="52"/>
      <c r="AF17" s="52"/>
      <c r="AG17" s="2495" t="s">
        <v>29</v>
      </c>
      <c r="AH17" s="2520"/>
      <c r="AI17" s="2521"/>
      <c r="AJ17" s="2521"/>
      <c r="AK17" s="2522"/>
      <c r="AL17" s="349"/>
    </row>
    <row r="18" spans="2:38" s="43" customFormat="1" ht="30" customHeight="1">
      <c r="B18" s="348"/>
      <c r="C18" s="52"/>
      <c r="E18" s="90"/>
      <c r="F18" s="377" t="s">
        <v>2378</v>
      </c>
      <c r="G18" s="96"/>
      <c r="H18" s="96"/>
      <c r="I18" s="96"/>
      <c r="J18" s="96"/>
      <c r="K18" s="96"/>
      <c r="L18" s="96"/>
      <c r="M18" s="96"/>
      <c r="N18" s="96"/>
      <c r="O18" s="96"/>
      <c r="P18" s="96"/>
      <c r="Q18" s="96"/>
      <c r="R18" s="96"/>
      <c r="S18" s="96"/>
      <c r="T18" s="52"/>
      <c r="U18" s="52"/>
      <c r="V18" s="52"/>
      <c r="W18" s="52"/>
      <c r="X18" s="52"/>
      <c r="Y18" s="52"/>
      <c r="Z18" s="52"/>
      <c r="AA18" s="52"/>
      <c r="AB18" s="52"/>
      <c r="AG18" s="2495"/>
      <c r="AH18" s="2523"/>
      <c r="AI18" s="2524"/>
      <c r="AJ18" s="2524"/>
      <c r="AK18" s="2525"/>
      <c r="AL18" s="349"/>
    </row>
    <row r="19" spans="2:38" s="43" customFormat="1" ht="30" customHeight="1">
      <c r="B19" s="348"/>
      <c r="C19" s="52"/>
      <c r="F19" s="287"/>
      <c r="G19" s="266"/>
      <c r="H19" s="266"/>
      <c r="I19" s="50"/>
      <c r="J19" s="50"/>
      <c r="K19" s="50"/>
      <c r="L19" s="50"/>
      <c r="M19" s="50"/>
      <c r="N19" s="50"/>
      <c r="O19" s="50"/>
      <c r="P19" s="50"/>
      <c r="Q19" s="50"/>
      <c r="R19" s="52"/>
      <c r="S19" s="52"/>
      <c r="T19" s="52"/>
      <c r="U19" s="52"/>
      <c r="V19" s="52"/>
      <c r="W19" s="52"/>
      <c r="X19" s="52"/>
      <c r="AK19" s="52"/>
      <c r="AL19" s="349"/>
    </row>
    <row r="20" spans="2:38" s="43" customFormat="1" ht="30" customHeight="1">
      <c r="B20" s="348"/>
      <c r="C20" s="52"/>
      <c r="E20" s="1110" t="s">
        <v>19</v>
      </c>
      <c r="F20" s="376" t="s">
        <v>2379</v>
      </c>
      <c r="G20" s="96"/>
      <c r="H20" s="96"/>
      <c r="I20" s="96"/>
      <c r="J20" s="96"/>
      <c r="K20" s="96"/>
      <c r="L20" s="96"/>
      <c r="M20" s="96"/>
      <c r="N20" s="96"/>
      <c r="O20" s="96"/>
      <c r="P20" s="96"/>
      <c r="Q20" s="96"/>
      <c r="R20" s="96"/>
      <c r="S20" s="96"/>
      <c r="T20" s="52"/>
      <c r="U20" s="52"/>
      <c r="V20" s="52"/>
      <c r="W20" s="52"/>
      <c r="X20" s="52"/>
      <c r="Y20" s="52"/>
      <c r="Z20" s="52"/>
      <c r="AA20" s="52"/>
      <c r="AB20" s="52"/>
      <c r="AG20" s="2495" t="s">
        <v>30</v>
      </c>
      <c r="AH20" s="2520"/>
      <c r="AI20" s="2521"/>
      <c r="AJ20" s="2521"/>
      <c r="AK20" s="2522"/>
      <c r="AL20" s="349"/>
    </row>
    <row r="21" spans="2:38" s="43" customFormat="1" ht="30" customHeight="1">
      <c r="B21" s="348"/>
      <c r="C21" s="52"/>
      <c r="E21" s="90"/>
      <c r="F21" s="377" t="s">
        <v>2380</v>
      </c>
      <c r="G21" s="96"/>
      <c r="H21" s="96"/>
      <c r="I21" s="96"/>
      <c r="J21" s="96"/>
      <c r="K21" s="96"/>
      <c r="L21" s="96"/>
      <c r="M21" s="96"/>
      <c r="N21" s="96"/>
      <c r="O21" s="96"/>
      <c r="P21" s="96"/>
      <c r="Q21" s="96"/>
      <c r="R21" s="96"/>
      <c r="S21" s="96"/>
      <c r="T21" s="52"/>
      <c r="U21" s="52"/>
      <c r="V21" s="52"/>
      <c r="W21" s="52"/>
      <c r="X21" s="52"/>
      <c r="Y21" s="52"/>
      <c r="Z21" s="52"/>
      <c r="AA21" s="52"/>
      <c r="AB21" s="52"/>
      <c r="AG21" s="2495"/>
      <c r="AH21" s="2523"/>
      <c r="AI21" s="2524"/>
      <c r="AJ21" s="2524"/>
      <c r="AK21" s="2525"/>
      <c r="AL21" s="349"/>
    </row>
    <row r="22" spans="2:38" s="43" customFormat="1" ht="30" customHeight="1">
      <c r="B22" s="348"/>
      <c r="C22" s="52"/>
      <c r="E22" s="90"/>
      <c r="F22" s="377"/>
      <c r="G22" s="96"/>
      <c r="H22" s="96"/>
      <c r="I22" s="96"/>
      <c r="J22" s="96"/>
      <c r="K22" s="96"/>
      <c r="L22" s="96"/>
      <c r="M22" s="96"/>
      <c r="N22" s="96"/>
      <c r="O22" s="96"/>
      <c r="P22" s="96"/>
      <c r="Q22" s="96"/>
      <c r="R22" s="96"/>
      <c r="S22" s="96"/>
      <c r="T22" s="52"/>
      <c r="U22" s="52"/>
      <c r="V22" s="52"/>
      <c r="W22" s="52"/>
      <c r="X22" s="52"/>
      <c r="Y22" s="52"/>
      <c r="Z22" s="52"/>
      <c r="AA22" s="52"/>
      <c r="AB22" s="52"/>
      <c r="AK22" s="52"/>
      <c r="AL22" s="349"/>
    </row>
    <row r="23" spans="2:38" s="43" customFormat="1" ht="30" customHeight="1">
      <c r="B23" s="348"/>
      <c r="C23" s="52"/>
      <c r="E23" s="90"/>
      <c r="F23" s="377"/>
      <c r="G23" s="96"/>
      <c r="H23" s="96"/>
      <c r="I23" s="96"/>
      <c r="J23" s="96"/>
      <c r="K23" s="96"/>
      <c r="L23" s="96"/>
      <c r="M23" s="96"/>
      <c r="N23" s="96"/>
      <c r="O23" s="96"/>
      <c r="P23" s="96"/>
      <c r="Q23" s="96"/>
      <c r="R23" s="96"/>
      <c r="S23" s="96"/>
      <c r="T23" s="52"/>
      <c r="U23" s="52"/>
      <c r="V23" s="52"/>
      <c r="W23" s="52"/>
      <c r="X23" s="52"/>
      <c r="Y23" s="52"/>
      <c r="Z23" s="52"/>
      <c r="AA23" s="52"/>
      <c r="AB23" s="52"/>
      <c r="AK23" s="52"/>
      <c r="AL23" s="349"/>
    </row>
    <row r="24" spans="2:38" s="43" customFormat="1" ht="30" customHeight="1">
      <c r="B24" s="348"/>
      <c r="C24" s="52"/>
      <c r="E24" s="90"/>
      <c r="F24" s="377"/>
      <c r="G24" s="96"/>
      <c r="H24" s="96"/>
      <c r="I24" s="96"/>
      <c r="J24" s="96"/>
      <c r="K24" s="96"/>
      <c r="L24" s="96"/>
      <c r="M24" s="96"/>
      <c r="N24" s="96"/>
      <c r="O24" s="96"/>
      <c r="P24" s="96"/>
      <c r="Q24" s="96"/>
      <c r="R24" s="96"/>
      <c r="S24" s="96"/>
      <c r="T24" s="52"/>
      <c r="U24" s="52"/>
      <c r="V24" s="52"/>
      <c r="W24" s="52"/>
      <c r="X24" s="52"/>
      <c r="Y24" s="52"/>
      <c r="Z24" s="52"/>
      <c r="AA24" s="52"/>
      <c r="AB24" s="52"/>
      <c r="AK24" s="52"/>
      <c r="AL24" s="349"/>
    </row>
    <row r="25" spans="2:38" s="43" customFormat="1" ht="30" customHeight="1">
      <c r="B25" s="348"/>
      <c r="C25" s="52"/>
      <c r="E25" s="90"/>
      <c r="F25" s="377"/>
      <c r="G25" s="96"/>
      <c r="H25" s="96"/>
      <c r="I25" s="96"/>
      <c r="J25" s="96"/>
      <c r="K25" s="96"/>
      <c r="L25" s="96"/>
      <c r="M25" s="96"/>
      <c r="N25" s="96"/>
      <c r="O25" s="96"/>
      <c r="P25" s="96"/>
      <c r="Q25" s="96"/>
      <c r="R25" s="96"/>
      <c r="S25" s="96"/>
      <c r="T25" s="52"/>
      <c r="U25" s="52"/>
      <c r="V25" s="52"/>
      <c r="W25" s="52"/>
      <c r="X25" s="52"/>
      <c r="Y25" s="52"/>
      <c r="Z25" s="52"/>
      <c r="AA25" s="52"/>
      <c r="AB25" s="52"/>
      <c r="AK25" s="52"/>
      <c r="AL25" s="349"/>
    </row>
    <row r="26" spans="2:38" s="43" customFormat="1" ht="30" customHeight="1">
      <c r="B26" s="348"/>
      <c r="C26" s="52"/>
      <c r="E26" s="90"/>
      <c r="F26" s="377"/>
      <c r="G26" s="96"/>
      <c r="H26" s="96"/>
      <c r="I26" s="96"/>
      <c r="J26" s="96"/>
      <c r="K26" s="96"/>
      <c r="L26" s="96"/>
      <c r="M26" s="96"/>
      <c r="N26" s="96"/>
      <c r="O26" s="96"/>
      <c r="P26" s="96"/>
      <c r="Q26" s="96"/>
      <c r="R26" s="96"/>
      <c r="S26" s="96"/>
      <c r="T26" s="52"/>
      <c r="U26" s="52"/>
      <c r="V26" s="52"/>
      <c r="W26" s="52"/>
      <c r="X26" s="52"/>
      <c r="Y26" s="52"/>
      <c r="Z26" s="52"/>
      <c r="AA26" s="52"/>
      <c r="AB26" s="52"/>
      <c r="AK26" s="52"/>
      <c r="AL26" s="349"/>
    </row>
    <row r="27" spans="2:38" s="43" customFormat="1" ht="30" customHeight="1">
      <c r="B27" s="348"/>
      <c r="C27" s="52"/>
      <c r="E27" s="90"/>
      <c r="F27" s="377"/>
      <c r="G27" s="96"/>
      <c r="H27" s="96"/>
      <c r="I27" s="96"/>
      <c r="J27" s="96"/>
      <c r="K27" s="96"/>
      <c r="L27" s="96"/>
      <c r="M27" s="96"/>
      <c r="N27" s="96"/>
      <c r="O27" s="96"/>
      <c r="P27" s="96"/>
      <c r="Q27" s="96"/>
      <c r="R27" s="96"/>
      <c r="S27" s="96"/>
      <c r="T27" s="52"/>
      <c r="U27" s="52"/>
      <c r="V27" s="52"/>
      <c r="W27" s="52"/>
      <c r="X27" s="52"/>
      <c r="Y27" s="52"/>
      <c r="Z27" s="52"/>
      <c r="AA27" s="52"/>
      <c r="AB27" s="52"/>
      <c r="AK27" s="52"/>
      <c r="AL27" s="349"/>
    </row>
    <row r="28" spans="2:38" s="43" customFormat="1" ht="30" customHeight="1">
      <c r="B28" s="348"/>
      <c r="C28" s="52"/>
      <c r="E28" s="90"/>
      <c r="F28" s="377"/>
      <c r="G28" s="96"/>
      <c r="H28" s="96"/>
      <c r="I28" s="96"/>
      <c r="J28" s="96"/>
      <c r="K28" s="96"/>
      <c r="L28" s="96"/>
      <c r="M28" s="96"/>
      <c r="N28" s="96"/>
      <c r="O28" s="96"/>
      <c r="P28" s="96"/>
      <c r="Q28" s="96"/>
      <c r="R28" s="96"/>
      <c r="S28" s="96"/>
      <c r="T28" s="52"/>
      <c r="U28" s="52"/>
      <c r="V28" s="52"/>
      <c r="W28" s="52"/>
      <c r="X28" s="52"/>
      <c r="Y28" s="52"/>
      <c r="Z28" s="52"/>
      <c r="AA28" s="52"/>
      <c r="AB28" s="52"/>
      <c r="AK28" s="52"/>
      <c r="AL28" s="349"/>
    </row>
    <row r="29" spans="2:38" s="43" customFormat="1" ht="30" customHeight="1">
      <c r="B29" s="348"/>
      <c r="C29" s="52"/>
      <c r="E29" s="90"/>
      <c r="F29" s="377"/>
      <c r="G29" s="96"/>
      <c r="H29" s="96"/>
      <c r="I29" s="96"/>
      <c r="J29" s="96"/>
      <c r="K29" s="96"/>
      <c r="L29" s="96"/>
      <c r="M29" s="96"/>
      <c r="N29" s="96"/>
      <c r="O29" s="96"/>
      <c r="P29" s="96"/>
      <c r="Q29" s="96"/>
      <c r="R29" s="96"/>
      <c r="S29" s="96"/>
      <c r="T29" s="52"/>
      <c r="U29" s="52"/>
      <c r="V29" s="52"/>
      <c r="W29" s="52"/>
      <c r="X29" s="52"/>
      <c r="Y29" s="52"/>
      <c r="Z29" s="52"/>
      <c r="AA29" s="52"/>
      <c r="AB29" s="52"/>
      <c r="AK29" s="52"/>
      <c r="AL29" s="349"/>
    </row>
    <row r="30" spans="2:38" s="43" customFormat="1" ht="30" customHeight="1">
      <c r="B30" s="348"/>
      <c r="C30" s="52"/>
      <c r="E30" s="90"/>
      <c r="F30" s="377"/>
      <c r="G30" s="96"/>
      <c r="H30" s="96"/>
      <c r="I30" s="96"/>
      <c r="J30" s="96"/>
      <c r="K30" s="96"/>
      <c r="L30" s="96"/>
      <c r="M30" s="96"/>
      <c r="N30" s="96"/>
      <c r="O30" s="96"/>
      <c r="P30" s="96"/>
      <c r="Q30" s="96"/>
      <c r="R30" s="96"/>
      <c r="S30" s="96"/>
      <c r="T30" s="52"/>
      <c r="U30" s="52"/>
      <c r="V30" s="52"/>
      <c r="W30" s="52"/>
      <c r="X30" s="52"/>
      <c r="Y30" s="52"/>
      <c r="Z30" s="52"/>
      <c r="AA30" s="52"/>
      <c r="AB30" s="52"/>
      <c r="AK30" s="52"/>
      <c r="AL30" s="349"/>
    </row>
    <row r="31" spans="2:38" s="43" customFormat="1" ht="30" customHeight="1">
      <c r="B31" s="348"/>
      <c r="C31" s="52"/>
      <c r="E31" s="90"/>
      <c r="F31" s="377"/>
      <c r="G31" s="96"/>
      <c r="H31" s="96"/>
      <c r="I31" s="96"/>
      <c r="J31" s="96"/>
      <c r="K31" s="96"/>
      <c r="L31" s="96"/>
      <c r="M31" s="96"/>
      <c r="N31" s="96"/>
      <c r="O31" s="96"/>
      <c r="P31" s="96"/>
      <c r="Q31" s="96"/>
      <c r="R31" s="96"/>
      <c r="S31" s="96"/>
      <c r="T31" s="52"/>
      <c r="U31" s="52"/>
      <c r="V31" s="52"/>
      <c r="W31" s="52"/>
      <c r="X31" s="52"/>
      <c r="Y31" s="52"/>
      <c r="Z31" s="52"/>
      <c r="AA31" s="52"/>
      <c r="AB31" s="52"/>
      <c r="AK31" s="52"/>
      <c r="AL31" s="349"/>
    </row>
    <row r="32" spans="2:38" s="185" customFormat="1" ht="30" customHeight="1" thickBot="1">
      <c r="B32" s="290"/>
      <c r="C32" s="291"/>
      <c r="D32" s="291"/>
      <c r="E32" s="291"/>
      <c r="F32" s="291"/>
      <c r="G32" s="291"/>
      <c r="H32" s="291"/>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292"/>
    </row>
    <row r="33" spans="2:38" s="185" customFormat="1" ht="30" customHeight="1" thickBot="1">
      <c r="B33" s="45"/>
      <c r="C33" s="45"/>
      <c r="D33" s="45"/>
      <c r="E33" s="45"/>
      <c r="F33" s="45"/>
      <c r="G33" s="45"/>
      <c r="H33" s="45"/>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45"/>
    </row>
    <row r="34" spans="2:38" s="185" customFormat="1" ht="30" customHeight="1">
      <c r="B34" s="293"/>
      <c r="C34" s="294"/>
      <c r="D34" s="294"/>
      <c r="E34" s="294"/>
      <c r="F34" s="294"/>
      <c r="G34" s="294"/>
      <c r="H34" s="294"/>
      <c r="I34" s="551"/>
      <c r="J34" s="551"/>
      <c r="K34" s="551"/>
      <c r="L34" s="551"/>
      <c r="M34" s="551"/>
      <c r="N34" s="551"/>
      <c r="O34" s="551"/>
      <c r="P34" s="551"/>
      <c r="Q34" s="551"/>
      <c r="R34" s="551"/>
      <c r="S34" s="551"/>
      <c r="T34" s="551"/>
      <c r="U34" s="551"/>
      <c r="V34" s="551"/>
      <c r="W34" s="551"/>
      <c r="X34" s="551"/>
      <c r="Y34" s="551"/>
      <c r="Z34" s="551"/>
      <c r="AA34" s="551"/>
      <c r="AB34" s="551"/>
      <c r="AC34" s="551"/>
      <c r="AD34" s="551"/>
      <c r="AE34" s="551"/>
      <c r="AF34" s="551"/>
      <c r="AG34" s="551"/>
      <c r="AH34" s="551"/>
      <c r="AI34" s="551"/>
      <c r="AJ34" s="551"/>
      <c r="AK34" s="551"/>
      <c r="AL34" s="295"/>
    </row>
    <row r="35" spans="2:38" s="185" customFormat="1" ht="30" customHeight="1">
      <c r="B35" s="172"/>
      <c r="C35" s="1344"/>
      <c r="D35" s="1344"/>
      <c r="E35" s="1344"/>
      <c r="F35" s="1344"/>
      <c r="G35" s="1344"/>
      <c r="H35" s="1344"/>
      <c r="I35" s="774"/>
      <c r="J35" s="774"/>
      <c r="K35" s="774"/>
      <c r="L35" s="774"/>
      <c r="M35" s="774"/>
      <c r="N35" s="774"/>
      <c r="O35" s="774"/>
      <c r="P35" s="774"/>
      <c r="Q35" s="774"/>
      <c r="R35" s="774"/>
      <c r="S35" s="774"/>
      <c r="T35" s="774"/>
      <c r="U35" s="774"/>
      <c r="V35" s="774"/>
      <c r="W35" s="774"/>
      <c r="X35" s="774"/>
      <c r="Y35" s="774"/>
      <c r="Z35" s="774"/>
      <c r="AA35" s="774"/>
      <c r="AB35" s="774"/>
      <c r="AC35" s="774"/>
      <c r="AD35" s="774"/>
      <c r="AE35" s="774"/>
      <c r="AF35" s="774"/>
      <c r="AG35" s="774"/>
      <c r="AH35" s="774"/>
      <c r="AI35" s="774"/>
      <c r="AJ35" s="774"/>
      <c r="AK35" s="774"/>
      <c r="AL35" s="173"/>
    </row>
    <row r="36" spans="2:38" s="185" customFormat="1" ht="30" customHeight="1">
      <c r="B36" s="172"/>
      <c r="C36" s="45"/>
      <c r="D36" s="45"/>
      <c r="E36" s="45"/>
      <c r="F36" s="45"/>
      <c r="G36" s="45"/>
      <c r="H36" s="45"/>
      <c r="I36" s="219" t="s">
        <v>2382</v>
      </c>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173"/>
    </row>
    <row r="37" spans="2:38" s="185" customFormat="1" ht="30" customHeight="1">
      <c r="B37" s="172"/>
      <c r="C37" s="45"/>
      <c r="D37" s="45"/>
      <c r="E37" s="45"/>
      <c r="F37" s="45"/>
      <c r="G37" s="45"/>
      <c r="H37" s="45"/>
      <c r="I37" s="220" t="s">
        <v>2383</v>
      </c>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173"/>
    </row>
    <row r="38" spans="2:38" s="185" customFormat="1" ht="30" customHeight="1">
      <c r="B38" s="172"/>
      <c r="C38" s="45"/>
      <c r="D38" s="45"/>
      <c r="E38" s="45"/>
      <c r="F38" s="45"/>
      <c r="G38" s="45"/>
      <c r="H38" s="45"/>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73"/>
    </row>
    <row r="39" spans="2:38" s="185" customFormat="1" ht="30" customHeight="1">
      <c r="B39" s="172"/>
      <c r="C39" s="273"/>
      <c r="D39" s="52"/>
      <c r="E39" s="45"/>
      <c r="F39" s="45"/>
      <c r="G39" s="45"/>
      <c r="H39" s="45"/>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73"/>
    </row>
    <row r="40" spans="2:38" s="185" customFormat="1" ht="30" customHeight="1">
      <c r="B40" s="1290"/>
      <c r="C40" s="288"/>
      <c r="D40" s="288"/>
      <c r="E40" s="288"/>
      <c r="F40" s="288"/>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288"/>
      <c r="AL40" s="1363"/>
    </row>
    <row r="41" spans="2:38" s="185" customFormat="1" ht="30" customHeight="1">
      <c r="B41" s="1364"/>
      <c r="C41" s="288"/>
      <c r="D41" s="288"/>
      <c r="E41" s="1365" t="s">
        <v>2293</v>
      </c>
      <c r="F41" s="1365"/>
      <c r="G41" s="1365"/>
      <c r="H41" s="1365"/>
      <c r="I41" s="1365"/>
      <c r="J41" s="1365"/>
      <c r="K41" s="1365"/>
      <c r="L41" s="1365"/>
      <c r="M41" s="1365"/>
      <c r="N41" s="1365"/>
      <c r="O41" s="1365"/>
      <c r="P41" s="1365"/>
      <c r="Q41" s="1365"/>
      <c r="R41" s="1365"/>
      <c r="S41" s="1365"/>
      <c r="T41" s="1365"/>
      <c r="U41" s="288"/>
      <c r="V41" s="288"/>
      <c r="W41" s="288"/>
      <c r="X41" s="288"/>
      <c r="Y41" s="288"/>
      <c r="Z41" s="288"/>
      <c r="AA41" s="288"/>
      <c r="AB41" s="288"/>
      <c r="AC41" s="288"/>
      <c r="AD41" s="288"/>
      <c r="AE41" s="288"/>
      <c r="AF41" s="288"/>
      <c r="AG41" s="288"/>
      <c r="AH41" s="288"/>
      <c r="AI41" s="288"/>
      <c r="AJ41" s="288"/>
      <c r="AK41" s="288"/>
      <c r="AL41" s="1363"/>
    </row>
    <row r="42" spans="2:38" s="185" customFormat="1" ht="30" customHeight="1">
      <c r="B42" s="1364"/>
      <c r="C42" s="288"/>
      <c r="D42" s="288"/>
      <c r="E42" s="1304"/>
      <c r="F42" s="1304"/>
      <c r="G42" s="1304"/>
      <c r="H42" s="1304"/>
      <c r="I42" s="1304"/>
      <c r="J42" s="1304"/>
      <c r="K42" s="1304"/>
      <c r="L42" s="1304"/>
      <c r="M42" s="1304"/>
      <c r="N42" s="1304"/>
      <c r="O42" s="1304"/>
      <c r="P42" s="1304"/>
      <c r="Q42" s="1304"/>
      <c r="R42" s="1304"/>
      <c r="S42" s="1304"/>
      <c r="T42" s="1304"/>
      <c r="U42" s="288"/>
      <c r="V42" s="288"/>
      <c r="W42" s="288"/>
      <c r="X42" s="288"/>
      <c r="Y42" s="288"/>
      <c r="Z42" s="288"/>
      <c r="AA42" s="288"/>
      <c r="AB42" s="288"/>
      <c r="AC42" s="288"/>
      <c r="AD42" s="288"/>
      <c r="AE42" s="288"/>
      <c r="AF42" s="288"/>
      <c r="AG42" s="288"/>
      <c r="AH42" s="288"/>
      <c r="AI42" s="288"/>
      <c r="AJ42" s="288"/>
      <c r="AK42" s="288"/>
      <c r="AL42" s="1363"/>
    </row>
    <row r="43" spans="2:38" s="185" customFormat="1" ht="30" customHeight="1">
      <c r="B43" s="1364"/>
      <c r="C43" s="288"/>
      <c r="D43" s="288"/>
      <c r="E43" s="1365" t="s">
        <v>2384</v>
      </c>
      <c r="F43" s="1365"/>
      <c r="G43" s="1365"/>
      <c r="H43" s="1365"/>
      <c r="I43" s="1365"/>
      <c r="J43" s="1365"/>
      <c r="K43" s="1365"/>
      <c r="L43" s="1365"/>
      <c r="M43" s="1365"/>
      <c r="N43" s="1365"/>
      <c r="O43" s="1365"/>
      <c r="P43" s="1365"/>
      <c r="Q43" s="1365"/>
      <c r="R43" s="1365"/>
      <c r="S43" s="1365"/>
      <c r="T43" s="1365"/>
      <c r="U43" s="288"/>
      <c r="V43" s="288"/>
      <c r="W43" s="288"/>
      <c r="X43" s="288"/>
      <c r="Y43" s="288"/>
      <c r="Z43" s="288"/>
      <c r="AA43" s="288"/>
      <c r="AB43" s="288"/>
      <c r="AC43" s="288"/>
      <c r="AD43" s="288"/>
      <c r="AE43" s="288"/>
      <c r="AF43" s="288"/>
      <c r="AG43" s="288"/>
      <c r="AH43" s="288"/>
      <c r="AI43" s="288"/>
      <c r="AJ43" s="288"/>
      <c r="AK43" s="288"/>
      <c r="AL43" s="1363"/>
    </row>
    <row r="44" spans="2:38" s="185" customFormat="1" ht="30" customHeight="1">
      <c r="B44" s="1364"/>
      <c r="C44" s="288"/>
      <c r="D44" s="288"/>
      <c r="E44" s="288"/>
      <c r="F44" s="288"/>
      <c r="G44" s="288"/>
      <c r="H44" s="288"/>
      <c r="I44" s="288"/>
      <c r="J44" s="288"/>
      <c r="K44" s="288"/>
      <c r="L44" s="288"/>
      <c r="M44" s="288"/>
      <c r="N44" s="288"/>
      <c r="O44" s="288"/>
      <c r="P44" s="288"/>
      <c r="Q44" s="288"/>
      <c r="R44" s="288"/>
      <c r="S44" s="288"/>
      <c r="T44" s="288"/>
      <c r="U44" s="288"/>
      <c r="V44" s="288"/>
      <c r="W44" s="288"/>
      <c r="X44" s="288"/>
      <c r="Y44" s="288"/>
      <c r="Z44" s="288"/>
      <c r="AA44" s="288"/>
      <c r="AB44" s="288"/>
      <c r="AC44" s="288"/>
      <c r="AD44" s="288"/>
      <c r="AE44" s="288"/>
      <c r="AF44" s="288"/>
      <c r="AG44" s="288"/>
      <c r="AH44" s="288"/>
      <c r="AI44" s="288"/>
      <c r="AJ44" s="288"/>
      <c r="AK44" s="288"/>
      <c r="AL44" s="1363"/>
    </row>
    <row r="45" spans="2:38" s="185" customFormat="1" ht="30" customHeight="1">
      <c r="B45" s="348"/>
      <c r="C45" s="52"/>
      <c r="F45" s="50"/>
      <c r="G45" s="50"/>
      <c r="H45" s="50"/>
      <c r="I45" s="50"/>
      <c r="J45" s="274"/>
      <c r="K45" s="274"/>
      <c r="L45" s="274"/>
      <c r="M45" s="274"/>
      <c r="N45" s="50"/>
      <c r="O45" s="352"/>
      <c r="P45" s="352"/>
      <c r="Q45" s="352"/>
      <c r="R45" s="352"/>
      <c r="S45" s="352"/>
      <c r="AF45" s="352"/>
      <c r="AG45" s="352"/>
      <c r="AH45" s="352"/>
      <c r="AI45" s="352"/>
      <c r="AJ45" s="352"/>
      <c r="AK45" s="352"/>
      <c r="AL45" s="349"/>
    </row>
    <row r="46" spans="2:38" s="43" customFormat="1" ht="30" customHeight="1">
      <c r="B46" s="348"/>
      <c r="C46" s="52"/>
      <c r="D46" s="273"/>
      <c r="E46" s="52"/>
      <c r="F46" s="50"/>
      <c r="G46" s="50"/>
      <c r="H46" s="50"/>
      <c r="I46" s="274"/>
      <c r="J46" s="352"/>
      <c r="K46" s="352"/>
      <c r="L46" s="352"/>
      <c r="M46" s="352"/>
      <c r="N46" s="352"/>
      <c r="O46" s="352"/>
      <c r="P46" s="352"/>
      <c r="Q46" s="352"/>
      <c r="R46" s="352"/>
      <c r="S46" s="352"/>
      <c r="AF46" s="352"/>
      <c r="AG46" s="352"/>
      <c r="AH46" s="352"/>
      <c r="AI46" s="352"/>
      <c r="AJ46" s="352"/>
      <c r="AK46" s="352"/>
      <c r="AL46" s="349"/>
    </row>
    <row r="47" spans="2:38" s="43" customFormat="1" ht="30" customHeight="1">
      <c r="B47" s="348"/>
      <c r="C47" s="52"/>
      <c r="D47" s="52"/>
      <c r="E47" s="52"/>
      <c r="F47" s="50"/>
      <c r="G47" s="50"/>
      <c r="H47" s="50"/>
      <c r="I47" s="274"/>
      <c r="J47" s="352"/>
      <c r="K47" s="352"/>
      <c r="L47" s="352"/>
      <c r="M47" s="352"/>
      <c r="N47" s="352"/>
      <c r="O47" s="352"/>
      <c r="P47" s="352"/>
      <c r="Q47" s="352"/>
      <c r="R47" s="352"/>
      <c r="S47" s="352"/>
      <c r="AF47" s="352"/>
      <c r="AG47" s="352"/>
      <c r="AH47" s="352"/>
      <c r="AI47" s="352"/>
      <c r="AJ47" s="352"/>
      <c r="AK47" s="352"/>
      <c r="AL47" s="349"/>
    </row>
    <row r="48" spans="2:38" s="43" customFormat="1" ht="30" customHeight="1">
      <c r="B48" s="348"/>
      <c r="C48" s="52"/>
      <c r="D48" s="52"/>
      <c r="E48" s="52"/>
      <c r="F48" s="50"/>
      <c r="G48" s="50"/>
      <c r="H48" s="50"/>
      <c r="I48" s="274"/>
      <c r="J48" s="352"/>
      <c r="K48" s="352"/>
      <c r="L48" s="352"/>
      <c r="M48" s="352"/>
      <c r="N48" s="352"/>
      <c r="O48" s="352"/>
      <c r="P48" s="352"/>
      <c r="Q48" s="352"/>
      <c r="R48" s="352"/>
      <c r="S48" s="352"/>
      <c r="AF48" s="352"/>
      <c r="AG48" s="352"/>
      <c r="AH48" s="352"/>
      <c r="AI48" s="352"/>
      <c r="AJ48" s="352"/>
      <c r="AK48" s="352"/>
      <c r="AL48" s="349"/>
    </row>
    <row r="49" spans="2:38" s="43" customFormat="1" ht="30" customHeight="1">
      <c r="B49" s="348"/>
      <c r="C49" s="52"/>
      <c r="D49" s="52"/>
      <c r="E49" s="52"/>
      <c r="F49" s="50"/>
      <c r="G49" s="50"/>
      <c r="H49" s="50"/>
      <c r="I49" s="274"/>
      <c r="J49" s="352"/>
      <c r="K49" s="352"/>
      <c r="L49" s="352"/>
      <c r="M49" s="352"/>
      <c r="N49" s="352"/>
      <c r="O49" s="352"/>
      <c r="P49" s="352"/>
      <c r="Q49" s="352"/>
      <c r="R49" s="352"/>
      <c r="S49" s="352"/>
      <c r="AF49" s="352"/>
      <c r="AG49" s="352"/>
      <c r="AH49" s="352"/>
      <c r="AI49" s="352"/>
      <c r="AJ49" s="352"/>
      <c r="AK49" s="352"/>
      <c r="AL49" s="349"/>
    </row>
    <row r="50" spans="2:38" s="43" customFormat="1" ht="30" customHeight="1">
      <c r="B50" s="348"/>
      <c r="C50" s="52"/>
      <c r="D50" s="52"/>
      <c r="E50" s="52"/>
      <c r="F50" s="50"/>
      <c r="G50" s="50"/>
      <c r="H50" s="50"/>
      <c r="I50" s="274"/>
      <c r="J50" s="352"/>
      <c r="K50" s="352"/>
      <c r="L50" s="352"/>
      <c r="M50" s="352"/>
      <c r="N50" s="352"/>
      <c r="O50" s="352"/>
      <c r="P50" s="352"/>
      <c r="Q50" s="352"/>
      <c r="R50" s="352"/>
      <c r="S50" s="352"/>
      <c r="AF50" s="352"/>
      <c r="AG50" s="352"/>
      <c r="AH50" s="352"/>
      <c r="AI50" s="352"/>
      <c r="AJ50" s="352"/>
      <c r="AK50" s="352"/>
      <c r="AL50" s="349"/>
    </row>
    <row r="51" spans="2:38" s="43" customFormat="1" ht="30" customHeight="1">
      <c r="B51" s="348"/>
      <c r="C51" s="52"/>
      <c r="D51" s="52"/>
      <c r="E51" s="52"/>
      <c r="F51" s="50"/>
      <c r="G51" s="50"/>
      <c r="H51" s="50"/>
      <c r="I51" s="274"/>
      <c r="J51" s="352"/>
      <c r="K51" s="352"/>
      <c r="L51" s="352"/>
      <c r="M51" s="352"/>
      <c r="N51" s="352"/>
      <c r="O51" s="352"/>
      <c r="P51" s="352"/>
      <c r="Q51" s="352"/>
      <c r="R51" s="352"/>
      <c r="S51" s="352"/>
      <c r="AF51" s="352"/>
      <c r="AG51" s="352"/>
      <c r="AH51" s="352"/>
      <c r="AI51" s="352"/>
      <c r="AJ51" s="352"/>
      <c r="AK51" s="352"/>
      <c r="AL51" s="349"/>
    </row>
    <row r="52" spans="2:38" s="43" customFormat="1" ht="30" customHeight="1">
      <c r="B52" s="348"/>
      <c r="C52" s="52"/>
      <c r="D52" s="52"/>
      <c r="E52" s="52"/>
      <c r="F52" s="50"/>
      <c r="G52" s="50"/>
      <c r="H52" s="50"/>
      <c r="I52" s="274"/>
      <c r="J52" s="352"/>
      <c r="K52" s="352"/>
      <c r="L52" s="352"/>
      <c r="M52" s="352"/>
      <c r="N52" s="352"/>
      <c r="O52" s="352"/>
      <c r="P52" s="352"/>
      <c r="Q52" s="352"/>
      <c r="R52" s="352"/>
      <c r="S52" s="352"/>
      <c r="AF52" s="352"/>
      <c r="AG52" s="352"/>
      <c r="AH52" s="352"/>
      <c r="AI52" s="352"/>
      <c r="AJ52" s="352"/>
      <c r="AK52" s="352"/>
      <c r="AL52" s="349"/>
    </row>
    <row r="53" spans="2:38" s="43" customFormat="1" ht="30" customHeight="1">
      <c r="B53" s="348"/>
      <c r="C53" s="52"/>
      <c r="D53" s="52"/>
      <c r="E53" s="52"/>
      <c r="F53" s="50"/>
      <c r="G53" s="50"/>
      <c r="H53" s="50"/>
      <c r="I53" s="274"/>
      <c r="J53" s="352"/>
      <c r="K53" s="352"/>
      <c r="L53" s="352"/>
      <c r="M53" s="352"/>
      <c r="N53" s="352"/>
      <c r="O53" s="352"/>
      <c r="P53" s="352"/>
      <c r="Q53" s="352"/>
      <c r="R53" s="352"/>
      <c r="S53" s="352"/>
      <c r="AF53" s="352"/>
      <c r="AG53" s="352"/>
      <c r="AH53" s="352"/>
      <c r="AI53" s="352"/>
      <c r="AJ53" s="352"/>
      <c r="AK53" s="352"/>
      <c r="AL53" s="349"/>
    </row>
    <row r="54" spans="2:38" s="43" customFormat="1" ht="30" customHeight="1">
      <c r="B54" s="348"/>
      <c r="C54" s="52"/>
      <c r="D54" s="52"/>
      <c r="E54" s="52"/>
      <c r="F54" s="50"/>
      <c r="G54" s="50"/>
      <c r="H54" s="50"/>
      <c r="I54" s="274"/>
      <c r="J54" s="352"/>
      <c r="K54" s="352"/>
      <c r="L54" s="352"/>
      <c r="M54" s="352"/>
      <c r="N54" s="352"/>
      <c r="O54" s="352"/>
      <c r="P54" s="352"/>
      <c r="Q54" s="352"/>
      <c r="R54" s="352"/>
      <c r="S54" s="352"/>
      <c r="AF54" s="352"/>
      <c r="AG54" s="352"/>
      <c r="AH54" s="352"/>
      <c r="AI54" s="352"/>
      <c r="AJ54" s="352"/>
      <c r="AK54" s="352"/>
      <c r="AL54" s="349"/>
    </row>
    <row r="55" spans="2:38" s="43" customFormat="1" ht="30" customHeight="1">
      <c r="B55" s="348"/>
      <c r="C55" s="52"/>
      <c r="D55" s="52"/>
      <c r="E55" s="52"/>
      <c r="F55" s="50"/>
      <c r="G55" s="50"/>
      <c r="H55" s="50"/>
      <c r="I55" s="274"/>
      <c r="J55" s="352"/>
      <c r="K55" s="352"/>
      <c r="L55" s="352"/>
      <c r="M55" s="352"/>
      <c r="N55" s="352"/>
      <c r="O55" s="352"/>
      <c r="P55" s="352"/>
      <c r="Q55" s="352"/>
      <c r="R55" s="352"/>
      <c r="S55" s="352"/>
      <c r="AF55" s="352"/>
      <c r="AG55" s="352"/>
      <c r="AH55" s="352"/>
      <c r="AI55" s="352"/>
      <c r="AJ55" s="352"/>
      <c r="AK55" s="352"/>
      <c r="AL55" s="349"/>
    </row>
    <row r="56" spans="2:38" s="43" customFormat="1" ht="30" customHeight="1">
      <c r="B56" s="348"/>
      <c r="C56" s="52"/>
      <c r="D56" s="52"/>
      <c r="E56" s="52"/>
      <c r="F56" s="50"/>
      <c r="G56" s="50"/>
      <c r="H56" s="50"/>
      <c r="I56" s="274"/>
      <c r="J56" s="352"/>
      <c r="K56" s="352"/>
      <c r="L56" s="352"/>
      <c r="M56" s="352"/>
      <c r="N56" s="352"/>
      <c r="O56" s="352"/>
      <c r="P56" s="352"/>
      <c r="Q56" s="352"/>
      <c r="R56" s="352"/>
      <c r="S56" s="352"/>
      <c r="AF56" s="352"/>
      <c r="AG56" s="352"/>
      <c r="AH56" s="352"/>
      <c r="AI56" s="352"/>
      <c r="AJ56" s="352"/>
      <c r="AK56" s="352"/>
      <c r="AL56" s="349"/>
    </row>
    <row r="57" spans="2:38" s="43" customFormat="1" ht="30" customHeight="1">
      <c r="B57" s="348"/>
      <c r="C57" s="52"/>
      <c r="D57" s="52"/>
      <c r="E57" s="52"/>
      <c r="F57" s="50"/>
      <c r="G57" s="50"/>
      <c r="H57" s="50"/>
      <c r="I57" s="274"/>
      <c r="J57" s="352"/>
      <c r="K57" s="352"/>
      <c r="L57" s="352"/>
      <c r="M57" s="352"/>
      <c r="N57" s="352"/>
      <c r="O57" s="352"/>
      <c r="P57" s="352"/>
      <c r="Q57" s="352"/>
      <c r="R57" s="352"/>
      <c r="S57" s="352"/>
      <c r="AF57" s="352"/>
      <c r="AG57" s="352"/>
      <c r="AH57" s="352"/>
      <c r="AI57" s="352"/>
      <c r="AJ57" s="352"/>
      <c r="AK57" s="352"/>
      <c r="AL57" s="349"/>
    </row>
    <row r="58" spans="2:38" s="43" customFormat="1" ht="30" customHeight="1">
      <c r="B58" s="348"/>
      <c r="C58" s="52"/>
      <c r="D58" s="52"/>
      <c r="E58" s="52"/>
      <c r="F58" s="50"/>
      <c r="G58" s="50"/>
      <c r="H58" s="50"/>
      <c r="I58" s="274"/>
      <c r="J58" s="352"/>
      <c r="K58" s="352"/>
      <c r="L58" s="352"/>
      <c r="M58" s="352"/>
      <c r="N58" s="352"/>
      <c r="O58" s="352"/>
      <c r="P58" s="352"/>
      <c r="Q58" s="352"/>
      <c r="R58" s="352"/>
      <c r="S58" s="352"/>
      <c r="AF58" s="352"/>
      <c r="AG58" s="352"/>
      <c r="AH58" s="352"/>
      <c r="AI58" s="352"/>
      <c r="AJ58" s="352"/>
      <c r="AK58" s="352"/>
      <c r="AL58" s="349"/>
    </row>
    <row r="59" spans="2:38" s="43" customFormat="1" ht="30" customHeight="1">
      <c r="B59" s="348"/>
      <c r="C59" s="52"/>
      <c r="D59" s="52"/>
      <c r="E59" s="52"/>
      <c r="F59" s="50"/>
      <c r="G59" s="50"/>
      <c r="H59" s="50"/>
      <c r="I59" s="274"/>
      <c r="J59" s="352"/>
      <c r="K59" s="352"/>
      <c r="L59" s="352"/>
      <c r="M59" s="352"/>
      <c r="N59" s="352"/>
      <c r="O59" s="352"/>
      <c r="P59" s="352"/>
      <c r="Q59" s="352"/>
      <c r="R59" s="352"/>
      <c r="S59" s="352"/>
      <c r="AF59" s="352"/>
      <c r="AG59" s="352"/>
      <c r="AH59" s="352"/>
      <c r="AI59" s="352"/>
      <c r="AJ59" s="352"/>
      <c r="AK59" s="352"/>
      <c r="AL59" s="349"/>
    </row>
    <row r="60" spans="2:38" s="43" customFormat="1" ht="30" customHeight="1">
      <c r="B60" s="348"/>
      <c r="C60" s="52"/>
      <c r="D60" s="50"/>
      <c r="E60" s="50"/>
      <c r="F60" s="50"/>
      <c r="G60" s="50"/>
      <c r="H60" s="274"/>
      <c r="I60" s="274"/>
      <c r="J60" s="274"/>
      <c r="K60" s="274"/>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349"/>
    </row>
    <row r="61" spans="2:38" s="43" customFormat="1" ht="30" customHeight="1">
      <c r="B61" s="348"/>
      <c r="C61" s="273"/>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349"/>
    </row>
    <row r="62" spans="2:38" s="43" customFormat="1" ht="30" customHeight="1">
      <c r="B62" s="348"/>
      <c r="C62" s="52"/>
      <c r="D62" s="53"/>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349"/>
    </row>
    <row r="63" spans="2:38" s="43" customFormat="1" ht="30" customHeight="1">
      <c r="B63" s="348"/>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349"/>
    </row>
    <row r="64" spans="2:38" s="43" customFormat="1" ht="30" customHeight="1">
      <c r="B64" s="348"/>
      <c r="C64" s="52"/>
      <c r="F64" s="287"/>
      <c r="G64" s="266"/>
      <c r="H64" s="266"/>
      <c r="I64" s="50"/>
      <c r="J64" s="50"/>
      <c r="K64" s="50"/>
      <c r="L64" s="50"/>
      <c r="M64" s="50"/>
      <c r="N64" s="50"/>
      <c r="O64" s="50"/>
      <c r="P64" s="50"/>
      <c r="Q64" s="50"/>
      <c r="R64" s="52"/>
      <c r="S64" s="52"/>
      <c r="T64" s="52"/>
      <c r="U64" s="52"/>
      <c r="V64" s="52"/>
      <c r="W64" s="52"/>
      <c r="X64" s="52"/>
      <c r="AK64" s="52"/>
      <c r="AL64" s="349"/>
    </row>
    <row r="65" spans="2:39" s="43" customFormat="1" ht="30" customHeight="1" thickBot="1">
      <c r="B65" s="350"/>
      <c r="C65" s="193"/>
      <c r="D65" s="303"/>
      <c r="E65" s="193"/>
      <c r="F65" s="548"/>
      <c r="G65" s="548"/>
      <c r="H65" s="548"/>
      <c r="I65" s="549"/>
      <c r="J65" s="550"/>
      <c r="K65" s="550"/>
      <c r="L65" s="550"/>
      <c r="M65" s="550"/>
      <c r="N65" s="550"/>
      <c r="O65" s="550"/>
      <c r="P65" s="550"/>
      <c r="Q65" s="550"/>
      <c r="R65" s="550"/>
      <c r="S65" s="550"/>
      <c r="T65" s="550"/>
      <c r="U65" s="550"/>
      <c r="V65" s="550"/>
      <c r="W65" s="550"/>
      <c r="X65" s="550"/>
      <c r="Y65" s="550"/>
      <c r="Z65" s="550"/>
      <c r="AA65" s="550"/>
      <c r="AB65" s="550"/>
      <c r="AC65" s="550"/>
      <c r="AD65" s="550"/>
      <c r="AE65" s="550"/>
      <c r="AF65" s="550"/>
      <c r="AG65" s="550"/>
      <c r="AH65" s="550"/>
      <c r="AI65" s="550"/>
      <c r="AJ65" s="550"/>
      <c r="AK65" s="550"/>
      <c r="AL65" s="351"/>
    </row>
    <row r="66" spans="2:39" s="43" customFormat="1" ht="30" customHeight="1">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row>
    <row r="67" spans="2:39" s="110" customFormat="1" ht="30" customHeight="1">
      <c r="B67" s="2655">
        <v>26</v>
      </c>
      <c r="C67" s="2655"/>
      <c r="D67" s="2655"/>
      <c r="E67" s="2655"/>
      <c r="F67" s="2655"/>
      <c r="G67" s="2655"/>
      <c r="H67" s="2655"/>
      <c r="I67" s="2655"/>
      <c r="J67" s="2655"/>
      <c r="K67" s="2655"/>
      <c r="L67" s="2655"/>
      <c r="M67" s="2655"/>
      <c r="N67" s="2655"/>
      <c r="O67" s="2655"/>
      <c r="P67" s="2655"/>
      <c r="Q67" s="2655"/>
      <c r="R67" s="2655"/>
      <c r="S67" s="2655"/>
      <c r="T67" s="2655"/>
      <c r="U67" s="2655"/>
      <c r="V67" s="2655"/>
      <c r="W67" s="2655"/>
      <c r="X67" s="2655"/>
      <c r="Y67" s="2655"/>
      <c r="Z67" s="2655"/>
      <c r="AA67" s="2655"/>
      <c r="AB67" s="2655"/>
      <c r="AC67" s="2655"/>
      <c r="AD67" s="2655"/>
      <c r="AE67" s="2655"/>
      <c r="AF67" s="2655"/>
      <c r="AG67" s="2655"/>
      <c r="AH67" s="2655"/>
      <c r="AI67" s="2655"/>
      <c r="AJ67" s="2655"/>
      <c r="AK67" s="2655"/>
      <c r="AL67" s="2655"/>
      <c r="AM67" s="1366"/>
    </row>
    <row r="68" spans="2:39" s="43" customFormat="1" ht="30" customHeight="1">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row>
    <row r="69" spans="2:39" s="51" customFormat="1" ht="30" customHeight="1">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5"/>
      <c r="AB69" s="265"/>
      <c r="AC69" s="265"/>
      <c r="AD69" s="265"/>
      <c r="AE69" s="265"/>
      <c r="AF69" s="265"/>
      <c r="AG69" s="265"/>
      <c r="AH69" s="265"/>
      <c r="AI69" s="265"/>
      <c r="AJ69" s="265"/>
      <c r="AK69" s="265"/>
      <c r="AL69" s="265"/>
    </row>
  </sheetData>
  <mergeCells count="9">
    <mergeCell ref="AG11:AG12"/>
    <mergeCell ref="AH11:AK12"/>
    <mergeCell ref="AG14:AG15"/>
    <mergeCell ref="AH14:AK15"/>
    <mergeCell ref="B67:AL67"/>
    <mergeCell ref="AG17:AG18"/>
    <mergeCell ref="AH17:AK18"/>
    <mergeCell ref="AG20:AG21"/>
    <mergeCell ref="AH20:AK21"/>
  </mergeCells>
  <printOptions horizontalCentered="1"/>
  <pageMargins left="0.23622047244094491" right="0.23622047244094491" top="0.23622047244094491" bottom="0.23622047244094491" header="0" footer="0"/>
  <pageSetup paperSize="9" scale="34"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9C498-6097-4EE1-ABC8-3741D8E74B9A}">
  <sheetPr>
    <tabColor theme="7" tint="-0.499984740745262"/>
  </sheetPr>
  <dimension ref="A1:FM82"/>
  <sheetViews>
    <sheetView showGridLines="0" view="pageBreakPreview" topLeftCell="A12" zoomScale="40" zoomScaleNormal="50" zoomScaleSheetLayoutView="40" workbookViewId="0">
      <selection activeCell="BI55" sqref="BI55:CC56"/>
    </sheetView>
  </sheetViews>
  <sheetFormatPr defaultColWidth="1.61328125" defaultRowHeight="15"/>
  <cols>
    <col min="1" max="1" width="1.61328125" style="828"/>
    <col min="2" max="2" width="2.69140625" style="828" customWidth="1"/>
    <col min="3" max="3" width="7.3828125" style="828" customWidth="1"/>
    <col min="4" max="84" width="2.69140625" style="828" customWidth="1"/>
    <col min="85" max="85" width="2.07421875" style="828" customWidth="1"/>
    <col min="86" max="90" width="1.61328125" style="828"/>
    <col min="91" max="91" width="1.61328125" style="828" customWidth="1"/>
    <col min="92" max="92" width="1.61328125" style="828"/>
    <col min="93" max="93" width="16.3828125" style="828" customWidth="1"/>
    <col min="94" max="251" width="1.61328125" style="828"/>
    <col min="252" max="252" width="2.69140625" style="828" customWidth="1"/>
    <col min="253" max="253" width="6.3828125" style="828" customWidth="1"/>
    <col min="254" max="254" width="2.69140625" style="828" customWidth="1"/>
    <col min="255" max="258" width="0.921875" style="828" customWidth="1"/>
    <col min="259" max="340" width="2.69140625" style="828" customWidth="1"/>
    <col min="341" max="507" width="1.61328125" style="828"/>
    <col min="508" max="508" width="2.69140625" style="828" customWidth="1"/>
    <col min="509" max="509" width="6.3828125" style="828" customWidth="1"/>
    <col min="510" max="510" width="2.69140625" style="828" customWidth="1"/>
    <col min="511" max="514" width="0.921875" style="828" customWidth="1"/>
    <col min="515" max="596" width="2.69140625" style="828" customWidth="1"/>
    <col min="597" max="763" width="1.61328125" style="828"/>
    <col min="764" max="764" width="2.69140625" style="828" customWidth="1"/>
    <col min="765" max="765" width="6.3828125" style="828" customWidth="1"/>
    <col min="766" max="766" width="2.69140625" style="828" customWidth="1"/>
    <col min="767" max="770" width="0.921875" style="828" customWidth="1"/>
    <col min="771" max="852" width="2.69140625" style="828" customWidth="1"/>
    <col min="853" max="1019" width="1.61328125" style="828"/>
    <col min="1020" max="1020" width="2.69140625" style="828" customWidth="1"/>
    <col min="1021" max="1021" width="6.3828125" style="828" customWidth="1"/>
    <col min="1022" max="1022" width="2.69140625" style="828" customWidth="1"/>
    <col min="1023" max="1026" width="0.921875" style="828" customWidth="1"/>
    <col min="1027" max="1108" width="2.69140625" style="828" customWidth="1"/>
    <col min="1109" max="1275" width="1.61328125" style="828"/>
    <col min="1276" max="1276" width="2.69140625" style="828" customWidth="1"/>
    <col min="1277" max="1277" width="6.3828125" style="828" customWidth="1"/>
    <col min="1278" max="1278" width="2.69140625" style="828" customWidth="1"/>
    <col min="1279" max="1282" width="0.921875" style="828" customWidth="1"/>
    <col min="1283" max="1364" width="2.69140625" style="828" customWidth="1"/>
    <col min="1365" max="1531" width="1.61328125" style="828"/>
    <col min="1532" max="1532" width="2.69140625" style="828" customWidth="1"/>
    <col min="1533" max="1533" width="6.3828125" style="828" customWidth="1"/>
    <col min="1534" max="1534" width="2.69140625" style="828" customWidth="1"/>
    <col min="1535" max="1538" width="0.921875" style="828" customWidth="1"/>
    <col min="1539" max="1620" width="2.69140625" style="828" customWidth="1"/>
    <col min="1621" max="1787" width="1.61328125" style="828"/>
    <col min="1788" max="1788" width="2.69140625" style="828" customWidth="1"/>
    <col min="1789" max="1789" width="6.3828125" style="828" customWidth="1"/>
    <col min="1790" max="1790" width="2.69140625" style="828" customWidth="1"/>
    <col min="1791" max="1794" width="0.921875" style="828" customWidth="1"/>
    <col min="1795" max="1876" width="2.69140625" style="828" customWidth="1"/>
    <col min="1877" max="2043" width="1.61328125" style="828"/>
    <col min="2044" max="2044" width="2.69140625" style="828" customWidth="1"/>
    <col min="2045" max="2045" width="6.3828125" style="828" customWidth="1"/>
    <col min="2046" max="2046" width="2.69140625" style="828" customWidth="1"/>
    <col min="2047" max="2050" width="0.921875" style="828" customWidth="1"/>
    <col min="2051" max="2132" width="2.69140625" style="828" customWidth="1"/>
    <col min="2133" max="2299" width="1.61328125" style="828"/>
    <col min="2300" max="2300" width="2.69140625" style="828" customWidth="1"/>
    <col min="2301" max="2301" width="6.3828125" style="828" customWidth="1"/>
    <col min="2302" max="2302" width="2.69140625" style="828" customWidth="1"/>
    <col min="2303" max="2306" width="0.921875" style="828" customWidth="1"/>
    <col min="2307" max="2388" width="2.69140625" style="828" customWidth="1"/>
    <col min="2389" max="2555" width="1.61328125" style="828"/>
    <col min="2556" max="2556" width="2.69140625" style="828" customWidth="1"/>
    <col min="2557" max="2557" width="6.3828125" style="828" customWidth="1"/>
    <col min="2558" max="2558" width="2.69140625" style="828" customWidth="1"/>
    <col min="2559" max="2562" width="0.921875" style="828" customWidth="1"/>
    <col min="2563" max="2644" width="2.69140625" style="828" customWidth="1"/>
    <col min="2645" max="2811" width="1.61328125" style="828"/>
    <col min="2812" max="2812" width="2.69140625" style="828" customWidth="1"/>
    <col min="2813" max="2813" width="6.3828125" style="828" customWidth="1"/>
    <col min="2814" max="2814" width="2.69140625" style="828" customWidth="1"/>
    <col min="2815" max="2818" width="0.921875" style="828" customWidth="1"/>
    <col min="2819" max="2900" width="2.69140625" style="828" customWidth="1"/>
    <col min="2901" max="3067" width="1.61328125" style="828"/>
    <col min="3068" max="3068" width="2.69140625" style="828" customWidth="1"/>
    <col min="3069" max="3069" width="6.3828125" style="828" customWidth="1"/>
    <col min="3070" max="3070" width="2.69140625" style="828" customWidth="1"/>
    <col min="3071" max="3074" width="0.921875" style="828" customWidth="1"/>
    <col min="3075" max="3156" width="2.69140625" style="828" customWidth="1"/>
    <col min="3157" max="3323" width="1.61328125" style="828"/>
    <col min="3324" max="3324" width="2.69140625" style="828" customWidth="1"/>
    <col min="3325" max="3325" width="6.3828125" style="828" customWidth="1"/>
    <col min="3326" max="3326" width="2.69140625" style="828" customWidth="1"/>
    <col min="3327" max="3330" width="0.921875" style="828" customWidth="1"/>
    <col min="3331" max="3412" width="2.69140625" style="828" customWidth="1"/>
    <col min="3413" max="3579" width="1.61328125" style="828"/>
    <col min="3580" max="3580" width="2.69140625" style="828" customWidth="1"/>
    <col min="3581" max="3581" width="6.3828125" style="828" customWidth="1"/>
    <col min="3582" max="3582" width="2.69140625" style="828" customWidth="1"/>
    <col min="3583" max="3586" width="0.921875" style="828" customWidth="1"/>
    <col min="3587" max="3668" width="2.69140625" style="828" customWidth="1"/>
    <col min="3669" max="3835" width="1.61328125" style="828"/>
    <col min="3836" max="3836" width="2.69140625" style="828" customWidth="1"/>
    <col min="3837" max="3837" width="6.3828125" style="828" customWidth="1"/>
    <col min="3838" max="3838" width="2.69140625" style="828" customWidth="1"/>
    <col min="3839" max="3842" width="0.921875" style="828" customWidth="1"/>
    <col min="3843" max="3924" width="2.69140625" style="828" customWidth="1"/>
    <col min="3925" max="4091" width="1.61328125" style="828"/>
    <col min="4092" max="4092" width="2.69140625" style="828" customWidth="1"/>
    <col min="4093" max="4093" width="6.3828125" style="828" customWidth="1"/>
    <col min="4094" max="4094" width="2.69140625" style="828" customWidth="1"/>
    <col min="4095" max="4098" width="0.921875" style="828" customWidth="1"/>
    <col min="4099" max="4180" width="2.69140625" style="828" customWidth="1"/>
    <col min="4181" max="4347" width="1.61328125" style="828"/>
    <col min="4348" max="4348" width="2.69140625" style="828" customWidth="1"/>
    <col min="4349" max="4349" width="6.3828125" style="828" customWidth="1"/>
    <col min="4350" max="4350" width="2.69140625" style="828" customWidth="1"/>
    <col min="4351" max="4354" width="0.921875" style="828" customWidth="1"/>
    <col min="4355" max="4436" width="2.69140625" style="828" customWidth="1"/>
    <col min="4437" max="4603" width="1.61328125" style="828"/>
    <col min="4604" max="4604" width="2.69140625" style="828" customWidth="1"/>
    <col min="4605" max="4605" width="6.3828125" style="828" customWidth="1"/>
    <col min="4606" max="4606" width="2.69140625" style="828" customWidth="1"/>
    <col min="4607" max="4610" width="0.921875" style="828" customWidth="1"/>
    <col min="4611" max="4692" width="2.69140625" style="828" customWidth="1"/>
    <col min="4693" max="4859" width="1.61328125" style="828"/>
    <col min="4860" max="4860" width="2.69140625" style="828" customWidth="1"/>
    <col min="4861" max="4861" width="6.3828125" style="828" customWidth="1"/>
    <col min="4862" max="4862" width="2.69140625" style="828" customWidth="1"/>
    <col min="4863" max="4866" width="0.921875" style="828" customWidth="1"/>
    <col min="4867" max="4948" width="2.69140625" style="828" customWidth="1"/>
    <col min="4949" max="5115" width="1.61328125" style="828"/>
    <col min="5116" max="5116" width="2.69140625" style="828" customWidth="1"/>
    <col min="5117" max="5117" width="6.3828125" style="828" customWidth="1"/>
    <col min="5118" max="5118" width="2.69140625" style="828" customWidth="1"/>
    <col min="5119" max="5122" width="0.921875" style="828" customWidth="1"/>
    <col min="5123" max="5204" width="2.69140625" style="828" customWidth="1"/>
    <col min="5205" max="5371" width="1.61328125" style="828"/>
    <col min="5372" max="5372" width="2.69140625" style="828" customWidth="1"/>
    <col min="5373" max="5373" width="6.3828125" style="828" customWidth="1"/>
    <col min="5374" max="5374" width="2.69140625" style="828" customWidth="1"/>
    <col min="5375" max="5378" width="0.921875" style="828" customWidth="1"/>
    <col min="5379" max="5460" width="2.69140625" style="828" customWidth="1"/>
    <col min="5461" max="5627" width="1.61328125" style="828"/>
    <col min="5628" max="5628" width="2.69140625" style="828" customWidth="1"/>
    <col min="5629" max="5629" width="6.3828125" style="828" customWidth="1"/>
    <col min="5630" max="5630" width="2.69140625" style="828" customWidth="1"/>
    <col min="5631" max="5634" width="0.921875" style="828" customWidth="1"/>
    <col min="5635" max="5716" width="2.69140625" style="828" customWidth="1"/>
    <col min="5717" max="5883" width="1.61328125" style="828"/>
    <col min="5884" max="5884" width="2.69140625" style="828" customWidth="1"/>
    <col min="5885" max="5885" width="6.3828125" style="828" customWidth="1"/>
    <col min="5886" max="5886" width="2.69140625" style="828" customWidth="1"/>
    <col min="5887" max="5890" width="0.921875" style="828" customWidth="1"/>
    <col min="5891" max="5972" width="2.69140625" style="828" customWidth="1"/>
    <col min="5973" max="6139" width="1.61328125" style="828"/>
    <col min="6140" max="6140" width="2.69140625" style="828" customWidth="1"/>
    <col min="6141" max="6141" width="6.3828125" style="828" customWidth="1"/>
    <col min="6142" max="6142" width="2.69140625" style="828" customWidth="1"/>
    <col min="6143" max="6146" width="0.921875" style="828" customWidth="1"/>
    <col min="6147" max="6228" width="2.69140625" style="828" customWidth="1"/>
    <col min="6229" max="6395" width="1.61328125" style="828"/>
    <col min="6396" max="6396" width="2.69140625" style="828" customWidth="1"/>
    <col min="6397" max="6397" width="6.3828125" style="828" customWidth="1"/>
    <col min="6398" max="6398" width="2.69140625" style="828" customWidth="1"/>
    <col min="6399" max="6402" width="0.921875" style="828" customWidth="1"/>
    <col min="6403" max="6484" width="2.69140625" style="828" customWidth="1"/>
    <col min="6485" max="6651" width="1.61328125" style="828"/>
    <col min="6652" max="6652" width="2.69140625" style="828" customWidth="1"/>
    <col min="6653" max="6653" width="6.3828125" style="828" customWidth="1"/>
    <col min="6654" max="6654" width="2.69140625" style="828" customWidth="1"/>
    <col min="6655" max="6658" width="0.921875" style="828" customWidth="1"/>
    <col min="6659" max="6740" width="2.69140625" style="828" customWidth="1"/>
    <col min="6741" max="6907" width="1.61328125" style="828"/>
    <col min="6908" max="6908" width="2.69140625" style="828" customWidth="1"/>
    <col min="6909" max="6909" width="6.3828125" style="828" customWidth="1"/>
    <col min="6910" max="6910" width="2.69140625" style="828" customWidth="1"/>
    <col min="6911" max="6914" width="0.921875" style="828" customWidth="1"/>
    <col min="6915" max="6996" width="2.69140625" style="828" customWidth="1"/>
    <col min="6997" max="7163" width="1.61328125" style="828"/>
    <col min="7164" max="7164" width="2.69140625" style="828" customWidth="1"/>
    <col min="7165" max="7165" width="6.3828125" style="828" customWidth="1"/>
    <col min="7166" max="7166" width="2.69140625" style="828" customWidth="1"/>
    <col min="7167" max="7170" width="0.921875" style="828" customWidth="1"/>
    <col min="7171" max="7252" width="2.69140625" style="828" customWidth="1"/>
    <col min="7253" max="7419" width="1.61328125" style="828"/>
    <col min="7420" max="7420" width="2.69140625" style="828" customWidth="1"/>
    <col min="7421" max="7421" width="6.3828125" style="828" customWidth="1"/>
    <col min="7422" max="7422" width="2.69140625" style="828" customWidth="1"/>
    <col min="7423" max="7426" width="0.921875" style="828" customWidth="1"/>
    <col min="7427" max="7508" width="2.69140625" style="828" customWidth="1"/>
    <col min="7509" max="7675" width="1.61328125" style="828"/>
    <col min="7676" max="7676" width="2.69140625" style="828" customWidth="1"/>
    <col min="7677" max="7677" width="6.3828125" style="828" customWidth="1"/>
    <col min="7678" max="7678" width="2.69140625" style="828" customWidth="1"/>
    <col min="7679" max="7682" width="0.921875" style="828" customWidth="1"/>
    <col min="7683" max="7764" width="2.69140625" style="828" customWidth="1"/>
    <col min="7765" max="7931" width="1.61328125" style="828"/>
    <col min="7932" max="7932" width="2.69140625" style="828" customWidth="1"/>
    <col min="7933" max="7933" width="6.3828125" style="828" customWidth="1"/>
    <col min="7934" max="7934" width="2.69140625" style="828" customWidth="1"/>
    <col min="7935" max="7938" width="0.921875" style="828" customWidth="1"/>
    <col min="7939" max="8020" width="2.69140625" style="828" customWidth="1"/>
    <col min="8021" max="8187" width="1.61328125" style="828"/>
    <col min="8188" max="8188" width="2.69140625" style="828" customWidth="1"/>
    <col min="8189" max="8189" width="6.3828125" style="828" customWidth="1"/>
    <col min="8190" max="8190" width="2.69140625" style="828" customWidth="1"/>
    <col min="8191" max="8194" width="0.921875" style="828" customWidth="1"/>
    <col min="8195" max="8276" width="2.69140625" style="828" customWidth="1"/>
    <col min="8277" max="8443" width="1.61328125" style="828"/>
    <col min="8444" max="8444" width="2.69140625" style="828" customWidth="1"/>
    <col min="8445" max="8445" width="6.3828125" style="828" customWidth="1"/>
    <col min="8446" max="8446" width="2.69140625" style="828" customWidth="1"/>
    <col min="8447" max="8450" width="0.921875" style="828" customWidth="1"/>
    <col min="8451" max="8532" width="2.69140625" style="828" customWidth="1"/>
    <col min="8533" max="8699" width="1.61328125" style="828"/>
    <col min="8700" max="8700" width="2.69140625" style="828" customWidth="1"/>
    <col min="8701" max="8701" width="6.3828125" style="828" customWidth="1"/>
    <col min="8702" max="8702" width="2.69140625" style="828" customWidth="1"/>
    <col min="8703" max="8706" width="0.921875" style="828" customWidth="1"/>
    <col min="8707" max="8788" width="2.69140625" style="828" customWidth="1"/>
    <col min="8789" max="8955" width="1.61328125" style="828"/>
    <col min="8956" max="8956" width="2.69140625" style="828" customWidth="1"/>
    <col min="8957" max="8957" width="6.3828125" style="828" customWidth="1"/>
    <col min="8958" max="8958" width="2.69140625" style="828" customWidth="1"/>
    <col min="8959" max="8962" width="0.921875" style="828" customWidth="1"/>
    <col min="8963" max="9044" width="2.69140625" style="828" customWidth="1"/>
    <col min="9045" max="9211" width="1.61328125" style="828"/>
    <col min="9212" max="9212" width="2.69140625" style="828" customWidth="1"/>
    <col min="9213" max="9213" width="6.3828125" style="828" customWidth="1"/>
    <col min="9214" max="9214" width="2.69140625" style="828" customWidth="1"/>
    <col min="9215" max="9218" width="0.921875" style="828" customWidth="1"/>
    <col min="9219" max="9300" width="2.69140625" style="828" customWidth="1"/>
    <col min="9301" max="9467" width="1.61328125" style="828"/>
    <col min="9468" max="9468" width="2.69140625" style="828" customWidth="1"/>
    <col min="9469" max="9469" width="6.3828125" style="828" customWidth="1"/>
    <col min="9470" max="9470" width="2.69140625" style="828" customWidth="1"/>
    <col min="9471" max="9474" width="0.921875" style="828" customWidth="1"/>
    <col min="9475" max="9556" width="2.69140625" style="828" customWidth="1"/>
    <col min="9557" max="9723" width="1.61328125" style="828"/>
    <col min="9724" max="9724" width="2.69140625" style="828" customWidth="1"/>
    <col min="9725" max="9725" width="6.3828125" style="828" customWidth="1"/>
    <col min="9726" max="9726" width="2.69140625" style="828" customWidth="1"/>
    <col min="9727" max="9730" width="0.921875" style="828" customWidth="1"/>
    <col min="9731" max="9812" width="2.69140625" style="828" customWidth="1"/>
    <col min="9813" max="9979" width="1.61328125" style="828"/>
    <col min="9980" max="9980" width="2.69140625" style="828" customWidth="1"/>
    <col min="9981" max="9981" width="6.3828125" style="828" customWidth="1"/>
    <col min="9982" max="9982" width="2.69140625" style="828" customWidth="1"/>
    <col min="9983" max="9986" width="0.921875" style="828" customWidth="1"/>
    <col min="9987" max="10068" width="2.69140625" style="828" customWidth="1"/>
    <col min="10069" max="10235" width="1.61328125" style="828"/>
    <col min="10236" max="10236" width="2.69140625" style="828" customWidth="1"/>
    <col min="10237" max="10237" width="6.3828125" style="828" customWidth="1"/>
    <col min="10238" max="10238" width="2.69140625" style="828" customWidth="1"/>
    <col min="10239" max="10242" width="0.921875" style="828" customWidth="1"/>
    <col min="10243" max="10324" width="2.69140625" style="828" customWidth="1"/>
    <col min="10325" max="10491" width="1.61328125" style="828"/>
    <col min="10492" max="10492" width="2.69140625" style="828" customWidth="1"/>
    <col min="10493" max="10493" width="6.3828125" style="828" customWidth="1"/>
    <col min="10494" max="10494" width="2.69140625" style="828" customWidth="1"/>
    <col min="10495" max="10498" width="0.921875" style="828" customWidth="1"/>
    <col min="10499" max="10580" width="2.69140625" style="828" customWidth="1"/>
    <col min="10581" max="10747" width="1.61328125" style="828"/>
    <col min="10748" max="10748" width="2.69140625" style="828" customWidth="1"/>
    <col min="10749" max="10749" width="6.3828125" style="828" customWidth="1"/>
    <col min="10750" max="10750" width="2.69140625" style="828" customWidth="1"/>
    <col min="10751" max="10754" width="0.921875" style="828" customWidth="1"/>
    <col min="10755" max="10836" width="2.69140625" style="828" customWidth="1"/>
    <col min="10837" max="11003" width="1.61328125" style="828"/>
    <col min="11004" max="11004" width="2.69140625" style="828" customWidth="1"/>
    <col min="11005" max="11005" width="6.3828125" style="828" customWidth="1"/>
    <col min="11006" max="11006" width="2.69140625" style="828" customWidth="1"/>
    <col min="11007" max="11010" width="0.921875" style="828" customWidth="1"/>
    <col min="11011" max="11092" width="2.69140625" style="828" customWidth="1"/>
    <col min="11093" max="11259" width="1.61328125" style="828"/>
    <col min="11260" max="11260" width="2.69140625" style="828" customWidth="1"/>
    <col min="11261" max="11261" width="6.3828125" style="828" customWidth="1"/>
    <col min="11262" max="11262" width="2.69140625" style="828" customWidth="1"/>
    <col min="11263" max="11266" width="0.921875" style="828" customWidth="1"/>
    <col min="11267" max="11348" width="2.69140625" style="828" customWidth="1"/>
    <col min="11349" max="11515" width="1.61328125" style="828"/>
    <col min="11516" max="11516" width="2.69140625" style="828" customWidth="1"/>
    <col min="11517" max="11517" width="6.3828125" style="828" customWidth="1"/>
    <col min="11518" max="11518" width="2.69140625" style="828" customWidth="1"/>
    <col min="11519" max="11522" width="0.921875" style="828" customWidth="1"/>
    <col min="11523" max="11604" width="2.69140625" style="828" customWidth="1"/>
    <col min="11605" max="11771" width="1.61328125" style="828"/>
    <col min="11772" max="11772" width="2.69140625" style="828" customWidth="1"/>
    <col min="11773" max="11773" width="6.3828125" style="828" customWidth="1"/>
    <col min="11774" max="11774" width="2.69140625" style="828" customWidth="1"/>
    <col min="11775" max="11778" width="0.921875" style="828" customWidth="1"/>
    <col min="11779" max="11860" width="2.69140625" style="828" customWidth="1"/>
    <col min="11861" max="12027" width="1.61328125" style="828"/>
    <col min="12028" max="12028" width="2.69140625" style="828" customWidth="1"/>
    <col min="12029" max="12029" width="6.3828125" style="828" customWidth="1"/>
    <col min="12030" max="12030" width="2.69140625" style="828" customWidth="1"/>
    <col min="12031" max="12034" width="0.921875" style="828" customWidth="1"/>
    <col min="12035" max="12116" width="2.69140625" style="828" customWidth="1"/>
    <col min="12117" max="12283" width="1.61328125" style="828"/>
    <col min="12284" max="12284" width="2.69140625" style="828" customWidth="1"/>
    <col min="12285" max="12285" width="6.3828125" style="828" customWidth="1"/>
    <col min="12286" max="12286" width="2.69140625" style="828" customWidth="1"/>
    <col min="12287" max="12290" width="0.921875" style="828" customWidth="1"/>
    <col min="12291" max="12372" width="2.69140625" style="828" customWidth="1"/>
    <col min="12373" max="12539" width="1.61328125" style="828"/>
    <col min="12540" max="12540" width="2.69140625" style="828" customWidth="1"/>
    <col min="12541" max="12541" width="6.3828125" style="828" customWidth="1"/>
    <col min="12542" max="12542" width="2.69140625" style="828" customWidth="1"/>
    <col min="12543" max="12546" width="0.921875" style="828" customWidth="1"/>
    <col min="12547" max="12628" width="2.69140625" style="828" customWidth="1"/>
    <col min="12629" max="12795" width="1.61328125" style="828"/>
    <col min="12796" max="12796" width="2.69140625" style="828" customWidth="1"/>
    <col min="12797" max="12797" width="6.3828125" style="828" customWidth="1"/>
    <col min="12798" max="12798" width="2.69140625" style="828" customWidth="1"/>
    <col min="12799" max="12802" width="0.921875" style="828" customWidth="1"/>
    <col min="12803" max="12884" width="2.69140625" style="828" customWidth="1"/>
    <col min="12885" max="13051" width="1.61328125" style="828"/>
    <col min="13052" max="13052" width="2.69140625" style="828" customWidth="1"/>
    <col min="13053" max="13053" width="6.3828125" style="828" customWidth="1"/>
    <col min="13054" max="13054" width="2.69140625" style="828" customWidth="1"/>
    <col min="13055" max="13058" width="0.921875" style="828" customWidth="1"/>
    <col min="13059" max="13140" width="2.69140625" style="828" customWidth="1"/>
    <col min="13141" max="13307" width="1.61328125" style="828"/>
    <col min="13308" max="13308" width="2.69140625" style="828" customWidth="1"/>
    <col min="13309" max="13309" width="6.3828125" style="828" customWidth="1"/>
    <col min="13310" max="13310" width="2.69140625" style="828" customWidth="1"/>
    <col min="13311" max="13314" width="0.921875" style="828" customWidth="1"/>
    <col min="13315" max="13396" width="2.69140625" style="828" customWidth="1"/>
    <col min="13397" max="13563" width="1.61328125" style="828"/>
    <col min="13564" max="13564" width="2.69140625" style="828" customWidth="1"/>
    <col min="13565" max="13565" width="6.3828125" style="828" customWidth="1"/>
    <col min="13566" max="13566" width="2.69140625" style="828" customWidth="1"/>
    <col min="13567" max="13570" width="0.921875" style="828" customWidth="1"/>
    <col min="13571" max="13652" width="2.69140625" style="828" customWidth="1"/>
    <col min="13653" max="13819" width="1.61328125" style="828"/>
    <col min="13820" max="13820" width="2.69140625" style="828" customWidth="1"/>
    <col min="13821" max="13821" width="6.3828125" style="828" customWidth="1"/>
    <col min="13822" max="13822" width="2.69140625" style="828" customWidth="1"/>
    <col min="13823" max="13826" width="0.921875" style="828" customWidth="1"/>
    <col min="13827" max="13908" width="2.69140625" style="828" customWidth="1"/>
    <col min="13909" max="14075" width="1.61328125" style="828"/>
    <col min="14076" max="14076" width="2.69140625" style="828" customWidth="1"/>
    <col min="14077" max="14077" width="6.3828125" style="828" customWidth="1"/>
    <col min="14078" max="14078" width="2.69140625" style="828" customWidth="1"/>
    <col min="14079" max="14082" width="0.921875" style="828" customWidth="1"/>
    <col min="14083" max="14164" width="2.69140625" style="828" customWidth="1"/>
    <col min="14165" max="14331" width="1.61328125" style="828"/>
    <col min="14332" max="14332" width="2.69140625" style="828" customWidth="1"/>
    <col min="14333" max="14333" width="6.3828125" style="828" customWidth="1"/>
    <col min="14334" max="14334" width="2.69140625" style="828" customWidth="1"/>
    <col min="14335" max="14338" width="0.921875" style="828" customWidth="1"/>
    <col min="14339" max="14420" width="2.69140625" style="828" customWidth="1"/>
    <col min="14421" max="14587" width="1.61328125" style="828"/>
    <col min="14588" max="14588" width="2.69140625" style="828" customWidth="1"/>
    <col min="14589" max="14589" width="6.3828125" style="828" customWidth="1"/>
    <col min="14590" max="14590" width="2.69140625" style="828" customWidth="1"/>
    <col min="14591" max="14594" width="0.921875" style="828" customWidth="1"/>
    <col min="14595" max="14676" width="2.69140625" style="828" customWidth="1"/>
    <col min="14677" max="14843" width="1.61328125" style="828"/>
    <col min="14844" max="14844" width="2.69140625" style="828" customWidth="1"/>
    <col min="14845" max="14845" width="6.3828125" style="828" customWidth="1"/>
    <col min="14846" max="14846" width="2.69140625" style="828" customWidth="1"/>
    <col min="14847" max="14850" width="0.921875" style="828" customWidth="1"/>
    <col min="14851" max="14932" width="2.69140625" style="828" customWidth="1"/>
    <col min="14933" max="15099" width="1.61328125" style="828"/>
    <col min="15100" max="15100" width="2.69140625" style="828" customWidth="1"/>
    <col min="15101" max="15101" width="6.3828125" style="828" customWidth="1"/>
    <col min="15102" max="15102" width="2.69140625" style="828" customWidth="1"/>
    <col min="15103" max="15106" width="0.921875" style="828" customWidth="1"/>
    <col min="15107" max="15188" width="2.69140625" style="828" customWidth="1"/>
    <col min="15189" max="15355" width="1.61328125" style="828"/>
    <col min="15356" max="15356" width="2.69140625" style="828" customWidth="1"/>
    <col min="15357" max="15357" width="6.3828125" style="828" customWidth="1"/>
    <col min="15358" max="15358" width="2.69140625" style="828" customWidth="1"/>
    <col min="15359" max="15362" width="0.921875" style="828" customWidth="1"/>
    <col min="15363" max="15444" width="2.69140625" style="828" customWidth="1"/>
    <col min="15445" max="15611" width="1.61328125" style="828"/>
    <col min="15612" max="15612" width="2.69140625" style="828" customWidth="1"/>
    <col min="15613" max="15613" width="6.3828125" style="828" customWidth="1"/>
    <col min="15614" max="15614" width="2.69140625" style="828" customWidth="1"/>
    <col min="15615" max="15618" width="0.921875" style="828" customWidth="1"/>
    <col min="15619" max="15700" width="2.69140625" style="828" customWidth="1"/>
    <col min="15701" max="15867" width="1.61328125" style="828"/>
    <col min="15868" max="15868" width="2.69140625" style="828" customWidth="1"/>
    <col min="15869" max="15869" width="6.3828125" style="828" customWidth="1"/>
    <col min="15870" max="15870" width="2.69140625" style="828" customWidth="1"/>
    <col min="15871" max="15874" width="0.921875" style="828" customWidth="1"/>
    <col min="15875" max="15956" width="2.69140625" style="828" customWidth="1"/>
    <col min="15957" max="16123" width="1.61328125" style="828"/>
    <col min="16124" max="16124" width="2.69140625" style="828" customWidth="1"/>
    <col min="16125" max="16125" width="6.3828125" style="828" customWidth="1"/>
    <col min="16126" max="16126" width="2.69140625" style="828" customWidth="1"/>
    <col min="16127" max="16130" width="0.921875" style="828" customWidth="1"/>
    <col min="16131" max="16212" width="2.69140625" style="828" customWidth="1"/>
    <col min="16213" max="16384" width="1.61328125" style="828"/>
  </cols>
  <sheetData>
    <row r="1" spans="1:169" ht="15.9" customHeight="1">
      <c r="A1" s="825"/>
      <c r="B1" s="825"/>
      <c r="C1" s="825"/>
    </row>
    <row r="2" spans="1:169" ht="15.9" customHeight="1">
      <c r="A2" s="825"/>
      <c r="B2" s="825"/>
      <c r="C2" s="825"/>
    </row>
    <row r="3" spans="1:169" ht="15.9" customHeight="1">
      <c r="A3" s="825"/>
      <c r="B3" s="825"/>
      <c r="C3" s="825"/>
    </row>
    <row r="4" spans="1:169" ht="15.9" customHeight="1">
      <c r="A4" s="825"/>
      <c r="B4" s="1367"/>
      <c r="C4" s="1367"/>
      <c r="D4" s="911"/>
      <c r="E4" s="911"/>
      <c r="F4" s="911"/>
      <c r="G4" s="911"/>
      <c r="H4" s="911"/>
      <c r="I4" s="911"/>
      <c r="J4" s="911"/>
      <c r="K4" s="911"/>
      <c r="L4" s="911"/>
      <c r="M4" s="911"/>
      <c r="N4" s="911"/>
      <c r="O4" s="911"/>
      <c r="P4" s="911"/>
      <c r="Q4" s="911"/>
      <c r="R4" s="911"/>
      <c r="S4" s="911"/>
      <c r="T4" s="911"/>
      <c r="U4" s="911"/>
      <c r="V4" s="911"/>
      <c r="W4" s="911"/>
      <c r="X4" s="911"/>
      <c r="Y4" s="911"/>
      <c r="Z4" s="911"/>
      <c r="AA4" s="911"/>
      <c r="AB4" s="911"/>
      <c r="AC4" s="911"/>
      <c r="AD4" s="911"/>
      <c r="AE4" s="911"/>
      <c r="AF4" s="911"/>
      <c r="AG4" s="911"/>
      <c r="AH4" s="911"/>
      <c r="AI4" s="911"/>
      <c r="AJ4" s="911"/>
      <c r="AK4" s="911"/>
      <c r="AL4" s="911"/>
      <c r="AM4" s="911"/>
      <c r="AN4" s="911"/>
      <c r="AO4" s="911"/>
      <c r="AP4" s="911"/>
      <c r="AQ4" s="911"/>
      <c r="AR4" s="911"/>
      <c r="AS4" s="911"/>
      <c r="AT4" s="911"/>
      <c r="AU4" s="911"/>
      <c r="AV4" s="911"/>
      <c r="AW4" s="911"/>
      <c r="AX4" s="911"/>
      <c r="AY4" s="911"/>
      <c r="AZ4" s="911"/>
      <c r="BA4" s="911"/>
      <c r="BB4" s="911"/>
      <c r="BC4" s="911"/>
      <c r="BD4" s="911"/>
      <c r="BE4" s="911"/>
      <c r="BF4" s="911"/>
      <c r="BG4" s="911"/>
      <c r="BH4" s="911"/>
      <c r="BI4" s="911"/>
      <c r="BJ4" s="911"/>
      <c r="BK4" s="911"/>
      <c r="BL4" s="911"/>
      <c r="BM4" s="911"/>
      <c r="BN4" s="911"/>
      <c r="BO4" s="911"/>
      <c r="BP4" s="911"/>
      <c r="BQ4" s="911"/>
      <c r="BR4" s="911"/>
      <c r="BS4" s="911"/>
      <c r="BT4" s="911"/>
      <c r="BU4" s="911"/>
      <c r="BV4" s="911"/>
      <c r="BW4" s="911"/>
      <c r="BX4" s="911"/>
      <c r="BY4" s="911"/>
      <c r="BZ4" s="911"/>
      <c r="CA4" s="911"/>
      <c r="CB4" s="911"/>
      <c r="CC4" s="911"/>
      <c r="CD4" s="911"/>
      <c r="CE4" s="911"/>
      <c r="CF4" s="911"/>
    </row>
    <row r="5" spans="1:169" ht="15.9" customHeight="1">
      <c r="A5" s="825"/>
      <c r="B5" s="1367"/>
      <c r="C5" s="1367"/>
      <c r="D5" s="911"/>
      <c r="E5" s="911"/>
      <c r="F5" s="911"/>
      <c r="G5" s="911"/>
      <c r="H5" s="911"/>
      <c r="I5" s="911"/>
      <c r="J5" s="911"/>
      <c r="K5" s="911"/>
      <c r="L5" s="911"/>
      <c r="M5" s="911"/>
      <c r="N5" s="911"/>
      <c r="O5" s="911"/>
      <c r="P5" s="911"/>
      <c r="Q5" s="911"/>
      <c r="R5" s="911"/>
      <c r="S5" s="911"/>
      <c r="T5" s="911"/>
      <c r="U5" s="911"/>
      <c r="V5" s="911"/>
      <c r="W5" s="911"/>
      <c r="X5" s="911"/>
      <c r="Y5" s="911"/>
      <c r="Z5" s="911"/>
      <c r="AA5" s="911"/>
      <c r="AB5" s="911"/>
      <c r="AC5" s="911"/>
      <c r="AD5" s="911"/>
      <c r="AE5" s="911"/>
      <c r="AF5" s="911"/>
      <c r="AG5" s="911"/>
      <c r="AH5" s="911"/>
      <c r="AI5" s="911"/>
      <c r="AJ5" s="911"/>
      <c r="AK5" s="911"/>
      <c r="AL5" s="911"/>
      <c r="AM5" s="911"/>
      <c r="AN5" s="911"/>
      <c r="AO5" s="911"/>
      <c r="AP5" s="911"/>
      <c r="AQ5" s="911"/>
      <c r="AR5" s="911"/>
      <c r="AS5" s="911"/>
      <c r="AT5" s="911"/>
      <c r="AU5" s="911"/>
      <c r="AV5" s="911"/>
      <c r="AW5" s="911"/>
      <c r="AX5" s="911"/>
      <c r="AY5" s="911"/>
      <c r="AZ5" s="911"/>
      <c r="BA5" s="911"/>
      <c r="BB5" s="911"/>
      <c r="BC5" s="911"/>
      <c r="BD5" s="911"/>
      <c r="BE5" s="911"/>
      <c r="BF5" s="911"/>
      <c r="BG5" s="911"/>
      <c r="BH5" s="911"/>
      <c r="BI5" s="911"/>
      <c r="BJ5" s="911"/>
      <c r="BK5" s="911"/>
      <c r="BL5" s="911"/>
      <c r="BM5" s="911"/>
      <c r="BN5" s="911"/>
      <c r="BO5" s="911"/>
      <c r="BP5" s="911"/>
      <c r="BQ5" s="911"/>
      <c r="BR5" s="911"/>
      <c r="BS5" s="911"/>
      <c r="BT5" s="911"/>
      <c r="BU5" s="911"/>
      <c r="BV5" s="911"/>
      <c r="BW5" s="911"/>
      <c r="BX5" s="911"/>
      <c r="BY5" s="911"/>
      <c r="BZ5" s="911"/>
      <c r="CA5" s="911"/>
      <c r="CB5" s="911"/>
      <c r="CC5" s="911"/>
      <c r="CD5" s="911"/>
      <c r="CE5" s="911"/>
      <c r="CF5" s="911"/>
    </row>
    <row r="6" spans="1:169" ht="15.9" customHeight="1" thickBot="1">
      <c r="A6" s="825"/>
      <c r="B6" s="1368"/>
      <c r="C6" s="1368"/>
      <c r="D6" s="911"/>
      <c r="E6" s="911"/>
      <c r="F6" s="911"/>
      <c r="G6" s="911"/>
      <c r="H6" s="911"/>
      <c r="I6" s="911"/>
      <c r="J6" s="911"/>
      <c r="K6" s="911"/>
      <c r="L6" s="911"/>
      <c r="M6" s="911"/>
      <c r="N6" s="911"/>
      <c r="O6" s="911"/>
      <c r="P6" s="911"/>
      <c r="Q6" s="911"/>
      <c r="R6" s="911"/>
      <c r="S6" s="911"/>
      <c r="T6" s="911"/>
      <c r="U6" s="911"/>
      <c r="V6" s="911"/>
      <c r="W6" s="911"/>
      <c r="X6" s="911"/>
      <c r="Y6" s="911"/>
      <c r="Z6" s="911"/>
      <c r="AA6" s="911"/>
      <c r="AB6" s="911"/>
      <c r="AC6" s="911"/>
      <c r="AD6" s="911"/>
      <c r="AE6" s="911"/>
      <c r="AF6" s="911"/>
      <c r="AG6" s="911"/>
      <c r="AH6" s="911"/>
      <c r="AI6" s="911"/>
      <c r="AJ6" s="911"/>
      <c r="AK6" s="911"/>
      <c r="AL6" s="911"/>
      <c r="AM6" s="911"/>
      <c r="AN6" s="911"/>
      <c r="AO6" s="911"/>
      <c r="AP6" s="911"/>
      <c r="AQ6" s="911"/>
      <c r="AR6" s="911"/>
      <c r="AS6" s="911"/>
      <c r="AT6" s="911"/>
      <c r="AU6" s="911"/>
      <c r="AV6" s="911"/>
      <c r="AW6" s="911"/>
      <c r="AX6" s="911"/>
      <c r="AY6" s="911"/>
      <c r="AZ6" s="911"/>
      <c r="BA6" s="911"/>
      <c r="BB6" s="911"/>
      <c r="BC6" s="911"/>
      <c r="BD6" s="911"/>
      <c r="BE6" s="911"/>
      <c r="BF6" s="911"/>
      <c r="BG6" s="911"/>
      <c r="BH6" s="911"/>
      <c r="BI6" s="911"/>
      <c r="BJ6" s="911"/>
      <c r="BK6" s="911"/>
      <c r="BL6" s="911"/>
      <c r="BM6" s="911"/>
      <c r="BN6" s="911"/>
      <c r="BO6" s="911"/>
      <c r="BP6" s="911"/>
      <c r="BQ6" s="911"/>
      <c r="BR6" s="911"/>
      <c r="BS6" s="911"/>
      <c r="BT6" s="911"/>
      <c r="BU6" s="911"/>
      <c r="BV6" s="911"/>
      <c r="BW6" s="911"/>
      <c r="BX6" s="911"/>
      <c r="BY6" s="911"/>
      <c r="BZ6" s="911"/>
      <c r="CA6" s="911"/>
      <c r="CB6" s="911"/>
      <c r="CC6" s="911"/>
      <c r="CD6" s="911"/>
      <c r="CE6" s="911"/>
      <c r="CF6" s="911"/>
    </row>
    <row r="7" spans="1:169" ht="30" customHeight="1">
      <c r="A7" s="904"/>
      <c r="B7" s="917"/>
      <c r="C7" s="917"/>
      <c r="D7" s="913"/>
      <c r="E7" s="913"/>
      <c r="F7" s="913"/>
      <c r="G7" s="913"/>
      <c r="H7" s="913"/>
      <c r="I7" s="913"/>
      <c r="J7" s="913"/>
      <c r="K7" s="913"/>
      <c r="L7" s="913"/>
      <c r="M7" s="913"/>
      <c r="N7" s="913"/>
      <c r="O7" s="913"/>
      <c r="P7" s="913"/>
      <c r="Q7" s="913"/>
      <c r="R7" s="913"/>
      <c r="S7" s="913"/>
      <c r="T7" s="913"/>
      <c r="U7" s="913"/>
      <c r="V7" s="913"/>
      <c r="W7" s="913"/>
      <c r="X7" s="913"/>
      <c r="Y7" s="913"/>
      <c r="Z7" s="913"/>
      <c r="AA7" s="913"/>
      <c r="AB7" s="913"/>
      <c r="AC7" s="913"/>
      <c r="AD7" s="913"/>
      <c r="AE7" s="913"/>
      <c r="AF7" s="913"/>
      <c r="AG7" s="913"/>
      <c r="AH7" s="913"/>
      <c r="AI7" s="913"/>
      <c r="AJ7" s="913"/>
      <c r="AK7" s="913"/>
      <c r="AL7" s="913"/>
      <c r="AM7" s="913"/>
      <c r="AN7" s="913"/>
      <c r="AO7" s="913"/>
      <c r="AP7" s="913"/>
      <c r="AQ7" s="913"/>
      <c r="AR7" s="913"/>
      <c r="AS7" s="913"/>
      <c r="AT7" s="913"/>
      <c r="AU7" s="913"/>
      <c r="AV7" s="913"/>
      <c r="AW7" s="913"/>
      <c r="AX7" s="913"/>
      <c r="AY7" s="913"/>
      <c r="AZ7" s="913"/>
      <c r="BA7" s="913"/>
      <c r="BB7" s="913"/>
      <c r="BC7" s="913"/>
      <c r="BD7" s="913"/>
      <c r="BE7" s="913"/>
      <c r="BF7" s="913"/>
      <c r="BG7" s="913"/>
      <c r="BH7" s="913"/>
      <c r="BI7" s="913"/>
      <c r="BJ7" s="913"/>
      <c r="BK7" s="913"/>
      <c r="BL7" s="913"/>
      <c r="BM7" s="913"/>
      <c r="BN7" s="913"/>
      <c r="BO7" s="1369"/>
      <c r="BP7" s="1369"/>
      <c r="BQ7" s="1369"/>
      <c r="BR7" s="1369"/>
      <c r="BS7" s="1369"/>
      <c r="BT7" s="1369"/>
      <c r="BU7" s="1369"/>
      <c r="BV7" s="1369"/>
      <c r="BW7" s="1369"/>
      <c r="BX7" s="1369"/>
      <c r="BY7" s="1369"/>
      <c r="BZ7" s="1369"/>
      <c r="CA7" s="1369"/>
      <c r="CB7" s="1369"/>
      <c r="CC7" s="1369"/>
      <c r="CD7" s="1369"/>
      <c r="CE7" s="1369"/>
      <c r="CF7" s="1370"/>
    </row>
    <row r="8" spans="1:169" ht="24.9" customHeight="1">
      <c r="A8" s="904"/>
      <c r="B8" s="917"/>
      <c r="C8" s="917"/>
      <c r="D8" s="917"/>
      <c r="E8" s="917"/>
      <c r="F8" s="917"/>
      <c r="G8" s="917"/>
      <c r="H8" s="917"/>
      <c r="I8" s="917"/>
      <c r="J8" s="917"/>
      <c r="K8" s="917"/>
      <c r="L8" s="917"/>
      <c r="M8" s="917"/>
      <c r="N8" s="917"/>
      <c r="O8" s="917"/>
      <c r="P8" s="917"/>
      <c r="Q8" s="917"/>
      <c r="R8" s="917"/>
      <c r="S8" s="917"/>
      <c r="T8" s="917"/>
      <c r="U8" s="917"/>
      <c r="V8" s="917"/>
      <c r="W8" s="917"/>
      <c r="X8" s="917"/>
      <c r="Y8" s="917"/>
      <c r="Z8" s="917"/>
      <c r="AA8" s="917"/>
      <c r="AB8" s="917"/>
      <c r="AC8" s="917"/>
      <c r="AD8" s="917"/>
      <c r="AE8" s="917"/>
      <c r="AF8" s="917"/>
      <c r="AG8" s="917"/>
      <c r="AH8" s="917"/>
      <c r="AI8" s="917"/>
      <c r="AJ8" s="917"/>
      <c r="AK8" s="917"/>
      <c r="AL8" s="917"/>
      <c r="AM8" s="917"/>
      <c r="AN8" s="917"/>
      <c r="AO8" s="917"/>
      <c r="AP8" s="917"/>
      <c r="AQ8" s="917"/>
      <c r="AR8" s="917"/>
      <c r="AS8" s="917"/>
      <c r="AT8" s="917"/>
      <c r="AU8" s="917"/>
      <c r="AV8" s="917"/>
      <c r="AW8" s="917"/>
      <c r="AX8" s="917"/>
      <c r="AY8" s="917"/>
      <c r="AZ8" s="917"/>
      <c r="BA8" s="917"/>
      <c r="BB8" s="917"/>
      <c r="BC8" s="917"/>
      <c r="BD8" s="917"/>
      <c r="BE8" s="917"/>
      <c r="BF8" s="917"/>
      <c r="BG8" s="917"/>
      <c r="BH8" s="917"/>
      <c r="BI8" s="917"/>
      <c r="BJ8" s="917"/>
      <c r="BK8" s="917"/>
      <c r="BL8" s="917"/>
      <c r="BM8" s="917"/>
      <c r="BN8" s="917"/>
      <c r="BO8" s="1371"/>
      <c r="BP8" s="1371"/>
      <c r="BQ8" s="1371"/>
      <c r="BR8" s="1371"/>
      <c r="BS8" s="1371"/>
      <c r="BT8" s="1371"/>
      <c r="BU8" s="1371"/>
      <c r="BV8" s="1371"/>
      <c r="BW8" s="1371"/>
      <c r="BX8" s="1371"/>
      <c r="BY8" s="1371"/>
      <c r="BZ8" s="1371"/>
      <c r="CA8" s="1371"/>
      <c r="CB8" s="1371"/>
      <c r="CC8" s="1371"/>
      <c r="CD8" s="1371"/>
      <c r="CE8" s="1371"/>
      <c r="CF8" s="1372"/>
    </row>
    <row r="9" spans="1:169" ht="12" customHeight="1">
      <c r="A9" s="904"/>
      <c r="B9" s="917"/>
      <c r="C9" s="917"/>
      <c r="D9" s="917"/>
      <c r="E9" s="917"/>
      <c r="F9" s="917"/>
      <c r="G9" s="917"/>
      <c r="H9" s="917"/>
      <c r="I9" s="917"/>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7"/>
      <c r="AI9" s="917"/>
      <c r="AJ9" s="917"/>
      <c r="AK9" s="917"/>
      <c r="AL9" s="917"/>
      <c r="AM9" s="917"/>
      <c r="AN9" s="917"/>
      <c r="AO9" s="917"/>
      <c r="AP9" s="917"/>
      <c r="AQ9" s="917"/>
      <c r="AR9" s="917"/>
      <c r="AS9" s="917"/>
      <c r="AT9" s="917"/>
      <c r="AU9" s="917"/>
      <c r="AV9" s="917"/>
      <c r="AW9" s="917"/>
      <c r="AX9" s="917"/>
      <c r="AY9" s="917"/>
      <c r="AZ9" s="917"/>
      <c r="BA9" s="917"/>
      <c r="BB9" s="917"/>
      <c r="BC9" s="917"/>
      <c r="BD9" s="917"/>
      <c r="BE9" s="917"/>
      <c r="BF9" s="917"/>
      <c r="BG9" s="917"/>
      <c r="BH9" s="917"/>
      <c r="BI9" s="917"/>
      <c r="BJ9" s="917"/>
      <c r="BK9" s="917"/>
      <c r="BL9" s="917"/>
      <c r="BM9" s="917"/>
      <c r="BN9" s="917"/>
      <c r="BO9" s="1371"/>
      <c r="BP9" s="1371"/>
      <c r="BQ9" s="1371"/>
      <c r="BR9" s="1371"/>
      <c r="BS9" s="1371"/>
      <c r="BT9" s="1371"/>
      <c r="BU9" s="1371"/>
      <c r="BV9" s="1371"/>
      <c r="BW9" s="1371"/>
      <c r="BX9" s="1371"/>
      <c r="BY9" s="1371"/>
      <c r="BZ9" s="1371"/>
      <c r="CA9" s="1371"/>
      <c r="CB9" s="1371"/>
      <c r="CC9" s="1371"/>
      <c r="CD9" s="1371"/>
      <c r="CE9" s="1371"/>
      <c r="CF9" s="1372"/>
    </row>
    <row r="10" spans="1:169" ht="30" customHeight="1">
      <c r="A10" s="904"/>
      <c r="B10" s="917"/>
      <c r="C10" s="917"/>
      <c r="D10" s="917"/>
      <c r="E10" s="917"/>
      <c r="F10" s="917"/>
      <c r="G10" s="917"/>
      <c r="H10" s="917"/>
      <c r="I10" s="219" t="s">
        <v>2431</v>
      </c>
      <c r="J10" s="917"/>
      <c r="L10" s="219"/>
      <c r="M10" s="219"/>
      <c r="N10" s="219"/>
      <c r="O10" s="219"/>
      <c r="P10" s="219"/>
      <c r="Q10" s="219"/>
      <c r="R10" s="219"/>
      <c r="S10" s="219"/>
      <c r="T10" s="219"/>
      <c r="U10" s="219"/>
      <c r="V10" s="219"/>
      <c r="W10" s="219"/>
      <c r="X10" s="219"/>
      <c r="Y10" s="1449"/>
      <c r="Z10" s="1449"/>
      <c r="AA10" s="1449"/>
      <c r="AB10" s="1449"/>
      <c r="AC10" s="1449"/>
      <c r="AD10" s="1449"/>
      <c r="AE10" s="1449"/>
      <c r="AF10" s="1449"/>
      <c r="AG10" s="1449"/>
      <c r="AH10" s="1449"/>
      <c r="AI10" s="1449"/>
      <c r="AJ10" s="1449"/>
      <c r="AK10" s="1449"/>
      <c r="AL10" s="1449"/>
      <c r="AM10" s="1449"/>
      <c r="AN10" s="1449"/>
      <c r="AO10" s="1449"/>
      <c r="AP10" s="1449"/>
      <c r="AQ10" s="1449"/>
      <c r="AR10" s="1449"/>
      <c r="AS10" s="1449"/>
      <c r="AT10" s="1449"/>
      <c r="AU10" s="1449"/>
      <c r="AV10" s="1449"/>
      <c r="AW10" s="1449"/>
      <c r="AX10" s="1449"/>
      <c r="AY10" s="1449"/>
      <c r="AZ10" s="1449"/>
      <c r="BA10" s="1449"/>
      <c r="BB10" s="1449"/>
      <c r="BC10" s="1449"/>
      <c r="BD10" s="1449"/>
      <c r="BE10" s="1449"/>
      <c r="BF10" s="1449"/>
      <c r="BG10" s="1449"/>
      <c r="BH10" s="1449"/>
      <c r="BI10" s="1449"/>
      <c r="BJ10" s="1449"/>
      <c r="BK10" s="1449"/>
      <c r="BL10" s="1449"/>
      <c r="BM10" s="917"/>
      <c r="BN10" s="917"/>
      <c r="BO10" s="1371"/>
      <c r="BP10" s="1371"/>
      <c r="BQ10" s="1371"/>
      <c r="BR10" s="1371"/>
      <c r="BS10" s="1371"/>
      <c r="BT10" s="1371"/>
      <c r="BU10" s="1371"/>
      <c r="BV10" s="1371"/>
      <c r="BW10" s="1371"/>
      <c r="BX10" s="1371"/>
      <c r="BY10" s="1371"/>
      <c r="BZ10" s="1371"/>
      <c r="CA10" s="1371"/>
      <c r="CB10" s="1371"/>
      <c r="CC10" s="1371"/>
      <c r="CD10" s="1371"/>
      <c r="CE10" s="1371"/>
      <c r="CF10" s="1372"/>
    </row>
    <row r="11" spans="1:169" ht="30" customHeight="1">
      <c r="A11" s="904"/>
      <c r="B11" s="917"/>
      <c r="C11" s="917"/>
      <c r="D11" s="917"/>
      <c r="E11" s="917"/>
      <c r="F11" s="917"/>
      <c r="G11" s="917"/>
      <c r="H11" s="917"/>
      <c r="I11" s="220" t="s">
        <v>2432</v>
      </c>
      <c r="J11" s="917"/>
      <c r="L11" s="219"/>
      <c r="M11" s="219"/>
      <c r="N11" s="219"/>
      <c r="O11" s="219"/>
      <c r="P11" s="219"/>
      <c r="Q11" s="219"/>
      <c r="R11" s="219"/>
      <c r="S11" s="219"/>
      <c r="T11" s="219"/>
      <c r="U11" s="219"/>
      <c r="V11" s="219"/>
      <c r="W11" s="219"/>
      <c r="X11" s="219"/>
      <c r="Y11" s="219"/>
      <c r="Z11" s="219"/>
      <c r="AA11" s="1449"/>
      <c r="AB11" s="1449"/>
      <c r="AC11" s="1449"/>
      <c r="AD11" s="1449"/>
      <c r="AE11" s="1449"/>
      <c r="AF11" s="1449"/>
      <c r="AG11" s="1449"/>
      <c r="AH11" s="1449"/>
      <c r="AI11" s="1449"/>
      <c r="AJ11" s="1449"/>
      <c r="AK11" s="1449"/>
      <c r="AL11" s="1449"/>
      <c r="AM11" s="1449"/>
      <c r="AN11" s="1449"/>
      <c r="AO11" s="1449"/>
      <c r="AP11" s="1449"/>
      <c r="AQ11" s="1449"/>
      <c r="AR11" s="1449"/>
      <c r="AS11" s="1449"/>
      <c r="AT11" s="1449"/>
      <c r="AU11" s="1449"/>
      <c r="AV11" s="1449"/>
      <c r="AW11" s="1449"/>
      <c r="AX11" s="1449"/>
      <c r="AY11" s="1449"/>
      <c r="AZ11" s="1449"/>
      <c r="BA11" s="1449"/>
      <c r="BB11" s="1449"/>
      <c r="BC11" s="1449"/>
      <c r="BD11" s="1449"/>
      <c r="BE11" s="1449"/>
      <c r="BF11" s="1449"/>
      <c r="BG11" s="1449"/>
      <c r="BH11" s="1449"/>
      <c r="BI11" s="1449"/>
      <c r="BJ11" s="1449"/>
      <c r="BK11" s="1449"/>
      <c r="BL11" s="1449"/>
      <c r="BM11" s="917"/>
      <c r="BN11" s="917"/>
      <c r="BO11" s="1371"/>
      <c r="BP11" s="1371"/>
      <c r="BQ11" s="1371"/>
      <c r="BR11" s="1371"/>
      <c r="BS11" s="1371"/>
      <c r="BT11" s="1371"/>
      <c r="BU11" s="1371"/>
      <c r="BV11" s="1371"/>
      <c r="BW11" s="1371"/>
      <c r="BX11" s="1371"/>
      <c r="BY11" s="1371"/>
      <c r="BZ11" s="1371"/>
      <c r="CA11" s="1371"/>
      <c r="CB11" s="1371"/>
      <c r="CC11" s="1371"/>
      <c r="CD11" s="1371"/>
      <c r="CE11" s="1371"/>
      <c r="CF11" s="1372"/>
    </row>
    <row r="12" spans="1:169" ht="30" customHeight="1">
      <c r="A12" s="904"/>
      <c r="B12" s="917"/>
      <c r="C12" s="917"/>
      <c r="D12" s="917"/>
      <c r="E12" s="917"/>
      <c r="F12" s="917"/>
      <c r="G12" s="917"/>
      <c r="H12" s="917"/>
      <c r="I12" s="917"/>
      <c r="J12" s="917"/>
      <c r="K12" s="1450"/>
      <c r="L12" s="1451"/>
      <c r="M12" s="1451"/>
      <c r="N12" s="1451"/>
      <c r="O12" s="1451"/>
      <c r="P12" s="1451"/>
      <c r="Q12" s="1451"/>
      <c r="R12" s="1451"/>
      <c r="S12" s="1451"/>
      <c r="T12" s="1451"/>
      <c r="U12" s="1451"/>
      <c r="V12" s="1451"/>
      <c r="W12" s="1451"/>
      <c r="X12" s="1451"/>
      <c r="Y12" s="1451"/>
      <c r="Z12" s="1451"/>
      <c r="AA12" s="1451"/>
      <c r="AB12" s="1451"/>
      <c r="AC12" s="1451"/>
      <c r="AD12" s="1451"/>
      <c r="AE12" s="1451"/>
      <c r="AF12" s="1451"/>
      <c r="AG12" s="1451"/>
      <c r="AH12" s="1451"/>
      <c r="AI12" s="1451"/>
      <c r="AJ12" s="1451"/>
      <c r="AK12" s="1451"/>
      <c r="AL12" s="1451"/>
      <c r="AM12" s="1451"/>
      <c r="AN12" s="1451"/>
      <c r="AO12" s="1451"/>
      <c r="AP12" s="1451"/>
      <c r="AQ12" s="1451"/>
      <c r="AR12" s="1451"/>
      <c r="AS12" s="1451"/>
      <c r="AT12" s="1451"/>
      <c r="AU12" s="1451"/>
      <c r="AV12" s="1451"/>
      <c r="AW12" s="1451"/>
      <c r="AX12" s="1451"/>
      <c r="AY12" s="1451"/>
      <c r="AZ12" s="1451"/>
      <c r="BA12" s="1451"/>
      <c r="BB12" s="1451"/>
      <c r="BC12" s="1451"/>
      <c r="BD12" s="1451"/>
      <c r="BE12" s="1451"/>
      <c r="BF12" s="1451"/>
      <c r="BG12" s="1451"/>
      <c r="BH12" s="1451"/>
      <c r="BI12" s="1451"/>
      <c r="BJ12" s="1451"/>
      <c r="BK12" s="1451"/>
      <c r="BL12" s="1451"/>
      <c r="BM12" s="917"/>
      <c r="BN12" s="917"/>
      <c r="BO12" s="917"/>
      <c r="BP12" s="917"/>
      <c r="BQ12" s="917"/>
      <c r="BR12" s="917"/>
      <c r="BS12" s="917"/>
      <c r="BT12" s="917"/>
      <c r="BU12" s="917"/>
      <c r="BV12" s="917"/>
      <c r="BW12" s="917"/>
      <c r="BX12" s="917"/>
      <c r="BY12" s="917"/>
      <c r="BZ12" s="917"/>
      <c r="CA12" s="917"/>
      <c r="CB12" s="917"/>
      <c r="CC12" s="917"/>
      <c r="CD12" s="917"/>
      <c r="CE12" s="917"/>
      <c r="CF12" s="920"/>
    </row>
    <row r="13" spans="1:169" ht="30" customHeight="1">
      <c r="A13" s="904"/>
      <c r="B13" s="922"/>
      <c r="K13" s="2731"/>
      <c r="L13" s="2731"/>
      <c r="M13" s="2731"/>
      <c r="N13" s="2731"/>
      <c r="O13" s="2731"/>
      <c r="P13" s="2731"/>
      <c r="Q13" s="2731"/>
      <c r="R13" s="2731"/>
      <c r="S13" s="2731"/>
      <c r="T13" s="2731"/>
      <c r="U13" s="2731"/>
      <c r="V13" s="2731"/>
      <c r="W13" s="2731"/>
      <c r="X13" s="2731"/>
      <c r="Y13" s="2731"/>
      <c r="Z13" s="2731"/>
      <c r="AA13" s="2731"/>
      <c r="AB13" s="2731"/>
      <c r="AC13" s="2731"/>
      <c r="AD13" s="2731"/>
      <c r="AE13" s="2731"/>
      <c r="AF13" s="2731"/>
      <c r="AG13" s="2731"/>
      <c r="AH13" s="2731"/>
      <c r="AI13" s="2731"/>
      <c r="AJ13" s="2731"/>
      <c r="AK13" s="2731"/>
      <c r="AL13" s="2731"/>
      <c r="AM13" s="2731"/>
      <c r="AN13" s="2731"/>
      <c r="AO13" s="2731"/>
      <c r="AP13" s="2731"/>
      <c r="AQ13" s="2731"/>
      <c r="AR13" s="2731"/>
      <c r="AS13" s="2731"/>
      <c r="AT13" s="2731"/>
      <c r="AU13" s="2731"/>
      <c r="AV13" s="2731"/>
      <c r="AW13" s="2731"/>
      <c r="AX13" s="2731"/>
      <c r="AY13" s="2731"/>
      <c r="AZ13" s="2731"/>
      <c r="BA13" s="2731"/>
      <c r="BB13" s="2731"/>
      <c r="BC13" s="2731"/>
      <c r="BD13" s="2731"/>
      <c r="BE13" s="2731"/>
      <c r="BF13" s="2731"/>
      <c r="BG13" s="2731"/>
      <c r="BH13" s="2731"/>
      <c r="BI13" s="2731"/>
      <c r="BJ13" s="2731"/>
      <c r="BK13" s="2731"/>
      <c r="BL13" s="2731"/>
      <c r="CE13" s="1371"/>
      <c r="CF13" s="923"/>
      <c r="CN13" s="1371"/>
      <c r="CO13" s="1371"/>
      <c r="CP13" s="1371"/>
      <c r="CQ13" s="1371"/>
      <c r="CR13" s="1371"/>
      <c r="CS13" s="1371"/>
      <c r="CT13" s="1371"/>
      <c r="CU13" s="1371"/>
      <c r="CV13" s="1371"/>
      <c r="CW13" s="1371"/>
      <c r="CX13" s="1371"/>
      <c r="CY13" s="1371"/>
      <c r="CZ13" s="1371"/>
      <c r="DA13" s="1371"/>
      <c r="DB13" s="1371"/>
      <c r="DC13" s="1371"/>
      <c r="DD13" s="1371"/>
      <c r="DE13" s="1371"/>
      <c r="DF13" s="1371"/>
      <c r="DG13" s="1371"/>
      <c r="DH13" s="1371"/>
      <c r="DI13" s="1371"/>
      <c r="DJ13" s="1371"/>
      <c r="DK13" s="1371"/>
      <c r="DL13" s="1371"/>
      <c r="DM13" s="1371"/>
      <c r="DN13" s="1371"/>
      <c r="DO13" s="1371"/>
      <c r="DP13" s="1371"/>
      <c r="DQ13" s="1371"/>
      <c r="DR13" s="1371"/>
      <c r="DS13" s="1371"/>
      <c r="DT13" s="1371"/>
      <c r="DU13" s="1371"/>
      <c r="DV13" s="1371"/>
      <c r="DW13" s="1371"/>
      <c r="DX13" s="1371"/>
      <c r="DY13" s="1371"/>
      <c r="DZ13" s="1371"/>
      <c r="EA13" s="1371"/>
      <c r="EB13" s="1371"/>
      <c r="EC13" s="1371"/>
      <c r="ED13" s="1371"/>
      <c r="EE13" s="1371"/>
      <c r="EF13" s="1371"/>
      <c r="EG13" s="1371"/>
      <c r="EH13" s="1371"/>
      <c r="EI13" s="1371"/>
      <c r="EJ13" s="1371"/>
      <c r="EK13" s="1371"/>
      <c r="EL13" s="1371"/>
      <c r="EM13" s="1371"/>
      <c r="EN13" s="1371"/>
      <c r="EO13" s="1371"/>
      <c r="EP13" s="1371"/>
      <c r="EQ13" s="1371"/>
      <c r="ER13" s="1371"/>
      <c r="ES13" s="1371"/>
      <c r="ET13" s="1371"/>
      <c r="EU13" s="1371"/>
      <c r="EV13" s="1371"/>
      <c r="EW13" s="1371"/>
      <c r="EX13" s="1371"/>
      <c r="EY13" s="1371"/>
      <c r="EZ13" s="1371"/>
      <c r="FA13" s="1371"/>
      <c r="FB13" s="1371"/>
      <c r="FC13" s="1371"/>
      <c r="FD13" s="1371"/>
      <c r="FE13" s="1371"/>
      <c r="FF13" s="1371"/>
      <c r="FG13" s="1371"/>
      <c r="FH13" s="1371"/>
      <c r="FI13" s="1371"/>
      <c r="FJ13" s="1371"/>
      <c r="FK13" s="1371"/>
      <c r="FL13" s="1371"/>
      <c r="FM13" s="1371"/>
    </row>
    <row r="14" spans="1:169" ht="30" customHeight="1">
      <c r="A14" s="904"/>
      <c r="B14" s="763"/>
      <c r="C14" s="1373" t="s">
        <v>595</v>
      </c>
      <c r="D14" s="1374" t="s">
        <v>596</v>
      </c>
      <c r="E14" s="1375"/>
      <c r="F14" s="1375"/>
      <c r="G14" s="1375"/>
      <c r="H14" s="1375"/>
      <c r="I14" s="1375"/>
      <c r="J14" s="1375"/>
      <c r="K14" s="1375"/>
      <c r="AD14" s="2732" t="s">
        <v>2385</v>
      </c>
      <c r="AE14" s="2732"/>
      <c r="AF14" s="2732"/>
      <c r="AG14" s="2732"/>
      <c r="AH14" s="2732"/>
      <c r="AI14" s="2732"/>
      <c r="AJ14" s="2732"/>
      <c r="AK14" s="2732"/>
      <c r="AL14" s="2732"/>
      <c r="AM14" s="2732"/>
      <c r="AN14" s="2732"/>
      <c r="AO14" s="2732"/>
      <c r="AP14" s="2732"/>
      <c r="AQ14" s="2732"/>
      <c r="AR14" s="2732"/>
      <c r="AS14" s="2732"/>
      <c r="AT14" s="2732"/>
      <c r="AU14" s="2732"/>
      <c r="AV14" s="2732"/>
      <c r="AW14" s="2732"/>
      <c r="AX14" s="2732"/>
      <c r="AY14" s="2732"/>
      <c r="AZ14" s="2732"/>
      <c r="BA14" s="2732"/>
      <c r="BB14" s="2732"/>
      <c r="BC14" s="2732"/>
      <c r="BD14" s="2732"/>
      <c r="BE14" s="2732"/>
      <c r="BF14" s="2732"/>
      <c r="BG14" s="1376"/>
      <c r="BH14" s="1376"/>
      <c r="BI14" s="2732" t="s">
        <v>2386</v>
      </c>
      <c r="BJ14" s="2732"/>
      <c r="BK14" s="2732"/>
      <c r="BL14" s="2732"/>
      <c r="BM14" s="2732"/>
      <c r="BN14" s="2732"/>
      <c r="BO14" s="2732"/>
      <c r="BP14" s="2732"/>
      <c r="BQ14" s="2732"/>
      <c r="BR14" s="2732"/>
      <c r="BS14" s="2732"/>
      <c r="BT14" s="2732"/>
      <c r="BU14" s="2732"/>
      <c r="BV14" s="2732"/>
      <c r="BW14" s="2732"/>
      <c r="BX14" s="2732"/>
      <c r="BY14" s="2732"/>
      <c r="BZ14" s="2732"/>
      <c r="CA14" s="2732"/>
      <c r="CB14" s="2732"/>
      <c r="CC14" s="2732"/>
      <c r="CE14" s="1371"/>
      <c r="CF14" s="959"/>
      <c r="CN14" s="1371"/>
      <c r="CO14" s="1371"/>
      <c r="CP14" s="1371"/>
      <c r="CQ14" s="1371"/>
      <c r="CR14" s="1371"/>
      <c r="CS14" s="1371"/>
      <c r="CT14" s="1371"/>
      <c r="CU14" s="1371"/>
      <c r="CV14" s="1371"/>
      <c r="CW14" s="1371"/>
      <c r="CX14" s="1371"/>
      <c r="CY14" s="1371"/>
      <c r="CZ14" s="1371"/>
      <c r="DA14" s="1371"/>
      <c r="DB14" s="1371"/>
      <c r="DC14" s="1371"/>
      <c r="DD14" s="1371"/>
      <c r="DE14" s="1371"/>
      <c r="DF14" s="1371"/>
      <c r="DG14" s="1371"/>
      <c r="DH14" s="1371"/>
      <c r="DI14" s="1371"/>
      <c r="DJ14" s="1371"/>
      <c r="DK14" s="1371"/>
      <c r="DL14" s="1371"/>
      <c r="DM14" s="1371"/>
      <c r="DN14" s="1371"/>
      <c r="DO14" s="1371"/>
      <c r="DP14" s="1371"/>
      <c r="DQ14" s="1371"/>
      <c r="DR14" s="1371"/>
      <c r="DS14" s="1371"/>
      <c r="DT14" s="1371"/>
      <c r="DU14" s="1371"/>
      <c r="DV14" s="1371"/>
      <c r="DW14" s="1371"/>
      <c r="DX14" s="1371"/>
      <c r="DY14" s="1371"/>
      <c r="DZ14" s="1371"/>
      <c r="EA14" s="1371"/>
      <c r="EB14" s="1371"/>
      <c r="EC14" s="1371"/>
      <c r="ED14" s="1371"/>
      <c r="EE14" s="1371"/>
      <c r="EF14" s="1371"/>
      <c r="EG14" s="1371"/>
      <c r="EH14" s="1371"/>
      <c r="EI14" s="1371"/>
      <c r="EJ14" s="1371"/>
      <c r="EK14" s="1371"/>
      <c r="EL14" s="1371"/>
      <c r="EM14" s="1371"/>
      <c r="EN14" s="1371"/>
      <c r="EO14" s="1371"/>
      <c r="EP14" s="1371"/>
      <c r="EQ14" s="1371"/>
      <c r="ER14" s="1371"/>
      <c r="ES14" s="1371"/>
      <c r="ET14" s="1371"/>
      <c r="EU14" s="1371"/>
      <c r="EV14" s="1371"/>
      <c r="EW14" s="1371"/>
      <c r="EX14" s="1371"/>
      <c r="EY14" s="1371"/>
      <c r="EZ14" s="1371"/>
      <c r="FA14" s="1371"/>
      <c r="FB14" s="1371"/>
      <c r="FC14" s="1371"/>
      <c r="FD14" s="1371"/>
      <c r="FE14" s="1371"/>
      <c r="FF14" s="1371"/>
      <c r="FG14" s="1371"/>
      <c r="FH14" s="1371"/>
      <c r="FI14" s="1371"/>
      <c r="FJ14" s="1371"/>
      <c r="FK14" s="1371"/>
      <c r="FL14" s="1371"/>
      <c r="FM14" s="1371"/>
    </row>
    <row r="15" spans="1:169" ht="30" customHeight="1">
      <c r="A15" s="904"/>
      <c r="B15" s="824"/>
      <c r="C15" s="1373"/>
      <c r="D15" s="1377" t="s">
        <v>597</v>
      </c>
      <c r="E15" s="1375"/>
      <c r="F15" s="1375"/>
      <c r="G15" s="1375"/>
      <c r="H15" s="1375"/>
      <c r="I15" s="1375"/>
      <c r="J15" s="1375"/>
      <c r="K15" s="1375"/>
      <c r="AD15" s="2732" t="s">
        <v>2436</v>
      </c>
      <c r="AE15" s="2732"/>
      <c r="AF15" s="2732"/>
      <c r="AG15" s="2732"/>
      <c r="AH15" s="2732"/>
      <c r="AI15" s="2732"/>
      <c r="AJ15" s="2732"/>
      <c r="AK15" s="2732"/>
      <c r="AL15" s="2732"/>
      <c r="AM15" s="2732"/>
      <c r="AN15" s="2732"/>
      <c r="AO15" s="2732"/>
      <c r="AP15" s="2732"/>
      <c r="AQ15" s="2732"/>
      <c r="AR15" s="2732"/>
      <c r="AS15" s="2732"/>
      <c r="AT15" s="2732"/>
      <c r="AU15" s="2732"/>
      <c r="AV15" s="2732"/>
      <c r="AW15" s="2732"/>
      <c r="AX15" s="2732"/>
      <c r="AY15" s="2732"/>
      <c r="AZ15" s="2732"/>
      <c r="BA15" s="2732"/>
      <c r="BB15" s="2732"/>
      <c r="BC15" s="2732"/>
      <c r="BD15" s="2732"/>
      <c r="BE15" s="2732"/>
      <c r="BF15" s="2732"/>
      <c r="BG15" s="1376"/>
      <c r="BH15" s="1376"/>
      <c r="BI15" s="2732" t="s">
        <v>17</v>
      </c>
      <c r="BJ15" s="2732"/>
      <c r="BK15" s="2732"/>
      <c r="BL15" s="2732"/>
      <c r="BM15" s="2732"/>
      <c r="BN15" s="2732"/>
      <c r="BO15" s="2732"/>
      <c r="BP15" s="2732"/>
      <c r="BQ15" s="2732"/>
      <c r="BR15" s="2732"/>
      <c r="BS15" s="2732"/>
      <c r="BT15" s="2732"/>
      <c r="BU15" s="2732"/>
      <c r="BV15" s="2732"/>
      <c r="BW15" s="2732"/>
      <c r="BX15" s="2732"/>
      <c r="BY15" s="2732"/>
      <c r="BZ15" s="2732"/>
      <c r="CA15" s="2732"/>
      <c r="CB15" s="2732"/>
      <c r="CC15" s="2732"/>
      <c r="CE15" s="1371"/>
      <c r="CF15" s="1001"/>
      <c r="CG15" s="930"/>
      <c r="CH15" s="930"/>
      <c r="CI15" s="930"/>
      <c r="CN15" s="1371"/>
      <c r="CO15" s="1371"/>
      <c r="CP15" s="1371"/>
      <c r="CQ15" s="1371"/>
      <c r="CR15" s="1371"/>
      <c r="CS15" s="1371"/>
      <c r="CT15" s="1371"/>
      <c r="CU15" s="1371"/>
      <c r="CV15" s="1371"/>
      <c r="CW15" s="1371"/>
      <c r="CX15" s="1371"/>
      <c r="CY15" s="1371"/>
      <c r="CZ15" s="1371"/>
      <c r="DA15" s="1371"/>
      <c r="DB15" s="1371"/>
      <c r="DC15" s="1371"/>
      <c r="DD15" s="1371"/>
      <c r="DE15" s="1371"/>
      <c r="DF15" s="1371"/>
      <c r="DG15" s="1371"/>
      <c r="DH15" s="1371"/>
      <c r="DI15" s="1371"/>
      <c r="DJ15" s="1371"/>
      <c r="DK15" s="1371"/>
      <c r="DL15" s="1371"/>
      <c r="DM15" s="1371"/>
      <c r="DN15" s="1371"/>
      <c r="DO15" s="1371"/>
      <c r="DP15" s="1371"/>
      <c r="DQ15" s="1371"/>
      <c r="DR15" s="1371"/>
      <c r="DS15" s="1371"/>
      <c r="DT15" s="1371"/>
      <c r="DU15" s="1371"/>
      <c r="DV15" s="1371"/>
      <c r="DW15" s="1371"/>
      <c r="DX15" s="1371"/>
      <c r="DY15" s="1371"/>
      <c r="DZ15" s="1371"/>
      <c r="EA15" s="1371"/>
      <c r="EB15" s="1371"/>
      <c r="EC15" s="1371"/>
      <c r="ED15" s="1371"/>
      <c r="EE15" s="1371"/>
      <c r="EF15" s="1371"/>
      <c r="EG15" s="1371"/>
      <c r="EH15" s="1371"/>
      <c r="EI15" s="1371"/>
      <c r="EJ15" s="1371"/>
      <c r="EK15" s="1371"/>
      <c r="EL15" s="1371"/>
      <c r="EM15" s="1371"/>
      <c r="EN15" s="1371"/>
      <c r="EO15" s="1371"/>
      <c r="EP15" s="1371"/>
      <c r="EQ15" s="1371"/>
      <c r="ER15" s="1371"/>
      <c r="ES15" s="1371"/>
      <c r="ET15" s="1371"/>
      <c r="EU15" s="1371"/>
      <c r="EV15" s="1371"/>
      <c r="EW15" s="1371"/>
      <c r="EX15" s="1371"/>
      <c r="EY15" s="1371"/>
      <c r="EZ15" s="1371"/>
      <c r="FA15" s="1371"/>
      <c r="FB15" s="1371"/>
      <c r="FC15" s="1371"/>
      <c r="FD15" s="1371"/>
      <c r="FE15" s="1371"/>
      <c r="FF15" s="1371"/>
      <c r="FG15" s="1371"/>
      <c r="FH15" s="1371"/>
      <c r="FI15" s="1371"/>
      <c r="FJ15" s="1371"/>
      <c r="FK15" s="1371"/>
      <c r="FL15" s="1371"/>
      <c r="FM15" s="1371"/>
    </row>
    <row r="16" spans="1:169" ht="30" customHeight="1">
      <c r="A16" s="904"/>
      <c r="B16" s="1378"/>
      <c r="C16" s="1373"/>
      <c r="D16" s="1377"/>
      <c r="E16" s="1375"/>
      <c r="F16" s="1375"/>
      <c r="G16" s="1375"/>
      <c r="H16" s="1375"/>
      <c r="I16" s="1375"/>
      <c r="J16" s="1375"/>
      <c r="K16" s="1375"/>
      <c r="BD16" s="2453">
        <v>1201</v>
      </c>
      <c r="BE16" s="2453"/>
      <c r="BF16" s="2453"/>
      <c r="CA16" s="2729">
        <v>1202</v>
      </c>
      <c r="CB16" s="2729"/>
      <c r="CC16" s="2729"/>
      <c r="CE16" s="1371"/>
      <c r="CF16" s="963"/>
      <c r="CN16" s="1371"/>
      <c r="CO16" s="1371"/>
      <c r="CP16" s="1371"/>
      <c r="CQ16" s="1371"/>
      <c r="CR16" s="1371"/>
      <c r="CS16" s="1371"/>
      <c r="CT16" s="1371"/>
      <c r="CU16" s="1371"/>
      <c r="CV16" s="1371"/>
      <c r="CW16" s="1371"/>
      <c r="CX16" s="1371"/>
      <c r="CY16" s="1371"/>
      <c r="CZ16" s="1371"/>
      <c r="DA16" s="1371"/>
      <c r="DB16" s="1371"/>
      <c r="DC16" s="1371"/>
      <c r="DD16" s="1371"/>
      <c r="DE16" s="1371"/>
      <c r="DF16" s="1371"/>
      <c r="DG16" s="1371"/>
      <c r="DH16" s="1371"/>
      <c r="DI16" s="1371"/>
      <c r="DJ16" s="1371"/>
      <c r="DK16" s="1371"/>
      <c r="DL16" s="1371"/>
      <c r="DM16" s="1371"/>
      <c r="DN16" s="1371"/>
      <c r="DO16" s="1371"/>
      <c r="DP16" s="1371"/>
      <c r="DQ16" s="1371"/>
      <c r="DR16" s="1371"/>
      <c r="DS16" s="1371"/>
      <c r="DT16" s="1371"/>
      <c r="DU16" s="1371"/>
      <c r="DV16" s="1371"/>
      <c r="DW16" s="1371"/>
      <c r="DX16" s="1371"/>
      <c r="DY16" s="1371"/>
      <c r="DZ16" s="1371"/>
      <c r="EA16" s="1371"/>
      <c r="EB16" s="1371"/>
      <c r="EC16" s="1371"/>
      <c r="ED16" s="1371"/>
      <c r="EE16" s="1371"/>
      <c r="EF16" s="1371"/>
      <c r="EG16" s="1371"/>
      <c r="EH16" s="1371"/>
      <c r="EI16" s="1371"/>
      <c r="EJ16" s="1371"/>
      <c r="EK16" s="1371"/>
      <c r="EL16" s="1371"/>
      <c r="EM16" s="1371"/>
      <c r="EN16" s="1371"/>
      <c r="EO16" s="1371"/>
      <c r="EP16" s="1371"/>
      <c r="EQ16" s="1371"/>
      <c r="ER16" s="1371"/>
      <c r="ES16" s="1371"/>
      <c r="ET16" s="1371"/>
      <c r="EU16" s="1371"/>
      <c r="EV16" s="1371"/>
      <c r="EW16" s="1371"/>
      <c r="EX16" s="1371"/>
      <c r="EY16" s="1371"/>
      <c r="EZ16" s="1371"/>
      <c r="FA16" s="1371"/>
      <c r="FB16" s="1371"/>
      <c r="FC16" s="1371"/>
      <c r="FD16" s="1371"/>
      <c r="FE16" s="1371"/>
      <c r="FF16" s="1371"/>
      <c r="FG16" s="1371"/>
      <c r="FH16" s="1371"/>
      <c r="FI16" s="1371"/>
      <c r="FJ16" s="1371"/>
      <c r="FK16" s="1371"/>
      <c r="FL16" s="1371"/>
      <c r="FM16" s="1371"/>
    </row>
    <row r="17" spans="1:169" ht="30" customHeight="1">
      <c r="A17" s="904"/>
      <c r="B17" s="1378"/>
      <c r="C17" s="2718" t="s">
        <v>598</v>
      </c>
      <c r="D17" s="2719"/>
      <c r="E17" s="1379"/>
      <c r="F17" s="1380" t="s">
        <v>92</v>
      </c>
      <c r="G17" s="1380"/>
      <c r="H17" s="1380"/>
      <c r="I17" s="1381"/>
      <c r="J17" s="1375"/>
      <c r="K17" s="1375"/>
      <c r="T17" s="1371"/>
      <c r="U17" s="1371"/>
      <c r="V17" s="1371"/>
      <c r="W17" s="1371"/>
      <c r="X17" s="1371"/>
      <c r="Y17" s="1371"/>
      <c r="Z17" s="1371"/>
      <c r="AA17" s="1371"/>
      <c r="AB17" s="2458" t="s">
        <v>40</v>
      </c>
      <c r="AC17" s="2459"/>
      <c r="AD17" s="1999"/>
      <c r="AE17" s="2000"/>
      <c r="AF17" s="2000"/>
      <c r="AG17" s="2000"/>
      <c r="AH17" s="2000"/>
      <c r="AI17" s="2000"/>
      <c r="AJ17" s="2000"/>
      <c r="AK17" s="2000"/>
      <c r="AL17" s="2000"/>
      <c r="AM17" s="2000"/>
      <c r="AN17" s="2000"/>
      <c r="AO17" s="2000"/>
      <c r="AP17" s="2000"/>
      <c r="AQ17" s="2000"/>
      <c r="AR17" s="2000"/>
      <c r="AS17" s="2000"/>
      <c r="AT17" s="2000"/>
      <c r="AU17" s="2000"/>
      <c r="AV17" s="2000"/>
      <c r="AW17" s="2000"/>
      <c r="AX17" s="2000"/>
      <c r="AY17" s="2000"/>
      <c r="AZ17" s="2000"/>
      <c r="BA17" s="2000"/>
      <c r="BB17" s="2000"/>
      <c r="BC17" s="2000"/>
      <c r="BD17" s="2000"/>
      <c r="BE17" s="2000"/>
      <c r="BF17" s="2001"/>
      <c r="BG17" s="839"/>
      <c r="BH17" s="839"/>
      <c r="BI17" s="1999"/>
      <c r="BJ17" s="2000"/>
      <c r="BK17" s="2000"/>
      <c r="BL17" s="2000"/>
      <c r="BM17" s="2000"/>
      <c r="BN17" s="2000"/>
      <c r="BO17" s="2000"/>
      <c r="BP17" s="2000"/>
      <c r="BQ17" s="2000"/>
      <c r="BR17" s="2000"/>
      <c r="BS17" s="2000"/>
      <c r="BT17" s="2000"/>
      <c r="BU17" s="2000"/>
      <c r="BV17" s="2000"/>
      <c r="BW17" s="2000"/>
      <c r="BX17" s="2000"/>
      <c r="BY17" s="2000"/>
      <c r="BZ17" s="2000"/>
      <c r="CA17" s="2000"/>
      <c r="CB17" s="2000"/>
      <c r="CC17" s="2001"/>
      <c r="CE17" s="1371"/>
      <c r="CF17" s="963"/>
      <c r="CN17" s="1371"/>
      <c r="CO17" s="1371"/>
      <c r="CP17" s="1371"/>
      <c r="CQ17" s="1371"/>
      <c r="CR17" s="1371"/>
      <c r="CS17" s="1371"/>
      <c r="CT17" s="1371"/>
      <c r="CU17" s="1371"/>
      <c r="CV17" s="1371"/>
      <c r="CW17" s="1371"/>
      <c r="CX17" s="1371"/>
      <c r="CY17" s="1371"/>
      <c r="CZ17" s="1371"/>
      <c r="DA17" s="1371"/>
      <c r="DB17" s="1371"/>
      <c r="DC17" s="1371"/>
      <c r="DD17" s="1371"/>
      <c r="DE17" s="1371"/>
      <c r="DF17" s="1371"/>
      <c r="DG17" s="1371"/>
      <c r="DH17" s="1371"/>
      <c r="DI17" s="1371"/>
      <c r="DJ17" s="1371"/>
      <c r="DK17" s="1371"/>
      <c r="DL17" s="1371"/>
      <c r="DM17" s="1371"/>
      <c r="DN17" s="1371"/>
      <c r="DO17" s="1371"/>
      <c r="DP17" s="1371"/>
      <c r="DQ17" s="1371"/>
      <c r="DR17" s="1371"/>
      <c r="DS17" s="1371"/>
      <c r="DT17" s="1371"/>
      <c r="DU17" s="1371"/>
      <c r="DV17" s="1371"/>
      <c r="DW17" s="1371"/>
      <c r="DX17" s="1371"/>
      <c r="DY17" s="1371"/>
      <c r="DZ17" s="1371"/>
      <c r="EA17" s="1371"/>
      <c r="EB17" s="1371"/>
      <c r="EC17" s="1371"/>
      <c r="ED17" s="1371"/>
      <c r="EE17" s="1371"/>
      <c r="EF17" s="1371"/>
      <c r="EG17" s="1371"/>
      <c r="EH17" s="1371"/>
      <c r="EI17" s="1371"/>
      <c r="EJ17" s="1371"/>
      <c r="EK17" s="1371"/>
      <c r="EL17" s="1371"/>
      <c r="EM17" s="1371"/>
      <c r="EN17" s="1371"/>
      <c r="EO17" s="1371"/>
      <c r="EP17" s="1371"/>
      <c r="EQ17" s="1371"/>
      <c r="ER17" s="1371"/>
      <c r="ES17" s="1371"/>
      <c r="ET17" s="1371"/>
      <c r="EU17" s="1371"/>
      <c r="EV17" s="1371"/>
      <c r="EW17" s="1371"/>
      <c r="EX17" s="1371"/>
      <c r="EY17" s="1371"/>
      <c r="EZ17" s="1371"/>
      <c r="FA17" s="1371"/>
      <c r="FB17" s="1371"/>
      <c r="FC17" s="1371"/>
      <c r="FD17" s="1371"/>
      <c r="FE17" s="1371"/>
      <c r="FF17" s="1371"/>
      <c r="FG17" s="1371"/>
      <c r="FH17" s="1371"/>
      <c r="FI17" s="1371"/>
      <c r="FJ17" s="1371"/>
      <c r="FK17" s="1371"/>
      <c r="FL17" s="1371"/>
      <c r="FM17" s="1371"/>
    </row>
    <row r="18" spans="1:169" ht="30" customHeight="1">
      <c r="A18" s="904"/>
      <c r="B18" s="1378"/>
      <c r="C18" s="1373"/>
      <c r="D18" s="1379"/>
      <c r="E18" s="1383"/>
      <c r="F18" s="1384" t="s">
        <v>93</v>
      </c>
      <c r="G18" s="1384"/>
      <c r="H18" s="1384"/>
      <c r="I18" s="1381"/>
      <c r="J18" s="1385"/>
      <c r="K18" s="1385"/>
      <c r="T18" s="1371"/>
      <c r="U18" s="1371"/>
      <c r="V18" s="1371"/>
      <c r="W18" s="1371"/>
      <c r="X18" s="1371"/>
      <c r="Y18" s="1371"/>
      <c r="Z18" s="1371"/>
      <c r="AA18" s="1371"/>
      <c r="AB18" s="2459"/>
      <c r="AC18" s="2459"/>
      <c r="AD18" s="2002"/>
      <c r="AE18" s="2003"/>
      <c r="AF18" s="2003"/>
      <c r="AG18" s="2003"/>
      <c r="AH18" s="2003"/>
      <c r="AI18" s="2003"/>
      <c r="AJ18" s="2003"/>
      <c r="AK18" s="2003"/>
      <c r="AL18" s="2003"/>
      <c r="AM18" s="2003"/>
      <c r="AN18" s="2003"/>
      <c r="AO18" s="2003"/>
      <c r="AP18" s="2003"/>
      <c r="AQ18" s="2003"/>
      <c r="AR18" s="2003"/>
      <c r="AS18" s="2003"/>
      <c r="AT18" s="2003"/>
      <c r="AU18" s="2003"/>
      <c r="AV18" s="2003"/>
      <c r="AW18" s="2003"/>
      <c r="AX18" s="2003"/>
      <c r="AY18" s="2003"/>
      <c r="AZ18" s="2003"/>
      <c r="BA18" s="2003"/>
      <c r="BB18" s="2003"/>
      <c r="BC18" s="2003"/>
      <c r="BD18" s="2003"/>
      <c r="BE18" s="2003"/>
      <c r="BF18" s="2004"/>
      <c r="BG18" s="839"/>
      <c r="BH18" s="839"/>
      <c r="BI18" s="2002"/>
      <c r="BJ18" s="2003"/>
      <c r="BK18" s="2003"/>
      <c r="BL18" s="2003"/>
      <c r="BM18" s="2003"/>
      <c r="BN18" s="2003"/>
      <c r="BO18" s="2003"/>
      <c r="BP18" s="2003"/>
      <c r="BQ18" s="2003"/>
      <c r="BR18" s="2003"/>
      <c r="BS18" s="2003"/>
      <c r="BT18" s="2003"/>
      <c r="BU18" s="2003"/>
      <c r="BV18" s="2003"/>
      <c r="BW18" s="2003"/>
      <c r="BX18" s="2003"/>
      <c r="BY18" s="2003"/>
      <c r="BZ18" s="2003"/>
      <c r="CA18" s="2003"/>
      <c r="CB18" s="2003"/>
      <c r="CC18" s="2004"/>
      <c r="CE18" s="1371"/>
      <c r="CF18" s="963"/>
      <c r="CN18" s="1371"/>
      <c r="CO18" s="1371"/>
      <c r="CP18" s="1371"/>
      <c r="CQ18" s="1371"/>
      <c r="CR18" s="1371"/>
      <c r="CS18" s="1371"/>
      <c r="CT18" s="1371"/>
      <c r="CU18" s="1371"/>
      <c r="CV18" s="1371"/>
      <c r="CW18" s="1371"/>
      <c r="CX18" s="1371"/>
      <c r="CY18" s="1371"/>
      <c r="CZ18" s="1371"/>
      <c r="DA18" s="1371"/>
      <c r="DB18" s="1371"/>
      <c r="DC18" s="1371"/>
      <c r="DD18" s="1371"/>
      <c r="DE18" s="1371"/>
      <c r="DF18" s="1371"/>
      <c r="DG18" s="1371"/>
      <c r="DH18" s="1371"/>
      <c r="DI18" s="1371"/>
      <c r="DJ18" s="1371"/>
      <c r="DK18" s="1371"/>
      <c r="DL18" s="1371"/>
      <c r="DM18" s="1371"/>
      <c r="DN18" s="1371"/>
      <c r="DO18" s="1371"/>
      <c r="DP18" s="1371"/>
      <c r="DQ18" s="1371"/>
      <c r="DR18" s="1371"/>
      <c r="DS18" s="1371"/>
      <c r="DT18" s="1371"/>
      <c r="DU18" s="1371"/>
      <c r="DV18" s="1371"/>
      <c r="DW18" s="1371"/>
      <c r="DX18" s="1371"/>
      <c r="DY18" s="1371"/>
      <c r="DZ18" s="1371"/>
      <c r="EA18" s="1371"/>
      <c r="EB18" s="1371"/>
      <c r="EC18" s="1371"/>
      <c r="ED18" s="1371"/>
      <c r="EE18" s="1371"/>
      <c r="EF18" s="1371"/>
      <c r="EG18" s="1371"/>
      <c r="EH18" s="1371"/>
      <c r="EI18" s="1371"/>
      <c r="EJ18" s="1371"/>
      <c r="EK18" s="1371"/>
      <c r="EL18" s="1371"/>
      <c r="EM18" s="1371"/>
      <c r="EN18" s="1371"/>
      <c r="EO18" s="1371"/>
      <c r="EP18" s="1371"/>
      <c r="EQ18" s="1371"/>
      <c r="ER18" s="1371"/>
      <c r="ES18" s="1371"/>
      <c r="ET18" s="1371"/>
      <c r="EU18" s="1371"/>
      <c r="EV18" s="1371"/>
      <c r="EW18" s="1371"/>
      <c r="EX18" s="1371"/>
      <c r="EY18" s="1371"/>
      <c r="EZ18" s="1371"/>
      <c r="FA18" s="1371"/>
      <c r="FB18" s="1371"/>
      <c r="FC18" s="1371"/>
      <c r="FD18" s="1371"/>
      <c r="FE18" s="1371"/>
      <c r="FF18" s="1371"/>
      <c r="FG18" s="1371"/>
      <c r="FH18" s="1371"/>
      <c r="FI18" s="1371"/>
      <c r="FJ18" s="1371"/>
      <c r="FK18" s="1371"/>
      <c r="FL18" s="1371"/>
      <c r="FM18" s="1371"/>
    </row>
    <row r="19" spans="1:169" ht="30" customHeight="1">
      <c r="A19" s="904"/>
      <c r="B19" s="1378"/>
      <c r="CE19" s="1371"/>
      <c r="CF19" s="963"/>
      <c r="CN19" s="1371"/>
      <c r="CO19" s="1371"/>
      <c r="CP19" s="1371"/>
      <c r="CQ19" s="1371"/>
      <c r="CR19" s="1371"/>
      <c r="CS19" s="1371"/>
      <c r="CT19" s="1371"/>
      <c r="CU19" s="1371"/>
      <c r="CV19" s="1371"/>
      <c r="CW19" s="1371"/>
      <c r="CX19" s="1371"/>
      <c r="CY19" s="1371"/>
      <c r="CZ19" s="1371"/>
      <c r="DA19" s="1371"/>
      <c r="DB19" s="1371"/>
      <c r="DC19" s="1371"/>
      <c r="DD19" s="1371"/>
      <c r="DE19" s="1371"/>
      <c r="DF19" s="1371"/>
      <c r="DG19" s="1371"/>
      <c r="DH19" s="1371"/>
      <c r="DI19" s="1371"/>
      <c r="DJ19" s="1371"/>
      <c r="DK19" s="1371"/>
      <c r="DL19" s="1371"/>
      <c r="DM19" s="1371"/>
      <c r="DN19" s="1371"/>
      <c r="DO19" s="1371"/>
      <c r="DP19" s="1371"/>
      <c r="DQ19" s="1371"/>
      <c r="DR19" s="1371"/>
      <c r="DS19" s="1371"/>
      <c r="DT19" s="1371"/>
      <c r="DU19" s="1371"/>
      <c r="DV19" s="1371"/>
      <c r="DW19" s="1371"/>
      <c r="DX19" s="1371"/>
      <c r="DY19" s="1371"/>
      <c r="DZ19" s="1371"/>
      <c r="EA19" s="1371"/>
      <c r="EB19" s="1371"/>
      <c r="EC19" s="1371"/>
      <c r="ED19" s="1371"/>
      <c r="EE19" s="1371"/>
      <c r="EF19" s="1371"/>
      <c r="EG19" s="1371"/>
      <c r="EH19" s="1371"/>
      <c r="EI19" s="1371"/>
      <c r="EJ19" s="1371"/>
      <c r="EK19" s="1371"/>
      <c r="EL19" s="1371"/>
      <c r="EM19" s="1371"/>
      <c r="EN19" s="1371"/>
      <c r="EO19" s="1371"/>
      <c r="EP19" s="1371"/>
      <c r="EQ19" s="1371"/>
      <c r="ER19" s="1371"/>
      <c r="ES19" s="1371"/>
      <c r="ET19" s="1371"/>
      <c r="EU19" s="1371"/>
      <c r="EV19" s="1371"/>
      <c r="EW19" s="1371"/>
      <c r="EX19" s="1371"/>
      <c r="EY19" s="1371"/>
      <c r="EZ19" s="1371"/>
      <c r="FA19" s="1371"/>
      <c r="FB19" s="1371"/>
      <c r="FC19" s="1371"/>
      <c r="FD19" s="1371"/>
      <c r="FE19" s="1371"/>
      <c r="FF19" s="1371"/>
      <c r="FG19" s="1371"/>
      <c r="FH19" s="1371"/>
      <c r="FI19" s="1371"/>
      <c r="FJ19" s="1371"/>
      <c r="FK19" s="1371"/>
      <c r="FL19" s="1371"/>
      <c r="FM19" s="1371"/>
    </row>
    <row r="20" spans="1:169" s="947" customFormat="1" ht="30" customHeight="1">
      <c r="A20" s="941"/>
      <c r="B20" s="1386"/>
      <c r="F20" s="1374" t="s">
        <v>18</v>
      </c>
      <c r="G20" s="1374"/>
      <c r="H20" s="1375" t="s">
        <v>2387</v>
      </c>
      <c r="I20" s="828"/>
      <c r="AB20" s="2459">
        <v>45</v>
      </c>
      <c r="AC20" s="2459"/>
      <c r="AD20" s="1999"/>
      <c r="AE20" s="2000"/>
      <c r="AF20" s="2000"/>
      <c r="AG20" s="2000"/>
      <c r="AH20" s="2000"/>
      <c r="AI20" s="2000"/>
      <c r="AJ20" s="2000"/>
      <c r="AK20" s="2000"/>
      <c r="AL20" s="2000"/>
      <c r="AM20" s="2000"/>
      <c r="AN20" s="2000"/>
      <c r="AO20" s="2000"/>
      <c r="AP20" s="2000"/>
      <c r="AQ20" s="2000"/>
      <c r="AR20" s="2000"/>
      <c r="AS20" s="2000"/>
      <c r="AT20" s="2000"/>
      <c r="AU20" s="2000"/>
      <c r="AV20" s="2000"/>
      <c r="AW20" s="2000"/>
      <c r="AX20" s="2000"/>
      <c r="AY20" s="2000"/>
      <c r="AZ20" s="2000"/>
      <c r="BA20" s="2000"/>
      <c r="BB20" s="2000"/>
      <c r="BC20" s="2000"/>
      <c r="BD20" s="2000"/>
      <c r="BE20" s="2000"/>
      <c r="BF20" s="2001"/>
      <c r="BG20" s="839"/>
      <c r="BH20" s="839"/>
      <c r="BI20" s="1999"/>
      <c r="BJ20" s="2000"/>
      <c r="BK20" s="2000"/>
      <c r="BL20" s="2000"/>
      <c r="BM20" s="2000"/>
      <c r="BN20" s="2000"/>
      <c r="BO20" s="2000"/>
      <c r="BP20" s="2000"/>
      <c r="BQ20" s="2000"/>
      <c r="BR20" s="2000"/>
      <c r="BS20" s="2000"/>
      <c r="BT20" s="2000"/>
      <c r="BU20" s="2000"/>
      <c r="BV20" s="2000"/>
      <c r="BW20" s="2000"/>
      <c r="BX20" s="2000"/>
      <c r="BY20" s="2000"/>
      <c r="BZ20" s="2000"/>
      <c r="CA20" s="2000"/>
      <c r="CB20" s="2000"/>
      <c r="CC20" s="2001"/>
      <c r="CE20" s="1371"/>
      <c r="CF20" s="1014"/>
      <c r="CN20" s="1371"/>
      <c r="CO20" s="1371"/>
      <c r="CP20" s="1371"/>
      <c r="CQ20" s="1371"/>
      <c r="CR20" s="1371"/>
      <c r="CS20" s="1371"/>
      <c r="CT20" s="1371"/>
      <c r="CU20" s="1371"/>
      <c r="CV20" s="1371"/>
      <c r="CW20" s="1371"/>
      <c r="CX20" s="1371"/>
      <c r="CY20" s="1371"/>
      <c r="CZ20" s="1371"/>
      <c r="DA20" s="1371"/>
      <c r="DB20" s="1371"/>
      <c r="DC20" s="1371"/>
      <c r="DD20" s="1371"/>
      <c r="DE20" s="1371"/>
      <c r="DF20" s="1371"/>
      <c r="DG20" s="1371"/>
      <c r="DH20" s="1371"/>
      <c r="DI20" s="1371"/>
      <c r="DJ20" s="1371"/>
      <c r="DK20" s="1371"/>
      <c r="DL20" s="1371"/>
      <c r="DM20" s="1371"/>
      <c r="DN20" s="1371"/>
      <c r="DO20" s="1371"/>
      <c r="DP20" s="1371"/>
      <c r="DQ20" s="1371"/>
      <c r="DR20" s="1371"/>
      <c r="DS20" s="1371"/>
      <c r="DT20" s="1371"/>
      <c r="DU20" s="1371"/>
      <c r="DV20" s="1371"/>
      <c r="DW20" s="1371"/>
      <c r="DX20" s="1371"/>
      <c r="DY20" s="1371"/>
      <c r="DZ20" s="1371"/>
      <c r="EA20" s="1371"/>
      <c r="EB20" s="1371"/>
      <c r="EC20" s="1371"/>
      <c r="ED20" s="1371"/>
      <c r="EE20" s="1371"/>
      <c r="EF20" s="1371"/>
      <c r="EG20" s="1371"/>
      <c r="EH20" s="1371"/>
      <c r="EI20" s="1371"/>
      <c r="EJ20" s="1371"/>
      <c r="EK20" s="1371"/>
      <c r="EL20" s="1371"/>
      <c r="EM20" s="1371"/>
      <c r="EN20" s="1371"/>
      <c r="EO20" s="1371"/>
      <c r="EP20" s="1371"/>
      <c r="EQ20" s="1371"/>
      <c r="ER20" s="1371"/>
      <c r="ES20" s="1371"/>
      <c r="ET20" s="1371"/>
      <c r="EU20" s="1371"/>
      <c r="EV20" s="1371"/>
      <c r="EW20" s="1371"/>
      <c r="EX20" s="1371"/>
      <c r="EY20" s="1371"/>
      <c r="EZ20" s="1371"/>
      <c r="FA20" s="1371"/>
      <c r="FB20" s="1371"/>
      <c r="FC20" s="1371"/>
      <c r="FD20" s="1371"/>
      <c r="FE20" s="1371"/>
      <c r="FF20" s="1371"/>
      <c r="FG20" s="1371"/>
      <c r="FH20" s="1371"/>
      <c r="FI20" s="1371"/>
      <c r="FJ20" s="1371"/>
      <c r="FK20" s="1371"/>
      <c r="FL20" s="1371"/>
      <c r="FM20" s="1371"/>
    </row>
    <row r="21" spans="1:169" ht="30" customHeight="1">
      <c r="A21" s="904"/>
      <c r="B21" s="1378"/>
      <c r="F21" s="1377"/>
      <c r="G21" s="1377"/>
      <c r="H21" s="1387" t="s">
        <v>2388</v>
      </c>
      <c r="AB21" s="2459"/>
      <c r="AC21" s="2459"/>
      <c r="AD21" s="2002"/>
      <c r="AE21" s="2003"/>
      <c r="AF21" s="2003"/>
      <c r="AG21" s="2003"/>
      <c r="AH21" s="2003"/>
      <c r="AI21" s="2003"/>
      <c r="AJ21" s="2003"/>
      <c r="AK21" s="2003"/>
      <c r="AL21" s="2003"/>
      <c r="AM21" s="2003"/>
      <c r="AN21" s="2003"/>
      <c r="AO21" s="2003"/>
      <c r="AP21" s="2003"/>
      <c r="AQ21" s="2003"/>
      <c r="AR21" s="2003"/>
      <c r="AS21" s="2003"/>
      <c r="AT21" s="2003"/>
      <c r="AU21" s="2003"/>
      <c r="AV21" s="2003"/>
      <c r="AW21" s="2003"/>
      <c r="AX21" s="2003"/>
      <c r="AY21" s="2003"/>
      <c r="AZ21" s="2003"/>
      <c r="BA21" s="2003"/>
      <c r="BB21" s="2003"/>
      <c r="BC21" s="2003"/>
      <c r="BD21" s="2003"/>
      <c r="BE21" s="2003"/>
      <c r="BF21" s="2004"/>
      <c r="BG21" s="839"/>
      <c r="BH21" s="839"/>
      <c r="BI21" s="2002"/>
      <c r="BJ21" s="2003"/>
      <c r="BK21" s="2003"/>
      <c r="BL21" s="2003"/>
      <c r="BM21" s="2003"/>
      <c r="BN21" s="2003"/>
      <c r="BO21" s="2003"/>
      <c r="BP21" s="2003"/>
      <c r="BQ21" s="2003"/>
      <c r="BR21" s="2003"/>
      <c r="BS21" s="2003"/>
      <c r="BT21" s="2003"/>
      <c r="BU21" s="2003"/>
      <c r="BV21" s="2003"/>
      <c r="BW21" s="2003"/>
      <c r="BX21" s="2003"/>
      <c r="BY21" s="2003"/>
      <c r="BZ21" s="2003"/>
      <c r="CA21" s="2003"/>
      <c r="CB21" s="2003"/>
      <c r="CC21" s="2004"/>
      <c r="CE21" s="1371"/>
      <c r="CF21" s="1014"/>
      <c r="CN21" s="1371"/>
      <c r="CO21" s="1371"/>
      <c r="CP21" s="1371"/>
      <c r="CQ21" s="1371"/>
      <c r="CR21" s="1371"/>
      <c r="CS21" s="1371"/>
      <c r="CT21" s="1371"/>
      <c r="CU21" s="1371"/>
      <c r="CV21" s="1371"/>
      <c r="CW21" s="1371"/>
      <c r="CX21" s="1371"/>
      <c r="CY21" s="1371"/>
      <c r="CZ21" s="1371"/>
      <c r="DA21" s="1371"/>
      <c r="DB21" s="1371"/>
      <c r="DC21" s="1371"/>
      <c r="DD21" s="1371"/>
      <c r="DE21" s="1371"/>
      <c r="DF21" s="1371"/>
      <c r="DG21" s="1371"/>
      <c r="DH21" s="1371"/>
      <c r="DI21" s="1371"/>
      <c r="DJ21" s="1371"/>
      <c r="DK21" s="1371"/>
      <c r="DL21" s="1371"/>
      <c r="DM21" s="1371"/>
      <c r="DN21" s="1371"/>
      <c r="DO21" s="1371"/>
      <c r="DP21" s="1371"/>
      <c r="DQ21" s="1371"/>
      <c r="DR21" s="1371"/>
      <c r="DS21" s="1371"/>
      <c r="DT21" s="1371"/>
      <c r="DU21" s="1371"/>
      <c r="DV21" s="1371"/>
      <c r="DW21" s="1371"/>
      <c r="DX21" s="1371"/>
      <c r="DY21" s="1371"/>
      <c r="DZ21" s="1371"/>
      <c r="EA21" s="1371"/>
      <c r="EB21" s="1371"/>
      <c r="EC21" s="1371"/>
      <c r="ED21" s="1371"/>
      <c r="EE21" s="1371"/>
      <c r="EF21" s="1371"/>
      <c r="EG21" s="1371"/>
      <c r="EH21" s="1371"/>
      <c r="EI21" s="1371"/>
      <c r="EJ21" s="1371"/>
      <c r="EK21" s="1371"/>
      <c r="EL21" s="1371"/>
      <c r="EM21" s="1371"/>
      <c r="EN21" s="1371"/>
      <c r="EO21" s="1371"/>
      <c r="EP21" s="1371"/>
      <c r="EQ21" s="1371"/>
      <c r="ER21" s="1371"/>
      <c r="ES21" s="1371"/>
      <c r="ET21" s="1371"/>
      <c r="EU21" s="1371"/>
      <c r="EV21" s="1371"/>
      <c r="EW21" s="1371"/>
      <c r="EX21" s="1371"/>
      <c r="EY21" s="1371"/>
      <c r="EZ21" s="1371"/>
      <c r="FA21" s="1371"/>
      <c r="FB21" s="1371"/>
      <c r="FC21" s="1371"/>
      <c r="FD21" s="1371"/>
      <c r="FE21" s="1371"/>
      <c r="FF21" s="1371"/>
      <c r="FG21" s="1371"/>
      <c r="FH21" s="1371"/>
      <c r="FI21" s="1371"/>
      <c r="FJ21" s="1371"/>
      <c r="FK21" s="1371"/>
      <c r="FL21" s="1371"/>
      <c r="FM21" s="1371"/>
    </row>
    <row r="22" spans="1:169" ht="30" customHeight="1">
      <c r="A22" s="904"/>
      <c r="B22" s="1378"/>
      <c r="H22" s="1371"/>
      <c r="CE22" s="1371"/>
      <c r="CF22" s="963"/>
      <c r="CN22" s="1371"/>
      <c r="CO22" s="1371"/>
      <c r="CP22" s="1371"/>
      <c r="CQ22" s="1371"/>
      <c r="CR22" s="1371"/>
      <c r="CS22" s="1371"/>
      <c r="CT22" s="1371"/>
      <c r="CU22" s="1371"/>
      <c r="CV22" s="1371"/>
      <c r="CW22" s="1371"/>
      <c r="CX22" s="1371"/>
      <c r="CY22" s="1371"/>
      <c r="CZ22" s="1371"/>
      <c r="DA22" s="1371"/>
      <c r="DB22" s="1371"/>
      <c r="DC22" s="1371"/>
      <c r="DD22" s="1371"/>
      <c r="DE22" s="1371"/>
      <c r="DF22" s="1371"/>
      <c r="DG22" s="1371"/>
      <c r="DH22" s="1371"/>
      <c r="DI22" s="1371"/>
      <c r="DJ22" s="1371"/>
      <c r="DK22" s="1371"/>
      <c r="DL22" s="1371"/>
      <c r="DM22" s="1371"/>
      <c r="DN22" s="1371"/>
      <c r="DO22" s="1371"/>
      <c r="DP22" s="1371"/>
      <c r="DQ22" s="1371"/>
      <c r="DR22" s="1371"/>
      <c r="DS22" s="1371"/>
      <c r="DT22" s="1371"/>
      <c r="DU22" s="1371"/>
      <c r="DV22" s="1371"/>
      <c r="DW22" s="1371"/>
      <c r="DX22" s="1371"/>
      <c r="DY22" s="1371"/>
      <c r="DZ22" s="1371"/>
      <c r="EA22" s="1371"/>
      <c r="EB22" s="1371"/>
      <c r="EC22" s="1371"/>
      <c r="ED22" s="1371"/>
      <c r="EE22" s="1371"/>
      <c r="EF22" s="1371"/>
      <c r="EG22" s="1371"/>
      <c r="EH22" s="1371"/>
      <c r="EI22" s="1371"/>
      <c r="EJ22" s="1371"/>
      <c r="EK22" s="1371"/>
      <c r="EL22" s="1371"/>
      <c r="EM22" s="1371"/>
      <c r="EN22" s="1371"/>
      <c r="EO22" s="1371"/>
      <c r="EP22" s="1371"/>
      <c r="EQ22" s="1371"/>
      <c r="ER22" s="1371"/>
      <c r="ES22" s="1371"/>
      <c r="ET22" s="1371"/>
      <c r="EU22" s="1371"/>
      <c r="EV22" s="1371"/>
      <c r="EW22" s="1371"/>
      <c r="EX22" s="1371"/>
      <c r="EY22" s="1371"/>
      <c r="EZ22" s="1371"/>
      <c r="FA22" s="1371"/>
      <c r="FB22" s="1371"/>
      <c r="FC22" s="1371"/>
      <c r="FD22" s="1371"/>
      <c r="FE22" s="1371"/>
      <c r="FF22" s="1371"/>
      <c r="FG22" s="1371"/>
      <c r="FH22" s="1371"/>
      <c r="FI22" s="1371"/>
      <c r="FJ22" s="1371"/>
      <c r="FK22" s="1371"/>
      <c r="FL22" s="1371"/>
      <c r="FM22" s="1371"/>
    </row>
    <row r="23" spans="1:169" ht="30" customHeight="1">
      <c r="A23" s="904"/>
      <c r="B23" s="1386"/>
      <c r="F23" s="1380" t="s">
        <v>19</v>
      </c>
      <c r="G23" s="1380"/>
      <c r="H23" s="1380" t="s">
        <v>2389</v>
      </c>
      <c r="I23" s="1375"/>
      <c r="AB23" s="2459">
        <v>46</v>
      </c>
      <c r="AC23" s="2459"/>
      <c r="AD23" s="1999"/>
      <c r="AE23" s="2000"/>
      <c r="AF23" s="2000"/>
      <c r="AG23" s="2000"/>
      <c r="AH23" s="2000"/>
      <c r="AI23" s="2000"/>
      <c r="AJ23" s="2000"/>
      <c r="AK23" s="2000"/>
      <c r="AL23" s="2000"/>
      <c r="AM23" s="2000"/>
      <c r="AN23" s="2000"/>
      <c r="AO23" s="2000"/>
      <c r="AP23" s="2000"/>
      <c r="AQ23" s="2000"/>
      <c r="AR23" s="2000"/>
      <c r="AS23" s="2000"/>
      <c r="AT23" s="2000"/>
      <c r="AU23" s="2000"/>
      <c r="AV23" s="2000"/>
      <c r="AW23" s="2000"/>
      <c r="AX23" s="2000"/>
      <c r="AY23" s="2000"/>
      <c r="AZ23" s="2000"/>
      <c r="BA23" s="2000"/>
      <c r="BB23" s="2000"/>
      <c r="BC23" s="2000"/>
      <c r="BD23" s="2000"/>
      <c r="BE23" s="2000"/>
      <c r="BF23" s="2001"/>
      <c r="BG23" s="839"/>
      <c r="BH23" s="839"/>
      <c r="BI23" s="1999"/>
      <c r="BJ23" s="2000"/>
      <c r="BK23" s="2000"/>
      <c r="BL23" s="2000"/>
      <c r="BM23" s="2000"/>
      <c r="BN23" s="2000"/>
      <c r="BO23" s="2000"/>
      <c r="BP23" s="2000"/>
      <c r="BQ23" s="2000"/>
      <c r="BR23" s="2000"/>
      <c r="BS23" s="2000"/>
      <c r="BT23" s="2000"/>
      <c r="BU23" s="2000"/>
      <c r="BV23" s="2000"/>
      <c r="BW23" s="2000"/>
      <c r="BX23" s="2000"/>
      <c r="BY23" s="2000"/>
      <c r="BZ23" s="2000"/>
      <c r="CA23" s="2000"/>
      <c r="CB23" s="2000"/>
      <c r="CC23" s="2001"/>
      <c r="CE23" s="1371"/>
      <c r="CF23" s="963"/>
      <c r="CM23" s="948"/>
      <c r="CN23" s="1371"/>
      <c r="CO23" s="1371"/>
      <c r="CP23" s="1371"/>
      <c r="CQ23" s="1371"/>
      <c r="CR23" s="1371"/>
      <c r="CS23" s="1371"/>
      <c r="CT23" s="1371"/>
      <c r="CU23" s="1371"/>
      <c r="CV23" s="1371"/>
      <c r="CW23" s="1371"/>
      <c r="CX23" s="1371"/>
      <c r="CY23" s="1371"/>
      <c r="CZ23" s="1371"/>
      <c r="DA23" s="1371"/>
      <c r="DB23" s="1371"/>
      <c r="DC23" s="1371"/>
      <c r="DD23" s="1371"/>
      <c r="DE23" s="1371"/>
      <c r="DF23" s="1371"/>
      <c r="DG23" s="1371"/>
      <c r="DH23" s="1371"/>
      <c r="DI23" s="1371"/>
      <c r="DJ23" s="1371"/>
      <c r="DK23" s="1371"/>
      <c r="DL23" s="1371"/>
      <c r="DM23" s="1371"/>
      <c r="DN23" s="1371"/>
      <c r="DO23" s="1371"/>
      <c r="DP23" s="1371"/>
      <c r="DQ23" s="1371"/>
      <c r="DR23" s="1371"/>
      <c r="DS23" s="1371"/>
      <c r="DT23" s="1371"/>
      <c r="DU23" s="1371"/>
      <c r="DV23" s="1371"/>
      <c r="DW23" s="1371"/>
      <c r="DX23" s="1371"/>
      <c r="DY23" s="1371"/>
      <c r="DZ23" s="1371"/>
      <c r="EA23" s="1371"/>
      <c r="EB23" s="1371"/>
      <c r="EC23" s="1371"/>
      <c r="ED23" s="1371"/>
      <c r="EE23" s="1371"/>
      <c r="EF23" s="1371"/>
      <c r="EG23" s="1371"/>
      <c r="EH23" s="1371"/>
      <c r="EI23" s="1371"/>
      <c r="EJ23" s="1371"/>
      <c r="EK23" s="1371"/>
      <c r="EL23" s="1371"/>
      <c r="EM23" s="1371"/>
      <c r="EN23" s="1371"/>
      <c r="EO23" s="1371"/>
      <c r="EP23" s="1371"/>
      <c r="EQ23" s="1371"/>
      <c r="ER23" s="1371"/>
      <c r="ES23" s="1371"/>
      <c r="ET23" s="1371"/>
      <c r="EU23" s="1371"/>
      <c r="EV23" s="1371"/>
      <c r="EW23" s="1371"/>
      <c r="EX23" s="1371"/>
      <c r="EY23" s="1371"/>
      <c r="EZ23" s="1371"/>
      <c r="FA23" s="1371"/>
      <c r="FB23" s="1371"/>
      <c r="FC23" s="1371"/>
      <c r="FD23" s="1371"/>
      <c r="FE23" s="1371"/>
      <c r="FF23" s="1371"/>
      <c r="FG23" s="1371"/>
      <c r="FH23" s="1371"/>
      <c r="FI23" s="1371"/>
      <c r="FJ23" s="1371"/>
      <c r="FK23" s="1371"/>
      <c r="FL23" s="1371"/>
      <c r="FM23" s="1371"/>
    </row>
    <row r="24" spans="1:169" ht="30" customHeight="1">
      <c r="A24" s="904"/>
      <c r="B24" s="1378"/>
      <c r="F24" s="1384"/>
      <c r="G24" s="1384"/>
      <c r="H24" s="1384" t="s">
        <v>2390</v>
      </c>
      <c r="I24" s="1387"/>
      <c r="AB24" s="2459"/>
      <c r="AC24" s="2459"/>
      <c r="AD24" s="2002"/>
      <c r="AE24" s="2003"/>
      <c r="AF24" s="2003"/>
      <c r="AG24" s="2003"/>
      <c r="AH24" s="2003"/>
      <c r="AI24" s="2003"/>
      <c r="AJ24" s="2003"/>
      <c r="AK24" s="2003"/>
      <c r="AL24" s="2003"/>
      <c r="AM24" s="2003"/>
      <c r="AN24" s="2003"/>
      <c r="AO24" s="2003"/>
      <c r="AP24" s="2003"/>
      <c r="AQ24" s="2003"/>
      <c r="AR24" s="2003"/>
      <c r="AS24" s="2003"/>
      <c r="AT24" s="2003"/>
      <c r="AU24" s="2003"/>
      <c r="AV24" s="2003"/>
      <c r="AW24" s="2003"/>
      <c r="AX24" s="2003"/>
      <c r="AY24" s="2003"/>
      <c r="AZ24" s="2003"/>
      <c r="BA24" s="2003"/>
      <c r="BB24" s="2003"/>
      <c r="BC24" s="2003"/>
      <c r="BD24" s="2003"/>
      <c r="BE24" s="2003"/>
      <c r="BF24" s="2004"/>
      <c r="BG24" s="839"/>
      <c r="BH24" s="839"/>
      <c r="BI24" s="2002"/>
      <c r="BJ24" s="2003"/>
      <c r="BK24" s="2003"/>
      <c r="BL24" s="2003"/>
      <c r="BM24" s="2003"/>
      <c r="BN24" s="2003"/>
      <c r="BO24" s="2003"/>
      <c r="BP24" s="2003"/>
      <c r="BQ24" s="2003"/>
      <c r="BR24" s="2003"/>
      <c r="BS24" s="2003"/>
      <c r="BT24" s="2003"/>
      <c r="BU24" s="2003"/>
      <c r="BV24" s="2003"/>
      <c r="BW24" s="2003"/>
      <c r="BX24" s="2003"/>
      <c r="BY24" s="2003"/>
      <c r="BZ24" s="2003"/>
      <c r="CA24" s="2003"/>
      <c r="CB24" s="2003"/>
      <c r="CC24" s="2004"/>
      <c r="CE24" s="1371"/>
      <c r="CF24" s="1014"/>
      <c r="CM24" s="951"/>
      <c r="CN24" s="1371"/>
      <c r="CO24" s="1371"/>
      <c r="CP24" s="1371"/>
      <c r="CQ24" s="1371"/>
      <c r="CR24" s="1371"/>
      <c r="CS24" s="1371"/>
      <c r="CT24" s="1371"/>
      <c r="CU24" s="1371"/>
      <c r="CV24" s="1371"/>
      <c r="CW24" s="1371"/>
      <c r="CX24" s="1371"/>
      <c r="CY24" s="1371"/>
      <c r="CZ24" s="1371"/>
      <c r="DA24" s="1371"/>
      <c r="DB24" s="1371"/>
      <c r="DC24" s="1371"/>
      <c r="DD24" s="1371"/>
      <c r="DE24" s="1371"/>
      <c r="DF24" s="1371"/>
      <c r="DG24" s="1371"/>
      <c r="DH24" s="1371"/>
      <c r="DI24" s="1371"/>
      <c r="DJ24" s="1371"/>
      <c r="DK24" s="1371"/>
      <c r="DL24" s="1371"/>
      <c r="DM24" s="1371"/>
      <c r="DN24" s="1371"/>
      <c r="DO24" s="1371"/>
      <c r="DP24" s="1371"/>
      <c r="DQ24" s="1371"/>
      <c r="DR24" s="1371"/>
      <c r="DS24" s="1371"/>
      <c r="DT24" s="1371"/>
      <c r="DU24" s="1371"/>
      <c r="DV24" s="1371"/>
      <c r="DW24" s="1371"/>
      <c r="DX24" s="1371"/>
      <c r="DY24" s="1371"/>
      <c r="DZ24" s="1371"/>
      <c r="EA24" s="1371"/>
      <c r="EB24" s="1371"/>
      <c r="EC24" s="1371"/>
      <c r="ED24" s="1371"/>
      <c r="EE24" s="1371"/>
      <c r="EF24" s="1371"/>
      <c r="EG24" s="1371"/>
      <c r="EH24" s="1371"/>
      <c r="EI24" s="1371"/>
      <c r="EJ24" s="1371"/>
      <c r="EK24" s="1371"/>
      <c r="EL24" s="1371"/>
      <c r="EM24" s="1371"/>
      <c r="EN24" s="1371"/>
      <c r="EO24" s="1371"/>
      <c r="EP24" s="1371"/>
      <c r="EQ24" s="1371"/>
      <c r="ER24" s="1371"/>
      <c r="ES24" s="1371"/>
      <c r="ET24" s="1371"/>
      <c r="EU24" s="1371"/>
      <c r="EV24" s="1371"/>
      <c r="EW24" s="1371"/>
      <c r="EX24" s="1371"/>
      <c r="EY24" s="1371"/>
      <c r="EZ24" s="1371"/>
      <c r="FA24" s="1371"/>
      <c r="FB24" s="1371"/>
      <c r="FC24" s="1371"/>
      <c r="FD24" s="1371"/>
      <c r="FE24" s="1371"/>
      <c r="FF24" s="1371"/>
      <c r="FG24" s="1371"/>
      <c r="FH24" s="1371"/>
      <c r="FI24" s="1371"/>
      <c r="FJ24" s="1371"/>
      <c r="FK24" s="1371"/>
      <c r="FL24" s="1371"/>
      <c r="FM24" s="1371"/>
    </row>
    <row r="25" spans="1:169" ht="30" customHeight="1">
      <c r="A25" s="904"/>
      <c r="B25" s="1378"/>
      <c r="CE25" s="1371"/>
      <c r="CF25" s="963"/>
      <c r="CM25" s="949"/>
      <c r="CN25" s="1371"/>
      <c r="CS25" s="1375"/>
      <c r="CT25" s="1375"/>
      <c r="CU25" s="1375"/>
      <c r="CV25" s="1375"/>
      <c r="CW25" s="1388"/>
      <c r="CX25" s="1389"/>
      <c r="CY25" s="1390"/>
      <c r="CZ25" s="1390"/>
      <c r="DA25" s="1371"/>
      <c r="DB25" s="1371"/>
      <c r="DC25" s="1371"/>
      <c r="DD25" s="1371"/>
      <c r="DE25" s="1371"/>
      <c r="DF25" s="1371"/>
      <c r="DG25" s="1371"/>
      <c r="DH25" s="1371"/>
      <c r="DI25" s="1371"/>
      <c r="DJ25" s="1371"/>
      <c r="DK25" s="1371"/>
      <c r="DL25" s="1371"/>
      <c r="DM25" s="1371"/>
      <c r="DN25" s="1371"/>
      <c r="DO25" s="1371"/>
      <c r="DP25" s="1371"/>
      <c r="DQ25" s="1371"/>
      <c r="DR25" s="1371"/>
      <c r="DS25" s="1371"/>
      <c r="DT25" s="1371"/>
      <c r="DU25" s="1371"/>
      <c r="DV25" s="1371"/>
      <c r="DW25" s="1371"/>
      <c r="DX25" s="1371"/>
      <c r="DY25" s="1371"/>
      <c r="DZ25" s="1371"/>
      <c r="EA25" s="1371"/>
      <c r="EB25" s="1371"/>
      <c r="EC25" s="1371"/>
      <c r="ED25" s="1371"/>
      <c r="EE25" s="1371"/>
      <c r="EF25" s="1371"/>
      <c r="EG25" s="1371"/>
      <c r="EH25" s="1371"/>
      <c r="EI25" s="1371"/>
      <c r="EJ25" s="1371"/>
      <c r="EK25" s="1371"/>
      <c r="EL25" s="1371"/>
      <c r="EM25" s="1371"/>
      <c r="EN25" s="1371"/>
      <c r="EO25" s="1371"/>
      <c r="EP25" s="1371"/>
      <c r="EQ25" s="1371"/>
      <c r="ER25" s="1371"/>
      <c r="ES25" s="1371"/>
      <c r="ET25" s="1371"/>
      <c r="EU25" s="1371"/>
      <c r="EV25" s="1371"/>
      <c r="EW25" s="1371"/>
      <c r="EX25" s="1371"/>
      <c r="EY25" s="1371"/>
      <c r="EZ25" s="1371"/>
      <c r="FA25" s="1371"/>
      <c r="FB25" s="1371"/>
      <c r="FC25" s="1371"/>
      <c r="FD25" s="1371"/>
      <c r="FE25" s="1371"/>
      <c r="FF25" s="1371"/>
      <c r="FG25" s="1371"/>
      <c r="FH25" s="1371"/>
      <c r="FI25" s="1371"/>
      <c r="FJ25" s="1371"/>
      <c r="FK25" s="1371"/>
      <c r="FL25" s="1371"/>
      <c r="FM25" s="1371"/>
    </row>
    <row r="26" spans="1:169" ht="30" customHeight="1">
      <c r="A26" s="904"/>
      <c r="B26" s="1386"/>
      <c r="C26" s="2718" t="s">
        <v>603</v>
      </c>
      <c r="D26" s="2719"/>
      <c r="F26" s="1375" t="s">
        <v>604</v>
      </c>
      <c r="G26" s="1375"/>
      <c r="H26" s="1375"/>
      <c r="AB26" s="2458" t="s">
        <v>28</v>
      </c>
      <c r="AC26" s="2459"/>
      <c r="AD26" s="1999"/>
      <c r="AE26" s="2000"/>
      <c r="AF26" s="2000"/>
      <c r="AG26" s="2000"/>
      <c r="AH26" s="2000"/>
      <c r="AI26" s="2000"/>
      <c r="AJ26" s="2000"/>
      <c r="AK26" s="2000"/>
      <c r="AL26" s="2000"/>
      <c r="AM26" s="2000"/>
      <c r="AN26" s="2000"/>
      <c r="AO26" s="2000"/>
      <c r="AP26" s="2000"/>
      <c r="AQ26" s="2000"/>
      <c r="AR26" s="2000"/>
      <c r="AS26" s="2000"/>
      <c r="AT26" s="2000"/>
      <c r="AU26" s="2000"/>
      <c r="AV26" s="2000"/>
      <c r="AW26" s="2000"/>
      <c r="AX26" s="2000"/>
      <c r="AY26" s="2000"/>
      <c r="AZ26" s="2000"/>
      <c r="BA26" s="2000"/>
      <c r="BB26" s="2000"/>
      <c r="BC26" s="2000"/>
      <c r="BD26" s="2000"/>
      <c r="BE26" s="2000"/>
      <c r="BF26" s="2001"/>
      <c r="BG26" s="839"/>
      <c r="BH26" s="839"/>
      <c r="BI26" s="1999"/>
      <c r="BJ26" s="2000"/>
      <c r="BK26" s="2000"/>
      <c r="BL26" s="2000"/>
      <c r="BM26" s="2000"/>
      <c r="BN26" s="2000"/>
      <c r="BO26" s="2000"/>
      <c r="BP26" s="2000"/>
      <c r="BQ26" s="2000"/>
      <c r="BR26" s="2000"/>
      <c r="BS26" s="2000"/>
      <c r="BT26" s="2000"/>
      <c r="BU26" s="2000"/>
      <c r="BV26" s="2000"/>
      <c r="BW26" s="2000"/>
      <c r="BX26" s="2000"/>
      <c r="BY26" s="2000"/>
      <c r="BZ26" s="2000"/>
      <c r="CA26" s="2000"/>
      <c r="CB26" s="2000"/>
      <c r="CC26" s="2001"/>
      <c r="CE26" s="1371"/>
      <c r="CF26" s="963"/>
      <c r="CN26" s="1371"/>
      <c r="CS26" s="1391"/>
      <c r="CT26" s="1391"/>
      <c r="CU26" s="1391"/>
      <c r="CV26" s="1391"/>
      <c r="CW26" s="1388"/>
      <c r="CX26" s="1389"/>
      <c r="CY26" s="1390"/>
      <c r="CZ26" s="1390"/>
      <c r="DA26" s="1371"/>
      <c r="DB26" s="1371"/>
      <c r="DC26" s="1371"/>
      <c r="DD26" s="1371"/>
      <c r="DE26" s="1371"/>
      <c r="DF26" s="1371"/>
      <c r="DG26" s="1371"/>
      <c r="DH26" s="1371"/>
      <c r="DI26" s="1371"/>
      <c r="DJ26" s="1371"/>
      <c r="DK26" s="1371"/>
      <c r="DL26" s="1371"/>
      <c r="DM26" s="1371"/>
      <c r="DN26" s="1371"/>
      <c r="DO26" s="1371"/>
      <c r="DP26" s="1371"/>
      <c r="DQ26" s="1371"/>
      <c r="DR26" s="1371"/>
      <c r="DS26" s="1371"/>
      <c r="DT26" s="1371"/>
      <c r="DU26" s="1371"/>
      <c r="DV26" s="1371"/>
      <c r="DW26" s="1371"/>
      <c r="DX26" s="1371"/>
      <c r="DY26" s="1371"/>
      <c r="DZ26" s="1371"/>
      <c r="EA26" s="1371"/>
      <c r="EB26" s="1371"/>
      <c r="EC26" s="1371"/>
      <c r="ED26" s="1371"/>
      <c r="EE26" s="1371"/>
      <c r="EF26" s="1371"/>
      <c r="EG26" s="1371"/>
      <c r="EH26" s="1371"/>
      <c r="EI26" s="1371"/>
      <c r="EJ26" s="1371"/>
      <c r="EK26" s="1371"/>
      <c r="EL26" s="1371"/>
      <c r="EM26" s="1371"/>
      <c r="EN26" s="1371"/>
      <c r="EO26" s="1371"/>
      <c r="EP26" s="1371"/>
      <c r="EQ26" s="1371"/>
      <c r="ER26" s="1371"/>
      <c r="ES26" s="1371"/>
      <c r="ET26" s="1371"/>
      <c r="EU26" s="1371"/>
      <c r="EV26" s="1371"/>
      <c r="EW26" s="1371"/>
      <c r="EX26" s="1371"/>
      <c r="EY26" s="1371"/>
      <c r="EZ26" s="1371"/>
      <c r="FA26" s="1371"/>
      <c r="FB26" s="1371"/>
      <c r="FC26" s="1371"/>
      <c r="FD26" s="1371"/>
      <c r="FE26" s="1371"/>
      <c r="FF26" s="1371"/>
      <c r="FG26" s="1371"/>
      <c r="FH26" s="1371"/>
      <c r="FI26" s="1371"/>
      <c r="FJ26" s="1371"/>
      <c r="FK26" s="1371"/>
      <c r="FL26" s="1371"/>
      <c r="FM26" s="1371"/>
    </row>
    <row r="27" spans="1:169" ht="30" customHeight="1">
      <c r="A27" s="904"/>
      <c r="B27" s="763"/>
      <c r="C27" s="1392"/>
      <c r="D27" s="1387"/>
      <c r="F27" s="1384" t="s">
        <v>605</v>
      </c>
      <c r="G27" s="1384"/>
      <c r="H27" s="1384"/>
      <c r="AB27" s="2459"/>
      <c r="AC27" s="2459"/>
      <c r="AD27" s="2002"/>
      <c r="AE27" s="2003"/>
      <c r="AF27" s="2003"/>
      <c r="AG27" s="2003"/>
      <c r="AH27" s="2003"/>
      <c r="AI27" s="2003"/>
      <c r="AJ27" s="2003"/>
      <c r="AK27" s="2003"/>
      <c r="AL27" s="2003"/>
      <c r="AM27" s="2003"/>
      <c r="AN27" s="2003"/>
      <c r="AO27" s="2003"/>
      <c r="AP27" s="2003"/>
      <c r="AQ27" s="2003"/>
      <c r="AR27" s="2003"/>
      <c r="AS27" s="2003"/>
      <c r="AT27" s="2003"/>
      <c r="AU27" s="2003"/>
      <c r="AV27" s="2003"/>
      <c r="AW27" s="2003"/>
      <c r="AX27" s="2003"/>
      <c r="AY27" s="2003"/>
      <c r="AZ27" s="2003"/>
      <c r="BA27" s="2003"/>
      <c r="BB27" s="2003"/>
      <c r="BC27" s="2003"/>
      <c r="BD27" s="2003"/>
      <c r="BE27" s="2003"/>
      <c r="BF27" s="2004"/>
      <c r="BG27" s="839"/>
      <c r="BH27" s="839"/>
      <c r="BI27" s="2002"/>
      <c r="BJ27" s="2003"/>
      <c r="BK27" s="2003"/>
      <c r="BL27" s="2003"/>
      <c r="BM27" s="2003"/>
      <c r="BN27" s="2003"/>
      <c r="BO27" s="2003"/>
      <c r="BP27" s="2003"/>
      <c r="BQ27" s="2003"/>
      <c r="BR27" s="2003"/>
      <c r="BS27" s="2003"/>
      <c r="BT27" s="2003"/>
      <c r="BU27" s="2003"/>
      <c r="BV27" s="2003"/>
      <c r="BW27" s="2003"/>
      <c r="BX27" s="2003"/>
      <c r="BY27" s="2003"/>
      <c r="BZ27" s="2003"/>
      <c r="CA27" s="2003"/>
      <c r="CB27" s="2003"/>
      <c r="CC27" s="2004"/>
      <c r="CE27" s="1371"/>
      <c r="CF27" s="959"/>
      <c r="CN27" s="1371"/>
      <c r="CO27" s="1392"/>
      <c r="CP27" s="1387"/>
      <c r="CQ27" s="1384"/>
      <c r="CR27" s="1391"/>
      <c r="CS27" s="1391"/>
      <c r="CT27" s="1391"/>
      <c r="CU27" s="1391"/>
      <c r="CV27" s="1391"/>
      <c r="CW27" s="1388"/>
      <c r="CX27" s="1389"/>
      <c r="CY27" s="1390"/>
      <c r="CZ27" s="1390"/>
      <c r="DA27" s="1371"/>
      <c r="DB27" s="1371"/>
      <c r="DC27" s="1371"/>
      <c r="DD27" s="1371"/>
      <c r="DE27" s="1371"/>
      <c r="DF27" s="1371"/>
      <c r="DG27" s="1371"/>
      <c r="DH27" s="1371"/>
      <c r="DI27" s="1371"/>
      <c r="DJ27" s="1371"/>
      <c r="DK27" s="1371"/>
      <c r="DL27" s="1371"/>
      <c r="DM27" s="1371"/>
      <c r="DN27" s="1371"/>
      <c r="DO27" s="1371"/>
      <c r="DP27" s="1371"/>
      <c r="DQ27" s="1371"/>
      <c r="DR27" s="1371"/>
      <c r="DS27" s="1371"/>
      <c r="DT27" s="1371"/>
      <c r="DU27" s="1371"/>
      <c r="DV27" s="1371"/>
      <c r="DW27" s="1371"/>
      <c r="DX27" s="1371"/>
      <c r="DY27" s="1371"/>
      <c r="DZ27" s="1371"/>
      <c r="EA27" s="1371"/>
      <c r="EB27" s="1371"/>
      <c r="EC27" s="1371"/>
      <c r="ED27" s="1371"/>
      <c r="EE27" s="1371"/>
      <c r="EF27" s="1371"/>
      <c r="EG27" s="1371"/>
      <c r="EH27" s="1371"/>
      <c r="EI27" s="1371"/>
      <c r="EJ27" s="1371"/>
      <c r="EK27" s="1371"/>
      <c r="EL27" s="1371"/>
      <c r="EM27" s="1371"/>
      <c r="EN27" s="1371"/>
      <c r="EO27" s="1371"/>
      <c r="EP27" s="1371"/>
      <c r="EQ27" s="1371"/>
      <c r="ER27" s="1371"/>
      <c r="ES27" s="1371"/>
      <c r="ET27" s="1371"/>
      <c r="EU27" s="1371"/>
      <c r="EV27" s="1371"/>
      <c r="EW27" s="1371"/>
      <c r="EX27" s="1371"/>
      <c r="EY27" s="1371"/>
      <c r="EZ27" s="1371"/>
      <c r="FA27" s="1371"/>
      <c r="FB27" s="1371"/>
      <c r="FC27" s="1371"/>
      <c r="FD27" s="1371"/>
      <c r="FE27" s="1371"/>
      <c r="FF27" s="1371"/>
      <c r="FG27" s="1371"/>
      <c r="FH27" s="1371"/>
      <c r="FI27" s="1371"/>
      <c r="FJ27" s="1371"/>
      <c r="FK27" s="1371"/>
      <c r="FL27" s="1371"/>
      <c r="FM27" s="1371"/>
    </row>
    <row r="28" spans="1:169" ht="30" customHeight="1">
      <c r="A28" s="904"/>
      <c r="B28" s="763"/>
      <c r="C28" s="1392"/>
      <c r="D28" s="1387"/>
      <c r="F28" s="1384"/>
      <c r="G28" s="1384"/>
      <c r="H28" s="1384"/>
      <c r="AB28" s="1107"/>
      <c r="AC28" s="1107"/>
      <c r="AD28" s="1102"/>
      <c r="AE28" s="1102"/>
      <c r="AF28" s="1102"/>
      <c r="AG28" s="1102"/>
      <c r="AH28" s="1102"/>
      <c r="AI28" s="1102"/>
      <c r="AJ28" s="1102"/>
      <c r="AK28" s="1102"/>
      <c r="AL28" s="1102"/>
      <c r="AM28" s="1102"/>
      <c r="AN28" s="1102"/>
      <c r="AO28" s="1102"/>
      <c r="AP28" s="1102"/>
      <c r="AQ28" s="1102"/>
      <c r="AR28" s="1102"/>
      <c r="AS28" s="1102"/>
      <c r="AT28" s="1102"/>
      <c r="AU28" s="1102"/>
      <c r="AV28" s="1102"/>
      <c r="AW28" s="1102"/>
      <c r="AX28" s="1102"/>
      <c r="AZ28" s="1382"/>
      <c r="BA28" s="1102"/>
      <c r="BB28" s="1102"/>
      <c r="BC28" s="1102"/>
      <c r="BD28" s="1102"/>
      <c r="BE28" s="1102"/>
      <c r="BF28" s="1102"/>
      <c r="BG28" s="839"/>
      <c r="BH28" s="839"/>
      <c r="BI28" s="1102"/>
      <c r="BJ28" s="1102"/>
      <c r="BK28" s="1102"/>
      <c r="BL28" s="1102"/>
      <c r="BM28" s="1102"/>
      <c r="BN28" s="1102"/>
      <c r="BO28" s="1102"/>
      <c r="BP28" s="1102"/>
      <c r="BQ28" s="1102"/>
      <c r="BR28" s="1102"/>
      <c r="BS28" s="1102"/>
      <c r="BT28" s="1102"/>
      <c r="BU28" s="1102"/>
      <c r="BV28" s="1102"/>
      <c r="BW28" s="1102"/>
      <c r="BX28" s="1102"/>
      <c r="BY28" s="1102"/>
      <c r="BZ28" s="1102"/>
      <c r="CA28" s="1102"/>
      <c r="CB28" s="1102"/>
      <c r="CC28" s="1102"/>
      <c r="CE28" s="1371"/>
      <c r="CF28" s="959"/>
      <c r="CN28" s="1371"/>
      <c r="CO28" s="1392"/>
      <c r="CP28" s="1387"/>
      <c r="CQ28" s="1384"/>
      <c r="CR28" s="1391"/>
      <c r="CS28" s="1391"/>
      <c r="CT28" s="1391"/>
      <c r="CU28" s="1391"/>
      <c r="CV28" s="1391"/>
      <c r="CW28" s="1388"/>
      <c r="CX28" s="1389"/>
      <c r="CY28" s="1390"/>
      <c r="CZ28" s="1390"/>
      <c r="DA28" s="1371"/>
      <c r="DB28" s="1371"/>
      <c r="DC28" s="1371"/>
      <c r="DD28" s="1371"/>
      <c r="DE28" s="1371"/>
      <c r="DF28" s="1371"/>
      <c r="DG28" s="1371"/>
      <c r="DH28" s="1371"/>
      <c r="DI28" s="1371"/>
      <c r="DJ28" s="1371"/>
      <c r="DK28" s="1371"/>
      <c r="DL28" s="1371"/>
      <c r="DM28" s="1371"/>
      <c r="DN28" s="1371"/>
      <c r="DO28" s="1371"/>
      <c r="DP28" s="1371"/>
      <c r="DQ28" s="1371"/>
      <c r="DR28" s="1371"/>
      <c r="DS28" s="1371"/>
      <c r="DT28" s="1371"/>
      <c r="DU28" s="1371"/>
      <c r="DV28" s="1371"/>
      <c r="DW28" s="1371"/>
      <c r="DX28" s="1371"/>
      <c r="DY28" s="1371"/>
      <c r="DZ28" s="1371"/>
      <c r="EA28" s="1371"/>
      <c r="EB28" s="1371"/>
      <c r="EC28" s="1371"/>
      <c r="ED28" s="1371"/>
      <c r="EE28" s="1371"/>
      <c r="EF28" s="1371"/>
      <c r="EG28" s="1371"/>
      <c r="EH28" s="1371"/>
      <c r="EI28" s="1371"/>
      <c r="EJ28" s="1371"/>
      <c r="EK28" s="1371"/>
      <c r="EL28" s="1371"/>
      <c r="EM28" s="1371"/>
      <c r="EN28" s="1371"/>
      <c r="EO28" s="1371"/>
      <c r="EP28" s="1371"/>
      <c r="EQ28" s="1371"/>
      <c r="ER28" s="1371"/>
      <c r="ES28" s="1371"/>
      <c r="ET28" s="1371"/>
      <c r="EU28" s="1371"/>
      <c r="EV28" s="1371"/>
      <c r="EW28" s="1371"/>
      <c r="EX28" s="1371"/>
      <c r="EY28" s="1371"/>
      <c r="EZ28" s="1371"/>
      <c r="FA28" s="1371"/>
      <c r="FB28" s="1371"/>
      <c r="FC28" s="1371"/>
      <c r="FD28" s="1371"/>
      <c r="FE28" s="1371"/>
      <c r="FF28" s="1371"/>
      <c r="FG28" s="1371"/>
      <c r="FH28" s="1371"/>
      <c r="FI28" s="1371"/>
      <c r="FJ28" s="1371"/>
      <c r="FK28" s="1371"/>
      <c r="FL28" s="1371"/>
      <c r="FM28" s="1371"/>
    </row>
    <row r="29" spans="1:169" ht="30" customHeight="1">
      <c r="A29" s="904"/>
      <c r="B29" s="763"/>
      <c r="F29" s="1395" t="s">
        <v>18</v>
      </c>
      <c r="G29" s="1395"/>
      <c r="H29" s="1402" t="s">
        <v>2391</v>
      </c>
      <c r="AB29" s="2459">
        <v>15</v>
      </c>
      <c r="AC29" s="2730"/>
      <c r="AD29" s="1999"/>
      <c r="AE29" s="2000"/>
      <c r="AF29" s="2000"/>
      <c r="AG29" s="2000"/>
      <c r="AH29" s="2000"/>
      <c r="AI29" s="2000"/>
      <c r="AJ29" s="2000"/>
      <c r="AK29" s="2000"/>
      <c r="AL29" s="2000"/>
      <c r="AM29" s="2000"/>
      <c r="AN29" s="2000"/>
      <c r="AO29" s="2000"/>
      <c r="AP29" s="2000"/>
      <c r="AQ29" s="2000"/>
      <c r="AR29" s="2000"/>
      <c r="AS29" s="2000"/>
      <c r="AT29" s="2000"/>
      <c r="AU29" s="2000"/>
      <c r="AV29" s="2000"/>
      <c r="AW29" s="2000"/>
      <c r="AX29" s="2000"/>
      <c r="AY29" s="2000"/>
      <c r="AZ29" s="2000"/>
      <c r="BA29" s="2000"/>
      <c r="BB29" s="2000"/>
      <c r="BC29" s="2000"/>
      <c r="BD29" s="2000"/>
      <c r="BE29" s="2000"/>
      <c r="BF29" s="2001"/>
      <c r="BG29" s="839"/>
      <c r="BH29" s="839"/>
      <c r="BI29" s="1999"/>
      <c r="BJ29" s="2000"/>
      <c r="BK29" s="2000"/>
      <c r="BL29" s="2000"/>
      <c r="BM29" s="2000"/>
      <c r="BN29" s="2000"/>
      <c r="BO29" s="2000"/>
      <c r="BP29" s="2000"/>
      <c r="BQ29" s="2000"/>
      <c r="BR29" s="2000"/>
      <c r="BS29" s="2000"/>
      <c r="BT29" s="2000"/>
      <c r="BU29" s="2000"/>
      <c r="BV29" s="2000"/>
      <c r="BW29" s="2000"/>
      <c r="BX29" s="2000"/>
      <c r="BY29" s="2000"/>
      <c r="BZ29" s="2000"/>
      <c r="CA29" s="2000"/>
      <c r="CB29" s="2000"/>
      <c r="CC29" s="2001"/>
      <c r="CE29" s="1393"/>
      <c r="CF29" s="959"/>
      <c r="CN29" s="1371"/>
      <c r="CO29" s="1377"/>
      <c r="CP29" s="1375"/>
      <c r="CQ29" s="1375"/>
      <c r="CR29" s="1381"/>
      <c r="CS29" s="1381"/>
      <c r="CT29" s="1381"/>
      <c r="CU29" s="1381"/>
      <c r="CV29" s="1394"/>
      <c r="CW29" s="1394"/>
      <c r="CX29" s="1394"/>
      <c r="CY29" s="1394"/>
      <c r="CZ29" s="1394"/>
      <c r="DA29" s="1371"/>
      <c r="DB29" s="1371"/>
      <c r="DC29" s="1371"/>
      <c r="DD29" s="1371"/>
      <c r="DE29" s="1371"/>
      <c r="DF29" s="1371"/>
      <c r="DG29" s="1371"/>
      <c r="DH29" s="1371"/>
      <c r="DI29" s="1371"/>
      <c r="DJ29" s="1371"/>
      <c r="DK29" s="1371"/>
      <c r="DL29" s="1371"/>
      <c r="DM29" s="1371"/>
      <c r="DN29" s="1371"/>
      <c r="DO29" s="1371"/>
      <c r="DP29" s="1371"/>
      <c r="DQ29" s="1371"/>
      <c r="DR29" s="1371"/>
      <c r="DS29" s="1371"/>
      <c r="DT29" s="1371"/>
      <c r="DU29" s="1371"/>
      <c r="DV29" s="1371"/>
      <c r="DW29" s="1371"/>
      <c r="DX29" s="1371"/>
      <c r="DY29" s="1371"/>
      <c r="DZ29" s="1371"/>
      <c r="EA29" s="1371"/>
      <c r="EB29" s="1371"/>
      <c r="EC29" s="1371"/>
      <c r="ED29" s="1371"/>
      <c r="EE29" s="1371"/>
      <c r="EF29" s="1371"/>
      <c r="EG29" s="1371"/>
      <c r="EH29" s="1371"/>
      <c r="EI29" s="1371"/>
      <c r="EJ29" s="1371"/>
      <c r="EK29" s="1371"/>
      <c r="EL29" s="1371"/>
      <c r="EM29" s="1371"/>
      <c r="EN29" s="1371"/>
      <c r="EO29" s="1371"/>
      <c r="EP29" s="1371"/>
      <c r="EQ29" s="1371"/>
      <c r="ER29" s="1371"/>
      <c r="ES29" s="1371"/>
      <c r="ET29" s="1371"/>
      <c r="EU29" s="1371"/>
      <c r="EV29" s="1371"/>
      <c r="EW29" s="1371"/>
      <c r="EX29" s="1371"/>
      <c r="EY29" s="1371"/>
      <c r="EZ29" s="1371"/>
      <c r="FA29" s="1371"/>
      <c r="FB29" s="1371"/>
      <c r="FC29" s="1371"/>
      <c r="FD29" s="1371"/>
      <c r="FE29" s="1371"/>
      <c r="FF29" s="1371"/>
      <c r="FG29" s="1371"/>
      <c r="FH29" s="1371"/>
      <c r="FI29" s="1371"/>
      <c r="FJ29" s="1371"/>
      <c r="FK29" s="1371"/>
      <c r="FL29" s="1371"/>
      <c r="FM29" s="1371"/>
    </row>
    <row r="30" spans="1:169" ht="30" customHeight="1">
      <c r="A30" s="904"/>
      <c r="B30" s="763"/>
      <c r="F30" s="1396"/>
      <c r="G30" s="1396"/>
      <c r="H30" s="1402" t="s">
        <v>2392</v>
      </c>
      <c r="AB30" s="2459"/>
      <c r="AC30" s="2730"/>
      <c r="AD30" s="2002"/>
      <c r="AE30" s="2003"/>
      <c r="AF30" s="2003"/>
      <c r="AG30" s="2003"/>
      <c r="AH30" s="2003"/>
      <c r="AI30" s="2003"/>
      <c r="AJ30" s="2003"/>
      <c r="AK30" s="2003"/>
      <c r="AL30" s="2003"/>
      <c r="AM30" s="2003"/>
      <c r="AN30" s="2003"/>
      <c r="AO30" s="2003"/>
      <c r="AP30" s="2003"/>
      <c r="AQ30" s="2003"/>
      <c r="AR30" s="2003"/>
      <c r="AS30" s="2003"/>
      <c r="AT30" s="2003"/>
      <c r="AU30" s="2003"/>
      <c r="AV30" s="2003"/>
      <c r="AW30" s="2003"/>
      <c r="AX30" s="2003"/>
      <c r="AY30" s="2003"/>
      <c r="AZ30" s="2003"/>
      <c r="BA30" s="2003"/>
      <c r="BB30" s="2003"/>
      <c r="BC30" s="2003"/>
      <c r="BD30" s="2003"/>
      <c r="BE30" s="2003"/>
      <c r="BF30" s="2004"/>
      <c r="BG30" s="839"/>
      <c r="BH30" s="839"/>
      <c r="BI30" s="2002"/>
      <c r="BJ30" s="2003"/>
      <c r="BK30" s="2003"/>
      <c r="BL30" s="2003"/>
      <c r="BM30" s="2003"/>
      <c r="BN30" s="2003"/>
      <c r="BO30" s="2003"/>
      <c r="BP30" s="2003"/>
      <c r="BQ30" s="2003"/>
      <c r="BR30" s="2003"/>
      <c r="BS30" s="2003"/>
      <c r="BT30" s="2003"/>
      <c r="BU30" s="2003"/>
      <c r="BV30" s="2003"/>
      <c r="BW30" s="2003"/>
      <c r="BX30" s="2003"/>
      <c r="BY30" s="2003"/>
      <c r="BZ30" s="2003"/>
      <c r="CA30" s="2003"/>
      <c r="CB30" s="2003"/>
      <c r="CC30" s="2004"/>
      <c r="CE30" s="1393"/>
      <c r="CF30" s="959"/>
      <c r="CN30" s="1371"/>
      <c r="CO30" s="1397"/>
      <c r="CP30" s="1387"/>
      <c r="CQ30" s="1387"/>
      <c r="CR30" s="1398"/>
      <c r="CS30" s="1398"/>
      <c r="CT30" s="1398"/>
      <c r="CU30" s="1375"/>
      <c r="CV30" s="1390"/>
      <c r="CW30" s="1390"/>
      <c r="CX30" s="1390"/>
      <c r="CY30" s="1390"/>
      <c r="CZ30" s="1399"/>
      <c r="DA30" s="1371"/>
      <c r="DB30" s="1371"/>
      <c r="DC30" s="1371"/>
      <c r="DD30" s="1371"/>
      <c r="DE30" s="1371"/>
      <c r="DF30" s="1371"/>
      <c r="DG30" s="1371"/>
      <c r="DH30" s="1371"/>
      <c r="DI30" s="1371"/>
      <c r="DJ30" s="1371"/>
      <c r="DK30" s="1371"/>
      <c r="DL30" s="1371"/>
      <c r="DM30" s="1371"/>
      <c r="DN30" s="1371"/>
      <c r="DO30" s="1371"/>
      <c r="DP30" s="1371"/>
      <c r="DQ30" s="1371"/>
      <c r="DR30" s="1371"/>
      <c r="DS30" s="1371"/>
      <c r="DT30" s="1371"/>
      <c r="DU30" s="1371"/>
      <c r="DV30" s="1371"/>
      <c r="DW30" s="1371"/>
      <c r="DX30" s="1371"/>
      <c r="DY30" s="1371"/>
      <c r="DZ30" s="1371"/>
      <c r="EA30" s="1371"/>
      <c r="EB30" s="1371"/>
      <c r="EC30" s="1371"/>
      <c r="ED30" s="1371"/>
      <c r="EE30" s="1371"/>
      <c r="EF30" s="1371"/>
      <c r="EG30" s="1371"/>
      <c r="EH30" s="1371"/>
      <c r="EI30" s="1371"/>
      <c r="EJ30" s="1371"/>
      <c r="EK30" s="1371"/>
      <c r="EL30" s="1371"/>
      <c r="EM30" s="1371"/>
      <c r="EN30" s="1371"/>
      <c r="EO30" s="1371"/>
      <c r="EP30" s="1371"/>
      <c r="EQ30" s="1371"/>
      <c r="ER30" s="1371"/>
      <c r="ES30" s="1371"/>
      <c r="ET30" s="1371"/>
      <c r="EU30" s="1371"/>
      <c r="EV30" s="1371"/>
      <c r="EW30" s="1371"/>
      <c r="EX30" s="1371"/>
      <c r="EY30" s="1371"/>
      <c r="EZ30" s="1371"/>
      <c r="FA30" s="1371"/>
      <c r="FB30" s="1371"/>
      <c r="FC30" s="1371"/>
      <c r="FD30" s="1371"/>
      <c r="FE30" s="1371"/>
      <c r="FF30" s="1371"/>
      <c r="FG30" s="1371"/>
      <c r="FH30" s="1371"/>
      <c r="FI30" s="1371"/>
      <c r="FJ30" s="1371"/>
      <c r="FK30" s="1371"/>
      <c r="FL30" s="1371"/>
      <c r="FM30" s="1371"/>
    </row>
    <row r="31" spans="1:169" ht="30" customHeight="1">
      <c r="A31" s="904"/>
      <c r="B31" s="763"/>
      <c r="H31" s="1403" t="s">
        <v>2393</v>
      </c>
      <c r="CE31" s="1393"/>
      <c r="CF31" s="959"/>
      <c r="CN31" s="1371"/>
      <c r="CO31" s="1401"/>
      <c r="CP31" s="1401"/>
      <c r="CQ31" s="1384"/>
      <c r="CR31" s="1401"/>
      <c r="CS31" s="1401"/>
      <c r="CT31" s="1401"/>
      <c r="CU31" s="1401"/>
      <c r="CV31" s="1390"/>
      <c r="CW31" s="1390"/>
      <c r="CX31" s="1390"/>
      <c r="CY31" s="1390"/>
      <c r="CZ31" s="1390"/>
      <c r="DA31" s="1371"/>
      <c r="DB31" s="1371"/>
      <c r="DC31" s="1371"/>
      <c r="DD31" s="1371"/>
      <c r="DE31" s="1371"/>
      <c r="DF31" s="1371"/>
      <c r="DG31" s="1371"/>
      <c r="DH31" s="1371"/>
      <c r="DI31" s="1371"/>
      <c r="DJ31" s="1371"/>
      <c r="DK31" s="1371"/>
      <c r="DL31" s="1371"/>
      <c r="DM31" s="1371"/>
      <c r="DN31" s="1371"/>
      <c r="DO31" s="1371"/>
      <c r="DP31" s="1371"/>
      <c r="DQ31" s="1371"/>
      <c r="DR31" s="1371"/>
      <c r="DS31" s="1371"/>
      <c r="DT31" s="1371"/>
      <c r="DU31" s="1371"/>
      <c r="DV31" s="1371"/>
      <c r="DW31" s="1371"/>
      <c r="DX31" s="1371"/>
      <c r="DY31" s="1371"/>
      <c r="DZ31" s="1371"/>
      <c r="EA31" s="1371"/>
      <c r="EB31" s="1371"/>
      <c r="EC31" s="1371"/>
      <c r="ED31" s="1371"/>
      <c r="EE31" s="1371"/>
      <c r="EF31" s="1371"/>
      <c r="EG31" s="1371"/>
      <c r="EH31" s="1371"/>
      <c r="EI31" s="1371"/>
      <c r="EJ31" s="1371"/>
      <c r="EK31" s="1371"/>
      <c r="EL31" s="1371"/>
      <c r="EM31" s="1371"/>
      <c r="EN31" s="1371"/>
      <c r="EO31" s="1371"/>
      <c r="EP31" s="1371"/>
      <c r="EQ31" s="1371"/>
      <c r="ER31" s="1371"/>
      <c r="ES31" s="1371"/>
      <c r="ET31" s="1371"/>
      <c r="EU31" s="1371"/>
      <c r="EV31" s="1371"/>
      <c r="EW31" s="1371"/>
      <c r="EX31" s="1371"/>
      <c r="EY31" s="1371"/>
      <c r="EZ31" s="1371"/>
      <c r="FA31" s="1371"/>
      <c r="FB31" s="1371"/>
      <c r="FC31" s="1371"/>
      <c r="FD31" s="1371"/>
      <c r="FE31" s="1371"/>
      <c r="FF31" s="1371"/>
      <c r="FG31" s="1371"/>
      <c r="FH31" s="1371"/>
      <c r="FI31" s="1371"/>
      <c r="FJ31" s="1371"/>
      <c r="FK31" s="1371"/>
      <c r="FL31" s="1371"/>
      <c r="FM31" s="1371"/>
    </row>
    <row r="32" spans="1:169" ht="30" customHeight="1">
      <c r="A32" s="904"/>
      <c r="B32" s="763"/>
      <c r="C32" s="1392"/>
      <c r="D32" s="1387"/>
      <c r="F32" s="1384"/>
      <c r="G32" s="1384"/>
      <c r="AB32" s="1731"/>
      <c r="AC32" s="1731"/>
      <c r="AD32" s="1730"/>
      <c r="AE32" s="1730"/>
      <c r="AF32" s="1730"/>
      <c r="AG32" s="1730"/>
      <c r="AH32" s="1730"/>
      <c r="AI32" s="1730"/>
      <c r="AJ32" s="1730"/>
      <c r="AK32" s="1730"/>
      <c r="AL32" s="1730"/>
      <c r="AM32" s="1730"/>
      <c r="AN32" s="1730"/>
      <c r="AO32" s="1730"/>
      <c r="AP32" s="1730"/>
      <c r="AQ32" s="1730"/>
      <c r="AR32" s="1730"/>
      <c r="AS32" s="1730"/>
      <c r="AT32" s="1730"/>
      <c r="AU32" s="1730"/>
      <c r="AV32" s="1730"/>
      <c r="AW32" s="1730"/>
      <c r="AX32" s="1730"/>
      <c r="AZ32" s="1382"/>
      <c r="BA32" s="1730"/>
      <c r="BB32" s="1730"/>
      <c r="BC32" s="1730"/>
      <c r="BD32" s="1730"/>
      <c r="BE32" s="1730"/>
      <c r="BF32" s="1730"/>
      <c r="BG32" s="839"/>
      <c r="BH32" s="839"/>
      <c r="BI32" s="1730"/>
      <c r="BJ32" s="1730"/>
      <c r="BK32" s="1730"/>
      <c r="BL32" s="1730"/>
      <c r="BM32" s="1730"/>
      <c r="BN32" s="1730"/>
      <c r="BO32" s="1730"/>
      <c r="BP32" s="1730"/>
      <c r="BQ32" s="1730"/>
      <c r="BR32" s="1730"/>
      <c r="BS32" s="1730"/>
      <c r="BT32" s="1730"/>
      <c r="BU32" s="1730"/>
      <c r="BV32" s="1730"/>
      <c r="BW32" s="1730"/>
      <c r="BX32" s="1730"/>
      <c r="BY32" s="1730"/>
      <c r="BZ32" s="1730"/>
      <c r="CA32" s="1730"/>
      <c r="CB32" s="1730"/>
      <c r="CC32" s="1730"/>
      <c r="CE32" s="1371"/>
      <c r="CF32" s="959"/>
      <c r="CN32" s="1371"/>
      <c r="CO32" s="1392"/>
      <c r="CP32" s="1387"/>
      <c r="CQ32" s="1384"/>
      <c r="CR32" s="1391"/>
      <c r="CS32" s="1391"/>
      <c r="CT32" s="1391"/>
      <c r="CU32" s="1391"/>
      <c r="CV32" s="1391"/>
      <c r="CW32" s="1388"/>
      <c r="CX32" s="1389"/>
      <c r="CY32" s="1390"/>
      <c r="CZ32" s="1390"/>
      <c r="DA32" s="1371"/>
      <c r="DB32" s="1371"/>
      <c r="DC32" s="1371"/>
      <c r="DD32" s="1371"/>
      <c r="DE32" s="1371"/>
      <c r="DF32" s="1371"/>
      <c r="DG32" s="1371"/>
      <c r="DH32" s="1371"/>
      <c r="DI32" s="1371"/>
      <c r="DJ32" s="1371"/>
      <c r="DK32" s="1371"/>
      <c r="DL32" s="1371"/>
      <c r="DM32" s="1371"/>
      <c r="DN32" s="1371"/>
      <c r="DO32" s="1371"/>
      <c r="DP32" s="1371"/>
      <c r="DQ32" s="1371"/>
      <c r="DR32" s="1371"/>
      <c r="DS32" s="1371"/>
      <c r="DT32" s="1371"/>
      <c r="DU32" s="1371"/>
      <c r="DV32" s="1371"/>
      <c r="DW32" s="1371"/>
      <c r="DX32" s="1371"/>
      <c r="DY32" s="1371"/>
      <c r="DZ32" s="1371"/>
      <c r="EA32" s="1371"/>
      <c r="EB32" s="1371"/>
      <c r="EC32" s="1371"/>
      <c r="ED32" s="1371"/>
      <c r="EE32" s="1371"/>
      <c r="EF32" s="1371"/>
      <c r="EG32" s="1371"/>
      <c r="EH32" s="1371"/>
      <c r="EI32" s="1371"/>
      <c r="EJ32" s="1371"/>
      <c r="EK32" s="1371"/>
      <c r="EL32" s="1371"/>
      <c r="EM32" s="1371"/>
      <c r="EN32" s="1371"/>
      <c r="EO32" s="1371"/>
      <c r="EP32" s="1371"/>
      <c r="EQ32" s="1371"/>
      <c r="ER32" s="1371"/>
      <c r="ES32" s="1371"/>
      <c r="ET32" s="1371"/>
      <c r="EU32" s="1371"/>
      <c r="EV32" s="1371"/>
      <c r="EW32" s="1371"/>
      <c r="EX32" s="1371"/>
      <c r="EY32" s="1371"/>
      <c r="EZ32" s="1371"/>
      <c r="FA32" s="1371"/>
      <c r="FB32" s="1371"/>
      <c r="FC32" s="1371"/>
      <c r="FD32" s="1371"/>
      <c r="FE32" s="1371"/>
      <c r="FF32" s="1371"/>
      <c r="FG32" s="1371"/>
      <c r="FH32" s="1371"/>
      <c r="FI32" s="1371"/>
      <c r="FJ32" s="1371"/>
      <c r="FK32" s="1371"/>
      <c r="FL32" s="1371"/>
      <c r="FM32" s="1371"/>
    </row>
    <row r="33" spans="1:169" ht="30" customHeight="1">
      <c r="A33" s="904"/>
      <c r="B33" s="763"/>
      <c r="C33" s="1392"/>
      <c r="D33" s="1387"/>
      <c r="F33" s="1395" t="s">
        <v>19</v>
      </c>
      <c r="G33" s="1395"/>
      <c r="H33" s="1402" t="s">
        <v>2391</v>
      </c>
      <c r="AB33" s="2459">
        <v>16</v>
      </c>
      <c r="AC33" s="2459"/>
      <c r="AD33" s="1999"/>
      <c r="AE33" s="2000"/>
      <c r="AF33" s="2000"/>
      <c r="AG33" s="2000"/>
      <c r="AH33" s="2000"/>
      <c r="AI33" s="2000"/>
      <c r="AJ33" s="2000"/>
      <c r="AK33" s="2000"/>
      <c r="AL33" s="2000"/>
      <c r="AM33" s="2000"/>
      <c r="AN33" s="2000"/>
      <c r="AO33" s="2000"/>
      <c r="AP33" s="2000"/>
      <c r="AQ33" s="2000"/>
      <c r="AR33" s="2000"/>
      <c r="AS33" s="2000"/>
      <c r="AT33" s="2000"/>
      <c r="AU33" s="2000"/>
      <c r="AV33" s="2000"/>
      <c r="AW33" s="2000"/>
      <c r="AX33" s="2000"/>
      <c r="AY33" s="2000"/>
      <c r="AZ33" s="2000"/>
      <c r="BA33" s="2000"/>
      <c r="BB33" s="2000"/>
      <c r="BC33" s="2000"/>
      <c r="BD33" s="2000"/>
      <c r="BE33" s="2000"/>
      <c r="BF33" s="2001"/>
      <c r="BG33" s="839"/>
      <c r="BH33" s="839"/>
      <c r="BI33" s="1999"/>
      <c r="BJ33" s="2000"/>
      <c r="BK33" s="2000"/>
      <c r="BL33" s="2000"/>
      <c r="BM33" s="2000"/>
      <c r="BN33" s="2000"/>
      <c r="BO33" s="2000"/>
      <c r="BP33" s="2000"/>
      <c r="BQ33" s="2000"/>
      <c r="BR33" s="2000"/>
      <c r="BS33" s="2000"/>
      <c r="BT33" s="2000"/>
      <c r="BU33" s="2000"/>
      <c r="BV33" s="2000"/>
      <c r="BW33" s="2000"/>
      <c r="BX33" s="2000"/>
      <c r="BY33" s="2000"/>
      <c r="BZ33" s="2000"/>
      <c r="CA33" s="2000"/>
      <c r="CB33" s="2000"/>
      <c r="CC33" s="2001"/>
      <c r="CE33" s="1371"/>
      <c r="CF33" s="959"/>
      <c r="CN33" s="1371"/>
      <c r="CO33" s="1392"/>
      <c r="CP33" s="1387"/>
      <c r="CQ33" s="1384"/>
      <c r="CR33" s="1391"/>
      <c r="CS33" s="1391"/>
      <c r="CT33" s="1391"/>
      <c r="CU33" s="1391"/>
      <c r="CV33" s="1391"/>
      <c r="CW33" s="1388"/>
      <c r="CX33" s="1389"/>
      <c r="CY33" s="1390"/>
      <c r="CZ33" s="1390"/>
      <c r="DA33" s="1371"/>
      <c r="DB33" s="1371"/>
      <c r="DC33" s="1371"/>
      <c r="DD33" s="1371"/>
      <c r="DE33" s="1371"/>
      <c r="DF33" s="1371"/>
      <c r="DG33" s="1371"/>
      <c r="DH33" s="1371"/>
      <c r="DI33" s="1371"/>
      <c r="DJ33" s="1371"/>
      <c r="DK33" s="1371"/>
      <c r="DL33" s="1371"/>
      <c r="DM33" s="1371"/>
      <c r="DN33" s="1371"/>
      <c r="DO33" s="1371"/>
      <c r="DP33" s="1371"/>
      <c r="DQ33" s="1371"/>
      <c r="DR33" s="1371"/>
      <c r="DS33" s="1371"/>
      <c r="DT33" s="1371"/>
      <c r="DU33" s="1371"/>
      <c r="DV33" s="1371"/>
      <c r="DW33" s="1371"/>
      <c r="DX33" s="1371"/>
      <c r="DY33" s="1371"/>
      <c r="DZ33" s="1371"/>
      <c r="EA33" s="1371"/>
      <c r="EB33" s="1371"/>
      <c r="EC33" s="1371"/>
      <c r="ED33" s="1371"/>
      <c r="EE33" s="1371"/>
      <c r="EF33" s="1371"/>
      <c r="EG33" s="1371"/>
      <c r="EH33" s="1371"/>
      <c r="EI33" s="1371"/>
      <c r="EJ33" s="1371"/>
      <c r="EK33" s="1371"/>
      <c r="EL33" s="1371"/>
      <c r="EM33" s="1371"/>
      <c r="EN33" s="1371"/>
      <c r="EO33" s="1371"/>
      <c r="EP33" s="1371"/>
      <c r="EQ33" s="1371"/>
      <c r="ER33" s="1371"/>
      <c r="ES33" s="1371"/>
      <c r="ET33" s="1371"/>
      <c r="EU33" s="1371"/>
      <c r="EV33" s="1371"/>
      <c r="EW33" s="1371"/>
      <c r="EX33" s="1371"/>
      <c r="EY33" s="1371"/>
      <c r="EZ33" s="1371"/>
      <c r="FA33" s="1371"/>
      <c r="FB33" s="1371"/>
      <c r="FC33" s="1371"/>
      <c r="FD33" s="1371"/>
      <c r="FE33" s="1371"/>
      <c r="FF33" s="1371"/>
      <c r="FG33" s="1371"/>
      <c r="FH33" s="1371"/>
      <c r="FI33" s="1371"/>
      <c r="FJ33" s="1371"/>
      <c r="FK33" s="1371"/>
      <c r="FL33" s="1371"/>
      <c r="FM33" s="1371"/>
    </row>
    <row r="34" spans="1:169" ht="30" customHeight="1">
      <c r="A34" s="904"/>
      <c r="B34" s="763"/>
      <c r="C34" s="1392"/>
      <c r="D34" s="1387"/>
      <c r="F34" s="1396"/>
      <c r="G34" s="1396"/>
      <c r="H34" s="1402" t="s">
        <v>2394</v>
      </c>
      <c r="AB34" s="2459"/>
      <c r="AC34" s="2459"/>
      <c r="AD34" s="2002"/>
      <c r="AE34" s="2003"/>
      <c r="AF34" s="2003"/>
      <c r="AG34" s="2003"/>
      <c r="AH34" s="2003"/>
      <c r="AI34" s="2003"/>
      <c r="AJ34" s="2003"/>
      <c r="AK34" s="2003"/>
      <c r="AL34" s="2003"/>
      <c r="AM34" s="2003"/>
      <c r="AN34" s="2003"/>
      <c r="AO34" s="2003"/>
      <c r="AP34" s="2003"/>
      <c r="AQ34" s="2003"/>
      <c r="AR34" s="2003"/>
      <c r="AS34" s="2003"/>
      <c r="AT34" s="2003"/>
      <c r="AU34" s="2003"/>
      <c r="AV34" s="2003"/>
      <c r="AW34" s="2003"/>
      <c r="AX34" s="2003"/>
      <c r="AY34" s="2003"/>
      <c r="AZ34" s="2003"/>
      <c r="BA34" s="2003"/>
      <c r="BB34" s="2003"/>
      <c r="BC34" s="2003"/>
      <c r="BD34" s="2003"/>
      <c r="BE34" s="2003"/>
      <c r="BF34" s="2004"/>
      <c r="BG34" s="839"/>
      <c r="BH34" s="839"/>
      <c r="BI34" s="2002"/>
      <c r="BJ34" s="2003"/>
      <c r="BK34" s="2003"/>
      <c r="BL34" s="2003"/>
      <c r="BM34" s="2003"/>
      <c r="BN34" s="2003"/>
      <c r="BO34" s="2003"/>
      <c r="BP34" s="2003"/>
      <c r="BQ34" s="2003"/>
      <c r="BR34" s="2003"/>
      <c r="BS34" s="2003"/>
      <c r="BT34" s="2003"/>
      <c r="BU34" s="2003"/>
      <c r="BV34" s="2003"/>
      <c r="BW34" s="2003"/>
      <c r="BX34" s="2003"/>
      <c r="BY34" s="2003"/>
      <c r="BZ34" s="2003"/>
      <c r="CA34" s="2003"/>
      <c r="CB34" s="2003"/>
      <c r="CC34" s="2004"/>
      <c r="CE34" s="1371"/>
      <c r="CF34" s="959"/>
      <c r="CN34" s="1371"/>
      <c r="CO34" s="1392"/>
      <c r="CP34" s="1387"/>
      <c r="CQ34" s="1384"/>
      <c r="CR34" s="1391"/>
      <c r="CS34" s="1391"/>
      <c r="CT34" s="1391"/>
      <c r="CU34" s="1391"/>
      <c r="CV34" s="1391"/>
      <c r="CW34" s="1388"/>
      <c r="CX34" s="1389"/>
      <c r="CY34" s="1390"/>
      <c r="CZ34" s="1390"/>
      <c r="DA34" s="1371"/>
      <c r="DB34" s="1371"/>
      <c r="DC34" s="1371"/>
      <c r="DD34" s="1371"/>
      <c r="DE34" s="1371"/>
      <c r="DF34" s="1371"/>
      <c r="DG34" s="1371"/>
      <c r="DH34" s="1371"/>
      <c r="DI34" s="1371"/>
      <c r="DJ34" s="1371"/>
      <c r="DK34" s="1371"/>
      <c r="DL34" s="1371"/>
      <c r="DM34" s="1371"/>
      <c r="DN34" s="1371"/>
      <c r="DO34" s="1371"/>
      <c r="DP34" s="1371"/>
      <c r="DQ34" s="1371"/>
      <c r="DR34" s="1371"/>
      <c r="DS34" s="1371"/>
      <c r="DT34" s="1371"/>
      <c r="DU34" s="1371"/>
      <c r="DV34" s="1371"/>
      <c r="DW34" s="1371"/>
      <c r="DX34" s="1371"/>
      <c r="DY34" s="1371"/>
      <c r="DZ34" s="1371"/>
      <c r="EA34" s="1371"/>
      <c r="EB34" s="1371"/>
      <c r="EC34" s="1371"/>
      <c r="ED34" s="1371"/>
      <c r="EE34" s="1371"/>
      <c r="EF34" s="1371"/>
      <c r="EG34" s="1371"/>
      <c r="EH34" s="1371"/>
      <c r="EI34" s="1371"/>
      <c r="EJ34" s="1371"/>
      <c r="EK34" s="1371"/>
      <c r="EL34" s="1371"/>
      <c r="EM34" s="1371"/>
      <c r="EN34" s="1371"/>
      <c r="EO34" s="1371"/>
      <c r="EP34" s="1371"/>
      <c r="EQ34" s="1371"/>
      <c r="ER34" s="1371"/>
      <c r="ES34" s="1371"/>
      <c r="ET34" s="1371"/>
      <c r="EU34" s="1371"/>
      <c r="EV34" s="1371"/>
      <c r="EW34" s="1371"/>
      <c r="EX34" s="1371"/>
      <c r="EY34" s="1371"/>
      <c r="EZ34" s="1371"/>
      <c r="FA34" s="1371"/>
      <c r="FB34" s="1371"/>
      <c r="FC34" s="1371"/>
      <c r="FD34" s="1371"/>
      <c r="FE34" s="1371"/>
      <c r="FF34" s="1371"/>
      <c r="FG34" s="1371"/>
      <c r="FH34" s="1371"/>
      <c r="FI34" s="1371"/>
      <c r="FJ34" s="1371"/>
      <c r="FK34" s="1371"/>
      <c r="FL34" s="1371"/>
      <c r="FM34" s="1371"/>
    </row>
    <row r="35" spans="1:169" ht="30" customHeight="1">
      <c r="A35" s="904"/>
      <c r="B35" s="763"/>
      <c r="C35" s="1392"/>
      <c r="D35" s="1387"/>
      <c r="H35" s="1403" t="s">
        <v>2832</v>
      </c>
      <c r="AB35" s="1731"/>
      <c r="AC35" s="1731"/>
      <c r="AD35" s="1730"/>
      <c r="AE35" s="1730"/>
      <c r="AF35" s="1730"/>
      <c r="AG35" s="1730"/>
      <c r="AH35" s="1730"/>
      <c r="AI35" s="1730"/>
      <c r="AJ35" s="1730"/>
      <c r="AK35" s="1730"/>
      <c r="AL35" s="1730"/>
      <c r="AM35" s="1730"/>
      <c r="AN35" s="1730"/>
      <c r="AO35" s="1730"/>
      <c r="AP35" s="1730"/>
      <c r="AQ35" s="1730"/>
      <c r="AR35" s="1730"/>
      <c r="AS35" s="1730"/>
      <c r="AT35" s="1730"/>
      <c r="AU35" s="1730"/>
      <c r="AV35" s="1730"/>
      <c r="AW35" s="1730"/>
      <c r="AX35" s="1730"/>
      <c r="AZ35" s="1382"/>
      <c r="BA35" s="1730"/>
      <c r="BB35" s="1730"/>
      <c r="BC35" s="1730"/>
      <c r="BD35" s="1730"/>
      <c r="BE35" s="1730"/>
      <c r="BF35" s="1730"/>
      <c r="BG35" s="839"/>
      <c r="BH35" s="839"/>
      <c r="BI35" s="1730"/>
      <c r="BJ35" s="1730"/>
      <c r="BK35" s="1730"/>
      <c r="BL35" s="1730"/>
      <c r="BM35" s="1730"/>
      <c r="BN35" s="1730"/>
      <c r="BO35" s="1730"/>
      <c r="BP35" s="1730"/>
      <c r="BQ35" s="1730"/>
      <c r="BR35" s="1730"/>
      <c r="BS35" s="1730"/>
      <c r="BT35" s="1730"/>
      <c r="BU35" s="1730"/>
      <c r="BV35" s="1730"/>
      <c r="BW35" s="1730"/>
      <c r="BX35" s="1730"/>
      <c r="BY35" s="1730"/>
      <c r="BZ35" s="1730"/>
      <c r="CA35" s="1730"/>
      <c r="CB35" s="1730"/>
      <c r="CC35" s="1730"/>
      <c r="CE35" s="1371"/>
      <c r="CF35" s="959"/>
      <c r="CN35" s="1371"/>
      <c r="CO35" s="1392"/>
      <c r="CP35" s="1387"/>
      <c r="CQ35" s="1384"/>
      <c r="CR35" s="1391"/>
      <c r="CS35" s="1391"/>
      <c r="CT35" s="1391"/>
      <c r="CU35" s="1391"/>
      <c r="CV35" s="1391"/>
      <c r="CW35" s="1388"/>
      <c r="CX35" s="1389"/>
      <c r="CY35" s="1390"/>
      <c r="CZ35" s="1390"/>
      <c r="DA35" s="1371"/>
      <c r="DB35" s="1371"/>
      <c r="DC35" s="1371"/>
      <c r="DD35" s="1371"/>
      <c r="DE35" s="1371"/>
      <c r="DF35" s="1371"/>
      <c r="DG35" s="1371"/>
      <c r="DH35" s="1371"/>
      <c r="DI35" s="1371"/>
      <c r="DJ35" s="1371"/>
      <c r="DK35" s="1371"/>
      <c r="DL35" s="1371"/>
      <c r="DM35" s="1371"/>
      <c r="DN35" s="1371"/>
      <c r="DO35" s="1371"/>
      <c r="DP35" s="1371"/>
      <c r="DQ35" s="1371"/>
      <c r="DR35" s="1371"/>
      <c r="DS35" s="1371"/>
      <c r="DT35" s="1371"/>
      <c r="DU35" s="1371"/>
      <c r="DV35" s="1371"/>
      <c r="DW35" s="1371"/>
      <c r="DX35" s="1371"/>
      <c r="DY35" s="1371"/>
      <c r="DZ35" s="1371"/>
      <c r="EA35" s="1371"/>
      <c r="EB35" s="1371"/>
      <c r="EC35" s="1371"/>
      <c r="ED35" s="1371"/>
      <c r="EE35" s="1371"/>
      <c r="EF35" s="1371"/>
      <c r="EG35" s="1371"/>
      <c r="EH35" s="1371"/>
      <c r="EI35" s="1371"/>
      <c r="EJ35" s="1371"/>
      <c r="EK35" s="1371"/>
      <c r="EL35" s="1371"/>
      <c r="EM35" s="1371"/>
      <c r="EN35" s="1371"/>
      <c r="EO35" s="1371"/>
      <c r="EP35" s="1371"/>
      <c r="EQ35" s="1371"/>
      <c r="ER35" s="1371"/>
      <c r="ES35" s="1371"/>
      <c r="ET35" s="1371"/>
      <c r="EU35" s="1371"/>
      <c r="EV35" s="1371"/>
      <c r="EW35" s="1371"/>
      <c r="EX35" s="1371"/>
      <c r="EY35" s="1371"/>
      <c r="EZ35" s="1371"/>
      <c r="FA35" s="1371"/>
      <c r="FB35" s="1371"/>
      <c r="FC35" s="1371"/>
      <c r="FD35" s="1371"/>
      <c r="FE35" s="1371"/>
      <c r="FF35" s="1371"/>
      <c r="FG35" s="1371"/>
      <c r="FH35" s="1371"/>
      <c r="FI35" s="1371"/>
      <c r="FJ35" s="1371"/>
      <c r="FK35" s="1371"/>
      <c r="FL35" s="1371"/>
      <c r="FM35" s="1371"/>
    </row>
    <row r="36" spans="1:169" ht="30" customHeight="1">
      <c r="A36" s="904"/>
      <c r="B36" s="763"/>
      <c r="C36" s="1392"/>
      <c r="D36" s="1387"/>
      <c r="I36" s="1403"/>
      <c r="AB36" s="1731"/>
      <c r="AC36" s="1731"/>
      <c r="AD36" s="1730"/>
      <c r="AE36" s="1730"/>
      <c r="AF36" s="1730"/>
      <c r="AG36" s="1730"/>
      <c r="AH36" s="1730"/>
      <c r="AI36" s="1730"/>
      <c r="AJ36" s="1730"/>
      <c r="AK36" s="1730"/>
      <c r="AL36" s="1730"/>
      <c r="AM36" s="1730"/>
      <c r="AN36" s="1730"/>
      <c r="AO36" s="1730"/>
      <c r="AP36" s="1730"/>
      <c r="AQ36" s="1730"/>
      <c r="AR36" s="1730"/>
      <c r="AS36" s="1730"/>
      <c r="AT36" s="1730"/>
      <c r="AU36" s="1730"/>
      <c r="AV36" s="1730"/>
      <c r="AW36" s="1730"/>
      <c r="AX36" s="1730"/>
      <c r="AZ36" s="1382"/>
      <c r="BA36" s="1730"/>
      <c r="BB36" s="1730"/>
      <c r="BC36" s="1730"/>
      <c r="BD36" s="1730"/>
      <c r="BE36" s="1730"/>
      <c r="BF36" s="1730"/>
      <c r="BG36" s="839"/>
      <c r="BH36" s="839"/>
      <c r="BI36" s="1730"/>
      <c r="BJ36" s="1730"/>
      <c r="BK36" s="1730"/>
      <c r="BL36" s="1730"/>
      <c r="BM36" s="1730"/>
      <c r="BN36" s="1730"/>
      <c r="BO36" s="1730"/>
      <c r="BP36" s="1730"/>
      <c r="BQ36" s="1730"/>
      <c r="BR36" s="1730"/>
      <c r="BS36" s="1730"/>
      <c r="BT36" s="1730"/>
      <c r="BU36" s="1730"/>
      <c r="BV36" s="1730"/>
      <c r="BW36" s="1730"/>
      <c r="BX36" s="1730"/>
      <c r="BY36" s="1730"/>
      <c r="BZ36" s="1730"/>
      <c r="CA36" s="1730"/>
      <c r="CB36" s="1730"/>
      <c r="CC36" s="1730"/>
      <c r="CE36" s="1371"/>
      <c r="CF36" s="959"/>
      <c r="CN36" s="1371"/>
      <c r="CO36" s="1392"/>
      <c r="CP36" s="1387"/>
      <c r="CQ36" s="1384"/>
      <c r="CR36" s="1391"/>
      <c r="CS36" s="1391"/>
      <c r="CT36" s="1391"/>
      <c r="CU36" s="1391"/>
      <c r="CV36" s="1391"/>
      <c r="CW36" s="1388"/>
      <c r="CX36" s="1389"/>
      <c r="CY36" s="1390"/>
      <c r="CZ36" s="1390"/>
      <c r="DA36" s="1371"/>
      <c r="DB36" s="1371"/>
      <c r="DC36" s="1371"/>
      <c r="DD36" s="1371"/>
      <c r="DE36" s="1371"/>
      <c r="DF36" s="1371"/>
      <c r="DG36" s="1371"/>
      <c r="DH36" s="1371"/>
      <c r="DI36" s="1371"/>
      <c r="DJ36" s="1371"/>
      <c r="DK36" s="1371"/>
      <c r="DL36" s="1371"/>
      <c r="DM36" s="1371"/>
      <c r="DN36" s="1371"/>
      <c r="DO36" s="1371"/>
      <c r="DP36" s="1371"/>
      <c r="DQ36" s="1371"/>
      <c r="DR36" s="1371"/>
      <c r="DS36" s="1371"/>
      <c r="DT36" s="1371"/>
      <c r="DU36" s="1371"/>
      <c r="DV36" s="1371"/>
      <c r="DW36" s="1371"/>
      <c r="DX36" s="1371"/>
      <c r="DY36" s="1371"/>
      <c r="DZ36" s="1371"/>
      <c r="EA36" s="1371"/>
      <c r="EB36" s="1371"/>
      <c r="EC36" s="1371"/>
      <c r="ED36" s="1371"/>
      <c r="EE36" s="1371"/>
      <c r="EF36" s="1371"/>
      <c r="EG36" s="1371"/>
      <c r="EH36" s="1371"/>
      <c r="EI36" s="1371"/>
      <c r="EJ36" s="1371"/>
      <c r="EK36" s="1371"/>
      <c r="EL36" s="1371"/>
      <c r="EM36" s="1371"/>
      <c r="EN36" s="1371"/>
      <c r="EO36" s="1371"/>
      <c r="EP36" s="1371"/>
      <c r="EQ36" s="1371"/>
      <c r="ER36" s="1371"/>
      <c r="ES36" s="1371"/>
      <c r="ET36" s="1371"/>
      <c r="EU36" s="1371"/>
      <c r="EV36" s="1371"/>
      <c r="EW36" s="1371"/>
      <c r="EX36" s="1371"/>
      <c r="EY36" s="1371"/>
      <c r="EZ36" s="1371"/>
      <c r="FA36" s="1371"/>
      <c r="FB36" s="1371"/>
      <c r="FC36" s="1371"/>
      <c r="FD36" s="1371"/>
      <c r="FE36" s="1371"/>
      <c r="FF36" s="1371"/>
      <c r="FG36" s="1371"/>
      <c r="FH36" s="1371"/>
      <c r="FI36" s="1371"/>
      <c r="FJ36" s="1371"/>
      <c r="FK36" s="1371"/>
      <c r="FL36" s="1371"/>
      <c r="FM36" s="1371"/>
    </row>
    <row r="37" spans="1:169" ht="30" customHeight="1">
      <c r="A37" s="904"/>
      <c r="B37" s="763"/>
      <c r="C37" s="1392"/>
      <c r="D37" s="1387"/>
      <c r="F37" s="1384"/>
      <c r="G37" s="1384"/>
      <c r="H37" s="1384"/>
      <c r="AB37" s="1731"/>
      <c r="AC37" s="1731"/>
      <c r="AD37" s="1730"/>
      <c r="AE37" s="1730"/>
      <c r="AF37" s="1730"/>
      <c r="AG37" s="1730"/>
      <c r="AH37" s="1730"/>
      <c r="AI37" s="1730"/>
      <c r="AJ37" s="1730"/>
      <c r="AK37" s="1730"/>
      <c r="AL37" s="1730"/>
      <c r="AM37" s="1730"/>
      <c r="AN37" s="1730"/>
      <c r="AO37" s="1730"/>
      <c r="AP37" s="1730"/>
      <c r="AQ37" s="1730"/>
      <c r="AR37" s="1730"/>
      <c r="AS37" s="1730"/>
      <c r="AT37" s="1730"/>
      <c r="AU37" s="1730"/>
      <c r="AV37" s="1730"/>
      <c r="AW37" s="1730"/>
      <c r="AX37" s="1730"/>
      <c r="AZ37" s="1382"/>
      <c r="BA37" s="1730"/>
      <c r="BB37" s="1730"/>
      <c r="BC37" s="1730"/>
      <c r="BD37" s="1730"/>
      <c r="BE37" s="1730"/>
      <c r="BF37" s="1730"/>
      <c r="BG37" s="839"/>
      <c r="BH37" s="839"/>
      <c r="BI37" s="1730"/>
      <c r="BJ37" s="1730"/>
      <c r="BK37" s="1730"/>
      <c r="BL37" s="1730"/>
      <c r="BM37" s="1730"/>
      <c r="BN37" s="1730"/>
      <c r="BO37" s="1730"/>
      <c r="BP37" s="1730"/>
      <c r="BQ37" s="1730"/>
      <c r="BR37" s="1730"/>
      <c r="BS37" s="1730"/>
      <c r="BT37" s="1730"/>
      <c r="BU37" s="1730"/>
      <c r="BV37" s="1730"/>
      <c r="BW37" s="1730"/>
      <c r="BX37" s="1730"/>
      <c r="BY37" s="1730"/>
      <c r="BZ37" s="1730"/>
      <c r="CA37" s="1730"/>
      <c r="CB37" s="1730"/>
      <c r="CC37" s="1730"/>
      <c r="CE37" s="1371"/>
      <c r="CF37" s="959"/>
      <c r="CN37" s="1371"/>
      <c r="CO37" s="1392"/>
      <c r="CP37" s="1387"/>
      <c r="CQ37" s="1384"/>
      <c r="CR37" s="1391"/>
      <c r="CS37" s="1391"/>
      <c r="CT37" s="1391"/>
      <c r="CU37" s="1391"/>
      <c r="CV37" s="1391"/>
      <c r="CW37" s="1388"/>
      <c r="CX37" s="1389"/>
      <c r="CY37" s="1390"/>
      <c r="CZ37" s="1390"/>
      <c r="DA37" s="1371"/>
      <c r="DB37" s="1371"/>
      <c r="DC37" s="1371"/>
      <c r="DD37" s="1371"/>
      <c r="DE37" s="1371"/>
      <c r="DF37" s="1371"/>
      <c r="DG37" s="1371"/>
      <c r="DH37" s="1371"/>
      <c r="DI37" s="1371"/>
      <c r="DJ37" s="1371"/>
      <c r="DK37" s="1371"/>
      <c r="DL37" s="1371"/>
      <c r="DM37" s="1371"/>
      <c r="DN37" s="1371"/>
      <c r="DO37" s="1371"/>
      <c r="DP37" s="1371"/>
      <c r="DQ37" s="1371"/>
      <c r="DR37" s="1371"/>
      <c r="DS37" s="1371"/>
      <c r="DT37" s="1371"/>
      <c r="DU37" s="1371"/>
      <c r="DV37" s="1371"/>
      <c r="DW37" s="1371"/>
      <c r="DX37" s="1371"/>
      <c r="DY37" s="1371"/>
      <c r="DZ37" s="1371"/>
      <c r="EA37" s="1371"/>
      <c r="EB37" s="1371"/>
      <c r="EC37" s="1371"/>
      <c r="ED37" s="1371"/>
      <c r="EE37" s="1371"/>
      <c r="EF37" s="1371"/>
      <c r="EG37" s="1371"/>
      <c r="EH37" s="1371"/>
      <c r="EI37" s="1371"/>
      <c r="EJ37" s="1371"/>
      <c r="EK37" s="1371"/>
      <c r="EL37" s="1371"/>
      <c r="EM37" s="1371"/>
      <c r="EN37" s="1371"/>
      <c r="EO37" s="1371"/>
      <c r="EP37" s="1371"/>
      <c r="EQ37" s="1371"/>
      <c r="ER37" s="1371"/>
      <c r="ES37" s="1371"/>
      <c r="ET37" s="1371"/>
      <c r="EU37" s="1371"/>
      <c r="EV37" s="1371"/>
      <c r="EW37" s="1371"/>
      <c r="EX37" s="1371"/>
      <c r="EY37" s="1371"/>
      <c r="EZ37" s="1371"/>
      <c r="FA37" s="1371"/>
      <c r="FB37" s="1371"/>
      <c r="FC37" s="1371"/>
      <c r="FD37" s="1371"/>
      <c r="FE37" s="1371"/>
      <c r="FF37" s="1371"/>
      <c r="FG37" s="1371"/>
      <c r="FH37" s="1371"/>
      <c r="FI37" s="1371"/>
      <c r="FJ37" s="1371"/>
      <c r="FK37" s="1371"/>
      <c r="FL37" s="1371"/>
      <c r="FM37" s="1371"/>
    </row>
    <row r="38" spans="1:169" ht="30" customHeight="1">
      <c r="A38" s="904"/>
      <c r="B38" s="763"/>
      <c r="C38" s="1392"/>
      <c r="D38" s="1387"/>
      <c r="F38" s="1375" t="s">
        <v>2433</v>
      </c>
      <c r="G38" s="1375"/>
      <c r="H38" s="1375"/>
      <c r="AB38" s="1731"/>
      <c r="AC38" s="1731"/>
      <c r="AD38" s="1730"/>
      <c r="AE38" s="1730"/>
      <c r="AF38" s="1730"/>
      <c r="AG38" s="1730"/>
      <c r="AH38" s="1730"/>
      <c r="AI38" s="1730"/>
      <c r="AJ38" s="1730"/>
      <c r="AK38" s="1730"/>
      <c r="AL38" s="1730"/>
      <c r="AM38" s="1730"/>
      <c r="AN38" s="1730"/>
      <c r="AO38" s="1730"/>
      <c r="AP38" s="1730"/>
      <c r="AQ38" s="1730"/>
      <c r="AR38" s="1730"/>
      <c r="AS38" s="1730"/>
      <c r="AT38" s="1730"/>
      <c r="AU38" s="1730"/>
      <c r="AV38" s="1730"/>
      <c r="AW38" s="1730"/>
      <c r="AX38" s="1730"/>
      <c r="AZ38" s="1382"/>
      <c r="BA38" s="1730"/>
      <c r="BB38" s="1730"/>
      <c r="BC38" s="1730"/>
      <c r="BD38" s="1730"/>
      <c r="BE38" s="1730"/>
      <c r="BF38" s="1730"/>
      <c r="BG38" s="839"/>
      <c r="BH38" s="839"/>
      <c r="BI38" s="1730"/>
      <c r="BJ38" s="1730"/>
      <c r="BK38" s="1730"/>
      <c r="BL38" s="1730"/>
      <c r="BM38" s="1730"/>
      <c r="BN38" s="1730"/>
      <c r="BO38" s="1730"/>
      <c r="BP38" s="1730"/>
      <c r="BQ38" s="1730"/>
      <c r="BR38" s="1730"/>
      <c r="BS38" s="1730"/>
      <c r="BT38" s="1730"/>
      <c r="BU38" s="1730"/>
      <c r="BV38" s="1730"/>
      <c r="BW38" s="1730"/>
      <c r="BX38" s="1730"/>
      <c r="BY38" s="1730"/>
      <c r="BZ38" s="1730"/>
      <c r="CA38" s="1730"/>
      <c r="CB38" s="1730"/>
      <c r="CC38" s="1730"/>
      <c r="CE38" s="1371"/>
      <c r="CF38" s="959"/>
      <c r="CN38" s="1371"/>
      <c r="CO38" s="1392"/>
      <c r="CP38" s="1387"/>
      <c r="CQ38" s="1384"/>
      <c r="CR38" s="1391"/>
      <c r="CS38" s="1391"/>
      <c r="CT38" s="1391"/>
      <c r="CU38" s="1391"/>
      <c r="CV38" s="1391"/>
      <c r="CW38" s="1388"/>
      <c r="CX38" s="1389"/>
      <c r="CY38" s="1390"/>
      <c r="CZ38" s="1390"/>
      <c r="DA38" s="1371"/>
      <c r="DB38" s="1371"/>
      <c r="DC38" s="1371"/>
      <c r="DD38" s="1371"/>
      <c r="DE38" s="1371"/>
      <c r="DF38" s="1371"/>
      <c r="DG38" s="1371"/>
      <c r="DH38" s="1371"/>
      <c r="DI38" s="1371"/>
      <c r="DJ38" s="1371"/>
      <c r="DK38" s="1371"/>
      <c r="DL38" s="1371"/>
      <c r="DM38" s="1371"/>
      <c r="DN38" s="1371"/>
      <c r="DO38" s="1371"/>
      <c r="DP38" s="1371"/>
      <c r="DQ38" s="1371"/>
      <c r="DR38" s="1371"/>
      <c r="DS38" s="1371"/>
      <c r="DT38" s="1371"/>
      <c r="DU38" s="1371"/>
      <c r="DV38" s="1371"/>
      <c r="DW38" s="1371"/>
      <c r="DX38" s="1371"/>
      <c r="DY38" s="1371"/>
      <c r="DZ38" s="1371"/>
      <c r="EA38" s="1371"/>
      <c r="EB38" s="1371"/>
      <c r="EC38" s="1371"/>
      <c r="ED38" s="1371"/>
      <c r="EE38" s="1371"/>
      <c r="EF38" s="1371"/>
      <c r="EG38" s="1371"/>
      <c r="EH38" s="1371"/>
      <c r="EI38" s="1371"/>
      <c r="EJ38" s="1371"/>
      <c r="EK38" s="1371"/>
      <c r="EL38" s="1371"/>
      <c r="EM38" s="1371"/>
      <c r="EN38" s="1371"/>
      <c r="EO38" s="1371"/>
      <c r="EP38" s="1371"/>
      <c r="EQ38" s="1371"/>
      <c r="ER38" s="1371"/>
      <c r="ES38" s="1371"/>
      <c r="ET38" s="1371"/>
      <c r="EU38" s="1371"/>
      <c r="EV38" s="1371"/>
      <c r="EW38" s="1371"/>
      <c r="EX38" s="1371"/>
      <c r="EY38" s="1371"/>
      <c r="EZ38" s="1371"/>
      <c r="FA38" s="1371"/>
      <c r="FB38" s="1371"/>
      <c r="FC38" s="1371"/>
      <c r="FD38" s="1371"/>
      <c r="FE38" s="1371"/>
      <c r="FF38" s="1371"/>
      <c r="FG38" s="1371"/>
      <c r="FH38" s="1371"/>
      <c r="FI38" s="1371"/>
      <c r="FJ38" s="1371"/>
      <c r="FK38" s="1371"/>
      <c r="FL38" s="1371"/>
      <c r="FM38" s="1371"/>
    </row>
    <row r="39" spans="1:169" ht="30" customHeight="1">
      <c r="A39" s="904"/>
      <c r="B39" s="763"/>
      <c r="C39" s="1392"/>
      <c r="D39" s="1387"/>
      <c r="F39" s="1384" t="s">
        <v>2434</v>
      </c>
      <c r="G39" s="1384"/>
      <c r="H39" s="1384"/>
      <c r="AB39" s="1731"/>
      <c r="AC39" s="1731"/>
      <c r="AD39" s="1730"/>
      <c r="AE39" s="1730"/>
      <c r="AF39" s="1730"/>
      <c r="AG39" s="1730"/>
      <c r="AH39" s="1730"/>
      <c r="AI39" s="1730"/>
      <c r="AJ39" s="1730"/>
      <c r="AK39" s="1730"/>
      <c r="AL39" s="1730"/>
      <c r="AM39" s="1730"/>
      <c r="AN39" s="1730"/>
      <c r="AO39" s="1730"/>
      <c r="AP39" s="1730"/>
      <c r="AQ39" s="1730"/>
      <c r="AR39" s="1730"/>
      <c r="AS39" s="1730"/>
      <c r="AT39" s="1730"/>
      <c r="AU39" s="1730"/>
      <c r="AV39" s="1730"/>
      <c r="AW39" s="1730"/>
      <c r="AX39" s="1730"/>
      <c r="AZ39" s="1382"/>
      <c r="BA39" s="1730"/>
      <c r="BB39" s="1730"/>
      <c r="BC39" s="1730"/>
      <c r="BD39" s="1730"/>
      <c r="BE39" s="1730"/>
      <c r="BF39" s="1730"/>
      <c r="BG39" s="839"/>
      <c r="BH39" s="839"/>
      <c r="BI39" s="1730"/>
      <c r="BJ39" s="1730"/>
      <c r="BK39" s="1730"/>
      <c r="BL39" s="1730"/>
      <c r="BM39" s="1730"/>
      <c r="BN39" s="1730"/>
      <c r="BO39" s="1730"/>
      <c r="BP39" s="1730"/>
      <c r="BQ39" s="1730"/>
      <c r="BR39" s="1730"/>
      <c r="BS39" s="1730"/>
      <c r="BT39" s="1730"/>
      <c r="BU39" s="1730"/>
      <c r="BV39" s="1730"/>
      <c r="BW39" s="1730"/>
      <c r="BX39" s="1730"/>
      <c r="BY39" s="1730"/>
      <c r="BZ39" s="1730"/>
      <c r="CA39" s="1730"/>
      <c r="CB39" s="1730"/>
      <c r="CC39" s="1730"/>
      <c r="CE39" s="1371"/>
      <c r="CF39" s="959"/>
      <c r="CN39" s="1371"/>
      <c r="CO39" s="1392"/>
      <c r="CP39" s="1387"/>
      <c r="CQ39" s="1384"/>
      <c r="CR39" s="1391"/>
      <c r="CS39" s="1391"/>
      <c r="CT39" s="1391"/>
      <c r="CU39" s="1391"/>
      <c r="CV39" s="1391"/>
      <c r="CW39" s="1388"/>
      <c r="CX39" s="1389"/>
      <c r="CY39" s="1390"/>
      <c r="CZ39" s="1390"/>
      <c r="DA39" s="1371"/>
      <c r="DB39" s="1371"/>
      <c r="DC39" s="1371"/>
      <c r="DD39" s="1371"/>
      <c r="DE39" s="1371"/>
      <c r="DF39" s="1371"/>
      <c r="DG39" s="1371"/>
      <c r="DH39" s="1371"/>
      <c r="DI39" s="1371"/>
      <c r="DJ39" s="1371"/>
      <c r="DK39" s="1371"/>
      <c r="DL39" s="1371"/>
      <c r="DM39" s="1371"/>
      <c r="DN39" s="1371"/>
      <c r="DO39" s="1371"/>
      <c r="DP39" s="1371"/>
      <c r="DQ39" s="1371"/>
      <c r="DR39" s="1371"/>
      <c r="DS39" s="1371"/>
      <c r="DT39" s="1371"/>
      <c r="DU39" s="1371"/>
      <c r="DV39" s="1371"/>
      <c r="DW39" s="1371"/>
      <c r="DX39" s="1371"/>
      <c r="DY39" s="1371"/>
      <c r="DZ39" s="1371"/>
      <c r="EA39" s="1371"/>
      <c r="EB39" s="1371"/>
      <c r="EC39" s="1371"/>
      <c r="ED39" s="1371"/>
      <c r="EE39" s="1371"/>
      <c r="EF39" s="1371"/>
      <c r="EG39" s="1371"/>
      <c r="EH39" s="1371"/>
      <c r="EI39" s="1371"/>
      <c r="EJ39" s="1371"/>
      <c r="EK39" s="1371"/>
      <c r="EL39" s="1371"/>
      <c r="EM39" s="1371"/>
      <c r="EN39" s="1371"/>
      <c r="EO39" s="1371"/>
      <c r="EP39" s="1371"/>
      <c r="EQ39" s="1371"/>
      <c r="ER39" s="1371"/>
      <c r="ES39" s="1371"/>
      <c r="ET39" s="1371"/>
      <c r="EU39" s="1371"/>
      <c r="EV39" s="1371"/>
      <c r="EW39" s="1371"/>
      <c r="EX39" s="1371"/>
      <c r="EY39" s="1371"/>
      <c r="EZ39" s="1371"/>
      <c r="FA39" s="1371"/>
      <c r="FB39" s="1371"/>
      <c r="FC39" s="1371"/>
      <c r="FD39" s="1371"/>
      <c r="FE39" s="1371"/>
      <c r="FF39" s="1371"/>
      <c r="FG39" s="1371"/>
      <c r="FH39" s="1371"/>
      <c r="FI39" s="1371"/>
      <c r="FJ39" s="1371"/>
      <c r="FK39" s="1371"/>
      <c r="FL39" s="1371"/>
      <c r="FM39" s="1371"/>
    </row>
    <row r="40" spans="1:169" ht="30" customHeight="1">
      <c r="A40" s="904"/>
      <c r="B40" s="763"/>
      <c r="C40" s="1392"/>
      <c r="D40" s="1387"/>
      <c r="CE40" s="1371"/>
      <c r="CF40" s="959"/>
      <c r="CN40" s="1371"/>
      <c r="CO40" s="1392"/>
      <c r="CP40" s="1387"/>
      <c r="CQ40" s="1384"/>
      <c r="CR40" s="1391"/>
      <c r="CS40" s="1391"/>
      <c r="CT40" s="1391"/>
      <c r="CU40" s="1391"/>
      <c r="CV40" s="1391"/>
      <c r="CW40" s="1388"/>
      <c r="CX40" s="1389"/>
      <c r="CY40" s="1390"/>
      <c r="CZ40" s="1390"/>
      <c r="DA40" s="1371"/>
      <c r="DB40" s="1371"/>
      <c r="DC40" s="1371"/>
      <c r="DD40" s="1371"/>
      <c r="DE40" s="1371"/>
      <c r="DF40" s="1371"/>
      <c r="DG40" s="1371"/>
      <c r="DH40" s="1371"/>
      <c r="DI40" s="1371"/>
      <c r="DJ40" s="1371"/>
      <c r="DK40" s="1371"/>
      <c r="DL40" s="1371"/>
      <c r="DM40" s="1371"/>
      <c r="DN40" s="1371"/>
      <c r="DO40" s="1371"/>
      <c r="DP40" s="1371"/>
      <c r="DQ40" s="1371"/>
      <c r="DR40" s="1371"/>
      <c r="DS40" s="1371"/>
      <c r="DT40" s="1371"/>
      <c r="DU40" s="1371"/>
      <c r="DV40" s="1371"/>
      <c r="DW40" s="1371"/>
      <c r="DX40" s="1371"/>
      <c r="DY40" s="1371"/>
      <c r="DZ40" s="1371"/>
      <c r="EA40" s="1371"/>
      <c r="EB40" s="1371"/>
      <c r="EC40" s="1371"/>
      <c r="ED40" s="1371"/>
      <c r="EE40" s="1371"/>
      <c r="EF40" s="1371"/>
      <c r="EG40" s="1371"/>
      <c r="EH40" s="1371"/>
      <c r="EI40" s="1371"/>
      <c r="EJ40" s="1371"/>
      <c r="EK40" s="1371"/>
      <c r="EL40" s="1371"/>
      <c r="EM40" s="1371"/>
      <c r="EN40" s="1371"/>
      <c r="EO40" s="1371"/>
      <c r="EP40" s="1371"/>
      <c r="EQ40" s="1371"/>
      <c r="ER40" s="1371"/>
      <c r="ES40" s="1371"/>
      <c r="ET40" s="1371"/>
      <c r="EU40" s="1371"/>
      <c r="EV40" s="1371"/>
      <c r="EW40" s="1371"/>
      <c r="EX40" s="1371"/>
      <c r="EY40" s="1371"/>
      <c r="EZ40" s="1371"/>
      <c r="FA40" s="1371"/>
      <c r="FB40" s="1371"/>
      <c r="FC40" s="1371"/>
      <c r="FD40" s="1371"/>
      <c r="FE40" s="1371"/>
      <c r="FF40" s="1371"/>
      <c r="FG40" s="1371"/>
      <c r="FH40" s="1371"/>
      <c r="FI40" s="1371"/>
      <c r="FJ40" s="1371"/>
      <c r="FK40" s="1371"/>
      <c r="FL40" s="1371"/>
      <c r="FM40" s="1371"/>
    </row>
    <row r="41" spans="1:169" ht="30" customHeight="1">
      <c r="A41" s="904"/>
      <c r="B41" s="763"/>
      <c r="C41" s="1392"/>
      <c r="D41" s="1387"/>
      <c r="F41" s="1395" t="s">
        <v>142</v>
      </c>
      <c r="H41" s="1395" t="s">
        <v>820</v>
      </c>
      <c r="CE41" s="1371"/>
      <c r="CF41" s="959"/>
      <c r="CN41" s="1371"/>
      <c r="CO41" s="1392"/>
      <c r="CP41" s="1387"/>
      <c r="CQ41" s="1384"/>
      <c r="CR41" s="1391"/>
      <c r="CS41" s="1391"/>
      <c r="CT41" s="1391"/>
      <c r="CU41" s="1391"/>
      <c r="CV41" s="1391"/>
      <c r="CW41" s="1388"/>
      <c r="CX41" s="1389"/>
      <c r="CY41" s="1390"/>
      <c r="CZ41" s="1390"/>
      <c r="DA41" s="1371"/>
      <c r="DB41" s="1371"/>
      <c r="DC41" s="1371"/>
      <c r="DD41" s="1371"/>
      <c r="DE41" s="1371"/>
      <c r="DF41" s="1371"/>
      <c r="DG41" s="1371"/>
      <c r="DH41" s="1371"/>
      <c r="DI41" s="1371"/>
      <c r="DJ41" s="1371"/>
      <c r="DK41" s="1371"/>
      <c r="DL41" s="1371"/>
      <c r="DM41" s="1371"/>
      <c r="DN41" s="1371"/>
      <c r="DO41" s="1371"/>
      <c r="DP41" s="1371"/>
      <c r="DQ41" s="1371"/>
      <c r="DR41" s="1371"/>
      <c r="DS41" s="1371"/>
      <c r="DT41" s="1371"/>
      <c r="DU41" s="1371"/>
      <c r="DV41" s="1371"/>
      <c r="DW41" s="1371"/>
      <c r="DX41" s="1371"/>
      <c r="DY41" s="1371"/>
      <c r="DZ41" s="1371"/>
      <c r="EA41" s="1371"/>
      <c r="EB41" s="1371"/>
      <c r="EC41" s="1371"/>
      <c r="ED41" s="1371"/>
      <c r="EE41" s="1371"/>
      <c r="EF41" s="1371"/>
      <c r="EG41" s="1371"/>
      <c r="EH41" s="1371"/>
      <c r="EI41" s="1371"/>
      <c r="EJ41" s="1371"/>
      <c r="EK41" s="1371"/>
      <c r="EL41" s="1371"/>
      <c r="EM41" s="1371"/>
      <c r="EN41" s="1371"/>
      <c r="EO41" s="1371"/>
      <c r="EP41" s="1371"/>
      <c r="EQ41" s="1371"/>
      <c r="ER41" s="1371"/>
      <c r="ES41" s="1371"/>
      <c r="ET41" s="1371"/>
      <c r="EU41" s="1371"/>
      <c r="EV41" s="1371"/>
      <c r="EW41" s="1371"/>
      <c r="EX41" s="1371"/>
      <c r="EY41" s="1371"/>
      <c r="EZ41" s="1371"/>
      <c r="FA41" s="1371"/>
      <c r="FB41" s="1371"/>
      <c r="FC41" s="1371"/>
      <c r="FD41" s="1371"/>
      <c r="FE41" s="1371"/>
      <c r="FF41" s="1371"/>
      <c r="FG41" s="1371"/>
      <c r="FH41" s="1371"/>
      <c r="FI41" s="1371"/>
      <c r="FJ41" s="1371"/>
      <c r="FK41" s="1371"/>
      <c r="FL41" s="1371"/>
      <c r="FM41" s="1371"/>
    </row>
    <row r="42" spans="1:169" ht="30" customHeight="1">
      <c r="A42" s="904"/>
      <c r="B42" s="763"/>
      <c r="C42" s="1392"/>
      <c r="D42" s="1387"/>
      <c r="F42" s="1396"/>
      <c r="H42" s="1395" t="s">
        <v>2833</v>
      </c>
      <c r="AB42" s="2459">
        <v>47</v>
      </c>
      <c r="AC42" s="2459"/>
      <c r="AD42" s="1999"/>
      <c r="AE42" s="2000"/>
      <c r="AF42" s="2000"/>
      <c r="AG42" s="2000"/>
      <c r="AH42" s="2000"/>
      <c r="AI42" s="2000"/>
      <c r="AJ42" s="2000"/>
      <c r="AK42" s="2000"/>
      <c r="AL42" s="2000"/>
      <c r="AM42" s="2000"/>
      <c r="AN42" s="2000"/>
      <c r="AO42" s="2000"/>
      <c r="AP42" s="2000"/>
      <c r="AQ42" s="2000"/>
      <c r="AR42" s="2000"/>
      <c r="AS42" s="2000"/>
      <c r="AT42" s="2000"/>
      <c r="AU42" s="2000"/>
      <c r="AV42" s="2000"/>
      <c r="AW42" s="2000"/>
      <c r="AX42" s="2000"/>
      <c r="AY42" s="2000"/>
      <c r="AZ42" s="2000"/>
      <c r="BA42" s="2000"/>
      <c r="BB42" s="2000"/>
      <c r="BC42" s="2000"/>
      <c r="BD42" s="2000"/>
      <c r="BE42" s="2000"/>
      <c r="BF42" s="2001"/>
      <c r="BG42" s="839"/>
      <c r="BH42" s="839"/>
      <c r="BI42" s="1999"/>
      <c r="BJ42" s="2000"/>
      <c r="BK42" s="2000"/>
      <c r="BL42" s="2000"/>
      <c r="BM42" s="2000"/>
      <c r="BN42" s="2000"/>
      <c r="BO42" s="2000"/>
      <c r="BP42" s="2000"/>
      <c r="BQ42" s="2000"/>
      <c r="BR42" s="2000"/>
      <c r="BS42" s="2000"/>
      <c r="BT42" s="2000"/>
      <c r="BU42" s="2000"/>
      <c r="BV42" s="2000"/>
      <c r="BW42" s="2000"/>
      <c r="BX42" s="2000"/>
      <c r="BY42" s="2000"/>
      <c r="BZ42" s="2000"/>
      <c r="CA42" s="2000"/>
      <c r="CB42" s="2000"/>
      <c r="CC42" s="2001"/>
      <c r="CE42" s="1371"/>
      <c r="CF42" s="959"/>
      <c r="CN42" s="1371"/>
      <c r="CO42" s="1392"/>
      <c r="CP42" s="1387"/>
      <c r="CQ42" s="1384"/>
      <c r="CR42" s="1391"/>
      <c r="CS42" s="1391"/>
      <c r="CT42" s="1391"/>
      <c r="CU42" s="1391"/>
      <c r="CV42" s="1391"/>
      <c r="CW42" s="1388"/>
      <c r="CX42" s="1389"/>
      <c r="CY42" s="1390"/>
      <c r="CZ42" s="1390"/>
      <c r="DA42" s="1371"/>
      <c r="DB42" s="1371"/>
      <c r="DC42" s="1371"/>
      <c r="DD42" s="1371"/>
      <c r="DE42" s="1371"/>
      <c r="DF42" s="1371"/>
      <c r="DG42" s="1371"/>
      <c r="DH42" s="1371"/>
      <c r="DI42" s="1371"/>
      <c r="DJ42" s="1371"/>
      <c r="DK42" s="1371"/>
      <c r="DL42" s="1371"/>
      <c r="DM42" s="1371"/>
      <c r="DN42" s="1371"/>
      <c r="DO42" s="1371"/>
      <c r="DP42" s="1371"/>
      <c r="DQ42" s="1371"/>
      <c r="DR42" s="1371"/>
      <c r="DS42" s="1371"/>
      <c r="DT42" s="1371"/>
      <c r="DU42" s="1371"/>
      <c r="DV42" s="1371"/>
      <c r="DW42" s="1371"/>
      <c r="DX42" s="1371"/>
      <c r="DY42" s="1371"/>
      <c r="DZ42" s="1371"/>
      <c r="EA42" s="1371"/>
      <c r="EB42" s="1371"/>
      <c r="EC42" s="1371"/>
      <c r="ED42" s="1371"/>
      <c r="EE42" s="1371"/>
      <c r="EF42" s="1371"/>
      <c r="EG42" s="1371"/>
      <c r="EH42" s="1371"/>
      <c r="EI42" s="1371"/>
      <c r="EJ42" s="1371"/>
      <c r="EK42" s="1371"/>
      <c r="EL42" s="1371"/>
      <c r="EM42" s="1371"/>
      <c r="EN42" s="1371"/>
      <c r="EO42" s="1371"/>
      <c r="EP42" s="1371"/>
      <c r="EQ42" s="1371"/>
      <c r="ER42" s="1371"/>
      <c r="ES42" s="1371"/>
      <c r="ET42" s="1371"/>
      <c r="EU42" s="1371"/>
      <c r="EV42" s="1371"/>
      <c r="EW42" s="1371"/>
      <c r="EX42" s="1371"/>
      <c r="EY42" s="1371"/>
      <c r="EZ42" s="1371"/>
      <c r="FA42" s="1371"/>
      <c r="FB42" s="1371"/>
      <c r="FC42" s="1371"/>
      <c r="FD42" s="1371"/>
      <c r="FE42" s="1371"/>
      <c r="FF42" s="1371"/>
      <c r="FG42" s="1371"/>
      <c r="FH42" s="1371"/>
      <c r="FI42" s="1371"/>
      <c r="FJ42" s="1371"/>
      <c r="FK42" s="1371"/>
      <c r="FL42" s="1371"/>
      <c r="FM42" s="1371"/>
    </row>
    <row r="43" spans="1:169" ht="30" customHeight="1">
      <c r="A43" s="904"/>
      <c r="B43" s="763"/>
      <c r="C43" s="1392"/>
      <c r="D43" s="1387"/>
      <c r="H43" s="1400" t="s">
        <v>821</v>
      </c>
      <c r="AB43" s="2459"/>
      <c r="AC43" s="2459"/>
      <c r="AD43" s="2002"/>
      <c r="AE43" s="2003"/>
      <c r="AF43" s="2003"/>
      <c r="AG43" s="2003"/>
      <c r="AH43" s="2003"/>
      <c r="AI43" s="2003"/>
      <c r="AJ43" s="2003"/>
      <c r="AK43" s="2003"/>
      <c r="AL43" s="2003"/>
      <c r="AM43" s="2003"/>
      <c r="AN43" s="2003"/>
      <c r="AO43" s="2003"/>
      <c r="AP43" s="2003"/>
      <c r="AQ43" s="2003"/>
      <c r="AR43" s="2003"/>
      <c r="AS43" s="2003"/>
      <c r="AT43" s="2003"/>
      <c r="AU43" s="2003"/>
      <c r="AV43" s="2003"/>
      <c r="AW43" s="2003"/>
      <c r="AX43" s="2003"/>
      <c r="AY43" s="2003"/>
      <c r="AZ43" s="2003"/>
      <c r="BA43" s="2003"/>
      <c r="BB43" s="2003"/>
      <c r="BC43" s="2003"/>
      <c r="BD43" s="2003"/>
      <c r="BE43" s="2003"/>
      <c r="BF43" s="2004"/>
      <c r="BG43" s="839"/>
      <c r="BH43" s="839"/>
      <c r="BI43" s="2002"/>
      <c r="BJ43" s="2003"/>
      <c r="BK43" s="2003"/>
      <c r="BL43" s="2003"/>
      <c r="BM43" s="2003"/>
      <c r="BN43" s="2003"/>
      <c r="BO43" s="2003"/>
      <c r="BP43" s="2003"/>
      <c r="BQ43" s="2003"/>
      <c r="BR43" s="2003"/>
      <c r="BS43" s="2003"/>
      <c r="BT43" s="2003"/>
      <c r="BU43" s="2003"/>
      <c r="BV43" s="2003"/>
      <c r="BW43" s="2003"/>
      <c r="BX43" s="2003"/>
      <c r="BY43" s="2003"/>
      <c r="BZ43" s="2003"/>
      <c r="CA43" s="2003"/>
      <c r="CB43" s="2003"/>
      <c r="CC43" s="2004"/>
      <c r="CE43" s="1371"/>
      <c r="CF43" s="959"/>
      <c r="CN43" s="1371"/>
      <c r="CO43" s="1392"/>
      <c r="CP43" s="1387"/>
      <c r="CQ43" s="1384"/>
      <c r="CR43" s="1391"/>
      <c r="CS43" s="1391"/>
      <c r="CT43" s="1391"/>
      <c r="CU43" s="1391"/>
      <c r="CV43" s="1391"/>
      <c r="CW43" s="1388"/>
      <c r="CX43" s="1389"/>
      <c r="CY43" s="1390"/>
      <c r="CZ43" s="1390"/>
      <c r="DA43" s="1371"/>
      <c r="DB43" s="1371"/>
      <c r="DC43" s="1371"/>
      <c r="DD43" s="1371"/>
      <c r="DE43" s="1371"/>
      <c r="DF43" s="1371"/>
      <c r="DG43" s="1371"/>
      <c r="DH43" s="1371"/>
      <c r="DI43" s="1371"/>
      <c r="DJ43" s="1371"/>
      <c r="DK43" s="1371"/>
      <c r="DL43" s="1371"/>
      <c r="DM43" s="1371"/>
      <c r="DN43" s="1371"/>
      <c r="DO43" s="1371"/>
      <c r="DP43" s="1371"/>
      <c r="DQ43" s="1371"/>
      <c r="DR43" s="1371"/>
      <c r="DS43" s="1371"/>
      <c r="DT43" s="1371"/>
      <c r="DU43" s="1371"/>
      <c r="DV43" s="1371"/>
      <c r="DW43" s="1371"/>
      <c r="DX43" s="1371"/>
      <c r="DY43" s="1371"/>
      <c r="DZ43" s="1371"/>
      <c r="EA43" s="1371"/>
      <c r="EB43" s="1371"/>
      <c r="EC43" s="1371"/>
      <c r="ED43" s="1371"/>
      <c r="EE43" s="1371"/>
      <c r="EF43" s="1371"/>
      <c r="EG43" s="1371"/>
      <c r="EH43" s="1371"/>
      <c r="EI43" s="1371"/>
      <c r="EJ43" s="1371"/>
      <c r="EK43" s="1371"/>
      <c r="EL43" s="1371"/>
      <c r="EM43" s="1371"/>
      <c r="EN43" s="1371"/>
      <c r="EO43" s="1371"/>
      <c r="EP43" s="1371"/>
      <c r="EQ43" s="1371"/>
      <c r="ER43" s="1371"/>
      <c r="ES43" s="1371"/>
      <c r="ET43" s="1371"/>
      <c r="EU43" s="1371"/>
      <c r="EV43" s="1371"/>
      <c r="EW43" s="1371"/>
      <c r="EX43" s="1371"/>
      <c r="EY43" s="1371"/>
      <c r="EZ43" s="1371"/>
      <c r="FA43" s="1371"/>
      <c r="FB43" s="1371"/>
      <c r="FC43" s="1371"/>
      <c r="FD43" s="1371"/>
      <c r="FE43" s="1371"/>
      <c r="FF43" s="1371"/>
      <c r="FG43" s="1371"/>
      <c r="FH43" s="1371"/>
      <c r="FI43" s="1371"/>
      <c r="FJ43" s="1371"/>
      <c r="FK43" s="1371"/>
      <c r="FL43" s="1371"/>
      <c r="FM43" s="1371"/>
    </row>
    <row r="44" spans="1:169" ht="30" customHeight="1">
      <c r="A44" s="904"/>
      <c r="B44" s="763"/>
      <c r="C44" s="1392"/>
      <c r="D44" s="1387"/>
      <c r="H44" s="1400" t="s">
        <v>2834</v>
      </c>
      <c r="CE44" s="1371"/>
      <c r="CF44" s="959"/>
      <c r="CN44" s="1371"/>
      <c r="CO44" s="1392"/>
      <c r="CP44" s="1387"/>
      <c r="CQ44" s="1384"/>
      <c r="CR44" s="1391"/>
      <c r="CS44" s="1391"/>
      <c r="CT44" s="1391"/>
      <c r="CU44" s="1391"/>
      <c r="CV44" s="1391"/>
      <c r="CW44" s="1388"/>
      <c r="CX44" s="1389"/>
      <c r="CY44" s="1390"/>
      <c r="CZ44" s="1390"/>
      <c r="DA44" s="1371"/>
      <c r="DB44" s="1371"/>
      <c r="DC44" s="1371"/>
      <c r="DD44" s="1371"/>
      <c r="DE44" s="1371"/>
      <c r="DF44" s="1371"/>
      <c r="DG44" s="1371"/>
      <c r="DH44" s="1371"/>
      <c r="DI44" s="1371"/>
      <c r="DJ44" s="1371"/>
      <c r="DK44" s="1371"/>
      <c r="DL44" s="1371"/>
      <c r="DM44" s="1371"/>
      <c r="DN44" s="1371"/>
      <c r="DO44" s="1371"/>
      <c r="DP44" s="1371"/>
      <c r="DQ44" s="1371"/>
      <c r="DR44" s="1371"/>
      <c r="DS44" s="1371"/>
      <c r="DT44" s="1371"/>
      <c r="DU44" s="1371"/>
      <c r="DV44" s="1371"/>
      <c r="DW44" s="1371"/>
      <c r="DX44" s="1371"/>
      <c r="DY44" s="1371"/>
      <c r="DZ44" s="1371"/>
      <c r="EA44" s="1371"/>
      <c r="EB44" s="1371"/>
      <c r="EC44" s="1371"/>
      <c r="ED44" s="1371"/>
      <c r="EE44" s="1371"/>
      <c r="EF44" s="1371"/>
      <c r="EG44" s="1371"/>
      <c r="EH44" s="1371"/>
      <c r="EI44" s="1371"/>
      <c r="EJ44" s="1371"/>
      <c r="EK44" s="1371"/>
      <c r="EL44" s="1371"/>
      <c r="EM44" s="1371"/>
      <c r="EN44" s="1371"/>
      <c r="EO44" s="1371"/>
      <c r="EP44" s="1371"/>
      <c r="EQ44" s="1371"/>
      <c r="ER44" s="1371"/>
      <c r="ES44" s="1371"/>
      <c r="ET44" s="1371"/>
      <c r="EU44" s="1371"/>
      <c r="EV44" s="1371"/>
      <c r="EW44" s="1371"/>
      <c r="EX44" s="1371"/>
      <c r="EY44" s="1371"/>
      <c r="EZ44" s="1371"/>
      <c r="FA44" s="1371"/>
      <c r="FB44" s="1371"/>
      <c r="FC44" s="1371"/>
      <c r="FD44" s="1371"/>
      <c r="FE44" s="1371"/>
      <c r="FF44" s="1371"/>
      <c r="FG44" s="1371"/>
      <c r="FH44" s="1371"/>
      <c r="FI44" s="1371"/>
      <c r="FJ44" s="1371"/>
      <c r="FK44" s="1371"/>
      <c r="FL44" s="1371"/>
      <c r="FM44" s="1371"/>
    </row>
    <row r="45" spans="1:169" ht="30" customHeight="1">
      <c r="A45" s="904"/>
      <c r="B45" s="763"/>
      <c r="C45" s="1392"/>
      <c r="D45" s="1387"/>
      <c r="CE45" s="1371"/>
      <c r="CF45" s="959"/>
      <c r="CN45" s="1371"/>
      <c r="CO45" s="1392"/>
      <c r="CP45" s="1387"/>
      <c r="CQ45" s="1384"/>
      <c r="CR45" s="1391"/>
      <c r="CS45" s="1391"/>
      <c r="CT45" s="1391"/>
      <c r="CU45" s="1391"/>
      <c r="CV45" s="1391"/>
      <c r="CW45" s="1388"/>
      <c r="CX45" s="1389"/>
      <c r="CY45" s="1390"/>
      <c r="CZ45" s="1390"/>
      <c r="DA45" s="1371"/>
      <c r="DB45" s="1371"/>
      <c r="DC45" s="1371"/>
      <c r="DD45" s="1371"/>
      <c r="DE45" s="1371"/>
      <c r="DF45" s="1371"/>
      <c r="DG45" s="1371"/>
      <c r="DH45" s="1371"/>
      <c r="DI45" s="1371"/>
      <c r="DJ45" s="1371"/>
      <c r="DK45" s="1371"/>
      <c r="DL45" s="1371"/>
      <c r="DM45" s="1371"/>
      <c r="DN45" s="1371"/>
      <c r="DO45" s="1371"/>
      <c r="DP45" s="1371"/>
      <c r="DQ45" s="1371"/>
      <c r="DR45" s="1371"/>
      <c r="DS45" s="1371"/>
      <c r="DT45" s="1371"/>
      <c r="DU45" s="1371"/>
      <c r="DV45" s="1371"/>
      <c r="DW45" s="1371"/>
      <c r="DX45" s="1371"/>
      <c r="DY45" s="1371"/>
      <c r="DZ45" s="1371"/>
      <c r="EA45" s="1371"/>
      <c r="EB45" s="1371"/>
      <c r="EC45" s="1371"/>
      <c r="ED45" s="1371"/>
      <c r="EE45" s="1371"/>
      <c r="EF45" s="1371"/>
      <c r="EG45" s="1371"/>
      <c r="EH45" s="1371"/>
      <c r="EI45" s="1371"/>
      <c r="EJ45" s="1371"/>
      <c r="EK45" s="1371"/>
      <c r="EL45" s="1371"/>
      <c r="EM45" s="1371"/>
      <c r="EN45" s="1371"/>
      <c r="EO45" s="1371"/>
      <c r="EP45" s="1371"/>
      <c r="EQ45" s="1371"/>
      <c r="ER45" s="1371"/>
      <c r="ES45" s="1371"/>
      <c r="ET45" s="1371"/>
      <c r="EU45" s="1371"/>
      <c r="EV45" s="1371"/>
      <c r="EW45" s="1371"/>
      <c r="EX45" s="1371"/>
      <c r="EY45" s="1371"/>
      <c r="EZ45" s="1371"/>
      <c r="FA45" s="1371"/>
      <c r="FB45" s="1371"/>
      <c r="FC45" s="1371"/>
      <c r="FD45" s="1371"/>
      <c r="FE45" s="1371"/>
      <c r="FF45" s="1371"/>
      <c r="FG45" s="1371"/>
      <c r="FH45" s="1371"/>
      <c r="FI45" s="1371"/>
      <c r="FJ45" s="1371"/>
      <c r="FK45" s="1371"/>
      <c r="FL45" s="1371"/>
      <c r="FM45" s="1371"/>
    </row>
    <row r="46" spans="1:169" ht="30" customHeight="1">
      <c r="A46" s="904"/>
      <c r="B46" s="763"/>
      <c r="C46" s="1392"/>
      <c r="D46" s="1387"/>
      <c r="F46" s="1402" t="s">
        <v>228</v>
      </c>
      <c r="H46" s="1402" t="s">
        <v>606</v>
      </c>
      <c r="AB46" s="2459">
        <v>48</v>
      </c>
      <c r="AC46" s="2459"/>
      <c r="AD46" s="1999"/>
      <c r="AE46" s="2000"/>
      <c r="AF46" s="2000"/>
      <c r="AG46" s="2000"/>
      <c r="AH46" s="2000"/>
      <c r="AI46" s="2000"/>
      <c r="AJ46" s="2000"/>
      <c r="AK46" s="2000"/>
      <c r="AL46" s="2000"/>
      <c r="AM46" s="2000"/>
      <c r="AN46" s="2000"/>
      <c r="AO46" s="2000"/>
      <c r="AP46" s="2000"/>
      <c r="AQ46" s="2000"/>
      <c r="AR46" s="2000"/>
      <c r="AS46" s="2000"/>
      <c r="AT46" s="2000"/>
      <c r="AU46" s="2000"/>
      <c r="AV46" s="2000"/>
      <c r="AW46" s="2000"/>
      <c r="AX46" s="2000"/>
      <c r="AY46" s="2000"/>
      <c r="AZ46" s="2000"/>
      <c r="BA46" s="2000"/>
      <c r="BB46" s="2000"/>
      <c r="BC46" s="2000"/>
      <c r="BD46" s="2000"/>
      <c r="BE46" s="2000"/>
      <c r="BF46" s="2001"/>
      <c r="BG46" s="839"/>
      <c r="BH46" s="839"/>
      <c r="BI46" s="1999"/>
      <c r="BJ46" s="2000"/>
      <c r="BK46" s="2000"/>
      <c r="BL46" s="2000"/>
      <c r="BM46" s="2000"/>
      <c r="BN46" s="2000"/>
      <c r="BO46" s="2000"/>
      <c r="BP46" s="2000"/>
      <c r="BQ46" s="2000"/>
      <c r="BR46" s="2000"/>
      <c r="BS46" s="2000"/>
      <c r="BT46" s="2000"/>
      <c r="BU46" s="2000"/>
      <c r="BV46" s="2000"/>
      <c r="BW46" s="2000"/>
      <c r="BX46" s="2000"/>
      <c r="BY46" s="2000"/>
      <c r="BZ46" s="2000"/>
      <c r="CA46" s="2000"/>
      <c r="CB46" s="2000"/>
      <c r="CC46" s="2001"/>
      <c r="CE46" s="1371"/>
      <c r="CF46" s="959"/>
      <c r="CN46" s="1371"/>
      <c r="CO46" s="1392"/>
      <c r="CP46" s="1387"/>
      <c r="CQ46" s="1384"/>
      <c r="CR46" s="1391"/>
      <c r="CS46" s="1391"/>
      <c r="CT46" s="1391"/>
      <c r="CU46" s="1391"/>
      <c r="CV46" s="1391"/>
      <c r="CW46" s="1388"/>
      <c r="CX46" s="1389"/>
      <c r="CY46" s="1390"/>
      <c r="CZ46" s="1390"/>
      <c r="DA46" s="1371"/>
      <c r="DB46" s="1371"/>
      <c r="DC46" s="1371"/>
      <c r="DD46" s="1371"/>
      <c r="DE46" s="1371"/>
      <c r="DF46" s="1371"/>
      <c r="DG46" s="1371"/>
      <c r="DH46" s="1371"/>
      <c r="DI46" s="1371"/>
      <c r="DJ46" s="1371"/>
      <c r="DK46" s="1371"/>
      <c r="DL46" s="1371"/>
      <c r="DM46" s="1371"/>
      <c r="DN46" s="1371"/>
      <c r="DO46" s="1371"/>
      <c r="DP46" s="1371"/>
      <c r="DQ46" s="1371"/>
      <c r="DR46" s="1371"/>
      <c r="DS46" s="1371"/>
      <c r="DT46" s="1371"/>
      <c r="DU46" s="1371"/>
      <c r="DV46" s="1371"/>
      <c r="DW46" s="1371"/>
      <c r="DX46" s="1371"/>
      <c r="DY46" s="1371"/>
      <c r="DZ46" s="1371"/>
      <c r="EA46" s="1371"/>
      <c r="EB46" s="1371"/>
      <c r="EC46" s="1371"/>
      <c r="ED46" s="1371"/>
      <c r="EE46" s="1371"/>
      <c r="EF46" s="1371"/>
      <c r="EG46" s="1371"/>
      <c r="EH46" s="1371"/>
      <c r="EI46" s="1371"/>
      <c r="EJ46" s="1371"/>
      <c r="EK46" s="1371"/>
      <c r="EL46" s="1371"/>
      <c r="EM46" s="1371"/>
      <c r="EN46" s="1371"/>
      <c r="EO46" s="1371"/>
      <c r="EP46" s="1371"/>
      <c r="EQ46" s="1371"/>
      <c r="ER46" s="1371"/>
      <c r="ES46" s="1371"/>
      <c r="ET46" s="1371"/>
      <c r="EU46" s="1371"/>
      <c r="EV46" s="1371"/>
      <c r="EW46" s="1371"/>
      <c r="EX46" s="1371"/>
      <c r="EY46" s="1371"/>
      <c r="EZ46" s="1371"/>
      <c r="FA46" s="1371"/>
      <c r="FB46" s="1371"/>
      <c r="FC46" s="1371"/>
      <c r="FD46" s="1371"/>
      <c r="FE46" s="1371"/>
      <c r="FF46" s="1371"/>
      <c r="FG46" s="1371"/>
      <c r="FH46" s="1371"/>
      <c r="FI46" s="1371"/>
      <c r="FJ46" s="1371"/>
      <c r="FK46" s="1371"/>
      <c r="FL46" s="1371"/>
      <c r="FM46" s="1371"/>
    </row>
    <row r="47" spans="1:169" ht="30" customHeight="1">
      <c r="A47" s="904"/>
      <c r="B47" s="763"/>
      <c r="C47" s="1392"/>
      <c r="D47" s="1387"/>
      <c r="F47" s="1403"/>
      <c r="H47" s="1403" t="s">
        <v>607</v>
      </c>
      <c r="AB47" s="2459"/>
      <c r="AC47" s="2459"/>
      <c r="AD47" s="2002"/>
      <c r="AE47" s="2003"/>
      <c r="AF47" s="2003"/>
      <c r="AG47" s="2003"/>
      <c r="AH47" s="2003"/>
      <c r="AI47" s="2003"/>
      <c r="AJ47" s="2003"/>
      <c r="AK47" s="2003"/>
      <c r="AL47" s="2003"/>
      <c r="AM47" s="2003"/>
      <c r="AN47" s="2003"/>
      <c r="AO47" s="2003"/>
      <c r="AP47" s="2003"/>
      <c r="AQ47" s="2003"/>
      <c r="AR47" s="2003"/>
      <c r="AS47" s="2003"/>
      <c r="AT47" s="2003"/>
      <c r="AU47" s="2003"/>
      <c r="AV47" s="2003"/>
      <c r="AW47" s="2003"/>
      <c r="AX47" s="2003"/>
      <c r="AY47" s="2003"/>
      <c r="AZ47" s="2003"/>
      <c r="BA47" s="2003"/>
      <c r="BB47" s="2003"/>
      <c r="BC47" s="2003"/>
      <c r="BD47" s="2003"/>
      <c r="BE47" s="2003"/>
      <c r="BF47" s="2004"/>
      <c r="BG47" s="839"/>
      <c r="BH47" s="839"/>
      <c r="BI47" s="2002"/>
      <c r="BJ47" s="2003"/>
      <c r="BK47" s="2003"/>
      <c r="BL47" s="2003"/>
      <c r="BM47" s="2003"/>
      <c r="BN47" s="2003"/>
      <c r="BO47" s="2003"/>
      <c r="BP47" s="2003"/>
      <c r="BQ47" s="2003"/>
      <c r="BR47" s="2003"/>
      <c r="BS47" s="2003"/>
      <c r="BT47" s="2003"/>
      <c r="BU47" s="2003"/>
      <c r="BV47" s="2003"/>
      <c r="BW47" s="2003"/>
      <c r="BX47" s="2003"/>
      <c r="BY47" s="2003"/>
      <c r="BZ47" s="2003"/>
      <c r="CA47" s="2003"/>
      <c r="CB47" s="2003"/>
      <c r="CC47" s="2004"/>
      <c r="CE47" s="1371"/>
      <c r="CF47" s="959"/>
      <c r="CN47" s="1371"/>
      <c r="CO47" s="1392"/>
      <c r="CP47" s="1387"/>
      <c r="CQ47" s="1384"/>
      <c r="CR47" s="1391"/>
      <c r="CS47" s="1391"/>
      <c r="CT47" s="1391"/>
      <c r="CU47" s="1391"/>
      <c r="CV47" s="1391"/>
      <c r="CW47" s="1388"/>
      <c r="CX47" s="1389"/>
      <c r="CY47" s="1390"/>
      <c r="CZ47" s="1390"/>
      <c r="DA47" s="1371"/>
      <c r="DB47" s="1371"/>
      <c r="DC47" s="1371"/>
      <c r="DD47" s="1371"/>
      <c r="DE47" s="1371"/>
      <c r="DF47" s="1371"/>
      <c r="DG47" s="1371"/>
      <c r="DH47" s="1371"/>
      <c r="DI47" s="1371"/>
      <c r="DJ47" s="1371"/>
      <c r="DK47" s="1371"/>
      <c r="DL47" s="1371"/>
      <c r="DM47" s="1371"/>
      <c r="DN47" s="1371"/>
      <c r="DO47" s="1371"/>
      <c r="DP47" s="1371"/>
      <c r="DQ47" s="1371"/>
      <c r="DR47" s="1371"/>
      <c r="DS47" s="1371"/>
      <c r="DT47" s="1371"/>
      <c r="DU47" s="1371"/>
      <c r="DV47" s="1371"/>
      <c r="DW47" s="1371"/>
      <c r="DX47" s="1371"/>
      <c r="DY47" s="1371"/>
      <c r="DZ47" s="1371"/>
      <c r="EA47" s="1371"/>
      <c r="EB47" s="1371"/>
      <c r="EC47" s="1371"/>
      <c r="ED47" s="1371"/>
      <c r="EE47" s="1371"/>
      <c r="EF47" s="1371"/>
      <c r="EG47" s="1371"/>
      <c r="EH47" s="1371"/>
      <c r="EI47" s="1371"/>
      <c r="EJ47" s="1371"/>
      <c r="EK47" s="1371"/>
      <c r="EL47" s="1371"/>
      <c r="EM47" s="1371"/>
      <c r="EN47" s="1371"/>
      <c r="EO47" s="1371"/>
      <c r="EP47" s="1371"/>
      <c r="EQ47" s="1371"/>
      <c r="ER47" s="1371"/>
      <c r="ES47" s="1371"/>
      <c r="ET47" s="1371"/>
      <c r="EU47" s="1371"/>
      <c r="EV47" s="1371"/>
      <c r="EW47" s="1371"/>
      <c r="EX47" s="1371"/>
      <c r="EY47" s="1371"/>
      <c r="EZ47" s="1371"/>
      <c r="FA47" s="1371"/>
      <c r="FB47" s="1371"/>
      <c r="FC47" s="1371"/>
      <c r="FD47" s="1371"/>
      <c r="FE47" s="1371"/>
      <c r="FF47" s="1371"/>
      <c r="FG47" s="1371"/>
      <c r="FH47" s="1371"/>
      <c r="FI47" s="1371"/>
      <c r="FJ47" s="1371"/>
      <c r="FK47" s="1371"/>
      <c r="FL47" s="1371"/>
      <c r="FM47" s="1371"/>
    </row>
    <row r="48" spans="1:169" ht="30" customHeight="1">
      <c r="A48" s="904"/>
      <c r="B48" s="763"/>
      <c r="C48" s="1392"/>
      <c r="D48" s="1387"/>
      <c r="CE48" s="1371"/>
      <c r="CF48" s="959"/>
      <c r="CN48" s="1371"/>
      <c r="CO48" s="1392"/>
      <c r="CP48" s="1387"/>
      <c r="CQ48" s="1384"/>
      <c r="CR48" s="1391"/>
      <c r="CS48" s="1391"/>
      <c r="CT48" s="1391"/>
      <c r="CU48" s="1391"/>
      <c r="CV48" s="1391"/>
      <c r="CW48" s="1388"/>
      <c r="CX48" s="1389"/>
      <c r="CY48" s="1390"/>
      <c r="CZ48" s="1390"/>
      <c r="DA48" s="1371"/>
      <c r="DB48" s="1371"/>
      <c r="DC48" s="1371"/>
      <c r="DD48" s="1371"/>
      <c r="DE48" s="1371"/>
      <c r="DF48" s="1371"/>
      <c r="DG48" s="1371"/>
      <c r="DH48" s="1371"/>
      <c r="DI48" s="1371"/>
      <c r="DJ48" s="1371"/>
      <c r="DK48" s="1371"/>
      <c r="DL48" s="1371"/>
      <c r="DM48" s="1371"/>
      <c r="DN48" s="1371"/>
      <c r="DO48" s="1371"/>
      <c r="DP48" s="1371"/>
      <c r="DQ48" s="1371"/>
      <c r="DR48" s="1371"/>
      <c r="DS48" s="1371"/>
      <c r="DT48" s="1371"/>
      <c r="DU48" s="1371"/>
      <c r="DV48" s="1371"/>
      <c r="DW48" s="1371"/>
      <c r="DX48" s="1371"/>
      <c r="DY48" s="1371"/>
      <c r="DZ48" s="1371"/>
      <c r="EA48" s="1371"/>
      <c r="EB48" s="1371"/>
      <c r="EC48" s="1371"/>
      <c r="ED48" s="1371"/>
      <c r="EE48" s="1371"/>
      <c r="EF48" s="1371"/>
      <c r="EG48" s="1371"/>
      <c r="EH48" s="1371"/>
      <c r="EI48" s="1371"/>
      <c r="EJ48" s="1371"/>
      <c r="EK48" s="1371"/>
      <c r="EL48" s="1371"/>
      <c r="EM48" s="1371"/>
      <c r="EN48" s="1371"/>
      <c r="EO48" s="1371"/>
      <c r="EP48" s="1371"/>
      <c r="EQ48" s="1371"/>
      <c r="ER48" s="1371"/>
      <c r="ES48" s="1371"/>
      <c r="ET48" s="1371"/>
      <c r="EU48" s="1371"/>
      <c r="EV48" s="1371"/>
      <c r="EW48" s="1371"/>
      <c r="EX48" s="1371"/>
      <c r="EY48" s="1371"/>
      <c r="EZ48" s="1371"/>
      <c r="FA48" s="1371"/>
      <c r="FB48" s="1371"/>
      <c r="FC48" s="1371"/>
      <c r="FD48" s="1371"/>
      <c r="FE48" s="1371"/>
      <c r="FF48" s="1371"/>
      <c r="FG48" s="1371"/>
      <c r="FH48" s="1371"/>
      <c r="FI48" s="1371"/>
      <c r="FJ48" s="1371"/>
      <c r="FK48" s="1371"/>
      <c r="FL48" s="1371"/>
      <c r="FM48" s="1371"/>
    </row>
    <row r="49" spans="1:169" ht="30" customHeight="1">
      <c r="A49" s="904"/>
      <c r="B49" s="763"/>
      <c r="C49" s="1392"/>
      <c r="D49" s="1387"/>
      <c r="F49" s="1402" t="s">
        <v>234</v>
      </c>
      <c r="H49" s="1402" t="s">
        <v>608</v>
      </c>
      <c r="AB49" s="2459">
        <v>49</v>
      </c>
      <c r="AC49" s="2459"/>
      <c r="AD49" s="1999"/>
      <c r="AE49" s="2000"/>
      <c r="AF49" s="2000"/>
      <c r="AG49" s="2000"/>
      <c r="AH49" s="2000"/>
      <c r="AI49" s="2000"/>
      <c r="AJ49" s="2000"/>
      <c r="AK49" s="2000"/>
      <c r="AL49" s="2000"/>
      <c r="AM49" s="2000"/>
      <c r="AN49" s="2000"/>
      <c r="AO49" s="2000"/>
      <c r="AP49" s="2000"/>
      <c r="AQ49" s="2000"/>
      <c r="AR49" s="2000"/>
      <c r="AS49" s="2000"/>
      <c r="AT49" s="2000"/>
      <c r="AU49" s="2000"/>
      <c r="AV49" s="2000"/>
      <c r="AW49" s="2000"/>
      <c r="AX49" s="2000"/>
      <c r="AY49" s="2000"/>
      <c r="AZ49" s="2000"/>
      <c r="BA49" s="2000"/>
      <c r="BB49" s="2000"/>
      <c r="BC49" s="2000"/>
      <c r="BD49" s="2000"/>
      <c r="BE49" s="2000"/>
      <c r="BF49" s="2001"/>
      <c r="BG49" s="839"/>
      <c r="BH49" s="839"/>
      <c r="BI49" s="1999"/>
      <c r="BJ49" s="2000"/>
      <c r="BK49" s="2000"/>
      <c r="BL49" s="2000"/>
      <c r="BM49" s="2000"/>
      <c r="BN49" s="2000"/>
      <c r="BO49" s="2000"/>
      <c r="BP49" s="2000"/>
      <c r="BQ49" s="2000"/>
      <c r="BR49" s="2000"/>
      <c r="BS49" s="2000"/>
      <c r="BT49" s="2000"/>
      <c r="BU49" s="2000"/>
      <c r="BV49" s="2000"/>
      <c r="BW49" s="2000"/>
      <c r="BX49" s="2000"/>
      <c r="BY49" s="2000"/>
      <c r="BZ49" s="2000"/>
      <c r="CA49" s="2000"/>
      <c r="CB49" s="2000"/>
      <c r="CC49" s="2001"/>
      <c r="CE49" s="1371"/>
      <c r="CF49" s="959"/>
      <c r="CN49" s="1371"/>
      <c r="CO49" s="1392"/>
      <c r="CP49" s="1387"/>
      <c r="CQ49" s="1384"/>
      <c r="CR49" s="1391"/>
      <c r="CS49" s="1391"/>
      <c r="CT49" s="1391"/>
      <c r="CU49" s="1391"/>
      <c r="CV49" s="1391"/>
      <c r="CW49" s="1388"/>
      <c r="CX49" s="1389"/>
      <c r="CY49" s="1390"/>
      <c r="CZ49" s="1390"/>
      <c r="DA49" s="1371"/>
      <c r="DB49" s="1371"/>
      <c r="DC49" s="1371"/>
      <c r="DD49" s="1371"/>
      <c r="DE49" s="1371"/>
      <c r="DF49" s="1371"/>
      <c r="DG49" s="1371"/>
      <c r="DH49" s="1371"/>
      <c r="DI49" s="1371"/>
      <c r="DJ49" s="1371"/>
      <c r="DK49" s="1371"/>
      <c r="DL49" s="1371"/>
      <c r="DM49" s="1371"/>
      <c r="DN49" s="1371"/>
      <c r="DO49" s="1371"/>
      <c r="DP49" s="1371"/>
      <c r="DQ49" s="1371"/>
      <c r="DR49" s="1371"/>
      <c r="DS49" s="1371"/>
      <c r="DT49" s="1371"/>
      <c r="DU49" s="1371"/>
      <c r="DV49" s="1371"/>
      <c r="DW49" s="1371"/>
      <c r="DX49" s="1371"/>
      <c r="DY49" s="1371"/>
      <c r="DZ49" s="1371"/>
      <c r="EA49" s="1371"/>
      <c r="EB49" s="1371"/>
      <c r="EC49" s="1371"/>
      <c r="ED49" s="1371"/>
      <c r="EE49" s="1371"/>
      <c r="EF49" s="1371"/>
      <c r="EG49" s="1371"/>
      <c r="EH49" s="1371"/>
      <c r="EI49" s="1371"/>
      <c r="EJ49" s="1371"/>
      <c r="EK49" s="1371"/>
      <c r="EL49" s="1371"/>
      <c r="EM49" s="1371"/>
      <c r="EN49" s="1371"/>
      <c r="EO49" s="1371"/>
      <c r="EP49" s="1371"/>
      <c r="EQ49" s="1371"/>
      <c r="ER49" s="1371"/>
      <c r="ES49" s="1371"/>
      <c r="ET49" s="1371"/>
      <c r="EU49" s="1371"/>
      <c r="EV49" s="1371"/>
      <c r="EW49" s="1371"/>
      <c r="EX49" s="1371"/>
      <c r="EY49" s="1371"/>
      <c r="EZ49" s="1371"/>
      <c r="FA49" s="1371"/>
      <c r="FB49" s="1371"/>
      <c r="FC49" s="1371"/>
      <c r="FD49" s="1371"/>
      <c r="FE49" s="1371"/>
      <c r="FF49" s="1371"/>
      <c r="FG49" s="1371"/>
      <c r="FH49" s="1371"/>
      <c r="FI49" s="1371"/>
      <c r="FJ49" s="1371"/>
      <c r="FK49" s="1371"/>
      <c r="FL49" s="1371"/>
      <c r="FM49" s="1371"/>
    </row>
    <row r="50" spans="1:169" ht="30" customHeight="1">
      <c r="A50" s="904"/>
      <c r="B50" s="763"/>
      <c r="C50" s="1392"/>
      <c r="D50" s="1387"/>
      <c r="F50" s="1403"/>
      <c r="H50" s="1403" t="s">
        <v>609</v>
      </c>
      <c r="AB50" s="2459"/>
      <c r="AC50" s="2459"/>
      <c r="AD50" s="2002"/>
      <c r="AE50" s="2003"/>
      <c r="AF50" s="2003"/>
      <c r="AG50" s="2003"/>
      <c r="AH50" s="2003"/>
      <c r="AI50" s="2003"/>
      <c r="AJ50" s="2003"/>
      <c r="AK50" s="2003"/>
      <c r="AL50" s="2003"/>
      <c r="AM50" s="2003"/>
      <c r="AN50" s="2003"/>
      <c r="AO50" s="2003"/>
      <c r="AP50" s="2003"/>
      <c r="AQ50" s="2003"/>
      <c r="AR50" s="2003"/>
      <c r="AS50" s="2003"/>
      <c r="AT50" s="2003"/>
      <c r="AU50" s="2003"/>
      <c r="AV50" s="2003"/>
      <c r="AW50" s="2003"/>
      <c r="AX50" s="2003"/>
      <c r="AY50" s="2003"/>
      <c r="AZ50" s="2003"/>
      <c r="BA50" s="2003"/>
      <c r="BB50" s="2003"/>
      <c r="BC50" s="2003"/>
      <c r="BD50" s="2003"/>
      <c r="BE50" s="2003"/>
      <c r="BF50" s="2004"/>
      <c r="BG50" s="839"/>
      <c r="BH50" s="839"/>
      <c r="BI50" s="2002"/>
      <c r="BJ50" s="2003"/>
      <c r="BK50" s="2003"/>
      <c r="BL50" s="2003"/>
      <c r="BM50" s="2003"/>
      <c r="BN50" s="2003"/>
      <c r="BO50" s="2003"/>
      <c r="BP50" s="2003"/>
      <c r="BQ50" s="2003"/>
      <c r="BR50" s="2003"/>
      <c r="BS50" s="2003"/>
      <c r="BT50" s="2003"/>
      <c r="BU50" s="2003"/>
      <c r="BV50" s="2003"/>
      <c r="BW50" s="2003"/>
      <c r="BX50" s="2003"/>
      <c r="BY50" s="2003"/>
      <c r="BZ50" s="2003"/>
      <c r="CA50" s="2003"/>
      <c r="CB50" s="2003"/>
      <c r="CC50" s="2004"/>
      <c r="CE50" s="1371"/>
      <c r="CF50" s="959"/>
      <c r="CN50" s="1371"/>
      <c r="CO50" s="1392"/>
      <c r="CP50" s="1387"/>
      <c r="CQ50" s="1384"/>
      <c r="CR50" s="1391"/>
      <c r="CS50" s="1391"/>
      <c r="CT50" s="1391"/>
      <c r="CU50" s="1391"/>
      <c r="CV50" s="1391"/>
      <c r="CW50" s="1388"/>
      <c r="CX50" s="1389"/>
      <c r="CY50" s="1390"/>
      <c r="CZ50" s="1390"/>
      <c r="DA50" s="1371"/>
      <c r="DB50" s="1371"/>
      <c r="DC50" s="1371"/>
      <c r="DD50" s="1371"/>
      <c r="DE50" s="1371"/>
      <c r="DF50" s="1371"/>
      <c r="DG50" s="1371"/>
      <c r="DH50" s="1371"/>
      <c r="DI50" s="1371"/>
      <c r="DJ50" s="1371"/>
      <c r="DK50" s="1371"/>
      <c r="DL50" s="1371"/>
      <c r="DM50" s="1371"/>
      <c r="DN50" s="1371"/>
      <c r="DO50" s="1371"/>
      <c r="DP50" s="1371"/>
      <c r="DQ50" s="1371"/>
      <c r="DR50" s="1371"/>
      <c r="DS50" s="1371"/>
      <c r="DT50" s="1371"/>
      <c r="DU50" s="1371"/>
      <c r="DV50" s="1371"/>
      <c r="DW50" s="1371"/>
      <c r="DX50" s="1371"/>
      <c r="DY50" s="1371"/>
      <c r="DZ50" s="1371"/>
      <c r="EA50" s="1371"/>
      <c r="EB50" s="1371"/>
      <c r="EC50" s="1371"/>
      <c r="ED50" s="1371"/>
      <c r="EE50" s="1371"/>
      <c r="EF50" s="1371"/>
      <c r="EG50" s="1371"/>
      <c r="EH50" s="1371"/>
      <c r="EI50" s="1371"/>
      <c r="EJ50" s="1371"/>
      <c r="EK50" s="1371"/>
      <c r="EL50" s="1371"/>
      <c r="EM50" s="1371"/>
      <c r="EN50" s="1371"/>
      <c r="EO50" s="1371"/>
      <c r="EP50" s="1371"/>
      <c r="EQ50" s="1371"/>
      <c r="ER50" s="1371"/>
      <c r="ES50" s="1371"/>
      <c r="ET50" s="1371"/>
      <c r="EU50" s="1371"/>
      <c r="EV50" s="1371"/>
      <c r="EW50" s="1371"/>
      <c r="EX50" s="1371"/>
      <c r="EY50" s="1371"/>
      <c r="EZ50" s="1371"/>
      <c r="FA50" s="1371"/>
      <c r="FB50" s="1371"/>
      <c r="FC50" s="1371"/>
      <c r="FD50" s="1371"/>
      <c r="FE50" s="1371"/>
      <c r="FF50" s="1371"/>
      <c r="FG50" s="1371"/>
      <c r="FH50" s="1371"/>
      <c r="FI50" s="1371"/>
      <c r="FJ50" s="1371"/>
      <c r="FK50" s="1371"/>
      <c r="FL50" s="1371"/>
      <c r="FM50" s="1371"/>
    </row>
    <row r="51" spans="1:169" ht="30" customHeight="1">
      <c r="A51" s="904"/>
      <c r="B51" s="763"/>
      <c r="C51" s="1392"/>
      <c r="D51" s="1387"/>
      <c r="F51" s="1384"/>
      <c r="G51" s="1384"/>
      <c r="H51" s="1384"/>
      <c r="AB51" s="1731"/>
      <c r="AC51" s="1731"/>
      <c r="AD51" s="1730"/>
      <c r="AE51" s="1730"/>
      <c r="AF51" s="1730"/>
      <c r="AG51" s="1730"/>
      <c r="AH51" s="1730"/>
      <c r="AI51" s="1730"/>
      <c r="AJ51" s="1730"/>
      <c r="AK51" s="1730"/>
      <c r="AL51" s="1730"/>
      <c r="AM51" s="1730"/>
      <c r="AN51" s="1730"/>
      <c r="AO51" s="1730"/>
      <c r="AP51" s="1730"/>
      <c r="AQ51" s="1730"/>
      <c r="AR51" s="1730"/>
      <c r="AS51" s="1730"/>
      <c r="AT51" s="1730"/>
      <c r="AU51" s="1730"/>
      <c r="AV51" s="1730"/>
      <c r="AW51" s="1730"/>
      <c r="AX51" s="1730"/>
      <c r="AZ51" s="1382"/>
      <c r="BA51" s="1730"/>
      <c r="BB51" s="1730"/>
      <c r="BC51" s="1730"/>
      <c r="BD51" s="1730"/>
      <c r="BE51" s="1730"/>
      <c r="BF51" s="1730"/>
      <c r="BG51" s="839"/>
      <c r="BH51" s="839"/>
      <c r="BI51" s="1730"/>
      <c r="BJ51" s="1730"/>
      <c r="BK51" s="1730"/>
      <c r="BL51" s="1730"/>
      <c r="BM51" s="1730"/>
      <c r="BN51" s="1730"/>
      <c r="BO51" s="1730"/>
      <c r="BP51" s="1730"/>
      <c r="BQ51" s="1730"/>
      <c r="BR51" s="1730"/>
      <c r="BS51" s="1730"/>
      <c r="BT51" s="1730"/>
      <c r="BU51" s="1730"/>
      <c r="BV51" s="1730"/>
      <c r="BW51" s="1730"/>
      <c r="BX51" s="1730"/>
      <c r="BY51" s="1730"/>
      <c r="BZ51" s="1730"/>
      <c r="CA51" s="1730"/>
      <c r="CB51" s="1730"/>
      <c r="CC51" s="1730"/>
      <c r="CE51" s="1371"/>
      <c r="CF51" s="959"/>
      <c r="CN51" s="1371"/>
      <c r="CO51" s="1392"/>
      <c r="CP51" s="1387"/>
      <c r="CQ51" s="1384"/>
      <c r="CR51" s="1391"/>
      <c r="CS51" s="1391"/>
      <c r="CT51" s="1391"/>
      <c r="CU51" s="1391"/>
      <c r="CV51" s="1391"/>
      <c r="CW51" s="1388"/>
      <c r="CX51" s="1389"/>
      <c r="CY51" s="1390"/>
      <c r="CZ51" s="1390"/>
      <c r="DA51" s="1371"/>
      <c r="DB51" s="1371"/>
      <c r="DC51" s="1371"/>
      <c r="DD51" s="1371"/>
      <c r="DE51" s="1371"/>
      <c r="DF51" s="1371"/>
      <c r="DG51" s="1371"/>
      <c r="DH51" s="1371"/>
      <c r="DI51" s="1371"/>
      <c r="DJ51" s="1371"/>
      <c r="DK51" s="1371"/>
      <c r="DL51" s="1371"/>
      <c r="DM51" s="1371"/>
      <c r="DN51" s="1371"/>
      <c r="DO51" s="1371"/>
      <c r="DP51" s="1371"/>
      <c r="DQ51" s="1371"/>
      <c r="DR51" s="1371"/>
      <c r="DS51" s="1371"/>
      <c r="DT51" s="1371"/>
      <c r="DU51" s="1371"/>
      <c r="DV51" s="1371"/>
      <c r="DW51" s="1371"/>
      <c r="DX51" s="1371"/>
      <c r="DY51" s="1371"/>
      <c r="DZ51" s="1371"/>
      <c r="EA51" s="1371"/>
      <c r="EB51" s="1371"/>
      <c r="EC51" s="1371"/>
      <c r="ED51" s="1371"/>
      <c r="EE51" s="1371"/>
      <c r="EF51" s="1371"/>
      <c r="EG51" s="1371"/>
      <c r="EH51" s="1371"/>
      <c r="EI51" s="1371"/>
      <c r="EJ51" s="1371"/>
      <c r="EK51" s="1371"/>
      <c r="EL51" s="1371"/>
      <c r="EM51" s="1371"/>
      <c r="EN51" s="1371"/>
      <c r="EO51" s="1371"/>
      <c r="EP51" s="1371"/>
      <c r="EQ51" s="1371"/>
      <c r="ER51" s="1371"/>
      <c r="ES51" s="1371"/>
      <c r="ET51" s="1371"/>
      <c r="EU51" s="1371"/>
      <c r="EV51" s="1371"/>
      <c r="EW51" s="1371"/>
      <c r="EX51" s="1371"/>
      <c r="EY51" s="1371"/>
      <c r="EZ51" s="1371"/>
      <c r="FA51" s="1371"/>
      <c r="FB51" s="1371"/>
      <c r="FC51" s="1371"/>
      <c r="FD51" s="1371"/>
      <c r="FE51" s="1371"/>
      <c r="FF51" s="1371"/>
      <c r="FG51" s="1371"/>
      <c r="FH51" s="1371"/>
      <c r="FI51" s="1371"/>
      <c r="FJ51" s="1371"/>
      <c r="FK51" s="1371"/>
      <c r="FL51" s="1371"/>
      <c r="FM51" s="1371"/>
    </row>
    <row r="52" spans="1:169" ht="32.25" customHeight="1">
      <c r="A52" s="825"/>
      <c r="B52" s="1405"/>
      <c r="C52" s="825"/>
      <c r="D52" s="825"/>
      <c r="E52" s="825"/>
      <c r="F52" s="825"/>
      <c r="G52" s="825"/>
      <c r="H52" s="825"/>
      <c r="I52" s="825"/>
      <c r="J52" s="1406"/>
      <c r="K52" s="825"/>
      <c r="L52" s="825"/>
      <c r="M52" s="825"/>
      <c r="N52" s="825"/>
      <c r="O52" s="825"/>
      <c r="P52" s="825"/>
      <c r="Q52" s="825"/>
      <c r="R52" s="825"/>
      <c r="S52" s="825"/>
      <c r="T52" s="825"/>
      <c r="U52" s="825"/>
      <c r="V52" s="825"/>
      <c r="W52" s="825"/>
      <c r="X52" s="825"/>
      <c r="Y52" s="825"/>
      <c r="Z52" s="825"/>
      <c r="AA52" s="825"/>
      <c r="AB52" s="825"/>
      <c r="AC52" s="825"/>
      <c r="AD52" s="825"/>
      <c r="AE52" s="825"/>
      <c r="AF52" s="825"/>
      <c r="AG52" s="825"/>
      <c r="AH52" s="825"/>
      <c r="AI52" s="825"/>
      <c r="AJ52" s="825"/>
      <c r="AK52" s="825"/>
      <c r="AL52" s="825"/>
      <c r="AM52" s="825"/>
      <c r="AN52" s="825"/>
      <c r="AO52" s="825"/>
      <c r="AP52" s="825"/>
      <c r="AQ52" s="825"/>
      <c r="AR52" s="825"/>
      <c r="AS52" s="1401"/>
      <c r="AT52" s="1401"/>
      <c r="AU52" s="1407"/>
      <c r="AV52" s="1408"/>
      <c r="AW52" s="1401"/>
      <c r="AX52" s="1401"/>
      <c r="AY52" s="1401"/>
      <c r="AZ52" s="1401"/>
      <c r="BA52" s="1401"/>
      <c r="BB52" s="1401"/>
      <c r="BC52" s="1401"/>
      <c r="BD52" s="1401"/>
      <c r="BE52" s="1401"/>
      <c r="BF52" s="1401"/>
      <c r="BG52" s="1401"/>
      <c r="BH52" s="1401"/>
      <c r="BI52" s="1401"/>
      <c r="BJ52" s="825"/>
      <c r="BK52" s="825"/>
      <c r="BL52" s="825"/>
      <c r="BM52" s="825"/>
      <c r="BN52" s="825"/>
      <c r="BO52" s="825"/>
      <c r="BP52" s="825"/>
      <c r="BQ52" s="825"/>
      <c r="BR52" s="825"/>
      <c r="BS52" s="825"/>
      <c r="BT52" s="825"/>
      <c r="BU52" s="825"/>
      <c r="BV52" s="825"/>
      <c r="BW52" s="825"/>
      <c r="BX52" s="825"/>
      <c r="BY52" s="825"/>
      <c r="BZ52" s="825"/>
      <c r="CA52" s="825"/>
      <c r="CB52" s="825"/>
      <c r="CC52" s="825"/>
      <c r="CD52" s="825"/>
      <c r="CE52" s="1393"/>
      <c r="CF52" s="1372"/>
      <c r="CN52" s="1371"/>
      <c r="CO52" s="1371"/>
      <c r="CP52" s="1371"/>
      <c r="CQ52" s="1371"/>
      <c r="CR52" s="1371"/>
      <c r="CS52" s="1371"/>
      <c r="CT52" s="1371"/>
      <c r="CU52" s="1371"/>
      <c r="CV52" s="1371"/>
      <c r="CW52" s="1371"/>
      <c r="CX52" s="1371"/>
      <c r="CY52" s="1371"/>
      <c r="CZ52" s="1371"/>
      <c r="DA52" s="1371"/>
      <c r="DB52" s="1371"/>
      <c r="DC52" s="1371"/>
      <c r="DD52" s="1371"/>
      <c r="DE52" s="1371"/>
      <c r="DF52" s="1371"/>
      <c r="DG52" s="1371"/>
      <c r="DH52" s="1371"/>
      <c r="DI52" s="1371"/>
      <c r="DJ52" s="1371"/>
      <c r="DK52" s="1371"/>
      <c r="DL52" s="1371"/>
      <c r="DM52" s="1371"/>
      <c r="DN52" s="1371"/>
      <c r="DO52" s="1371"/>
      <c r="DP52" s="1371"/>
      <c r="DQ52" s="1371"/>
      <c r="DR52" s="1371"/>
      <c r="DS52" s="1371"/>
      <c r="DT52" s="1371"/>
      <c r="DU52" s="1371"/>
      <c r="DV52" s="1371"/>
      <c r="DW52" s="1371"/>
      <c r="DX52" s="1371"/>
      <c r="DY52" s="1371"/>
      <c r="DZ52" s="1371"/>
      <c r="EA52" s="1371"/>
      <c r="EB52" s="1371"/>
      <c r="EC52" s="1371"/>
      <c r="ED52" s="1371"/>
      <c r="EE52" s="1371"/>
      <c r="EF52" s="1371"/>
      <c r="EG52" s="1371"/>
      <c r="EH52" s="1371"/>
      <c r="EI52" s="1371"/>
      <c r="EJ52" s="1371"/>
      <c r="EK52" s="1371"/>
      <c r="EL52" s="1371"/>
      <c r="EM52" s="1371"/>
      <c r="EN52" s="1371"/>
      <c r="EO52" s="1371"/>
      <c r="EP52" s="1371"/>
      <c r="EQ52" s="1371"/>
      <c r="ER52" s="1371"/>
      <c r="ES52" s="1371"/>
      <c r="ET52" s="1371"/>
      <c r="EU52" s="1371"/>
      <c r="EV52" s="1371"/>
      <c r="EW52" s="1371"/>
      <c r="EX52" s="1371"/>
      <c r="EY52" s="1371"/>
      <c r="EZ52" s="1371"/>
      <c r="FA52" s="1371"/>
      <c r="FB52" s="1371"/>
      <c r="FC52" s="1371"/>
      <c r="FD52" s="1371"/>
      <c r="FE52" s="1371"/>
      <c r="FF52" s="1371"/>
      <c r="FG52" s="1371"/>
      <c r="FH52" s="1371"/>
      <c r="FI52" s="1371"/>
      <c r="FJ52" s="1371"/>
      <c r="FK52" s="1371"/>
      <c r="FL52" s="1371"/>
      <c r="FM52" s="1371"/>
    </row>
    <row r="53" spans="1:169" ht="30" customHeight="1">
      <c r="A53" s="825"/>
      <c r="B53" s="1405"/>
      <c r="C53" s="825"/>
      <c r="AS53" s="1401"/>
      <c r="AT53" s="1401"/>
      <c r="AW53" s="1401"/>
      <c r="AX53" s="1401"/>
      <c r="AY53" s="1401"/>
      <c r="AZ53" s="1401"/>
      <c r="BA53" s="1401"/>
      <c r="BB53" s="1401"/>
      <c r="BC53" s="1401"/>
      <c r="BD53" s="1401"/>
      <c r="BE53" s="1401"/>
      <c r="BF53" s="1401"/>
      <c r="BG53" s="1401"/>
      <c r="BH53" s="1401"/>
      <c r="BI53" s="1401"/>
      <c r="CB53" s="825"/>
      <c r="CC53" s="825"/>
      <c r="CD53" s="825"/>
      <c r="CE53" s="1393"/>
      <c r="CF53" s="1372"/>
      <c r="CN53" s="1371"/>
      <c r="CO53" s="1371"/>
      <c r="CP53" s="1371"/>
      <c r="CQ53" s="1371"/>
      <c r="CR53" s="1371"/>
      <c r="CS53" s="1371"/>
      <c r="CT53" s="1371"/>
      <c r="CU53" s="1371"/>
      <c r="CV53" s="1371"/>
      <c r="CW53" s="1371"/>
      <c r="CX53" s="1371"/>
      <c r="CY53" s="1371"/>
      <c r="CZ53" s="1371"/>
      <c r="DA53" s="1371"/>
      <c r="DB53" s="1371"/>
      <c r="DC53" s="1371"/>
      <c r="DD53" s="1371"/>
      <c r="DE53" s="1371"/>
      <c r="DF53" s="1371"/>
      <c r="DG53" s="1371"/>
      <c r="DH53" s="1371"/>
      <c r="DI53" s="1371"/>
      <c r="DJ53" s="1371"/>
      <c r="DK53" s="1371"/>
      <c r="DL53" s="1371"/>
      <c r="DM53" s="1371"/>
      <c r="DN53" s="1371"/>
      <c r="DO53" s="1371"/>
      <c r="DP53" s="1371"/>
      <c r="DQ53" s="1371"/>
      <c r="DR53" s="1371"/>
      <c r="DS53" s="1371"/>
      <c r="DT53" s="1371"/>
      <c r="DU53" s="1371"/>
      <c r="DV53" s="1371"/>
      <c r="DW53" s="1371"/>
      <c r="DX53" s="1371"/>
      <c r="DY53" s="1371"/>
      <c r="DZ53" s="1371"/>
      <c r="EA53" s="1371"/>
      <c r="EB53" s="1371"/>
      <c r="EC53" s="1371"/>
      <c r="ED53" s="1371"/>
      <c r="EE53" s="1371"/>
      <c r="EF53" s="1371"/>
      <c r="EG53" s="1371"/>
      <c r="EH53" s="1371"/>
      <c r="EI53" s="1371"/>
      <c r="EJ53" s="1371"/>
      <c r="EK53" s="1371"/>
      <c r="EL53" s="1371"/>
      <c r="EM53" s="1371"/>
      <c r="EN53" s="1371"/>
      <c r="EO53" s="1371"/>
      <c r="EP53" s="1371"/>
      <c r="EQ53" s="1371"/>
      <c r="ER53" s="1371"/>
      <c r="ES53" s="1371"/>
      <c r="ET53" s="1371"/>
      <c r="EU53" s="1371"/>
      <c r="EV53" s="1371"/>
      <c r="EW53" s="1371"/>
      <c r="EX53" s="1371"/>
      <c r="EY53" s="1371"/>
      <c r="EZ53" s="1371"/>
      <c r="FA53" s="1371"/>
      <c r="FB53" s="1371"/>
      <c r="FC53" s="1371"/>
      <c r="FD53" s="1371"/>
      <c r="FE53" s="1371"/>
      <c r="FF53" s="1371"/>
      <c r="FG53" s="1371"/>
      <c r="FH53" s="1371"/>
      <c r="FI53" s="1371"/>
      <c r="FJ53" s="1371"/>
      <c r="FK53" s="1371"/>
      <c r="FL53" s="1371"/>
      <c r="FM53" s="1371"/>
    </row>
    <row r="54" spans="1:169" ht="30" customHeight="1">
      <c r="A54" s="825"/>
      <c r="B54" s="1405"/>
      <c r="C54" s="2718" t="s">
        <v>610</v>
      </c>
      <c r="D54" s="2719"/>
      <c r="F54" s="1408" t="s">
        <v>612</v>
      </c>
      <c r="G54" s="1408"/>
      <c r="H54" s="1408"/>
      <c r="AS54" s="1401"/>
      <c r="AT54" s="1401"/>
      <c r="AW54" s="1401"/>
      <c r="AX54" s="1401"/>
      <c r="AY54" s="1401"/>
      <c r="AZ54" s="1401"/>
      <c r="BA54" s="1401"/>
      <c r="BB54" s="1401"/>
      <c r="BC54" s="1401"/>
      <c r="BD54" s="2729"/>
      <c r="BE54" s="2729"/>
      <c r="BF54" s="2729"/>
      <c r="CA54" s="2729"/>
      <c r="CB54" s="2729"/>
      <c r="CC54" s="2729"/>
      <c r="CD54" s="825"/>
      <c r="CE54" s="1393"/>
      <c r="CF54" s="1372"/>
      <c r="CN54" s="1371"/>
      <c r="CO54" s="1371"/>
      <c r="CP54" s="1371"/>
      <c r="CQ54" s="1371"/>
      <c r="CR54" s="1371"/>
      <c r="CS54" s="1371"/>
      <c r="CT54" s="1371"/>
      <c r="CU54" s="1371"/>
      <c r="CV54" s="1371"/>
      <c r="CW54" s="1371"/>
      <c r="CX54" s="1371"/>
      <c r="CY54" s="1371"/>
      <c r="CZ54" s="1371"/>
      <c r="DA54" s="1371"/>
      <c r="DB54" s="1371"/>
      <c r="DC54" s="1371"/>
      <c r="DD54" s="1371"/>
      <c r="DE54" s="1371"/>
      <c r="DF54" s="1371"/>
      <c r="DG54" s="1371"/>
      <c r="DH54" s="1371"/>
      <c r="DI54" s="1371"/>
      <c r="DJ54" s="1371"/>
      <c r="DK54" s="1371"/>
      <c r="DL54" s="1371"/>
      <c r="DM54" s="1371"/>
      <c r="DN54" s="1371"/>
      <c r="DO54" s="1371"/>
      <c r="DP54" s="1371"/>
      <c r="DQ54" s="1371"/>
      <c r="DR54" s="1371"/>
      <c r="DS54" s="1371"/>
      <c r="DT54" s="1371"/>
      <c r="DU54" s="1371"/>
      <c r="DV54" s="1371"/>
      <c r="DW54" s="1371"/>
      <c r="DX54" s="1371"/>
      <c r="DY54" s="1371"/>
      <c r="DZ54" s="1371"/>
      <c r="EA54" s="1371"/>
      <c r="EB54" s="1371"/>
      <c r="EC54" s="1371"/>
      <c r="ED54" s="1371"/>
      <c r="EE54" s="1371"/>
      <c r="EF54" s="1371"/>
      <c r="EG54" s="1371"/>
      <c r="EH54" s="1371"/>
      <c r="EI54" s="1371"/>
      <c r="EJ54" s="1371"/>
      <c r="EK54" s="1371"/>
      <c r="EL54" s="1371"/>
      <c r="EM54" s="1371"/>
      <c r="EN54" s="1371"/>
      <c r="EO54" s="1371"/>
      <c r="EP54" s="1371"/>
      <c r="EQ54" s="1371"/>
      <c r="ER54" s="1371"/>
      <c r="ES54" s="1371"/>
      <c r="ET54" s="1371"/>
      <c r="EU54" s="1371"/>
      <c r="EV54" s="1371"/>
      <c r="EW54" s="1371"/>
      <c r="EX54" s="1371"/>
      <c r="EY54" s="1371"/>
      <c r="EZ54" s="1371"/>
      <c r="FA54" s="1371"/>
      <c r="FB54" s="1371"/>
      <c r="FC54" s="1371"/>
      <c r="FD54" s="1371"/>
      <c r="FE54" s="1371"/>
      <c r="FF54" s="1371"/>
      <c r="FG54" s="1371"/>
      <c r="FH54" s="1371"/>
      <c r="FI54" s="1371"/>
      <c r="FJ54" s="1371"/>
      <c r="FK54" s="1371"/>
      <c r="FL54" s="1371"/>
      <c r="FM54" s="1371"/>
    </row>
    <row r="55" spans="1:169" ht="30" customHeight="1">
      <c r="A55" s="842"/>
      <c r="B55" s="1409"/>
      <c r="C55" s="842"/>
      <c r="D55" s="949"/>
      <c r="E55" s="949"/>
      <c r="F55" s="1408" t="s">
        <v>2435</v>
      </c>
      <c r="G55" s="1408"/>
      <c r="H55" s="1408"/>
      <c r="I55" s="949"/>
      <c r="J55" s="949"/>
      <c r="K55" s="949"/>
      <c r="L55" s="949"/>
      <c r="M55" s="949"/>
      <c r="N55" s="949"/>
      <c r="O55" s="949"/>
      <c r="P55" s="949"/>
      <c r="Q55" s="949"/>
      <c r="R55" s="949"/>
      <c r="S55" s="949"/>
      <c r="T55" s="949"/>
      <c r="U55" s="949"/>
      <c r="V55" s="949"/>
      <c r="W55" s="949"/>
      <c r="X55" s="949"/>
      <c r="Y55" s="949"/>
      <c r="Z55" s="949"/>
      <c r="AA55" s="949"/>
      <c r="AB55" s="2459">
        <v>20</v>
      </c>
      <c r="AC55" s="2459"/>
      <c r="AD55" s="1999"/>
      <c r="AE55" s="2000"/>
      <c r="AF55" s="2000"/>
      <c r="AG55" s="2000"/>
      <c r="AH55" s="2000"/>
      <c r="AI55" s="2000"/>
      <c r="AJ55" s="2000"/>
      <c r="AK55" s="2000"/>
      <c r="AL55" s="2000"/>
      <c r="AM55" s="2000"/>
      <c r="AN55" s="2000"/>
      <c r="AO55" s="2000"/>
      <c r="AP55" s="2000"/>
      <c r="AQ55" s="2000"/>
      <c r="AR55" s="2000"/>
      <c r="AS55" s="2000"/>
      <c r="AT55" s="2000"/>
      <c r="AU55" s="2000"/>
      <c r="AV55" s="2000"/>
      <c r="AW55" s="2000"/>
      <c r="AX55" s="2000"/>
      <c r="AY55" s="2000"/>
      <c r="AZ55" s="2000"/>
      <c r="BA55" s="2000"/>
      <c r="BB55" s="2000"/>
      <c r="BC55" s="2000"/>
      <c r="BD55" s="2000"/>
      <c r="BE55" s="2000"/>
      <c r="BF55" s="2001"/>
      <c r="BG55" s="839"/>
      <c r="BH55" s="839"/>
      <c r="BI55" s="1999"/>
      <c r="BJ55" s="2000"/>
      <c r="BK55" s="2000"/>
      <c r="BL55" s="2000"/>
      <c r="BM55" s="2000"/>
      <c r="BN55" s="2000"/>
      <c r="BO55" s="2000"/>
      <c r="BP55" s="2000"/>
      <c r="BQ55" s="2000"/>
      <c r="BR55" s="2000"/>
      <c r="BS55" s="2000"/>
      <c r="BT55" s="2000"/>
      <c r="BU55" s="2000"/>
      <c r="BV55" s="2000"/>
      <c r="BW55" s="2000"/>
      <c r="BX55" s="2000"/>
      <c r="BY55" s="2000"/>
      <c r="BZ55" s="2000"/>
      <c r="CA55" s="2000"/>
      <c r="CB55" s="2000"/>
      <c r="CC55" s="2001"/>
      <c r="CD55" s="842"/>
      <c r="CE55" s="1410"/>
      <c r="CF55" s="1411"/>
      <c r="CN55" s="1371"/>
      <c r="CO55" s="1371"/>
      <c r="CP55" s="1371"/>
      <c r="CQ55" s="1371"/>
      <c r="CR55" s="1371"/>
      <c r="CS55" s="1371"/>
      <c r="CT55" s="1371"/>
      <c r="CU55" s="1371"/>
      <c r="CV55" s="1371"/>
      <c r="CW55" s="1371"/>
      <c r="CX55" s="1371"/>
      <c r="CY55" s="1371"/>
      <c r="CZ55" s="1371"/>
      <c r="DA55" s="1371"/>
      <c r="DB55" s="1371"/>
      <c r="DC55" s="1371"/>
      <c r="DD55" s="1371"/>
      <c r="DE55" s="1371"/>
      <c r="DF55" s="1371"/>
      <c r="DG55" s="1371"/>
      <c r="DH55" s="1371"/>
      <c r="DI55" s="1371"/>
      <c r="DJ55" s="1371"/>
      <c r="DK55" s="1371"/>
      <c r="DL55" s="1371"/>
      <c r="DM55" s="1371"/>
      <c r="DN55" s="1371"/>
      <c r="DO55" s="1371"/>
      <c r="DP55" s="1371"/>
      <c r="DQ55" s="1371"/>
      <c r="DR55" s="1371"/>
      <c r="DS55" s="1371"/>
      <c r="DT55" s="1371"/>
      <c r="DU55" s="1371"/>
      <c r="DV55" s="1371"/>
      <c r="DW55" s="1371"/>
      <c r="DX55" s="1371"/>
      <c r="DY55" s="1371"/>
      <c r="DZ55" s="1371"/>
      <c r="EA55" s="1371"/>
      <c r="EB55" s="1371"/>
      <c r="EC55" s="1371"/>
      <c r="ED55" s="1371"/>
      <c r="EE55" s="1371"/>
      <c r="EF55" s="1371"/>
      <c r="EG55" s="1371"/>
      <c r="EH55" s="1371"/>
      <c r="EI55" s="1371"/>
      <c r="EJ55" s="1371"/>
      <c r="EK55" s="1371"/>
      <c r="EL55" s="1371"/>
      <c r="EM55" s="1371"/>
      <c r="EN55" s="1371"/>
      <c r="EO55" s="1371"/>
      <c r="EP55" s="1371"/>
      <c r="EQ55" s="1371"/>
      <c r="ER55" s="1371"/>
      <c r="ES55" s="1371"/>
      <c r="ET55" s="1371"/>
      <c r="EU55" s="1371"/>
      <c r="EV55" s="1371"/>
      <c r="EW55" s="1371"/>
      <c r="EX55" s="1371"/>
      <c r="EY55" s="1371"/>
      <c r="EZ55" s="1371"/>
      <c r="FA55" s="1371"/>
      <c r="FB55" s="1371"/>
      <c r="FC55" s="1371"/>
      <c r="FD55" s="1371"/>
      <c r="FE55" s="1371"/>
      <c r="FF55" s="1371"/>
      <c r="FG55" s="1371"/>
      <c r="FH55" s="1371"/>
      <c r="FI55" s="1371"/>
      <c r="FJ55" s="1371"/>
      <c r="FK55" s="1371"/>
      <c r="FL55" s="1371"/>
      <c r="FM55" s="1371"/>
    </row>
    <row r="56" spans="1:169" ht="30" customHeight="1">
      <c r="A56" s="842"/>
      <c r="B56" s="1409"/>
      <c r="C56" s="842"/>
      <c r="D56" s="949"/>
      <c r="E56" s="949"/>
      <c r="F56" s="1406" t="s">
        <v>613</v>
      </c>
      <c r="G56" s="1406"/>
      <c r="H56" s="1406"/>
      <c r="I56" s="949"/>
      <c r="J56" s="949"/>
      <c r="K56" s="949"/>
      <c r="L56" s="949"/>
      <c r="M56" s="949"/>
      <c r="N56" s="949"/>
      <c r="O56" s="949"/>
      <c r="P56" s="949"/>
      <c r="Q56" s="949"/>
      <c r="R56" s="949"/>
      <c r="S56" s="949"/>
      <c r="T56" s="949"/>
      <c r="U56" s="949"/>
      <c r="V56" s="949"/>
      <c r="W56" s="949"/>
      <c r="X56" s="949"/>
      <c r="Y56" s="949"/>
      <c r="Z56" s="949"/>
      <c r="AA56" s="949"/>
      <c r="AB56" s="2459"/>
      <c r="AC56" s="2459"/>
      <c r="AD56" s="2002"/>
      <c r="AE56" s="2003"/>
      <c r="AF56" s="2003"/>
      <c r="AG56" s="2003"/>
      <c r="AH56" s="2003"/>
      <c r="AI56" s="2003"/>
      <c r="AJ56" s="2003"/>
      <c r="AK56" s="2003"/>
      <c r="AL56" s="2003"/>
      <c r="AM56" s="2003"/>
      <c r="AN56" s="2003"/>
      <c r="AO56" s="2003"/>
      <c r="AP56" s="2003"/>
      <c r="AQ56" s="2003"/>
      <c r="AR56" s="2003"/>
      <c r="AS56" s="2003"/>
      <c r="AT56" s="2003"/>
      <c r="AU56" s="2003"/>
      <c r="AV56" s="2003"/>
      <c r="AW56" s="2003"/>
      <c r="AX56" s="2003"/>
      <c r="AY56" s="2003"/>
      <c r="AZ56" s="2003"/>
      <c r="BA56" s="2003"/>
      <c r="BB56" s="2003"/>
      <c r="BC56" s="2003"/>
      <c r="BD56" s="2003"/>
      <c r="BE56" s="2003"/>
      <c r="BF56" s="2004"/>
      <c r="BG56" s="839"/>
      <c r="BH56" s="839"/>
      <c r="BI56" s="2002"/>
      <c r="BJ56" s="2003"/>
      <c r="BK56" s="2003"/>
      <c r="BL56" s="2003"/>
      <c r="BM56" s="2003"/>
      <c r="BN56" s="2003"/>
      <c r="BO56" s="2003"/>
      <c r="BP56" s="2003"/>
      <c r="BQ56" s="2003"/>
      <c r="BR56" s="2003"/>
      <c r="BS56" s="2003"/>
      <c r="BT56" s="2003"/>
      <c r="BU56" s="2003"/>
      <c r="BV56" s="2003"/>
      <c r="BW56" s="2003"/>
      <c r="BX56" s="2003"/>
      <c r="BY56" s="2003"/>
      <c r="BZ56" s="2003"/>
      <c r="CA56" s="2003"/>
      <c r="CB56" s="2003"/>
      <c r="CC56" s="2004"/>
      <c r="CD56" s="842"/>
      <c r="CE56" s="1410"/>
      <c r="CF56" s="1411"/>
      <c r="CN56" s="1371"/>
      <c r="CO56" s="1371"/>
      <c r="CP56" s="1371"/>
      <c r="CQ56" s="1371"/>
      <c r="CR56" s="1371"/>
      <c r="CS56" s="1371"/>
      <c r="CT56" s="1371"/>
      <c r="CU56" s="1371"/>
      <c r="CV56" s="1371"/>
      <c r="CW56" s="1371"/>
      <c r="CX56" s="1371"/>
      <c r="CY56" s="1371"/>
      <c r="CZ56" s="1371"/>
      <c r="DA56" s="1371"/>
      <c r="DB56" s="1371"/>
      <c r="DC56" s="1371"/>
      <c r="DD56" s="1371"/>
      <c r="DE56" s="1371"/>
      <c r="DF56" s="1371"/>
      <c r="DG56" s="1371"/>
      <c r="DH56" s="1371"/>
      <c r="DI56" s="1371"/>
      <c r="DJ56" s="1371"/>
      <c r="DK56" s="1371"/>
      <c r="DL56" s="1371"/>
      <c r="DM56" s="1371"/>
      <c r="DN56" s="1371"/>
      <c r="DO56" s="1371"/>
      <c r="DP56" s="1371"/>
      <c r="DQ56" s="1371"/>
      <c r="DR56" s="1371"/>
      <c r="DS56" s="1371"/>
      <c r="DT56" s="1371"/>
      <c r="DU56" s="1371"/>
      <c r="DV56" s="1371"/>
      <c r="DW56" s="1371"/>
      <c r="DX56" s="1371"/>
      <c r="DY56" s="1371"/>
      <c r="DZ56" s="1371"/>
      <c r="EA56" s="1371"/>
      <c r="EB56" s="1371"/>
      <c r="EC56" s="1371"/>
      <c r="ED56" s="1371"/>
      <c r="EE56" s="1371"/>
      <c r="EF56" s="1371"/>
      <c r="EG56" s="1371"/>
      <c r="EH56" s="1371"/>
      <c r="EI56" s="1371"/>
      <c r="EJ56" s="1371"/>
      <c r="EK56" s="1371"/>
      <c r="EL56" s="1371"/>
      <c r="EM56" s="1371"/>
      <c r="EN56" s="1371"/>
      <c r="EO56" s="1371"/>
      <c r="EP56" s="1371"/>
      <c r="EQ56" s="1371"/>
      <c r="ER56" s="1371"/>
      <c r="ES56" s="1371"/>
      <c r="ET56" s="1371"/>
      <c r="EU56" s="1371"/>
      <c r="EV56" s="1371"/>
      <c r="EW56" s="1371"/>
      <c r="EX56" s="1371"/>
      <c r="EY56" s="1371"/>
      <c r="EZ56" s="1371"/>
      <c r="FA56" s="1371"/>
      <c r="FB56" s="1371"/>
      <c r="FC56" s="1371"/>
      <c r="FD56" s="1371"/>
      <c r="FE56" s="1371"/>
      <c r="FF56" s="1371"/>
      <c r="FG56" s="1371"/>
      <c r="FH56" s="1371"/>
      <c r="FI56" s="1371"/>
      <c r="FJ56" s="1371"/>
      <c r="FK56" s="1371"/>
      <c r="FL56" s="1371"/>
      <c r="FM56" s="1371"/>
    </row>
    <row r="57" spans="1:169" ht="30" customHeight="1">
      <c r="A57" s="842"/>
      <c r="B57" s="1409"/>
      <c r="C57" s="842"/>
      <c r="D57" s="949"/>
      <c r="E57" s="949"/>
      <c r="F57" s="1406" t="s">
        <v>2395</v>
      </c>
      <c r="G57" s="1406"/>
      <c r="H57" s="1406"/>
      <c r="I57" s="949"/>
      <c r="J57" s="949"/>
      <c r="K57" s="949"/>
      <c r="L57" s="949"/>
      <c r="M57" s="949"/>
      <c r="N57" s="949"/>
      <c r="O57" s="949"/>
      <c r="P57" s="949"/>
      <c r="Q57" s="949"/>
      <c r="R57" s="949"/>
      <c r="S57" s="949"/>
      <c r="T57" s="949"/>
      <c r="U57" s="949"/>
      <c r="V57" s="949"/>
      <c r="W57" s="949"/>
      <c r="X57" s="949"/>
      <c r="Y57" s="949"/>
      <c r="Z57" s="949"/>
      <c r="AA57" s="949"/>
      <c r="AB57" s="949"/>
      <c r="AC57" s="949"/>
      <c r="AD57" s="949"/>
      <c r="AE57" s="949"/>
      <c r="AF57" s="949"/>
      <c r="AG57" s="949"/>
      <c r="AH57" s="949"/>
      <c r="AI57" s="949"/>
      <c r="AJ57" s="949"/>
      <c r="AK57" s="1407"/>
      <c r="AL57" s="1406"/>
      <c r="AN57" s="1401"/>
      <c r="AO57" s="1401"/>
      <c r="AP57" s="1401"/>
      <c r="AQ57" s="1401"/>
      <c r="AR57" s="1401"/>
      <c r="AS57" s="1401"/>
      <c r="AT57" s="1401"/>
      <c r="AU57" s="1401"/>
      <c r="AV57" s="1401"/>
      <c r="AW57" s="1401"/>
      <c r="AX57" s="1401"/>
      <c r="AY57" s="1401"/>
      <c r="AZ57" s="1404"/>
      <c r="BA57" s="1404"/>
      <c r="BB57" s="1404"/>
      <c r="BC57" s="1404"/>
      <c r="BD57" s="1404"/>
      <c r="BE57" s="1404"/>
      <c r="BF57" s="1404"/>
      <c r="BG57" s="1404"/>
      <c r="BH57" s="1404"/>
      <c r="BI57" s="1404"/>
      <c r="BJ57" s="949"/>
      <c r="BK57" s="949"/>
      <c r="BL57" s="949"/>
      <c r="BM57" s="949"/>
      <c r="BN57" s="949"/>
      <c r="BO57" s="949"/>
      <c r="BP57" s="949"/>
      <c r="BQ57" s="949"/>
      <c r="BR57" s="949"/>
      <c r="BS57" s="949"/>
      <c r="BT57" s="949"/>
      <c r="BU57" s="949"/>
      <c r="BV57" s="949"/>
      <c r="BW57" s="949"/>
      <c r="BX57" s="949"/>
      <c r="BY57" s="949"/>
      <c r="BZ57" s="949"/>
      <c r="CA57" s="949"/>
      <c r="CB57" s="842"/>
      <c r="CC57" s="842"/>
      <c r="CD57" s="842"/>
      <c r="CE57" s="1410"/>
      <c r="CF57" s="1411"/>
      <c r="CN57" s="1371"/>
      <c r="CO57" s="1371"/>
      <c r="CP57" s="1371"/>
      <c r="CQ57" s="1371"/>
      <c r="CR57" s="1371"/>
      <c r="CS57" s="1371"/>
      <c r="CT57" s="1371"/>
      <c r="CU57" s="1371"/>
      <c r="CV57" s="1371"/>
      <c r="CW57" s="1371"/>
      <c r="CX57" s="1371"/>
      <c r="CY57" s="1371"/>
      <c r="CZ57" s="1371"/>
      <c r="DA57" s="1371"/>
      <c r="DB57" s="1371"/>
      <c r="DC57" s="1371"/>
      <c r="DD57" s="1371"/>
      <c r="DE57" s="1371"/>
      <c r="DF57" s="1371"/>
      <c r="DG57" s="1371"/>
      <c r="DH57" s="1371"/>
      <c r="DI57" s="1371"/>
      <c r="DJ57" s="1371"/>
      <c r="DK57" s="1371"/>
      <c r="DL57" s="1371"/>
      <c r="DM57" s="1371"/>
      <c r="DN57" s="1371"/>
      <c r="DO57" s="1371"/>
      <c r="DP57" s="1371"/>
      <c r="DQ57" s="1371"/>
      <c r="DR57" s="1371"/>
      <c r="DS57" s="1371"/>
      <c r="DT57" s="1371"/>
      <c r="DU57" s="1371"/>
      <c r="DV57" s="1371"/>
      <c r="DW57" s="1371"/>
      <c r="DX57" s="1371"/>
      <c r="DY57" s="1371"/>
      <c r="DZ57" s="1371"/>
      <c r="EA57" s="1371"/>
      <c r="EB57" s="1371"/>
      <c r="EC57" s="1371"/>
      <c r="ED57" s="1371"/>
      <c r="EE57" s="1371"/>
      <c r="EF57" s="1371"/>
      <c r="EG57" s="1371"/>
      <c r="EH57" s="1371"/>
      <c r="EI57" s="1371"/>
      <c r="EJ57" s="1371"/>
      <c r="EK57" s="1371"/>
      <c r="EL57" s="1371"/>
      <c r="EM57" s="1371"/>
      <c r="EN57" s="1371"/>
      <c r="EO57" s="1371"/>
      <c r="EP57" s="1371"/>
      <c r="EQ57" s="1371"/>
      <c r="ER57" s="1371"/>
      <c r="ES57" s="1371"/>
      <c r="ET57" s="1371"/>
      <c r="EU57" s="1371"/>
      <c r="EV57" s="1371"/>
      <c r="EW57" s="1371"/>
      <c r="EX57" s="1371"/>
      <c r="EY57" s="1371"/>
      <c r="EZ57" s="1371"/>
      <c r="FA57" s="1371"/>
      <c r="FB57" s="1371"/>
      <c r="FC57" s="1371"/>
      <c r="FD57" s="1371"/>
      <c r="FE57" s="1371"/>
      <c r="FF57" s="1371"/>
      <c r="FG57" s="1371"/>
      <c r="FH57" s="1371"/>
      <c r="FI57" s="1371"/>
      <c r="FJ57" s="1371"/>
      <c r="FK57" s="1371"/>
      <c r="FL57" s="1371"/>
      <c r="FM57" s="1371"/>
    </row>
    <row r="58" spans="1:169" s="899" customFormat="1" ht="30" customHeight="1">
      <c r="A58" s="1412"/>
      <c r="B58" s="1409"/>
      <c r="C58" s="1413"/>
      <c r="D58" s="1412"/>
      <c r="E58" s="1412"/>
      <c r="F58" s="1412"/>
      <c r="G58" s="1412"/>
      <c r="H58" s="1412"/>
      <c r="I58" s="1412"/>
      <c r="J58" s="1412"/>
      <c r="K58" s="1412"/>
      <c r="L58" s="1412"/>
      <c r="M58" s="1412"/>
      <c r="N58" s="1412"/>
      <c r="O58" s="1412"/>
      <c r="P58" s="1412"/>
      <c r="Q58" s="1412"/>
      <c r="R58" s="1412"/>
      <c r="S58" s="1412"/>
      <c r="T58" s="1412"/>
      <c r="U58" s="1412"/>
      <c r="V58" s="1412"/>
      <c r="W58" s="1412"/>
      <c r="X58" s="1412"/>
      <c r="Y58" s="1412"/>
      <c r="Z58" s="1412"/>
      <c r="AA58" s="1412"/>
      <c r="AB58" s="1412"/>
      <c r="AC58" s="1412"/>
      <c r="AD58" s="1412"/>
      <c r="AE58" s="1412"/>
      <c r="AF58" s="1412"/>
      <c r="AG58" s="1412"/>
      <c r="AH58" s="1412"/>
      <c r="AI58" s="1412"/>
      <c r="AJ58" s="1412"/>
      <c r="AK58" s="1407"/>
      <c r="AL58" s="1406"/>
      <c r="AM58" s="1408"/>
      <c r="AN58" s="1401"/>
      <c r="AO58" s="1401"/>
      <c r="AP58" s="1401"/>
      <c r="AQ58" s="1401"/>
      <c r="AR58" s="1401"/>
      <c r="AS58" s="1401"/>
      <c r="AT58" s="1401"/>
      <c r="AU58" s="1401"/>
      <c r="AV58" s="1401"/>
      <c r="AW58" s="1401"/>
      <c r="AX58" s="1401"/>
      <c r="AY58" s="1401"/>
      <c r="AZ58" s="1404"/>
      <c r="BA58" s="1404"/>
      <c r="BB58" s="1404"/>
      <c r="BC58" s="1404"/>
      <c r="BD58" s="1404"/>
      <c r="BE58" s="1404"/>
      <c r="BF58" s="1404"/>
      <c r="BG58" s="1404"/>
      <c r="BH58" s="1404"/>
      <c r="BI58" s="1404"/>
      <c r="BJ58" s="1412"/>
      <c r="BK58" s="1412"/>
      <c r="BL58" s="1412"/>
      <c r="BM58" s="1412"/>
      <c r="BN58" s="1412"/>
      <c r="BO58" s="1412"/>
      <c r="BP58" s="1412"/>
      <c r="BQ58" s="1412"/>
      <c r="BR58" s="1412"/>
      <c r="BS58" s="1412"/>
      <c r="BT58" s="1412"/>
      <c r="BU58" s="1412"/>
      <c r="BV58" s="1412"/>
      <c r="BW58" s="1412"/>
      <c r="BX58" s="1412"/>
      <c r="BY58" s="1412"/>
      <c r="BZ58" s="1412"/>
      <c r="CA58" s="1412"/>
      <c r="CB58" s="1413"/>
      <c r="CC58" s="1413"/>
      <c r="CD58" s="1413"/>
      <c r="CE58" s="1410"/>
      <c r="CF58" s="1414"/>
      <c r="CN58" s="1371"/>
      <c r="CO58" s="1371"/>
      <c r="CP58" s="1371"/>
      <c r="CQ58" s="1371"/>
      <c r="CR58" s="1371"/>
      <c r="CS58" s="1371"/>
      <c r="CT58" s="1371"/>
      <c r="CU58" s="1371"/>
      <c r="CV58" s="1371"/>
      <c r="CW58" s="1371"/>
      <c r="CX58" s="1371"/>
      <c r="CY58" s="1371"/>
      <c r="CZ58" s="1371"/>
      <c r="DA58" s="1371"/>
      <c r="DB58" s="1371"/>
      <c r="DC58" s="1371"/>
      <c r="DD58" s="1371"/>
      <c r="DE58" s="1371"/>
      <c r="DF58" s="1371"/>
      <c r="DG58" s="1371"/>
      <c r="DH58" s="1371"/>
      <c r="DI58" s="1371"/>
      <c r="DJ58" s="1371"/>
      <c r="DK58" s="1371"/>
      <c r="DL58" s="1371"/>
      <c r="DM58" s="1371"/>
      <c r="DN58" s="1371"/>
      <c r="DO58" s="1371"/>
      <c r="DP58" s="1371"/>
      <c r="DQ58" s="1371"/>
      <c r="DR58" s="1371"/>
      <c r="DS58" s="1371"/>
      <c r="DT58" s="1371"/>
      <c r="DU58" s="1371"/>
      <c r="DV58" s="1371"/>
      <c r="DW58" s="1371"/>
      <c r="DX58" s="1371"/>
      <c r="DY58" s="1371"/>
      <c r="DZ58" s="1371"/>
      <c r="EA58" s="1371"/>
      <c r="EB58" s="1371"/>
      <c r="EC58" s="1371"/>
      <c r="ED58" s="1371"/>
      <c r="EE58" s="1371"/>
      <c r="EF58" s="1371"/>
      <c r="EG58" s="1371"/>
      <c r="EH58" s="1371"/>
      <c r="EI58" s="1371"/>
      <c r="EJ58" s="1371"/>
      <c r="EK58" s="1371"/>
      <c r="EL58" s="1371"/>
      <c r="EM58" s="1371"/>
      <c r="EN58" s="1371"/>
      <c r="EO58" s="1371"/>
      <c r="EP58" s="1371"/>
      <c r="EQ58" s="1371"/>
      <c r="ER58" s="1371"/>
      <c r="ES58" s="1371"/>
      <c r="ET58" s="1371"/>
      <c r="EU58" s="1371"/>
      <c r="EV58" s="1371"/>
      <c r="EW58" s="1371"/>
      <c r="EX58" s="1371"/>
      <c r="EY58" s="1371"/>
      <c r="EZ58" s="1371"/>
      <c r="FA58" s="1371"/>
      <c r="FB58" s="1371"/>
      <c r="FC58" s="1371"/>
      <c r="FD58" s="1371"/>
      <c r="FE58" s="1371"/>
      <c r="FF58" s="1371"/>
      <c r="FG58" s="1371"/>
      <c r="FH58" s="1371"/>
      <c r="FI58" s="1371"/>
      <c r="FJ58" s="1371"/>
      <c r="FK58" s="1371"/>
      <c r="FL58" s="1371"/>
      <c r="FM58" s="1371"/>
    </row>
    <row r="59" spans="1:169" ht="30" customHeight="1">
      <c r="A59" s="949"/>
      <c r="B59" s="1409"/>
      <c r="C59" s="2718" t="s">
        <v>611</v>
      </c>
      <c r="D59" s="2719"/>
      <c r="E59" s="949"/>
      <c r="F59" s="1408" t="s">
        <v>614</v>
      </c>
      <c r="G59" s="1408"/>
      <c r="H59" s="1408"/>
      <c r="I59" s="949"/>
      <c r="J59" s="949"/>
      <c r="K59" s="1415"/>
      <c r="L59" s="1415"/>
      <c r="M59" s="1415"/>
      <c r="N59" s="1415"/>
      <c r="O59" s="1415"/>
      <c r="P59" s="1415"/>
      <c r="Q59" s="1415"/>
      <c r="R59" s="949"/>
      <c r="S59" s="949"/>
      <c r="T59" s="949"/>
      <c r="U59" s="949"/>
      <c r="V59" s="949"/>
      <c r="W59" s="949"/>
      <c r="X59" s="949"/>
      <c r="Y59" s="949"/>
      <c r="Z59" s="949"/>
      <c r="AA59" s="949"/>
      <c r="AB59" s="2459">
        <v>21</v>
      </c>
      <c r="AC59" s="2459"/>
      <c r="AD59" s="1999"/>
      <c r="AE59" s="2000"/>
      <c r="AF59" s="2000"/>
      <c r="AG59" s="2000"/>
      <c r="AH59" s="2000"/>
      <c r="AI59" s="2000"/>
      <c r="AJ59" s="2000"/>
      <c r="AK59" s="2000"/>
      <c r="AL59" s="2000"/>
      <c r="AM59" s="2000"/>
      <c r="AN59" s="2000"/>
      <c r="AO59" s="2000"/>
      <c r="AP59" s="2000"/>
      <c r="AQ59" s="2000"/>
      <c r="AR59" s="2000"/>
      <c r="AS59" s="2000"/>
      <c r="AT59" s="2000"/>
      <c r="AU59" s="2000"/>
      <c r="AV59" s="2000"/>
      <c r="AW59" s="2000"/>
      <c r="AX59" s="2000"/>
      <c r="AY59" s="2000"/>
      <c r="AZ59" s="2000"/>
      <c r="BA59" s="2000"/>
      <c r="BB59" s="2000"/>
      <c r="BC59" s="2000"/>
      <c r="BD59" s="2000"/>
      <c r="BE59" s="2000"/>
      <c r="BF59" s="2001"/>
      <c r="BG59" s="839"/>
      <c r="BH59" s="839"/>
      <c r="BI59" s="1999"/>
      <c r="BJ59" s="2000"/>
      <c r="BK59" s="2000"/>
      <c r="BL59" s="2000"/>
      <c r="BM59" s="2000"/>
      <c r="BN59" s="2000"/>
      <c r="BO59" s="2000"/>
      <c r="BP59" s="2000"/>
      <c r="BQ59" s="2000"/>
      <c r="BR59" s="2000"/>
      <c r="BS59" s="2000"/>
      <c r="BT59" s="2000"/>
      <c r="BU59" s="2000"/>
      <c r="BV59" s="2000"/>
      <c r="BW59" s="2000"/>
      <c r="BX59" s="2000"/>
      <c r="BY59" s="2000"/>
      <c r="BZ59" s="2000"/>
      <c r="CA59" s="2000"/>
      <c r="CB59" s="2000"/>
      <c r="CC59" s="2001"/>
      <c r="CD59" s="842"/>
      <c r="CE59" s="1410"/>
      <c r="CF59" s="963"/>
      <c r="CN59" s="1371"/>
      <c r="CO59" s="1371"/>
      <c r="CP59" s="1371"/>
      <c r="CQ59" s="1371"/>
      <c r="CR59" s="1371"/>
      <c r="CS59" s="1371"/>
      <c r="CT59" s="1371"/>
      <c r="CU59" s="1371"/>
      <c r="CV59" s="1371"/>
      <c r="CW59" s="1371"/>
      <c r="CX59" s="1371"/>
      <c r="CY59" s="1371"/>
      <c r="CZ59" s="1371"/>
      <c r="DA59" s="1371"/>
      <c r="DB59" s="1371"/>
      <c r="DC59" s="1371"/>
      <c r="DD59" s="1371"/>
      <c r="DE59" s="1371"/>
      <c r="DF59" s="1371"/>
      <c r="DG59" s="1371"/>
      <c r="DH59" s="1371"/>
      <c r="DI59" s="1371"/>
      <c r="DJ59" s="1371"/>
      <c r="DK59" s="1371"/>
      <c r="DL59" s="1371"/>
      <c r="DM59" s="1371"/>
      <c r="DN59" s="1371"/>
      <c r="DO59" s="1371"/>
      <c r="DP59" s="1371"/>
      <c r="DQ59" s="1371"/>
      <c r="DR59" s="1371"/>
      <c r="DS59" s="1371"/>
      <c r="DT59" s="1371"/>
      <c r="DU59" s="1371"/>
      <c r="DV59" s="1371"/>
      <c r="DW59" s="1371"/>
      <c r="DX59" s="1371"/>
      <c r="DY59" s="1371"/>
      <c r="DZ59" s="1371"/>
      <c r="EA59" s="1371"/>
      <c r="EB59" s="1371"/>
      <c r="EC59" s="1371"/>
      <c r="ED59" s="1371"/>
      <c r="EE59" s="1371"/>
      <c r="EF59" s="1371"/>
      <c r="EG59" s="1371"/>
      <c r="EH59" s="1371"/>
      <c r="EI59" s="1371"/>
      <c r="EJ59" s="1371"/>
      <c r="EK59" s="1371"/>
      <c r="EL59" s="1371"/>
      <c r="EM59" s="1371"/>
      <c r="EN59" s="1371"/>
      <c r="EO59" s="1371"/>
      <c r="EP59" s="1371"/>
      <c r="EQ59" s="1371"/>
      <c r="ER59" s="1371"/>
      <c r="ES59" s="1371"/>
      <c r="ET59" s="1371"/>
      <c r="EU59" s="1371"/>
      <c r="EV59" s="1371"/>
      <c r="EW59" s="1371"/>
      <c r="EX59" s="1371"/>
      <c r="EY59" s="1371"/>
      <c r="EZ59" s="1371"/>
      <c r="FA59" s="1371"/>
      <c r="FB59" s="1371"/>
      <c r="FC59" s="1371"/>
      <c r="FD59" s="1371"/>
      <c r="FE59" s="1371"/>
      <c r="FF59" s="1371"/>
      <c r="FG59" s="1371"/>
      <c r="FH59" s="1371"/>
      <c r="FI59" s="1371"/>
      <c r="FJ59" s="1371"/>
      <c r="FK59" s="1371"/>
      <c r="FL59" s="1371"/>
      <c r="FM59" s="1371"/>
    </row>
    <row r="60" spans="1:169" s="1382" customFormat="1" ht="30" customHeight="1">
      <c r="A60" s="1415"/>
      <c r="B60" s="957"/>
      <c r="C60" s="890"/>
      <c r="D60" s="1415"/>
      <c r="E60" s="1415"/>
      <c r="F60" s="1406" t="s">
        <v>615</v>
      </c>
      <c r="G60" s="1406"/>
      <c r="H60" s="1406"/>
      <c r="I60" s="1415"/>
      <c r="J60" s="1415"/>
      <c r="K60" s="1415"/>
      <c r="L60" s="1415"/>
      <c r="M60" s="1415"/>
      <c r="N60" s="1415"/>
      <c r="O60" s="1415"/>
      <c r="P60" s="1415"/>
      <c r="Q60" s="1415"/>
      <c r="R60" s="1415"/>
      <c r="S60" s="1415"/>
      <c r="T60" s="1415"/>
      <c r="U60" s="1415"/>
      <c r="V60" s="1415"/>
      <c r="W60" s="1415"/>
      <c r="X60" s="1415"/>
      <c r="Y60" s="1415"/>
      <c r="Z60" s="1415"/>
      <c r="AA60" s="1415"/>
      <c r="AB60" s="2459"/>
      <c r="AC60" s="2459"/>
      <c r="AD60" s="2002"/>
      <c r="AE60" s="2003"/>
      <c r="AF60" s="2003"/>
      <c r="AG60" s="2003"/>
      <c r="AH60" s="2003"/>
      <c r="AI60" s="2003"/>
      <c r="AJ60" s="2003"/>
      <c r="AK60" s="2003"/>
      <c r="AL60" s="2003"/>
      <c r="AM60" s="2003"/>
      <c r="AN60" s="2003"/>
      <c r="AO60" s="2003"/>
      <c r="AP60" s="2003"/>
      <c r="AQ60" s="2003"/>
      <c r="AR60" s="2003"/>
      <c r="AS60" s="2003"/>
      <c r="AT60" s="2003"/>
      <c r="AU60" s="2003"/>
      <c r="AV60" s="2003"/>
      <c r="AW60" s="2003"/>
      <c r="AX60" s="2003"/>
      <c r="AY60" s="2003"/>
      <c r="AZ60" s="2003"/>
      <c r="BA60" s="2003"/>
      <c r="BB60" s="2003"/>
      <c r="BC60" s="2003"/>
      <c r="BD60" s="2003"/>
      <c r="BE60" s="2003"/>
      <c r="BF60" s="2004"/>
      <c r="BG60" s="839"/>
      <c r="BH60" s="839"/>
      <c r="BI60" s="2002"/>
      <c r="BJ60" s="2003"/>
      <c r="BK60" s="2003"/>
      <c r="BL60" s="2003"/>
      <c r="BM60" s="2003"/>
      <c r="BN60" s="2003"/>
      <c r="BO60" s="2003"/>
      <c r="BP60" s="2003"/>
      <c r="BQ60" s="2003"/>
      <c r="BR60" s="2003"/>
      <c r="BS60" s="2003"/>
      <c r="BT60" s="2003"/>
      <c r="BU60" s="2003"/>
      <c r="BV60" s="2003"/>
      <c r="BW60" s="2003"/>
      <c r="BX60" s="2003"/>
      <c r="BY60" s="2003"/>
      <c r="BZ60" s="2003"/>
      <c r="CA60" s="2003"/>
      <c r="CB60" s="2003"/>
      <c r="CC60" s="2004"/>
      <c r="CD60" s="890"/>
      <c r="CE60" s="763"/>
      <c r="CF60" s="959"/>
      <c r="CN60" s="1371"/>
      <c r="CO60" s="1371"/>
      <c r="CP60" s="1371"/>
      <c r="CQ60" s="1371"/>
      <c r="CR60" s="1371"/>
      <c r="CS60" s="1371"/>
      <c r="CT60" s="1371"/>
      <c r="CU60" s="1371"/>
      <c r="CV60" s="1371"/>
      <c r="CW60" s="1371"/>
      <c r="CX60" s="1371"/>
      <c r="CY60" s="1371"/>
      <c r="CZ60" s="1371"/>
      <c r="DA60" s="1371"/>
      <c r="DB60" s="1371"/>
      <c r="DC60" s="1371"/>
      <c r="DD60" s="1371"/>
      <c r="DE60" s="1371"/>
      <c r="DF60" s="1371"/>
      <c r="DG60" s="1371"/>
      <c r="DH60" s="1371"/>
      <c r="DI60" s="1371"/>
      <c r="DJ60" s="1371"/>
      <c r="DK60" s="1371"/>
      <c r="DL60" s="1371"/>
      <c r="DM60" s="1371"/>
      <c r="DN60" s="1371"/>
      <c r="DO60" s="1371"/>
      <c r="DP60" s="1371"/>
      <c r="DQ60" s="1371"/>
      <c r="DR60" s="1371"/>
      <c r="DS60" s="1371"/>
      <c r="DT60" s="1371"/>
      <c r="DU60" s="1371"/>
      <c r="DV60" s="1371"/>
      <c r="DW60" s="1371"/>
      <c r="DX60" s="1371"/>
      <c r="DY60" s="1371"/>
      <c r="DZ60" s="1371"/>
      <c r="EA60" s="1371"/>
      <c r="EB60" s="1371"/>
      <c r="EC60" s="1371"/>
      <c r="ED60" s="1371"/>
      <c r="EE60" s="1371"/>
      <c r="EF60" s="1371"/>
      <c r="EG60" s="1371"/>
      <c r="EH60" s="1371"/>
      <c r="EI60" s="1371"/>
      <c r="EJ60" s="1371"/>
      <c r="EK60" s="1371"/>
      <c r="EL60" s="1371"/>
      <c r="EM60" s="1371"/>
      <c r="EN60" s="1371"/>
      <c r="EO60" s="1371"/>
      <c r="EP60" s="1371"/>
      <c r="EQ60" s="1371"/>
      <c r="ER60" s="1371"/>
      <c r="ES60" s="1371"/>
      <c r="ET60" s="1371"/>
      <c r="EU60" s="1371"/>
      <c r="EV60" s="1371"/>
      <c r="EW60" s="1371"/>
      <c r="EX60" s="1371"/>
      <c r="EY60" s="1371"/>
      <c r="EZ60" s="1371"/>
      <c r="FA60" s="1371"/>
      <c r="FB60" s="1371"/>
      <c r="FC60" s="1371"/>
      <c r="FD60" s="1371"/>
      <c r="FE60" s="1371"/>
      <c r="FF60" s="1371"/>
      <c r="FG60" s="1371"/>
      <c r="FH60" s="1371"/>
      <c r="FI60" s="1371"/>
      <c r="FJ60" s="1371"/>
      <c r="FK60" s="1371"/>
      <c r="FL60" s="1371"/>
      <c r="FM60" s="1371"/>
    </row>
    <row r="61" spans="1:169" s="1382" customFormat="1" ht="24.9" customHeight="1">
      <c r="A61" s="1415"/>
      <c r="B61" s="957"/>
      <c r="R61" s="1415"/>
      <c r="S61" s="1415"/>
      <c r="T61" s="1415"/>
      <c r="U61" s="1415"/>
      <c r="V61" s="1415"/>
      <c r="W61" s="1415"/>
      <c r="X61" s="1415"/>
      <c r="Y61" s="1415"/>
      <c r="Z61" s="1415"/>
      <c r="AA61" s="1415"/>
      <c r="AB61" s="1415"/>
      <c r="AC61" s="1415"/>
      <c r="AD61" s="1415"/>
      <c r="AE61" s="1415"/>
      <c r="AF61" s="1415"/>
      <c r="AG61" s="1415"/>
      <c r="AH61" s="1415"/>
      <c r="AI61" s="1415"/>
      <c r="AJ61" s="1415"/>
      <c r="AK61" s="1416"/>
      <c r="AL61" s="1401"/>
      <c r="AM61" s="1401"/>
      <c r="AN61" s="1401"/>
      <c r="AO61" s="1401"/>
      <c r="AP61" s="1401"/>
      <c r="AQ61" s="1401"/>
      <c r="AR61" s="1401"/>
      <c r="AS61" s="1401"/>
      <c r="AT61" s="1401"/>
      <c r="AU61" s="1401"/>
      <c r="AV61" s="1401"/>
      <c r="AW61" s="1401"/>
      <c r="AX61" s="1401"/>
      <c r="AY61" s="1401"/>
      <c r="AZ61" s="1415"/>
      <c r="BA61" s="1415"/>
      <c r="BB61" s="1415"/>
      <c r="BC61" s="1415"/>
      <c r="BD61" s="1415"/>
      <c r="BE61" s="1415"/>
      <c r="BF61" s="1415"/>
      <c r="BG61" s="1415"/>
      <c r="BH61" s="1415"/>
      <c r="BI61" s="1415"/>
      <c r="BJ61" s="1415"/>
      <c r="BK61" s="1415"/>
      <c r="BL61" s="1415"/>
      <c r="BM61" s="1415"/>
      <c r="BN61" s="1415"/>
      <c r="BO61" s="1415"/>
      <c r="BP61" s="1415"/>
      <c r="BQ61" s="1415"/>
      <c r="BR61" s="1415"/>
      <c r="BS61" s="1415"/>
      <c r="BT61" s="1415"/>
      <c r="BU61" s="1415"/>
      <c r="BV61" s="1415"/>
      <c r="BW61" s="1415"/>
      <c r="BX61" s="1415"/>
      <c r="BY61" s="1415"/>
      <c r="BZ61" s="1415"/>
      <c r="CA61" s="1415"/>
      <c r="CB61" s="890"/>
      <c r="CC61" s="890"/>
      <c r="CD61" s="890"/>
      <c r="CE61" s="763"/>
      <c r="CF61" s="959"/>
      <c r="CN61" s="1371"/>
      <c r="CO61" s="1371"/>
      <c r="CP61" s="1371"/>
      <c r="CQ61" s="1371"/>
      <c r="CR61" s="1371"/>
      <c r="CS61" s="1371"/>
      <c r="CT61" s="1371"/>
      <c r="CU61" s="1371"/>
      <c r="CV61" s="1371"/>
      <c r="CW61" s="1371"/>
      <c r="CX61" s="1371"/>
      <c r="CY61" s="1371"/>
      <c r="CZ61" s="1371"/>
      <c r="DA61" s="1371"/>
      <c r="DB61" s="1371"/>
      <c r="DC61" s="1371"/>
      <c r="DD61" s="1371"/>
      <c r="DE61" s="1371"/>
      <c r="DF61" s="1371"/>
      <c r="DG61" s="1371"/>
      <c r="DH61" s="1371"/>
      <c r="DI61" s="1371"/>
      <c r="DJ61" s="1371"/>
      <c r="DK61" s="1371"/>
      <c r="DL61" s="1371"/>
      <c r="DM61" s="1371"/>
      <c r="DN61" s="1371"/>
      <c r="DO61" s="1371"/>
      <c r="DP61" s="1371"/>
      <c r="DQ61" s="1371"/>
      <c r="DR61" s="1371"/>
      <c r="DS61" s="1371"/>
      <c r="DT61" s="1371"/>
      <c r="DU61" s="1371"/>
      <c r="DV61" s="1371"/>
      <c r="DW61" s="1371"/>
      <c r="DX61" s="1371"/>
      <c r="DY61" s="1371"/>
      <c r="DZ61" s="1371"/>
      <c r="EA61" s="1371"/>
      <c r="EB61" s="1371"/>
      <c r="EC61" s="1371"/>
      <c r="ED61" s="1371"/>
      <c r="EE61" s="1371"/>
      <c r="EF61" s="1371"/>
      <c r="EG61" s="1371"/>
      <c r="EH61" s="1371"/>
      <c r="EI61" s="1371"/>
      <c r="EJ61" s="1371"/>
      <c r="EK61" s="1371"/>
      <c r="EL61" s="1371"/>
      <c r="EM61" s="1371"/>
      <c r="EN61" s="1371"/>
      <c r="EO61" s="1371"/>
      <c r="EP61" s="1371"/>
      <c r="EQ61" s="1371"/>
      <c r="ER61" s="1371"/>
      <c r="ES61" s="1371"/>
      <c r="ET61" s="1371"/>
      <c r="EU61" s="1371"/>
      <c r="EV61" s="1371"/>
      <c r="EW61" s="1371"/>
      <c r="EX61" s="1371"/>
      <c r="EY61" s="1371"/>
      <c r="EZ61" s="1371"/>
      <c r="FA61" s="1371"/>
      <c r="FB61" s="1371"/>
      <c r="FC61" s="1371"/>
      <c r="FD61" s="1371"/>
      <c r="FE61" s="1371"/>
      <c r="FF61" s="1371"/>
      <c r="FG61" s="1371"/>
      <c r="FH61" s="1371"/>
      <c r="FI61" s="1371"/>
      <c r="FJ61" s="1371"/>
      <c r="FK61" s="1371"/>
      <c r="FL61" s="1371"/>
      <c r="FM61" s="1371"/>
    </row>
    <row r="62" spans="1:169" ht="39.9" customHeight="1">
      <c r="A62" s="949"/>
      <c r="B62" s="957"/>
      <c r="C62" s="890"/>
      <c r="D62" s="1415"/>
      <c r="E62" s="1415"/>
      <c r="F62" s="1415"/>
      <c r="G62" s="1415"/>
      <c r="H62" s="1415"/>
      <c r="I62" s="1415"/>
      <c r="J62" s="1415"/>
      <c r="K62" s="949"/>
      <c r="L62" s="949"/>
      <c r="M62" s="949"/>
      <c r="N62" s="949"/>
      <c r="O62" s="949"/>
      <c r="P62" s="949"/>
      <c r="Q62" s="949"/>
      <c r="R62" s="949"/>
      <c r="S62" s="949"/>
      <c r="T62" s="949"/>
      <c r="U62" s="949"/>
      <c r="V62" s="949"/>
      <c r="W62" s="949"/>
      <c r="X62" s="949"/>
      <c r="Y62" s="949"/>
      <c r="Z62" s="949"/>
      <c r="AA62" s="949"/>
      <c r="AB62" s="949"/>
      <c r="AC62" s="949"/>
      <c r="AD62" s="949"/>
      <c r="AE62" s="949"/>
      <c r="AF62" s="949"/>
      <c r="AG62" s="949"/>
      <c r="AH62" s="949"/>
      <c r="AI62" s="949"/>
      <c r="AJ62" s="949"/>
      <c r="AK62" s="1416"/>
      <c r="AL62" s="1401"/>
      <c r="AM62" s="1401"/>
      <c r="AN62" s="1401"/>
      <c r="AO62" s="1401"/>
      <c r="AP62" s="1401"/>
      <c r="AQ62" s="1401"/>
      <c r="AR62" s="1401"/>
      <c r="AS62" s="1401"/>
      <c r="AT62" s="1401"/>
      <c r="AU62" s="1401"/>
      <c r="AV62" s="1401"/>
      <c r="AW62" s="2728" t="s">
        <v>23</v>
      </c>
      <c r="AX62" s="2728"/>
      <c r="AY62" s="2728"/>
      <c r="AZ62" s="2728"/>
      <c r="BA62" s="2728"/>
      <c r="BB62" s="2728"/>
      <c r="BC62" s="2728"/>
      <c r="BD62" s="2728"/>
      <c r="BE62" s="2728"/>
      <c r="BF62" s="949"/>
      <c r="BG62" s="949"/>
      <c r="BH62" s="949"/>
      <c r="BI62" s="949"/>
      <c r="BJ62" s="949"/>
      <c r="BK62" s="949"/>
      <c r="BL62" s="949"/>
      <c r="BM62" s="949"/>
      <c r="BN62" s="949"/>
      <c r="BO62" s="949"/>
      <c r="BP62" s="949"/>
      <c r="BQ62" s="949"/>
      <c r="BR62" s="949"/>
      <c r="BS62" s="949"/>
      <c r="BT62" s="949"/>
      <c r="BU62" s="949"/>
      <c r="BV62" s="949"/>
      <c r="BW62" s="949"/>
      <c r="BX62" s="949"/>
      <c r="BY62" s="949"/>
      <c r="BZ62" s="949"/>
      <c r="CA62" s="949"/>
      <c r="CB62" s="842"/>
      <c r="CC62" s="842"/>
      <c r="CD62" s="842"/>
      <c r="CE62" s="1417"/>
      <c r="CF62" s="959"/>
      <c r="CN62" s="1371"/>
      <c r="CO62" s="1371"/>
      <c r="CP62" s="1371"/>
      <c r="CQ62" s="1371"/>
      <c r="CR62" s="1371"/>
      <c r="CS62" s="1371"/>
      <c r="CT62" s="1371"/>
      <c r="CU62" s="1371"/>
      <c r="CV62" s="1371"/>
      <c r="CW62" s="1371"/>
      <c r="CX62" s="1371"/>
      <c r="CY62" s="1371"/>
      <c r="CZ62" s="1371"/>
      <c r="DA62" s="1371"/>
      <c r="DB62" s="1371"/>
      <c r="DC62" s="1371"/>
      <c r="DD62" s="1371"/>
      <c r="DE62" s="1371"/>
      <c r="DF62" s="1371"/>
      <c r="DG62" s="1371"/>
      <c r="DH62" s="1371"/>
      <c r="DI62" s="1371"/>
      <c r="DJ62" s="1371"/>
      <c r="DK62" s="1371"/>
      <c r="DL62" s="1371"/>
      <c r="DM62" s="1371"/>
      <c r="DN62" s="1371"/>
      <c r="DO62" s="1371"/>
      <c r="DP62" s="1371"/>
      <c r="DQ62" s="1371"/>
      <c r="DR62" s="1371"/>
      <c r="DS62" s="1371"/>
      <c r="DT62" s="1371"/>
      <c r="DU62" s="1371"/>
      <c r="DV62" s="1371"/>
      <c r="DW62" s="1371"/>
      <c r="DX62" s="1371"/>
      <c r="DY62" s="1371"/>
      <c r="DZ62" s="1371"/>
      <c r="EA62" s="1371"/>
      <c r="EB62" s="1371"/>
      <c r="EC62" s="1371"/>
      <c r="ED62" s="1371"/>
      <c r="EE62" s="1371"/>
      <c r="EF62" s="1371"/>
      <c r="EG62" s="1371"/>
      <c r="EH62" s="1371"/>
      <c r="EI62" s="1371"/>
      <c r="EJ62" s="1371"/>
      <c r="EK62" s="1371"/>
      <c r="EL62" s="1371"/>
      <c r="EM62" s="1371"/>
      <c r="EN62" s="1371"/>
      <c r="EO62" s="1371"/>
      <c r="EP62" s="1371"/>
      <c r="EQ62" s="1371"/>
      <c r="ER62" s="1371"/>
      <c r="ES62" s="1371"/>
      <c r="ET62" s="1371"/>
      <c r="EU62" s="1371"/>
      <c r="EV62" s="1371"/>
      <c r="EW62" s="1371"/>
      <c r="EX62" s="1371"/>
      <c r="EY62" s="1371"/>
      <c r="EZ62" s="1371"/>
      <c r="FA62" s="1371"/>
      <c r="FB62" s="1371"/>
      <c r="FC62" s="1371"/>
      <c r="FD62" s="1371"/>
      <c r="FE62" s="1371"/>
      <c r="FF62" s="1371"/>
      <c r="FG62" s="1371"/>
      <c r="FH62" s="1371"/>
      <c r="FI62" s="1371"/>
      <c r="FJ62" s="1371"/>
      <c r="FK62" s="1371"/>
      <c r="FL62" s="1371"/>
      <c r="FM62" s="1371"/>
    </row>
    <row r="63" spans="1:169" ht="30" customHeight="1">
      <c r="A63" s="949"/>
      <c r="B63" s="1409"/>
      <c r="C63" s="842"/>
      <c r="D63" s="949"/>
      <c r="E63" s="949"/>
      <c r="F63" s="1408" t="s">
        <v>18</v>
      </c>
      <c r="G63" s="1408"/>
      <c r="H63" s="1408" t="s">
        <v>616</v>
      </c>
      <c r="I63" s="949"/>
      <c r="K63" s="949"/>
      <c r="L63" s="949"/>
      <c r="M63" s="949"/>
      <c r="N63" s="949"/>
      <c r="O63" s="949"/>
      <c r="P63" s="949"/>
      <c r="Q63" s="949"/>
      <c r="R63" s="949"/>
      <c r="S63" s="949"/>
      <c r="T63" s="949"/>
      <c r="U63" s="949"/>
      <c r="V63" s="949"/>
      <c r="W63" s="949"/>
      <c r="X63" s="949"/>
      <c r="Y63" s="949"/>
      <c r="Z63" s="949"/>
      <c r="AA63" s="949"/>
      <c r="AB63" s="949"/>
      <c r="AC63" s="949"/>
      <c r="AD63" s="949"/>
      <c r="AE63" s="949"/>
      <c r="AF63" s="949"/>
      <c r="AG63" s="949"/>
      <c r="AH63" s="949"/>
      <c r="AI63" s="949"/>
      <c r="AJ63" s="949"/>
      <c r="AL63" s="1406"/>
      <c r="AN63" s="1401"/>
      <c r="AO63" s="1401"/>
      <c r="AP63" s="1401"/>
      <c r="AQ63" s="1401"/>
      <c r="AR63" s="1401"/>
      <c r="AS63" s="1401"/>
      <c r="AT63" s="1401"/>
      <c r="AU63" s="2459">
        <v>22</v>
      </c>
      <c r="AV63" s="2459"/>
      <c r="AW63" s="2720"/>
      <c r="AX63" s="2721"/>
      <c r="AY63" s="2721"/>
      <c r="AZ63" s="2721"/>
      <c r="BA63" s="2721"/>
      <c r="BB63" s="2721"/>
      <c r="BC63" s="2721"/>
      <c r="BD63" s="2721"/>
      <c r="BE63" s="2722"/>
      <c r="BF63" s="949"/>
      <c r="BG63" s="949"/>
      <c r="BH63" s="949"/>
      <c r="BI63" s="949"/>
      <c r="BJ63" s="949"/>
      <c r="BK63" s="949"/>
      <c r="BL63" s="949"/>
      <c r="BM63" s="949"/>
      <c r="BN63" s="949"/>
      <c r="BO63" s="949"/>
      <c r="BP63" s="949"/>
      <c r="BQ63" s="949"/>
      <c r="BR63" s="949"/>
      <c r="BS63" s="949"/>
      <c r="BT63" s="949"/>
      <c r="BU63" s="949"/>
      <c r="BV63" s="949"/>
      <c r="BW63" s="949"/>
      <c r="BX63" s="949"/>
      <c r="BY63" s="949"/>
      <c r="BZ63" s="949"/>
      <c r="CA63" s="949"/>
      <c r="CB63" s="842"/>
      <c r="CC63" s="842"/>
      <c r="CD63" s="842"/>
      <c r="CE63" s="1410"/>
      <c r="CF63" s="963"/>
      <c r="CN63" s="1371"/>
      <c r="CO63" s="1371"/>
      <c r="CP63" s="1371"/>
      <c r="CQ63" s="1371"/>
      <c r="CR63" s="1371"/>
      <c r="CS63" s="1371"/>
      <c r="CT63" s="1371"/>
      <c r="CU63" s="1371"/>
      <c r="CV63" s="1371"/>
      <c r="CW63" s="1371"/>
      <c r="CX63" s="1371"/>
      <c r="CY63" s="1371"/>
      <c r="CZ63" s="1371"/>
      <c r="DA63" s="1371"/>
      <c r="DB63" s="1371"/>
      <c r="DC63" s="1371"/>
      <c r="DD63" s="1371"/>
      <c r="DE63" s="1371"/>
      <c r="DF63" s="1371"/>
      <c r="DG63" s="1371"/>
      <c r="DH63" s="1371"/>
      <c r="DI63" s="1371"/>
      <c r="DJ63" s="1371"/>
      <c r="DK63" s="1371"/>
      <c r="DL63" s="1371"/>
      <c r="DM63" s="1371"/>
      <c r="DN63" s="1371"/>
      <c r="DO63" s="1371"/>
      <c r="DP63" s="1371"/>
      <c r="DQ63" s="1371"/>
      <c r="DR63" s="1371"/>
      <c r="DS63" s="1371"/>
      <c r="DT63" s="1371"/>
      <c r="DU63" s="1371"/>
      <c r="DV63" s="1371"/>
      <c r="DW63" s="1371"/>
      <c r="DX63" s="1371"/>
      <c r="DY63" s="1371"/>
      <c r="DZ63" s="1371"/>
      <c r="EA63" s="1371"/>
      <c r="EB63" s="1371"/>
      <c r="EC63" s="1371"/>
      <c r="ED63" s="1371"/>
      <c r="EE63" s="1371"/>
      <c r="EF63" s="1371"/>
      <c r="EG63" s="1371"/>
      <c r="EH63" s="1371"/>
      <c r="EI63" s="1371"/>
      <c r="EJ63" s="1371"/>
      <c r="EK63" s="1371"/>
      <c r="EL63" s="1371"/>
      <c r="EM63" s="1371"/>
      <c r="EN63" s="1371"/>
      <c r="EO63" s="1371"/>
      <c r="EP63" s="1371"/>
      <c r="EQ63" s="1371"/>
      <c r="ER63" s="1371"/>
      <c r="ES63" s="1371"/>
      <c r="ET63" s="1371"/>
      <c r="EU63" s="1371"/>
      <c r="EV63" s="1371"/>
      <c r="EW63" s="1371"/>
      <c r="EX63" s="1371"/>
      <c r="EY63" s="1371"/>
      <c r="EZ63" s="1371"/>
      <c r="FA63" s="1371"/>
      <c r="FB63" s="1371"/>
      <c r="FC63" s="1371"/>
      <c r="FD63" s="1371"/>
      <c r="FE63" s="1371"/>
      <c r="FF63" s="1371"/>
      <c r="FG63" s="1371"/>
      <c r="FH63" s="1371"/>
      <c r="FI63" s="1371"/>
      <c r="FJ63" s="1371"/>
      <c r="FK63" s="1371"/>
      <c r="FL63" s="1371"/>
      <c r="FM63" s="1371"/>
    </row>
    <row r="64" spans="1:169" ht="30" customHeight="1">
      <c r="A64" s="949"/>
      <c r="B64" s="957"/>
      <c r="C64" s="842"/>
      <c r="D64" s="949"/>
      <c r="E64" s="949"/>
      <c r="F64" s="1408"/>
      <c r="G64" s="1408"/>
      <c r="H64" s="1406" t="s">
        <v>617</v>
      </c>
      <c r="I64" s="949"/>
      <c r="K64" s="949"/>
      <c r="L64" s="949"/>
      <c r="M64" s="949"/>
      <c r="N64" s="949"/>
      <c r="O64" s="949"/>
      <c r="P64" s="949"/>
      <c r="Q64" s="949"/>
      <c r="R64" s="949"/>
      <c r="S64" s="949"/>
      <c r="T64" s="949"/>
      <c r="U64" s="949"/>
      <c r="V64" s="949"/>
      <c r="W64" s="949"/>
      <c r="X64" s="949"/>
      <c r="Y64" s="949"/>
      <c r="Z64" s="949"/>
      <c r="AA64" s="949"/>
      <c r="AB64" s="949"/>
      <c r="AC64" s="949"/>
      <c r="AD64" s="949"/>
      <c r="AE64" s="949"/>
      <c r="AF64" s="949"/>
      <c r="AG64" s="949"/>
      <c r="AH64" s="949"/>
      <c r="AI64" s="949"/>
      <c r="AJ64" s="949"/>
      <c r="AK64" s="1407"/>
      <c r="AL64" s="1406"/>
      <c r="AN64" s="1401"/>
      <c r="AO64" s="1401"/>
      <c r="AP64" s="1401"/>
      <c r="AQ64" s="1401"/>
      <c r="AR64" s="1401"/>
      <c r="AS64" s="1401"/>
      <c r="AT64" s="1401"/>
      <c r="AU64" s="2459"/>
      <c r="AV64" s="2459"/>
      <c r="AW64" s="2723"/>
      <c r="AX64" s="2724"/>
      <c r="AY64" s="2724"/>
      <c r="AZ64" s="2724"/>
      <c r="BA64" s="2724"/>
      <c r="BB64" s="2724"/>
      <c r="BC64" s="2724"/>
      <c r="BD64" s="2724"/>
      <c r="BE64" s="2725"/>
      <c r="BF64" s="949"/>
      <c r="BG64" s="949"/>
      <c r="BH64" s="949"/>
      <c r="BI64" s="949"/>
      <c r="BJ64" s="949"/>
      <c r="BK64" s="949"/>
      <c r="BL64" s="949"/>
      <c r="BM64" s="949"/>
      <c r="BN64" s="949"/>
      <c r="BO64" s="949"/>
      <c r="BP64" s="949"/>
      <c r="BQ64" s="949"/>
      <c r="BR64" s="949"/>
      <c r="BS64" s="949"/>
      <c r="BT64" s="949"/>
      <c r="BU64" s="949"/>
      <c r="BV64" s="949"/>
      <c r="BW64" s="949"/>
      <c r="BX64" s="949"/>
      <c r="BY64" s="949"/>
      <c r="BZ64" s="949"/>
      <c r="CA64" s="949"/>
      <c r="CB64" s="842"/>
      <c r="CC64" s="842"/>
      <c r="CD64" s="842"/>
      <c r="CE64" s="1410"/>
      <c r="CF64" s="1411"/>
      <c r="CN64" s="1371"/>
      <c r="CO64" s="1371"/>
      <c r="CP64" s="1371"/>
      <c r="CQ64" s="1371"/>
      <c r="CR64" s="1371"/>
      <c r="CS64" s="1371"/>
      <c r="CT64" s="1371"/>
      <c r="CU64" s="1371"/>
      <c r="CV64" s="1371"/>
      <c r="CW64" s="1371"/>
      <c r="CX64" s="1371"/>
      <c r="CY64" s="1371"/>
      <c r="CZ64" s="1371"/>
      <c r="DA64" s="1371"/>
      <c r="DB64" s="1371"/>
      <c r="DC64" s="1371"/>
      <c r="DD64" s="1371"/>
      <c r="DE64" s="1371"/>
      <c r="DF64" s="1371"/>
      <c r="DG64" s="1371"/>
      <c r="DH64" s="1371"/>
      <c r="DI64" s="1371"/>
      <c r="DJ64" s="1371"/>
      <c r="DK64" s="1371"/>
      <c r="DL64" s="1371"/>
      <c r="DM64" s="1371"/>
      <c r="DN64" s="1371"/>
      <c r="DO64" s="1371"/>
      <c r="DP64" s="1371"/>
      <c r="DQ64" s="1371"/>
      <c r="DR64" s="1371"/>
      <c r="DS64" s="1371"/>
      <c r="DT64" s="1371"/>
      <c r="DU64" s="1371"/>
      <c r="DV64" s="1371"/>
      <c r="DW64" s="1371"/>
      <c r="DX64" s="1371"/>
      <c r="DY64" s="1371"/>
      <c r="DZ64" s="1371"/>
      <c r="EA64" s="1371"/>
      <c r="EB64" s="1371"/>
      <c r="EC64" s="1371"/>
      <c r="ED64" s="1371"/>
      <c r="EE64" s="1371"/>
      <c r="EF64" s="1371"/>
      <c r="EG64" s="1371"/>
      <c r="EH64" s="1371"/>
      <c r="EI64" s="1371"/>
      <c r="EJ64" s="1371"/>
      <c r="EK64" s="1371"/>
      <c r="EL64" s="1371"/>
      <c r="EM64" s="1371"/>
      <c r="EN64" s="1371"/>
      <c r="EO64" s="1371"/>
      <c r="EP64" s="1371"/>
      <c r="EQ64" s="1371"/>
      <c r="ER64" s="1371"/>
      <c r="ES64" s="1371"/>
      <c r="ET64" s="1371"/>
      <c r="EU64" s="1371"/>
      <c r="EV64" s="1371"/>
      <c r="EW64" s="1371"/>
      <c r="EX64" s="1371"/>
      <c r="EY64" s="1371"/>
      <c r="EZ64" s="1371"/>
      <c r="FA64" s="1371"/>
      <c r="FB64" s="1371"/>
      <c r="FC64" s="1371"/>
      <c r="FD64" s="1371"/>
      <c r="FE64" s="1371"/>
      <c r="FF64" s="1371"/>
      <c r="FG64" s="1371"/>
      <c r="FH64" s="1371"/>
      <c r="FI64" s="1371"/>
      <c r="FJ64" s="1371"/>
      <c r="FK64" s="1371"/>
      <c r="FL64" s="1371"/>
      <c r="FM64" s="1371"/>
    </row>
    <row r="65" spans="1:169" ht="30" customHeight="1">
      <c r="A65" s="949"/>
      <c r="B65" s="957"/>
      <c r="C65" s="842"/>
      <c r="D65" s="949"/>
      <c r="E65" s="949"/>
      <c r="F65" s="1408"/>
      <c r="G65" s="1408"/>
      <c r="H65" s="949"/>
      <c r="I65" s="949"/>
      <c r="K65" s="949"/>
      <c r="L65" s="949"/>
      <c r="M65" s="949"/>
      <c r="N65" s="949"/>
      <c r="O65" s="949"/>
      <c r="P65" s="949"/>
      <c r="Q65" s="949"/>
      <c r="R65" s="949"/>
      <c r="S65" s="949"/>
      <c r="T65" s="949"/>
      <c r="U65" s="949"/>
      <c r="V65" s="949"/>
      <c r="W65" s="949"/>
      <c r="X65" s="949"/>
      <c r="Y65" s="949"/>
      <c r="Z65" s="949"/>
      <c r="AA65" s="949"/>
      <c r="AB65" s="949"/>
      <c r="AC65" s="949"/>
      <c r="AD65" s="949"/>
      <c r="AE65" s="949"/>
      <c r="AF65" s="949"/>
      <c r="AG65" s="949"/>
      <c r="AH65" s="949"/>
      <c r="AI65" s="949"/>
      <c r="AJ65" s="949"/>
      <c r="AK65" s="1407"/>
      <c r="AL65" s="1406"/>
      <c r="AM65" s="1406"/>
      <c r="AN65" s="1401"/>
      <c r="AO65" s="1401"/>
      <c r="AP65" s="1401"/>
      <c r="AQ65" s="1401"/>
      <c r="AR65" s="1401"/>
      <c r="AS65" s="1401"/>
      <c r="AT65" s="1401"/>
      <c r="AU65" s="1401"/>
      <c r="AV65" s="1401"/>
      <c r="AW65" s="1401"/>
      <c r="AX65" s="1401"/>
      <c r="AY65" s="1401"/>
      <c r="AZ65" s="949"/>
      <c r="BA65" s="949"/>
      <c r="BB65" s="949"/>
      <c r="BC65" s="949"/>
      <c r="BD65" s="949"/>
      <c r="BE65" s="949"/>
      <c r="BF65" s="949"/>
      <c r="BG65" s="949"/>
      <c r="BH65" s="949"/>
      <c r="BI65" s="949"/>
      <c r="BJ65" s="949"/>
      <c r="BK65" s="949"/>
      <c r="BL65" s="949"/>
      <c r="BM65" s="949"/>
      <c r="BN65" s="949"/>
      <c r="BO65" s="949"/>
      <c r="BP65" s="949"/>
      <c r="BQ65" s="949"/>
      <c r="BR65" s="949"/>
      <c r="BS65" s="949"/>
      <c r="BT65" s="949"/>
      <c r="BU65" s="949"/>
      <c r="BV65" s="949"/>
      <c r="BW65" s="949"/>
      <c r="BX65" s="949"/>
      <c r="BY65" s="949"/>
      <c r="BZ65" s="949"/>
      <c r="CA65" s="949"/>
      <c r="CB65" s="842"/>
      <c r="CC65" s="842"/>
      <c r="CD65" s="842"/>
      <c r="CE65" s="1410"/>
      <c r="CF65" s="1411"/>
      <c r="CN65" s="1371"/>
      <c r="CO65" s="1371"/>
      <c r="CP65" s="1371"/>
      <c r="CQ65" s="1371"/>
      <c r="CR65" s="1371"/>
      <c r="CS65" s="1371"/>
      <c r="CT65" s="1371"/>
      <c r="CU65" s="1371"/>
      <c r="CV65" s="1371"/>
      <c r="CW65" s="1371"/>
      <c r="CX65" s="1371"/>
      <c r="CY65" s="1371"/>
      <c r="CZ65" s="1371"/>
      <c r="DA65" s="1371"/>
      <c r="DB65" s="1371"/>
      <c r="DC65" s="1371"/>
      <c r="DD65" s="1371"/>
      <c r="DE65" s="1371"/>
      <c r="DF65" s="1371"/>
      <c r="DG65" s="1371"/>
      <c r="DH65" s="1371"/>
      <c r="DI65" s="1371"/>
      <c r="DJ65" s="1371"/>
      <c r="DK65" s="1371"/>
      <c r="DL65" s="1371"/>
      <c r="DM65" s="1371"/>
      <c r="DN65" s="1371"/>
      <c r="DO65" s="1371"/>
      <c r="DP65" s="1371"/>
      <c r="DQ65" s="1371"/>
      <c r="DR65" s="1371"/>
      <c r="DS65" s="1371"/>
      <c r="DT65" s="1371"/>
      <c r="DU65" s="1371"/>
      <c r="DV65" s="1371"/>
      <c r="DW65" s="1371"/>
      <c r="DX65" s="1371"/>
      <c r="DY65" s="1371"/>
      <c r="DZ65" s="1371"/>
      <c r="EA65" s="1371"/>
      <c r="EB65" s="1371"/>
      <c r="EC65" s="1371"/>
      <c r="ED65" s="1371"/>
      <c r="EE65" s="1371"/>
      <c r="EF65" s="1371"/>
      <c r="EG65" s="1371"/>
      <c r="EH65" s="1371"/>
      <c r="EI65" s="1371"/>
      <c r="EJ65" s="1371"/>
      <c r="EK65" s="1371"/>
      <c r="EL65" s="1371"/>
      <c r="EM65" s="1371"/>
      <c r="EN65" s="1371"/>
      <c r="EO65" s="1371"/>
      <c r="EP65" s="1371"/>
      <c r="EQ65" s="1371"/>
      <c r="ER65" s="1371"/>
      <c r="ES65" s="1371"/>
      <c r="ET65" s="1371"/>
      <c r="EU65" s="1371"/>
      <c r="EV65" s="1371"/>
      <c r="EW65" s="1371"/>
      <c r="EX65" s="1371"/>
      <c r="EY65" s="1371"/>
      <c r="EZ65" s="1371"/>
      <c r="FA65" s="1371"/>
      <c r="FB65" s="1371"/>
      <c r="FC65" s="1371"/>
      <c r="FD65" s="1371"/>
      <c r="FE65" s="1371"/>
      <c r="FF65" s="1371"/>
      <c r="FG65" s="1371"/>
      <c r="FH65" s="1371"/>
      <c r="FI65" s="1371"/>
      <c r="FJ65" s="1371"/>
      <c r="FK65" s="1371"/>
      <c r="FL65" s="1371"/>
      <c r="FM65" s="1371"/>
    </row>
    <row r="66" spans="1:169" ht="30" customHeight="1">
      <c r="A66" s="949"/>
      <c r="B66" s="957"/>
      <c r="C66" s="842"/>
      <c r="D66" s="949"/>
      <c r="E66" s="949"/>
      <c r="F66" s="1408" t="s">
        <v>19</v>
      </c>
      <c r="G66" s="1408"/>
      <c r="H66" s="1408" t="s">
        <v>618</v>
      </c>
      <c r="I66" s="949"/>
      <c r="K66" s="949"/>
      <c r="L66" s="949"/>
      <c r="M66" s="949"/>
      <c r="N66" s="949"/>
      <c r="O66" s="949"/>
      <c r="P66" s="949"/>
      <c r="Q66" s="949"/>
      <c r="R66" s="949"/>
      <c r="S66" s="949"/>
      <c r="T66" s="949"/>
      <c r="U66" s="949"/>
      <c r="V66" s="949"/>
      <c r="W66" s="949"/>
      <c r="X66" s="949"/>
      <c r="Y66" s="949"/>
      <c r="Z66" s="949"/>
      <c r="AA66" s="949"/>
      <c r="AB66" s="949"/>
      <c r="AC66" s="949"/>
      <c r="AD66" s="949"/>
      <c r="AE66" s="949"/>
      <c r="AF66" s="949"/>
      <c r="AG66" s="949"/>
      <c r="AH66" s="949"/>
      <c r="AI66" s="949"/>
      <c r="AJ66" s="949"/>
      <c r="AK66" s="1407"/>
      <c r="AL66" s="1406"/>
      <c r="AM66" s="1406"/>
      <c r="AN66" s="1401"/>
      <c r="AO66" s="1401"/>
      <c r="AP66" s="1401"/>
      <c r="AQ66" s="1401"/>
      <c r="AR66" s="1401"/>
      <c r="AS66" s="1401"/>
      <c r="AT66" s="1401"/>
      <c r="AU66" s="2459">
        <v>23</v>
      </c>
      <c r="AV66" s="2459"/>
      <c r="AW66" s="2720"/>
      <c r="AX66" s="2721"/>
      <c r="AY66" s="2721"/>
      <c r="AZ66" s="2721"/>
      <c r="BA66" s="2721"/>
      <c r="BB66" s="2721"/>
      <c r="BC66" s="2721"/>
      <c r="BD66" s="2721"/>
      <c r="BE66" s="2722"/>
      <c r="BF66" s="949"/>
      <c r="BG66" s="949"/>
      <c r="BH66" s="949"/>
      <c r="BI66" s="949"/>
      <c r="BJ66" s="949"/>
      <c r="BK66" s="949"/>
      <c r="BL66" s="949"/>
      <c r="BM66" s="949"/>
      <c r="BN66" s="949"/>
      <c r="BO66" s="949"/>
      <c r="BP66" s="949"/>
      <c r="BQ66" s="949"/>
      <c r="BR66" s="949"/>
      <c r="BS66" s="949"/>
      <c r="BT66" s="949"/>
      <c r="BU66" s="949"/>
      <c r="BV66" s="949"/>
      <c r="BW66" s="949"/>
      <c r="BX66" s="949"/>
      <c r="BY66" s="949"/>
      <c r="BZ66" s="949"/>
      <c r="CA66" s="949"/>
      <c r="CB66" s="842"/>
      <c r="CC66" s="842"/>
      <c r="CD66" s="842"/>
      <c r="CE66" s="1410"/>
      <c r="CF66" s="1411"/>
      <c r="CN66" s="1371"/>
      <c r="CO66" s="1371"/>
      <c r="CP66" s="1371"/>
      <c r="CQ66" s="1371"/>
      <c r="CR66" s="1371"/>
      <c r="CS66" s="1371"/>
      <c r="CT66" s="1371"/>
      <c r="CU66" s="1371"/>
      <c r="CV66" s="1371"/>
      <c r="CW66" s="1371"/>
      <c r="CX66" s="1371"/>
      <c r="CY66" s="1371"/>
      <c r="CZ66" s="1371"/>
      <c r="DA66" s="1371"/>
      <c r="DB66" s="1371"/>
      <c r="DC66" s="1371"/>
      <c r="DD66" s="1371"/>
      <c r="DE66" s="1371"/>
      <c r="DF66" s="1371"/>
      <c r="DG66" s="1371"/>
      <c r="DH66" s="1371"/>
      <c r="DI66" s="1371"/>
      <c r="DJ66" s="1371"/>
      <c r="DK66" s="1371"/>
      <c r="DL66" s="1371"/>
      <c r="DM66" s="1371"/>
      <c r="DN66" s="1371"/>
      <c r="DO66" s="1371"/>
      <c r="DP66" s="1371"/>
      <c r="DQ66" s="1371"/>
      <c r="DR66" s="1371"/>
      <c r="DS66" s="1371"/>
      <c r="DT66" s="1371"/>
      <c r="DU66" s="1371"/>
      <c r="DV66" s="1371"/>
      <c r="DW66" s="1371"/>
      <c r="DX66" s="1371"/>
      <c r="DY66" s="1371"/>
      <c r="DZ66" s="1371"/>
      <c r="EA66" s="1371"/>
      <c r="EB66" s="1371"/>
      <c r="EC66" s="1371"/>
      <c r="ED66" s="1371"/>
      <c r="EE66" s="1371"/>
      <c r="EF66" s="1371"/>
      <c r="EG66" s="1371"/>
      <c r="EH66" s="1371"/>
      <c r="EI66" s="1371"/>
      <c r="EJ66" s="1371"/>
      <c r="EK66" s="1371"/>
      <c r="EL66" s="1371"/>
      <c r="EM66" s="1371"/>
      <c r="EN66" s="1371"/>
      <c r="EO66" s="1371"/>
      <c r="EP66" s="1371"/>
      <c r="EQ66" s="1371"/>
      <c r="ER66" s="1371"/>
      <c r="ES66" s="1371"/>
      <c r="ET66" s="1371"/>
      <c r="EU66" s="1371"/>
      <c r="EV66" s="1371"/>
      <c r="EW66" s="1371"/>
      <c r="EX66" s="1371"/>
      <c r="EY66" s="1371"/>
      <c r="EZ66" s="1371"/>
      <c r="FA66" s="1371"/>
      <c r="FB66" s="1371"/>
      <c r="FC66" s="1371"/>
      <c r="FD66" s="1371"/>
      <c r="FE66" s="1371"/>
      <c r="FF66" s="1371"/>
      <c r="FG66" s="1371"/>
      <c r="FH66" s="1371"/>
      <c r="FI66" s="1371"/>
      <c r="FJ66" s="1371"/>
      <c r="FK66" s="1371"/>
      <c r="FL66" s="1371"/>
      <c r="FM66" s="1371"/>
    </row>
    <row r="67" spans="1:169" ht="30" customHeight="1">
      <c r="A67" s="949"/>
      <c r="B67" s="957"/>
      <c r="C67" s="842"/>
      <c r="D67" s="949"/>
      <c r="E67" s="949"/>
      <c r="F67" s="1408"/>
      <c r="G67" s="1408"/>
      <c r="H67" s="1406" t="s">
        <v>619</v>
      </c>
      <c r="I67" s="949"/>
      <c r="K67" s="949"/>
      <c r="L67" s="949"/>
      <c r="M67" s="949"/>
      <c r="N67" s="949"/>
      <c r="O67" s="949"/>
      <c r="P67" s="949"/>
      <c r="Q67" s="949"/>
      <c r="R67" s="949"/>
      <c r="S67" s="949"/>
      <c r="T67" s="949"/>
      <c r="U67" s="949"/>
      <c r="V67" s="949"/>
      <c r="W67" s="949"/>
      <c r="X67" s="949"/>
      <c r="Y67" s="949"/>
      <c r="Z67" s="949"/>
      <c r="AA67" s="949"/>
      <c r="AB67" s="949"/>
      <c r="AC67" s="949"/>
      <c r="AD67" s="949"/>
      <c r="AE67" s="949"/>
      <c r="AF67" s="949"/>
      <c r="AG67" s="949"/>
      <c r="AH67" s="949"/>
      <c r="AI67" s="949"/>
      <c r="AJ67" s="949"/>
      <c r="AK67" s="1416"/>
      <c r="AL67" s="1401"/>
      <c r="AM67" s="1401"/>
      <c r="AN67" s="1401"/>
      <c r="AO67" s="1401"/>
      <c r="AP67" s="1401"/>
      <c r="AQ67" s="1401"/>
      <c r="AR67" s="1401"/>
      <c r="AS67" s="1401"/>
      <c r="AT67" s="1401"/>
      <c r="AU67" s="2459"/>
      <c r="AV67" s="2459"/>
      <c r="AW67" s="2723"/>
      <c r="AX67" s="2724"/>
      <c r="AY67" s="2724"/>
      <c r="AZ67" s="2724"/>
      <c r="BA67" s="2724"/>
      <c r="BB67" s="2724"/>
      <c r="BC67" s="2724"/>
      <c r="BD67" s="2724"/>
      <c r="BE67" s="2725"/>
      <c r="BF67" s="949"/>
      <c r="BG67" s="949"/>
      <c r="BH67" s="949"/>
      <c r="BI67" s="949"/>
      <c r="BJ67" s="949"/>
      <c r="BK67" s="949"/>
      <c r="BL67" s="949"/>
      <c r="BM67" s="949"/>
      <c r="BN67" s="949"/>
      <c r="BO67" s="949"/>
      <c r="BP67" s="949"/>
      <c r="BQ67" s="949"/>
      <c r="BR67" s="949"/>
      <c r="BS67" s="949"/>
      <c r="BT67" s="949"/>
      <c r="BU67" s="949"/>
      <c r="BV67" s="949"/>
      <c r="BW67" s="949"/>
      <c r="BX67" s="949"/>
      <c r="BY67" s="949"/>
      <c r="BZ67" s="949"/>
      <c r="CA67" s="949"/>
      <c r="CB67" s="842"/>
      <c r="CC67" s="842"/>
      <c r="CD67" s="842"/>
      <c r="CE67" s="1410"/>
      <c r="CF67" s="1411"/>
      <c r="CN67" s="1371"/>
      <c r="CO67" s="1371"/>
      <c r="CP67" s="1371"/>
      <c r="CQ67" s="1371"/>
      <c r="CR67" s="1371"/>
      <c r="CS67" s="1371"/>
      <c r="CT67" s="1371"/>
      <c r="CU67" s="1371"/>
      <c r="CV67" s="1371"/>
      <c r="CW67" s="1371"/>
      <c r="CX67" s="1371"/>
      <c r="CY67" s="1371"/>
      <c r="CZ67" s="1371"/>
      <c r="DA67" s="1371"/>
      <c r="DB67" s="1371"/>
      <c r="DC67" s="1371"/>
      <c r="DD67" s="1371"/>
      <c r="DE67" s="1371"/>
      <c r="DF67" s="1371"/>
      <c r="DG67" s="1371"/>
      <c r="DH67" s="1371"/>
      <c r="DI67" s="1371"/>
      <c r="DJ67" s="1371"/>
      <c r="DK67" s="1371"/>
      <c r="DL67" s="1371"/>
      <c r="DM67" s="1371"/>
      <c r="DN67" s="1371"/>
      <c r="DO67" s="1371"/>
      <c r="DP67" s="1371"/>
      <c r="DQ67" s="1371"/>
      <c r="DR67" s="1371"/>
      <c r="DS67" s="1371"/>
      <c r="DT67" s="1371"/>
      <c r="DU67" s="1371"/>
      <c r="DV67" s="1371"/>
      <c r="DW67" s="1371"/>
      <c r="DX67" s="1371"/>
      <c r="DY67" s="1371"/>
      <c r="DZ67" s="1371"/>
      <c r="EA67" s="1371"/>
      <c r="EB67" s="1371"/>
      <c r="EC67" s="1371"/>
      <c r="ED67" s="1371"/>
      <c r="EE67" s="1371"/>
      <c r="EF67" s="1371"/>
      <c r="EG67" s="1371"/>
      <c r="EH67" s="1371"/>
      <c r="EI67" s="1371"/>
      <c r="EJ67" s="1371"/>
      <c r="EK67" s="1371"/>
      <c r="EL67" s="1371"/>
      <c r="EM67" s="1371"/>
      <c r="EN67" s="1371"/>
      <c r="EO67" s="1371"/>
      <c r="EP67" s="1371"/>
      <c r="EQ67" s="1371"/>
      <c r="ER67" s="1371"/>
      <c r="ES67" s="1371"/>
      <c r="ET67" s="1371"/>
      <c r="EU67" s="1371"/>
      <c r="EV67" s="1371"/>
      <c r="EW67" s="1371"/>
      <c r="EX67" s="1371"/>
      <c r="EY67" s="1371"/>
      <c r="EZ67" s="1371"/>
      <c r="FA67" s="1371"/>
      <c r="FB67" s="1371"/>
      <c r="FC67" s="1371"/>
      <c r="FD67" s="1371"/>
      <c r="FE67" s="1371"/>
      <c r="FF67" s="1371"/>
      <c r="FG67" s="1371"/>
      <c r="FH67" s="1371"/>
      <c r="FI67" s="1371"/>
      <c r="FJ67" s="1371"/>
      <c r="FK67" s="1371"/>
      <c r="FL67" s="1371"/>
      <c r="FM67" s="1371"/>
    </row>
    <row r="68" spans="1:169" ht="30" customHeight="1">
      <c r="A68" s="949"/>
      <c r="B68" s="957"/>
      <c r="C68" s="842"/>
      <c r="D68" s="949"/>
      <c r="E68" s="949"/>
      <c r="F68" s="1408"/>
      <c r="G68" s="1408"/>
      <c r="H68" s="949"/>
      <c r="I68" s="949"/>
      <c r="K68" s="949"/>
      <c r="L68" s="949"/>
      <c r="M68" s="949"/>
      <c r="N68" s="949"/>
      <c r="O68" s="949"/>
      <c r="P68" s="949"/>
      <c r="Q68" s="949"/>
      <c r="R68" s="949"/>
      <c r="S68" s="949"/>
      <c r="T68" s="949"/>
      <c r="U68" s="949"/>
      <c r="V68" s="949"/>
      <c r="W68" s="949"/>
      <c r="X68" s="949"/>
      <c r="Y68" s="949"/>
      <c r="Z68" s="949"/>
      <c r="AA68" s="949"/>
      <c r="AB68" s="949"/>
      <c r="AC68" s="949"/>
      <c r="AD68" s="949"/>
      <c r="AE68" s="949"/>
      <c r="AF68" s="949"/>
      <c r="AG68" s="949"/>
      <c r="AH68" s="949"/>
      <c r="AI68" s="949"/>
      <c r="AJ68" s="949"/>
      <c r="AK68" s="1416"/>
      <c r="AL68" s="1401"/>
      <c r="AM68" s="1401"/>
      <c r="AN68" s="1401"/>
      <c r="AO68" s="1401"/>
      <c r="AP68" s="1401"/>
      <c r="AQ68" s="1401"/>
      <c r="AR68" s="1401"/>
      <c r="AS68" s="1401"/>
      <c r="AT68" s="1401"/>
      <c r="AU68" s="1401"/>
      <c r="AV68" s="1401"/>
      <c r="AW68" s="1401"/>
      <c r="AX68" s="1401"/>
      <c r="AY68" s="1401"/>
      <c r="AZ68" s="949"/>
      <c r="BA68" s="949"/>
      <c r="BB68" s="949"/>
      <c r="BC68" s="949"/>
      <c r="BD68" s="949"/>
      <c r="BE68" s="949"/>
      <c r="BF68" s="949"/>
      <c r="BG68" s="949"/>
      <c r="BH68" s="949"/>
      <c r="BI68" s="949"/>
      <c r="BJ68" s="949"/>
      <c r="BK68" s="949"/>
      <c r="BL68" s="949"/>
      <c r="BM68" s="949"/>
      <c r="BN68" s="949"/>
      <c r="BO68" s="949"/>
      <c r="BP68" s="949"/>
      <c r="BQ68" s="949"/>
      <c r="BR68" s="949"/>
      <c r="BS68" s="949"/>
      <c r="BT68" s="949"/>
      <c r="BU68" s="949"/>
      <c r="BV68" s="949"/>
      <c r="BW68" s="949"/>
      <c r="BX68" s="949"/>
      <c r="BY68" s="949"/>
      <c r="BZ68" s="949"/>
      <c r="CA68" s="949"/>
      <c r="CB68" s="842"/>
      <c r="CC68" s="842"/>
      <c r="CD68" s="842"/>
      <c r="CE68" s="1410"/>
      <c r="CF68" s="1411"/>
      <c r="CN68" s="1371"/>
      <c r="CO68" s="1371"/>
      <c r="CP68" s="1371"/>
      <c r="CQ68" s="1371"/>
      <c r="CR68" s="1371"/>
      <c r="CS68" s="1371"/>
      <c r="CT68" s="1371"/>
      <c r="CU68" s="1371"/>
      <c r="CV68" s="1371"/>
      <c r="CW68" s="1371"/>
      <c r="CX68" s="1371"/>
      <c r="CY68" s="1371"/>
      <c r="CZ68" s="1371"/>
      <c r="DA68" s="1371"/>
      <c r="DB68" s="1371"/>
      <c r="DC68" s="1371"/>
      <c r="DD68" s="1371"/>
      <c r="DE68" s="1371"/>
      <c r="DF68" s="1371"/>
      <c r="DG68" s="1371"/>
      <c r="DH68" s="1371"/>
      <c r="DI68" s="1371"/>
      <c r="DJ68" s="1371"/>
      <c r="DK68" s="1371"/>
      <c r="DL68" s="1371"/>
      <c r="DM68" s="1371"/>
      <c r="DN68" s="1371"/>
      <c r="DO68" s="1371"/>
      <c r="DP68" s="1371"/>
      <c r="DQ68" s="1371"/>
      <c r="DR68" s="1371"/>
      <c r="DS68" s="1371"/>
      <c r="DT68" s="1371"/>
      <c r="DU68" s="1371"/>
      <c r="DV68" s="1371"/>
      <c r="DW68" s="1371"/>
      <c r="DX68" s="1371"/>
      <c r="DY68" s="1371"/>
      <c r="DZ68" s="1371"/>
      <c r="EA68" s="1371"/>
      <c r="EB68" s="1371"/>
      <c r="EC68" s="1371"/>
      <c r="ED68" s="1371"/>
      <c r="EE68" s="1371"/>
      <c r="EF68" s="1371"/>
      <c r="EG68" s="1371"/>
      <c r="EH68" s="1371"/>
      <c r="EI68" s="1371"/>
      <c r="EJ68" s="1371"/>
      <c r="EK68" s="1371"/>
      <c r="EL68" s="1371"/>
      <c r="EM68" s="1371"/>
      <c r="EN68" s="1371"/>
      <c r="EO68" s="1371"/>
      <c r="EP68" s="1371"/>
      <c r="EQ68" s="1371"/>
      <c r="ER68" s="1371"/>
      <c r="ES68" s="1371"/>
      <c r="ET68" s="1371"/>
      <c r="EU68" s="1371"/>
      <c r="EV68" s="1371"/>
      <c r="EW68" s="1371"/>
      <c r="EX68" s="1371"/>
      <c r="EY68" s="1371"/>
      <c r="EZ68" s="1371"/>
      <c r="FA68" s="1371"/>
      <c r="FB68" s="1371"/>
      <c r="FC68" s="1371"/>
      <c r="FD68" s="1371"/>
      <c r="FE68" s="1371"/>
      <c r="FF68" s="1371"/>
      <c r="FG68" s="1371"/>
      <c r="FH68" s="1371"/>
      <c r="FI68" s="1371"/>
      <c r="FJ68" s="1371"/>
      <c r="FK68" s="1371"/>
      <c r="FL68" s="1371"/>
      <c r="FM68" s="1371"/>
    </row>
    <row r="69" spans="1:169" ht="30" customHeight="1">
      <c r="A69" s="949"/>
      <c r="B69" s="957"/>
      <c r="C69" s="842"/>
      <c r="D69" s="949"/>
      <c r="E69" s="949"/>
      <c r="F69" s="1408" t="s">
        <v>35</v>
      </c>
      <c r="G69" s="1408"/>
      <c r="H69" s="1408" t="s">
        <v>620</v>
      </c>
      <c r="I69" s="949"/>
      <c r="K69" s="949"/>
      <c r="L69" s="949"/>
      <c r="M69" s="949"/>
      <c r="N69" s="949"/>
      <c r="O69" s="949"/>
      <c r="P69" s="949"/>
      <c r="Q69" s="949"/>
      <c r="R69" s="949"/>
      <c r="S69" s="949"/>
      <c r="T69" s="949"/>
      <c r="U69" s="949"/>
      <c r="V69" s="949"/>
      <c r="W69" s="949"/>
      <c r="X69" s="949"/>
      <c r="Y69" s="949"/>
      <c r="Z69" s="949"/>
      <c r="AA69" s="949"/>
      <c r="AB69" s="949"/>
      <c r="AC69" s="949"/>
      <c r="AD69" s="949"/>
      <c r="AE69" s="949"/>
      <c r="AF69" s="949"/>
      <c r="AG69" s="949"/>
      <c r="AH69" s="949"/>
      <c r="AI69" s="949"/>
      <c r="AJ69" s="949"/>
      <c r="AK69" s="1416"/>
      <c r="AL69" s="1401"/>
      <c r="AO69" s="1401"/>
      <c r="AP69" s="1401"/>
      <c r="AQ69" s="1401"/>
      <c r="AR69" s="1401"/>
      <c r="AS69" s="1401"/>
      <c r="AT69" s="1401"/>
      <c r="AU69" s="2459">
        <v>24</v>
      </c>
      <c r="AV69" s="2459"/>
      <c r="AW69" s="2720"/>
      <c r="AX69" s="2721"/>
      <c r="AY69" s="2721"/>
      <c r="AZ69" s="2721"/>
      <c r="BA69" s="2721"/>
      <c r="BB69" s="2721"/>
      <c r="BC69" s="2721"/>
      <c r="BD69" s="2721"/>
      <c r="BE69" s="2722"/>
      <c r="BF69" s="949"/>
      <c r="BG69" s="949"/>
      <c r="BH69" s="949"/>
      <c r="BI69" s="949"/>
      <c r="BJ69" s="949"/>
      <c r="BK69" s="949"/>
      <c r="BL69" s="949"/>
      <c r="BM69" s="949"/>
      <c r="BN69" s="949"/>
      <c r="BO69" s="949"/>
      <c r="BP69" s="949"/>
      <c r="BQ69" s="949"/>
      <c r="BR69" s="949"/>
      <c r="BS69" s="949"/>
      <c r="BT69" s="949"/>
      <c r="BU69" s="949"/>
      <c r="BV69" s="949"/>
      <c r="BW69" s="949"/>
      <c r="BX69" s="949"/>
      <c r="BY69" s="949"/>
      <c r="BZ69" s="949"/>
      <c r="CA69" s="949"/>
      <c r="CB69" s="842"/>
      <c r="CC69" s="842"/>
      <c r="CD69" s="842"/>
      <c r="CE69" s="1410"/>
      <c r="CF69" s="1411"/>
      <c r="CN69" s="1371"/>
      <c r="CO69" s="1371"/>
      <c r="CP69" s="1371"/>
      <c r="CQ69" s="1371"/>
      <c r="CR69" s="1371"/>
      <c r="CS69" s="1371"/>
      <c r="CT69" s="1371"/>
      <c r="CU69" s="1371"/>
      <c r="CV69" s="1371"/>
      <c r="CW69" s="1371"/>
      <c r="CX69" s="1371"/>
      <c r="CY69" s="1371"/>
      <c r="CZ69" s="1371"/>
      <c r="DA69" s="1371"/>
      <c r="DB69" s="1371"/>
      <c r="DC69" s="1371"/>
      <c r="DD69" s="1371"/>
      <c r="DE69" s="1371"/>
      <c r="DF69" s="1371"/>
      <c r="DG69" s="1371"/>
      <c r="DH69" s="1371"/>
      <c r="DI69" s="1371"/>
      <c r="DJ69" s="1371"/>
      <c r="DK69" s="1371"/>
      <c r="DL69" s="1371"/>
      <c r="DM69" s="1371"/>
      <c r="DN69" s="1371"/>
      <c r="DO69" s="1371"/>
      <c r="DP69" s="1371"/>
      <c r="DQ69" s="1371"/>
      <c r="DR69" s="1371"/>
      <c r="DS69" s="1371"/>
      <c r="DT69" s="1371"/>
      <c r="DU69" s="1371"/>
      <c r="DV69" s="1371"/>
      <c r="DW69" s="1371"/>
      <c r="DX69" s="1371"/>
      <c r="DY69" s="1371"/>
      <c r="DZ69" s="1371"/>
      <c r="EA69" s="1371"/>
      <c r="EB69" s="1371"/>
      <c r="EC69" s="1371"/>
      <c r="ED69" s="1371"/>
      <c r="EE69" s="1371"/>
      <c r="EF69" s="1371"/>
      <c r="EG69" s="1371"/>
      <c r="EH69" s="1371"/>
      <c r="EI69" s="1371"/>
      <c r="EJ69" s="1371"/>
      <c r="EK69" s="1371"/>
      <c r="EL69" s="1371"/>
      <c r="EM69" s="1371"/>
      <c r="EN69" s="1371"/>
      <c r="EO69" s="1371"/>
      <c r="EP69" s="1371"/>
      <c r="EQ69" s="1371"/>
      <c r="ER69" s="1371"/>
      <c r="ES69" s="1371"/>
      <c r="ET69" s="1371"/>
      <c r="EU69" s="1371"/>
      <c r="EV69" s="1371"/>
      <c r="EW69" s="1371"/>
      <c r="EX69" s="1371"/>
      <c r="EY69" s="1371"/>
      <c r="EZ69" s="1371"/>
      <c r="FA69" s="1371"/>
      <c r="FB69" s="1371"/>
      <c r="FC69" s="1371"/>
      <c r="FD69" s="1371"/>
      <c r="FE69" s="1371"/>
      <c r="FF69" s="1371"/>
      <c r="FG69" s="1371"/>
      <c r="FH69" s="1371"/>
      <c r="FI69" s="1371"/>
      <c r="FJ69" s="1371"/>
      <c r="FK69" s="1371"/>
      <c r="FL69" s="1371"/>
      <c r="FM69" s="1371"/>
    </row>
    <row r="70" spans="1:169" ht="30" customHeight="1">
      <c r="A70" s="949"/>
      <c r="B70" s="957"/>
      <c r="C70" s="842"/>
      <c r="D70" s="949"/>
      <c r="E70" s="949"/>
      <c r="F70" s="949"/>
      <c r="G70" s="949"/>
      <c r="H70" s="1406" t="s">
        <v>621</v>
      </c>
      <c r="I70" s="949"/>
      <c r="K70" s="949"/>
      <c r="L70" s="949"/>
      <c r="M70" s="949"/>
      <c r="N70" s="949"/>
      <c r="O70" s="949"/>
      <c r="P70" s="949"/>
      <c r="Q70" s="949"/>
      <c r="R70" s="949"/>
      <c r="S70" s="949"/>
      <c r="T70" s="949"/>
      <c r="U70" s="949"/>
      <c r="V70" s="949"/>
      <c r="W70" s="949"/>
      <c r="X70" s="949"/>
      <c r="Y70" s="949"/>
      <c r="Z70" s="949"/>
      <c r="AA70" s="949"/>
      <c r="AB70" s="949"/>
      <c r="AC70" s="949"/>
      <c r="AD70" s="949"/>
      <c r="AE70" s="949"/>
      <c r="AF70" s="949"/>
      <c r="AG70" s="949"/>
      <c r="AH70" s="949"/>
      <c r="AI70" s="949"/>
      <c r="AJ70" s="949"/>
      <c r="AK70" s="1416"/>
      <c r="AL70" s="1401"/>
      <c r="AO70" s="1401"/>
      <c r="AP70" s="1401"/>
      <c r="AQ70" s="1401"/>
      <c r="AR70" s="1401"/>
      <c r="AS70" s="1401"/>
      <c r="AT70" s="1401"/>
      <c r="AU70" s="2459"/>
      <c r="AV70" s="2459"/>
      <c r="AW70" s="2723"/>
      <c r="AX70" s="2724"/>
      <c r="AY70" s="2724"/>
      <c r="AZ70" s="2724"/>
      <c r="BA70" s="2724"/>
      <c r="BB70" s="2724"/>
      <c r="BC70" s="2724"/>
      <c r="BD70" s="2724"/>
      <c r="BE70" s="2725"/>
      <c r="BF70" s="949"/>
      <c r="BG70" s="949"/>
      <c r="BH70" s="949"/>
      <c r="BI70" s="949"/>
      <c r="BJ70" s="949"/>
      <c r="BK70" s="949"/>
      <c r="BL70" s="949"/>
      <c r="BM70" s="949"/>
      <c r="BN70" s="949"/>
      <c r="BO70" s="949"/>
      <c r="BP70" s="949"/>
      <c r="BQ70" s="949"/>
      <c r="BR70" s="949"/>
      <c r="BS70" s="949"/>
      <c r="BT70" s="949"/>
      <c r="BU70" s="949"/>
      <c r="BV70" s="949"/>
      <c r="BW70" s="949"/>
      <c r="BX70" s="949"/>
      <c r="BY70" s="949"/>
      <c r="BZ70" s="949"/>
      <c r="CA70" s="949"/>
      <c r="CB70" s="842"/>
      <c r="CC70" s="842"/>
      <c r="CD70" s="842"/>
      <c r="CE70" s="1410"/>
      <c r="CF70" s="1411"/>
      <c r="CN70" s="1371"/>
      <c r="CO70" s="1371"/>
      <c r="CP70" s="1371"/>
      <c r="CQ70" s="1371"/>
      <c r="CR70" s="1371"/>
      <c r="CS70" s="1371"/>
      <c r="CT70" s="1371"/>
      <c r="CU70" s="1371"/>
      <c r="CV70" s="1371"/>
      <c r="CW70" s="1371"/>
      <c r="CX70" s="1371"/>
      <c r="CY70" s="1371"/>
      <c r="CZ70" s="1371"/>
      <c r="DA70" s="1371"/>
      <c r="DB70" s="1371"/>
      <c r="DC70" s="1371"/>
      <c r="DD70" s="1371"/>
      <c r="DE70" s="1371"/>
      <c r="DF70" s="1371"/>
      <c r="DG70" s="1371"/>
      <c r="DH70" s="1371"/>
      <c r="DI70" s="1371"/>
      <c r="DJ70" s="1371"/>
      <c r="DK70" s="1371"/>
      <c r="DL70" s="1371"/>
      <c r="DM70" s="1371"/>
      <c r="DN70" s="1371"/>
      <c r="DO70" s="1371"/>
      <c r="DP70" s="1371"/>
      <c r="DQ70" s="1371"/>
      <c r="DR70" s="1371"/>
      <c r="DS70" s="1371"/>
      <c r="DT70" s="1371"/>
      <c r="DU70" s="1371"/>
      <c r="DV70" s="1371"/>
      <c r="DW70" s="1371"/>
      <c r="DX70" s="1371"/>
      <c r="DY70" s="1371"/>
      <c r="DZ70" s="1371"/>
      <c r="EA70" s="1371"/>
      <c r="EB70" s="1371"/>
      <c r="EC70" s="1371"/>
      <c r="ED70" s="1371"/>
      <c r="EE70" s="1371"/>
      <c r="EF70" s="1371"/>
      <c r="EG70" s="1371"/>
      <c r="EH70" s="1371"/>
      <c r="EI70" s="1371"/>
      <c r="EJ70" s="1371"/>
      <c r="EK70" s="1371"/>
      <c r="EL70" s="1371"/>
      <c r="EM70" s="1371"/>
      <c r="EN70" s="1371"/>
      <c r="EO70" s="1371"/>
      <c r="EP70" s="1371"/>
      <c r="EQ70" s="1371"/>
      <c r="ER70" s="1371"/>
      <c r="ES70" s="1371"/>
      <c r="ET70" s="1371"/>
      <c r="EU70" s="1371"/>
      <c r="EV70" s="1371"/>
      <c r="EW70" s="1371"/>
      <c r="EX70" s="1371"/>
      <c r="EY70" s="1371"/>
      <c r="EZ70" s="1371"/>
      <c r="FA70" s="1371"/>
      <c r="FB70" s="1371"/>
      <c r="FC70" s="1371"/>
      <c r="FD70" s="1371"/>
      <c r="FE70" s="1371"/>
      <c r="FF70" s="1371"/>
      <c r="FG70" s="1371"/>
      <c r="FH70" s="1371"/>
      <c r="FI70" s="1371"/>
      <c r="FJ70" s="1371"/>
      <c r="FK70" s="1371"/>
      <c r="FL70" s="1371"/>
      <c r="FM70" s="1371"/>
    </row>
    <row r="71" spans="1:169" ht="20.100000000000001" customHeight="1">
      <c r="A71" s="949"/>
      <c r="B71" s="957"/>
      <c r="C71" s="842"/>
      <c r="D71" s="949"/>
      <c r="E71" s="949"/>
      <c r="K71" s="949"/>
      <c r="L71" s="949"/>
      <c r="M71" s="949"/>
      <c r="N71" s="949"/>
      <c r="O71" s="949"/>
      <c r="P71" s="949"/>
      <c r="Q71" s="949"/>
      <c r="R71" s="949"/>
      <c r="S71" s="949"/>
      <c r="T71" s="949"/>
      <c r="U71" s="949"/>
      <c r="V71" s="949"/>
      <c r="W71" s="949"/>
      <c r="X71" s="949"/>
      <c r="Y71" s="949"/>
      <c r="Z71" s="949"/>
      <c r="AA71" s="949"/>
      <c r="AB71" s="949"/>
      <c r="AC71" s="949"/>
      <c r="AD71" s="949"/>
      <c r="AE71" s="949"/>
      <c r="AF71" s="949"/>
      <c r="AG71" s="949"/>
      <c r="AH71" s="949"/>
      <c r="AI71" s="949"/>
      <c r="AJ71" s="949"/>
      <c r="AK71" s="1416"/>
      <c r="AL71" s="1401"/>
      <c r="AN71" s="1406"/>
      <c r="AO71" s="1401"/>
      <c r="AP71" s="1401"/>
      <c r="AQ71" s="1401"/>
      <c r="AR71" s="1401"/>
      <c r="AS71" s="1401"/>
      <c r="AT71" s="1401"/>
      <c r="AU71" s="1401"/>
      <c r="AV71" s="1401"/>
      <c r="AW71" s="1401"/>
      <c r="AX71" s="1401"/>
      <c r="AY71" s="1401"/>
      <c r="AZ71" s="949"/>
      <c r="BA71" s="949"/>
      <c r="BB71" s="949"/>
      <c r="BC71" s="949"/>
      <c r="BD71" s="949"/>
      <c r="BE71" s="949"/>
      <c r="BF71" s="949"/>
      <c r="BG71" s="949"/>
      <c r="BH71" s="949"/>
      <c r="BI71" s="949"/>
      <c r="BJ71" s="949"/>
      <c r="BK71" s="949"/>
      <c r="BL71" s="949"/>
      <c r="BM71" s="949"/>
      <c r="BN71" s="949"/>
      <c r="BO71" s="949"/>
      <c r="BP71" s="949"/>
      <c r="BQ71" s="949"/>
      <c r="BR71" s="949"/>
      <c r="BS71" s="949"/>
      <c r="BT71" s="949"/>
      <c r="BU71" s="949"/>
      <c r="BV71" s="949"/>
      <c r="BW71" s="949"/>
      <c r="BX71" s="949"/>
      <c r="BY71" s="949"/>
      <c r="BZ71" s="949"/>
      <c r="CA71" s="949"/>
      <c r="CB71" s="842"/>
      <c r="CC71" s="842"/>
      <c r="CD71" s="842"/>
      <c r="CE71" s="1410"/>
      <c r="CF71" s="1411"/>
      <c r="CN71" s="1371"/>
      <c r="CO71" s="1371"/>
      <c r="CP71" s="1371"/>
      <c r="CQ71" s="1371"/>
      <c r="CR71" s="1371"/>
      <c r="CS71" s="1371"/>
      <c r="CT71" s="1371"/>
      <c r="CU71" s="1371"/>
      <c r="CV71" s="1371"/>
      <c r="CW71" s="1371"/>
      <c r="CX71" s="1371"/>
      <c r="CY71" s="1371"/>
      <c r="CZ71" s="1371"/>
      <c r="DA71" s="1371"/>
      <c r="DB71" s="1371"/>
      <c r="DC71" s="1371"/>
      <c r="DD71" s="1371"/>
      <c r="DE71" s="1371"/>
      <c r="DF71" s="1371"/>
      <c r="DG71" s="1371"/>
      <c r="DH71" s="1371"/>
      <c r="DI71" s="1371"/>
      <c r="DJ71" s="1371"/>
      <c r="DK71" s="1371"/>
      <c r="DL71" s="1371"/>
      <c r="DM71" s="1371"/>
      <c r="DN71" s="1371"/>
      <c r="DO71" s="1371"/>
      <c r="DP71" s="1371"/>
      <c r="DQ71" s="1371"/>
      <c r="DR71" s="1371"/>
      <c r="DS71" s="1371"/>
      <c r="DT71" s="1371"/>
      <c r="DU71" s="1371"/>
      <c r="DV71" s="1371"/>
      <c r="DW71" s="1371"/>
      <c r="DX71" s="1371"/>
      <c r="DY71" s="1371"/>
      <c r="DZ71" s="1371"/>
      <c r="EA71" s="1371"/>
      <c r="EB71" s="1371"/>
      <c r="EC71" s="1371"/>
      <c r="ED71" s="1371"/>
      <c r="EE71" s="1371"/>
      <c r="EF71" s="1371"/>
      <c r="EG71" s="1371"/>
      <c r="EH71" s="1371"/>
      <c r="EI71" s="1371"/>
      <c r="EJ71" s="1371"/>
      <c r="EK71" s="1371"/>
      <c r="EL71" s="1371"/>
      <c r="EM71" s="1371"/>
      <c r="EN71" s="1371"/>
      <c r="EO71" s="1371"/>
      <c r="EP71" s="1371"/>
      <c r="EQ71" s="1371"/>
      <c r="ER71" s="1371"/>
      <c r="ES71" s="1371"/>
      <c r="ET71" s="1371"/>
      <c r="EU71" s="1371"/>
      <c r="EV71" s="1371"/>
      <c r="EW71" s="1371"/>
      <c r="EX71" s="1371"/>
      <c r="EY71" s="1371"/>
      <c r="EZ71" s="1371"/>
      <c r="FA71" s="1371"/>
      <c r="FB71" s="1371"/>
      <c r="FC71" s="1371"/>
      <c r="FD71" s="1371"/>
      <c r="FE71" s="1371"/>
      <c r="FF71" s="1371"/>
      <c r="FG71" s="1371"/>
      <c r="FH71" s="1371"/>
      <c r="FI71" s="1371"/>
      <c r="FJ71" s="1371"/>
      <c r="FK71" s="1371"/>
      <c r="FL71" s="1371"/>
      <c r="FM71" s="1371"/>
    </row>
    <row r="72" spans="1:169" ht="30" customHeight="1">
      <c r="A72" s="949"/>
      <c r="B72" s="957"/>
      <c r="C72" s="842"/>
      <c r="D72" s="949"/>
      <c r="E72" s="949"/>
      <c r="K72" s="949"/>
      <c r="L72" s="949"/>
      <c r="M72" s="949"/>
      <c r="N72" s="949"/>
      <c r="O72" s="949"/>
      <c r="P72" s="949"/>
      <c r="Q72" s="949"/>
      <c r="R72" s="949"/>
      <c r="S72" s="949"/>
      <c r="T72" s="949"/>
      <c r="U72" s="949"/>
      <c r="V72" s="949"/>
      <c r="W72" s="949"/>
      <c r="X72" s="949"/>
      <c r="Y72" s="949"/>
      <c r="Z72" s="949"/>
      <c r="AA72" s="949"/>
      <c r="AB72" s="949"/>
      <c r="AC72" s="949"/>
      <c r="AD72" s="949"/>
      <c r="AE72" s="949"/>
      <c r="AF72" s="949"/>
      <c r="AG72" s="949"/>
      <c r="AH72" s="949"/>
      <c r="AI72" s="949"/>
      <c r="AJ72" s="949"/>
      <c r="AK72" s="1416"/>
      <c r="AL72" s="1401"/>
      <c r="AN72" s="1401"/>
      <c r="AO72" s="1401"/>
      <c r="AP72" s="1401"/>
      <c r="AQ72" s="1401"/>
      <c r="AR72" s="1401"/>
      <c r="AS72" s="1401"/>
      <c r="AT72" s="1401"/>
      <c r="AU72" s="1401"/>
      <c r="AV72" s="1401"/>
      <c r="AW72" s="2720">
        <v>1</v>
      </c>
      <c r="AX72" s="2721"/>
      <c r="AY72" s="2721"/>
      <c r="AZ72" s="2726">
        <v>0</v>
      </c>
      <c r="BA72" s="2721"/>
      <c r="BB72" s="2721"/>
      <c r="BC72" s="2726">
        <v>0</v>
      </c>
      <c r="BD72" s="2721"/>
      <c r="BE72" s="2722"/>
      <c r="BF72" s="949"/>
      <c r="BG72" s="949"/>
      <c r="BH72" s="949"/>
      <c r="BI72" s="949"/>
      <c r="BJ72" s="949"/>
      <c r="BK72" s="949"/>
      <c r="BL72" s="949"/>
      <c r="BM72" s="949"/>
      <c r="BN72" s="949"/>
      <c r="BO72" s="949"/>
      <c r="BP72" s="949"/>
      <c r="BQ72" s="949"/>
      <c r="BR72" s="949"/>
      <c r="BS72" s="949"/>
      <c r="BT72" s="949"/>
      <c r="BU72" s="949"/>
      <c r="BV72" s="949"/>
      <c r="BW72" s="949"/>
      <c r="BX72" s="949"/>
      <c r="BY72" s="949"/>
      <c r="BZ72" s="949"/>
      <c r="CA72" s="949"/>
      <c r="CB72" s="842"/>
      <c r="CC72" s="842"/>
      <c r="CD72" s="842"/>
      <c r="CE72" s="1410"/>
      <c r="CF72" s="1411"/>
      <c r="CN72" s="1371"/>
      <c r="CO72" s="1371"/>
      <c r="CP72" s="1371"/>
      <c r="CQ72" s="1371"/>
      <c r="CR72" s="1371"/>
      <c r="CS72" s="1371"/>
      <c r="CT72" s="1371"/>
      <c r="CU72" s="1371"/>
      <c r="CV72" s="1371"/>
      <c r="CW72" s="1371"/>
      <c r="CX72" s="1371"/>
      <c r="CY72" s="1371"/>
      <c r="CZ72" s="1371"/>
      <c r="DA72" s="1371"/>
      <c r="DB72" s="1371"/>
      <c r="DC72" s="1371"/>
      <c r="DD72" s="1371"/>
      <c r="DE72" s="1371"/>
      <c r="DF72" s="1371"/>
      <c r="DG72" s="1371"/>
      <c r="DH72" s="1371"/>
      <c r="DI72" s="1371"/>
      <c r="DJ72" s="1371"/>
      <c r="DK72" s="1371"/>
      <c r="DL72" s="1371"/>
      <c r="DM72" s="1371"/>
      <c r="DN72" s="1371"/>
      <c r="DO72" s="1371"/>
      <c r="DP72" s="1371"/>
      <c r="DQ72" s="1371"/>
      <c r="DR72" s="1371"/>
      <c r="DS72" s="1371"/>
      <c r="DT72" s="1371"/>
      <c r="DU72" s="1371"/>
      <c r="DV72" s="1371"/>
      <c r="DW72" s="1371"/>
      <c r="DX72" s="1371"/>
      <c r="DY72" s="1371"/>
      <c r="DZ72" s="1371"/>
      <c r="EA72" s="1371"/>
      <c r="EB72" s="1371"/>
      <c r="EC72" s="1371"/>
      <c r="ED72" s="1371"/>
      <c r="EE72" s="1371"/>
      <c r="EF72" s="1371"/>
      <c r="EG72" s="1371"/>
      <c r="EH72" s="1371"/>
      <c r="EI72" s="1371"/>
      <c r="EJ72" s="1371"/>
      <c r="EK72" s="1371"/>
      <c r="EL72" s="1371"/>
      <c r="EM72" s="1371"/>
      <c r="EN72" s="1371"/>
      <c r="EO72" s="1371"/>
      <c r="EP72" s="1371"/>
      <c r="EQ72" s="1371"/>
      <c r="ER72" s="1371"/>
      <c r="ES72" s="1371"/>
      <c r="ET72" s="1371"/>
      <c r="EU72" s="1371"/>
      <c r="EV72" s="1371"/>
      <c r="EW72" s="1371"/>
      <c r="EX72" s="1371"/>
      <c r="EY72" s="1371"/>
      <c r="EZ72" s="1371"/>
      <c r="FA72" s="1371"/>
      <c r="FB72" s="1371"/>
      <c r="FC72" s="1371"/>
      <c r="FD72" s="1371"/>
      <c r="FE72" s="1371"/>
      <c r="FF72" s="1371"/>
      <c r="FG72" s="1371"/>
      <c r="FH72" s="1371"/>
      <c r="FI72" s="1371"/>
      <c r="FJ72" s="1371"/>
      <c r="FK72" s="1371"/>
      <c r="FL72" s="1371"/>
      <c r="FM72" s="1371"/>
    </row>
    <row r="73" spans="1:169" ht="30" customHeight="1">
      <c r="A73" s="949"/>
      <c r="B73" s="957"/>
      <c r="C73" s="842"/>
      <c r="D73" s="949"/>
      <c r="E73" s="949"/>
      <c r="K73" s="949"/>
      <c r="L73" s="949"/>
      <c r="M73" s="949"/>
      <c r="N73" s="949"/>
      <c r="O73" s="949"/>
      <c r="P73" s="949"/>
      <c r="Q73" s="949"/>
      <c r="R73" s="949"/>
      <c r="S73" s="949"/>
      <c r="T73" s="949"/>
      <c r="U73" s="949"/>
      <c r="V73" s="949"/>
      <c r="W73" s="949"/>
      <c r="X73" s="949"/>
      <c r="Y73" s="949"/>
      <c r="Z73" s="949"/>
      <c r="AA73" s="949"/>
      <c r="AB73" s="949"/>
      <c r="AC73" s="949"/>
      <c r="AD73" s="949"/>
      <c r="AE73" s="949"/>
      <c r="AF73" s="949"/>
      <c r="AG73" s="949"/>
      <c r="AH73" s="949"/>
      <c r="AI73" s="949"/>
      <c r="AJ73" s="949"/>
      <c r="AK73" s="1416"/>
      <c r="AL73" s="1401"/>
      <c r="AN73" s="1401"/>
      <c r="AO73" s="1401"/>
      <c r="AP73" s="1401"/>
      <c r="AQ73" s="1401"/>
      <c r="AR73" s="1401"/>
      <c r="AS73" s="1401"/>
      <c r="AT73" s="1401"/>
      <c r="AU73" s="1401"/>
      <c r="AV73" s="1401"/>
      <c r="AW73" s="2723"/>
      <c r="AX73" s="2724"/>
      <c r="AY73" s="2724"/>
      <c r="AZ73" s="2727"/>
      <c r="BA73" s="2724"/>
      <c r="BB73" s="2724"/>
      <c r="BC73" s="2727"/>
      <c r="BD73" s="2724"/>
      <c r="BE73" s="2725"/>
      <c r="BF73" s="949"/>
      <c r="BG73" s="949"/>
      <c r="BH73" s="949"/>
      <c r="BI73" s="949"/>
      <c r="BJ73" s="949"/>
      <c r="BK73" s="949"/>
      <c r="BL73" s="949"/>
      <c r="BM73" s="949"/>
      <c r="BN73" s="949"/>
      <c r="BO73" s="949"/>
      <c r="BP73" s="949"/>
      <c r="BQ73" s="949"/>
      <c r="BR73" s="949"/>
      <c r="BS73" s="949"/>
      <c r="BT73" s="949"/>
      <c r="BU73" s="949"/>
      <c r="BV73" s="949"/>
      <c r="BW73" s="949"/>
      <c r="BX73" s="949"/>
      <c r="BY73" s="949"/>
      <c r="BZ73" s="949"/>
      <c r="CA73" s="949"/>
      <c r="CB73" s="842"/>
      <c r="CC73" s="842"/>
      <c r="CD73" s="842"/>
      <c r="CE73" s="1410"/>
      <c r="CF73" s="1411"/>
      <c r="CN73" s="1371"/>
      <c r="CO73" s="1371"/>
      <c r="CP73" s="1371"/>
      <c r="CQ73" s="1371"/>
      <c r="CR73" s="1371"/>
      <c r="CS73" s="1371"/>
      <c r="CT73" s="1371"/>
      <c r="CU73" s="1371"/>
      <c r="CV73" s="1371"/>
      <c r="CW73" s="1371"/>
      <c r="CX73" s="1371"/>
      <c r="CY73" s="1371"/>
      <c r="CZ73" s="1371"/>
      <c r="DA73" s="1371"/>
      <c r="DB73" s="1371"/>
      <c r="DC73" s="1371"/>
      <c r="DD73" s="1371"/>
      <c r="DE73" s="1371"/>
      <c r="DF73" s="1371"/>
      <c r="DG73" s="1371"/>
      <c r="DH73" s="1371"/>
      <c r="DI73" s="1371"/>
      <c r="DJ73" s="1371"/>
      <c r="DK73" s="1371"/>
      <c r="DL73" s="1371"/>
      <c r="DM73" s="1371"/>
      <c r="DN73" s="1371"/>
      <c r="DO73" s="1371"/>
      <c r="DP73" s="1371"/>
      <c r="DQ73" s="1371"/>
      <c r="DR73" s="1371"/>
      <c r="DS73" s="1371"/>
      <c r="DT73" s="1371"/>
      <c r="DU73" s="1371"/>
      <c r="DV73" s="1371"/>
      <c r="DW73" s="1371"/>
      <c r="DX73" s="1371"/>
      <c r="DY73" s="1371"/>
      <c r="DZ73" s="1371"/>
      <c r="EA73" s="1371"/>
      <c r="EB73" s="1371"/>
      <c r="EC73" s="1371"/>
      <c r="ED73" s="1371"/>
      <c r="EE73" s="1371"/>
      <c r="EF73" s="1371"/>
      <c r="EG73" s="1371"/>
      <c r="EH73" s="1371"/>
      <c r="EI73" s="1371"/>
      <c r="EJ73" s="1371"/>
      <c r="EK73" s="1371"/>
      <c r="EL73" s="1371"/>
      <c r="EM73" s="1371"/>
      <c r="EN73" s="1371"/>
      <c r="EO73" s="1371"/>
      <c r="EP73" s="1371"/>
      <c r="EQ73" s="1371"/>
      <c r="ER73" s="1371"/>
      <c r="ES73" s="1371"/>
      <c r="ET73" s="1371"/>
      <c r="EU73" s="1371"/>
      <c r="EV73" s="1371"/>
      <c r="EW73" s="1371"/>
      <c r="EX73" s="1371"/>
      <c r="EY73" s="1371"/>
      <c r="EZ73" s="1371"/>
      <c r="FA73" s="1371"/>
      <c r="FB73" s="1371"/>
      <c r="FC73" s="1371"/>
      <c r="FD73" s="1371"/>
      <c r="FE73" s="1371"/>
      <c r="FF73" s="1371"/>
      <c r="FG73" s="1371"/>
      <c r="FH73" s="1371"/>
      <c r="FI73" s="1371"/>
      <c r="FJ73" s="1371"/>
      <c r="FK73" s="1371"/>
      <c r="FL73" s="1371"/>
      <c r="FM73" s="1371"/>
    </row>
    <row r="74" spans="1:169" ht="20.100000000000001" customHeight="1">
      <c r="B74" s="957"/>
      <c r="C74" s="825"/>
      <c r="AK74" s="1416"/>
      <c r="AL74" s="1401"/>
      <c r="AO74" s="1401"/>
      <c r="AP74" s="1401"/>
      <c r="AQ74" s="1401"/>
      <c r="AR74" s="1401"/>
      <c r="AS74" s="1401"/>
      <c r="AT74" s="1401"/>
      <c r="AU74" s="1401"/>
      <c r="AV74" s="1401"/>
      <c r="AW74" s="1401"/>
      <c r="AX74" s="1401"/>
      <c r="AY74" s="1401"/>
      <c r="CB74" s="825"/>
      <c r="CC74" s="825"/>
      <c r="CD74" s="825"/>
      <c r="CE74" s="1393"/>
      <c r="CF74" s="1372"/>
      <c r="CN74" s="1371"/>
      <c r="CO74" s="1371"/>
      <c r="CP74" s="1371"/>
      <c r="CQ74" s="1371"/>
      <c r="CR74" s="1371"/>
      <c r="CS74" s="1371"/>
      <c r="CT74" s="1371"/>
      <c r="CU74" s="1371"/>
      <c r="CV74" s="1371"/>
      <c r="CW74" s="1371"/>
      <c r="CX74" s="1371"/>
      <c r="CY74" s="1371"/>
      <c r="CZ74" s="1371"/>
      <c r="DA74" s="1371"/>
      <c r="DB74" s="1371"/>
      <c r="DC74" s="1371"/>
      <c r="DD74" s="1371"/>
      <c r="DE74" s="1371"/>
      <c r="DF74" s="1371"/>
      <c r="DG74" s="1371"/>
      <c r="DH74" s="1371"/>
      <c r="DI74" s="1371"/>
      <c r="DJ74" s="1371"/>
      <c r="DK74" s="1371"/>
      <c r="DL74" s="1371"/>
      <c r="DM74" s="1371"/>
      <c r="DN74" s="1371"/>
      <c r="DO74" s="1371"/>
      <c r="DP74" s="1371"/>
      <c r="DQ74" s="1371"/>
      <c r="DR74" s="1371"/>
      <c r="DS74" s="1371"/>
      <c r="DT74" s="1371"/>
      <c r="DU74" s="1371"/>
      <c r="DV74" s="1371"/>
      <c r="DW74" s="1371"/>
      <c r="DX74" s="1371"/>
      <c r="DY74" s="1371"/>
      <c r="DZ74" s="1371"/>
      <c r="EA74" s="1371"/>
      <c r="EB74" s="1371"/>
      <c r="EC74" s="1371"/>
      <c r="ED74" s="1371"/>
      <c r="EE74" s="1371"/>
      <c r="EF74" s="1371"/>
      <c r="EG74" s="1371"/>
      <c r="EH74" s="1371"/>
      <c r="EI74" s="1371"/>
      <c r="EJ74" s="1371"/>
      <c r="EK74" s="1371"/>
      <c r="EL74" s="1371"/>
      <c r="EM74" s="1371"/>
      <c r="EN74" s="1371"/>
      <c r="EO74" s="1371"/>
      <c r="EP74" s="1371"/>
      <c r="EQ74" s="1371"/>
      <c r="ER74" s="1371"/>
      <c r="ES74" s="1371"/>
      <c r="ET74" s="1371"/>
      <c r="EU74" s="1371"/>
      <c r="EV74" s="1371"/>
      <c r="EW74" s="1371"/>
      <c r="EX74" s="1371"/>
      <c r="EY74" s="1371"/>
      <c r="EZ74" s="1371"/>
      <c r="FA74" s="1371"/>
      <c r="FB74" s="1371"/>
      <c r="FC74" s="1371"/>
      <c r="FD74" s="1371"/>
      <c r="FE74" s="1371"/>
      <c r="FF74" s="1371"/>
      <c r="FG74" s="1371"/>
      <c r="FH74" s="1371"/>
      <c r="FI74" s="1371"/>
      <c r="FJ74" s="1371"/>
      <c r="FK74" s="1371"/>
      <c r="FL74" s="1371"/>
      <c r="FM74" s="1371"/>
    </row>
    <row r="75" spans="1:169" ht="20.100000000000001" customHeight="1">
      <c r="B75" s="957"/>
      <c r="C75" s="825"/>
      <c r="AK75" s="1416"/>
      <c r="AL75" s="1401"/>
      <c r="AO75" s="1401"/>
      <c r="AP75" s="1401"/>
      <c r="AQ75" s="1401"/>
      <c r="AR75" s="1401"/>
      <c r="AS75" s="1401"/>
      <c r="AT75" s="1401"/>
      <c r="AU75" s="1401"/>
      <c r="AV75" s="1401"/>
      <c r="AW75" s="1401"/>
      <c r="AX75" s="1401"/>
      <c r="AY75" s="1401"/>
      <c r="CB75" s="825"/>
      <c r="CC75" s="825"/>
      <c r="CD75" s="825"/>
      <c r="CE75" s="1393"/>
      <c r="CF75" s="1372"/>
      <c r="CN75" s="1371"/>
      <c r="CO75" s="1371"/>
      <c r="CP75" s="1371"/>
      <c r="CQ75" s="1371"/>
      <c r="CR75" s="1371"/>
      <c r="CS75" s="1371"/>
      <c r="CT75" s="1371"/>
      <c r="CU75" s="1371"/>
      <c r="CV75" s="1371"/>
      <c r="CW75" s="1371"/>
      <c r="CX75" s="1371"/>
      <c r="CY75" s="1371"/>
      <c r="CZ75" s="1371"/>
      <c r="DA75" s="1371"/>
      <c r="DB75" s="1371"/>
      <c r="DC75" s="1371"/>
      <c r="DD75" s="1371"/>
      <c r="DE75" s="1371"/>
      <c r="DF75" s="1371"/>
      <c r="DG75" s="1371"/>
      <c r="DH75" s="1371"/>
      <c r="DI75" s="1371"/>
      <c r="DJ75" s="1371"/>
      <c r="DK75" s="1371"/>
      <c r="DL75" s="1371"/>
      <c r="DM75" s="1371"/>
      <c r="DN75" s="1371"/>
      <c r="DO75" s="1371"/>
      <c r="DP75" s="1371"/>
      <c r="DQ75" s="1371"/>
      <c r="DR75" s="1371"/>
      <c r="DS75" s="1371"/>
      <c r="DT75" s="1371"/>
      <c r="DU75" s="1371"/>
      <c r="DV75" s="1371"/>
      <c r="DW75" s="1371"/>
      <c r="DX75" s="1371"/>
      <c r="DY75" s="1371"/>
      <c r="DZ75" s="1371"/>
      <c r="EA75" s="1371"/>
      <c r="EB75" s="1371"/>
      <c r="EC75" s="1371"/>
      <c r="ED75" s="1371"/>
      <c r="EE75" s="1371"/>
      <c r="EF75" s="1371"/>
      <c r="EG75" s="1371"/>
      <c r="EH75" s="1371"/>
      <c r="EI75" s="1371"/>
      <c r="EJ75" s="1371"/>
      <c r="EK75" s="1371"/>
      <c r="EL75" s="1371"/>
      <c r="EM75" s="1371"/>
      <c r="EN75" s="1371"/>
      <c r="EO75" s="1371"/>
      <c r="EP75" s="1371"/>
      <c r="EQ75" s="1371"/>
      <c r="ER75" s="1371"/>
      <c r="ES75" s="1371"/>
      <c r="ET75" s="1371"/>
      <c r="EU75" s="1371"/>
      <c r="EV75" s="1371"/>
      <c r="EW75" s="1371"/>
      <c r="EX75" s="1371"/>
      <c r="EY75" s="1371"/>
      <c r="EZ75" s="1371"/>
      <c r="FA75" s="1371"/>
      <c r="FB75" s="1371"/>
      <c r="FC75" s="1371"/>
      <c r="FD75" s="1371"/>
      <c r="FE75" s="1371"/>
      <c r="FF75" s="1371"/>
      <c r="FG75" s="1371"/>
      <c r="FH75" s="1371"/>
      <c r="FI75" s="1371"/>
      <c r="FJ75" s="1371"/>
      <c r="FK75" s="1371"/>
      <c r="FL75" s="1371"/>
      <c r="FM75" s="1371"/>
    </row>
    <row r="76" spans="1:169" ht="30" customHeight="1">
      <c r="B76" s="957"/>
      <c r="C76" s="825"/>
      <c r="AK76" s="1416"/>
      <c r="AL76" s="1401"/>
      <c r="AO76" s="1401"/>
      <c r="AP76" s="1401"/>
      <c r="AQ76" s="1401"/>
      <c r="AR76" s="1401"/>
      <c r="AS76" s="1401"/>
      <c r="AT76" s="1401"/>
      <c r="AU76" s="1401"/>
      <c r="AV76" s="1401"/>
      <c r="CB76" s="825"/>
      <c r="CC76" s="825"/>
      <c r="CD76" s="825"/>
      <c r="CE76" s="1393"/>
      <c r="CF76" s="1372"/>
      <c r="CN76" s="1371"/>
      <c r="CO76" s="1371"/>
      <c r="CP76" s="1371"/>
      <c r="CQ76" s="1371"/>
      <c r="CR76" s="1371"/>
      <c r="CS76" s="1371"/>
      <c r="CT76" s="1371"/>
      <c r="CU76" s="1371"/>
      <c r="CV76" s="1371"/>
      <c r="CW76" s="1371"/>
      <c r="CX76" s="1371"/>
      <c r="CY76" s="1371"/>
      <c r="CZ76" s="1371"/>
      <c r="DA76" s="1371"/>
      <c r="DB76" s="1371"/>
      <c r="DC76" s="1371"/>
      <c r="DD76" s="1371"/>
      <c r="DE76" s="1371"/>
      <c r="DF76" s="1371"/>
      <c r="DG76" s="1371"/>
      <c r="DH76" s="1371"/>
      <c r="DI76" s="1371"/>
      <c r="DJ76" s="1371"/>
      <c r="DK76" s="1371"/>
      <c r="DL76" s="1371"/>
      <c r="DM76" s="1371"/>
      <c r="DN76" s="1371"/>
      <c r="DO76" s="1371"/>
      <c r="DP76" s="1371"/>
      <c r="DQ76" s="1371"/>
      <c r="DR76" s="1371"/>
      <c r="DS76" s="1371"/>
      <c r="DT76" s="1371"/>
      <c r="DU76" s="1371"/>
      <c r="DV76" s="1371"/>
      <c r="DW76" s="1371"/>
      <c r="DX76" s="1371"/>
      <c r="DY76" s="1371"/>
      <c r="DZ76" s="1371"/>
      <c r="EA76" s="1371"/>
      <c r="EB76" s="1371"/>
      <c r="EC76" s="1371"/>
      <c r="ED76" s="1371"/>
      <c r="EE76" s="1371"/>
      <c r="EF76" s="1371"/>
      <c r="EG76" s="1371"/>
      <c r="EH76" s="1371"/>
      <c r="EI76" s="1371"/>
      <c r="EJ76" s="1371"/>
      <c r="EK76" s="1371"/>
      <c r="EL76" s="1371"/>
      <c r="EM76" s="1371"/>
      <c r="EN76" s="1371"/>
      <c r="EO76" s="1371"/>
      <c r="EP76" s="1371"/>
      <c r="EQ76" s="1371"/>
      <c r="ER76" s="1371"/>
      <c r="ES76" s="1371"/>
      <c r="ET76" s="1371"/>
      <c r="EU76" s="1371"/>
      <c r="EV76" s="1371"/>
      <c r="EW76" s="1371"/>
      <c r="EX76" s="1371"/>
      <c r="EY76" s="1371"/>
      <c r="EZ76" s="1371"/>
      <c r="FA76" s="1371"/>
      <c r="FB76" s="1371"/>
      <c r="FC76" s="1371"/>
      <c r="FD76" s="1371"/>
      <c r="FE76" s="1371"/>
      <c r="FF76" s="1371"/>
      <c r="FG76" s="1371"/>
      <c r="FH76" s="1371"/>
      <c r="FI76" s="1371"/>
      <c r="FJ76" s="1371"/>
      <c r="FK76" s="1371"/>
      <c r="FL76" s="1371"/>
      <c r="FM76" s="1371"/>
    </row>
    <row r="77" spans="1:169" ht="30" customHeight="1" thickBot="1">
      <c r="B77" s="977"/>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c r="AU77" s="978"/>
      <c r="AV77" s="978"/>
      <c r="AW77" s="978"/>
      <c r="AX77" s="978"/>
      <c r="AY77" s="978"/>
      <c r="AZ77" s="978"/>
      <c r="BA77" s="978"/>
      <c r="BB77" s="978"/>
      <c r="BC77" s="978"/>
      <c r="BD77" s="978"/>
      <c r="BE77" s="978"/>
      <c r="BF77" s="978"/>
      <c r="BG77" s="978"/>
      <c r="BH77" s="978"/>
      <c r="BI77" s="978"/>
      <c r="BJ77" s="978"/>
      <c r="BK77" s="978"/>
      <c r="BL77" s="978"/>
      <c r="BM77" s="978"/>
      <c r="BN77" s="978"/>
      <c r="BO77" s="978"/>
      <c r="BP77" s="978"/>
      <c r="BQ77" s="978"/>
      <c r="BR77" s="978"/>
      <c r="BS77" s="978"/>
      <c r="BT77" s="978"/>
      <c r="BU77" s="978"/>
      <c r="BV77" s="978"/>
      <c r="BW77" s="978"/>
      <c r="BX77" s="978"/>
      <c r="BY77" s="978"/>
      <c r="BZ77" s="978"/>
      <c r="CA77" s="978"/>
      <c r="CB77" s="978"/>
      <c r="CC77" s="978"/>
      <c r="CD77" s="978"/>
      <c r="CE77" s="978"/>
      <c r="CF77" s="979"/>
    </row>
    <row r="78" spans="1:169" ht="20.100000000000001" customHeight="1"/>
    <row r="79" spans="1:169" ht="30" customHeight="1"/>
    <row r="80" spans="1:169" ht="30" customHeight="1">
      <c r="B80" s="2031">
        <v>27</v>
      </c>
      <c r="C80" s="2031"/>
      <c r="D80" s="2031"/>
      <c r="E80" s="2031"/>
      <c r="F80" s="2031"/>
      <c r="G80" s="2031"/>
      <c r="H80" s="2031"/>
      <c r="I80" s="2031"/>
      <c r="J80" s="2031"/>
      <c r="K80" s="2031"/>
      <c r="L80" s="2031"/>
      <c r="M80" s="2031"/>
      <c r="N80" s="2031"/>
      <c r="O80" s="2031"/>
      <c r="P80" s="2031"/>
      <c r="Q80" s="2031"/>
      <c r="R80" s="2031"/>
      <c r="S80" s="2031"/>
      <c r="T80" s="2031"/>
      <c r="U80" s="2031"/>
      <c r="V80" s="2031"/>
      <c r="W80" s="2031"/>
      <c r="X80" s="2031"/>
      <c r="Y80" s="2031"/>
      <c r="Z80" s="2031"/>
      <c r="AA80" s="2031"/>
      <c r="AB80" s="2031"/>
      <c r="AC80" s="2031"/>
      <c r="AD80" s="2031"/>
      <c r="AE80" s="2031"/>
      <c r="AF80" s="2031"/>
      <c r="AG80" s="2031"/>
      <c r="AH80" s="2031"/>
      <c r="AI80" s="2031"/>
      <c r="AJ80" s="2031"/>
      <c r="AK80" s="2031"/>
      <c r="AL80" s="2031"/>
      <c r="AM80" s="2031"/>
      <c r="AN80" s="2031"/>
      <c r="AO80" s="2031"/>
      <c r="AP80" s="2031"/>
      <c r="AQ80" s="2031"/>
      <c r="AR80" s="2031"/>
      <c r="AS80" s="2031"/>
      <c r="AT80" s="2031"/>
      <c r="AU80" s="2031"/>
      <c r="AV80" s="2031"/>
      <c r="AW80" s="2031"/>
      <c r="AX80" s="2031"/>
      <c r="AY80" s="2031"/>
      <c r="AZ80" s="2031"/>
      <c r="BA80" s="2031"/>
      <c r="BB80" s="2031"/>
      <c r="BC80" s="2031"/>
      <c r="BD80" s="2031"/>
      <c r="BE80" s="2031"/>
      <c r="BF80" s="2031"/>
      <c r="BG80" s="2031"/>
      <c r="BH80" s="2031"/>
      <c r="BI80" s="2031"/>
      <c r="BJ80" s="2031"/>
      <c r="BK80" s="2031"/>
      <c r="BL80" s="2031"/>
      <c r="BM80" s="2031"/>
      <c r="BN80" s="2031"/>
      <c r="BO80" s="2031"/>
      <c r="BP80" s="2031"/>
      <c r="BQ80" s="2031"/>
      <c r="BR80" s="2031"/>
      <c r="BS80" s="2031"/>
      <c r="BT80" s="2031"/>
      <c r="BU80" s="2031"/>
      <c r="BV80" s="2031"/>
      <c r="BW80" s="2031"/>
      <c r="BX80" s="2031"/>
      <c r="BY80" s="2031"/>
      <c r="BZ80" s="2031"/>
      <c r="CA80" s="2031"/>
      <c r="CB80" s="2031"/>
      <c r="CC80" s="2031"/>
      <c r="CD80" s="2031"/>
      <c r="CE80" s="2031"/>
      <c r="CF80" s="2031"/>
    </row>
    <row r="81" ht="30" customHeight="1"/>
    <row r="82" ht="20.100000000000001" customHeight="1"/>
  </sheetData>
  <mergeCells count="57">
    <mergeCell ref="K13:BL13"/>
    <mergeCell ref="AD14:BF14"/>
    <mergeCell ref="BI14:CC14"/>
    <mergeCell ref="AD15:BF15"/>
    <mergeCell ref="BI15:CC15"/>
    <mergeCell ref="BD16:BF16"/>
    <mergeCell ref="CA16:CC16"/>
    <mergeCell ref="C17:D17"/>
    <mergeCell ref="AB17:AC18"/>
    <mergeCell ref="BI17:CC18"/>
    <mergeCell ref="AD17:BF18"/>
    <mergeCell ref="AB20:AC21"/>
    <mergeCell ref="BI20:CC21"/>
    <mergeCell ref="AB23:AC24"/>
    <mergeCell ref="BI23:CC24"/>
    <mergeCell ref="AD20:BF21"/>
    <mergeCell ref="AD23:BF24"/>
    <mergeCell ref="C26:D26"/>
    <mergeCell ref="AB26:AC27"/>
    <mergeCell ref="BI26:CC27"/>
    <mergeCell ref="AD26:BF27"/>
    <mergeCell ref="AB29:AC30"/>
    <mergeCell ref="AD29:BF30"/>
    <mergeCell ref="BI29:CC30"/>
    <mergeCell ref="C54:D54"/>
    <mergeCell ref="BD54:BF54"/>
    <mergeCell ref="CA54:CC54"/>
    <mergeCell ref="AB55:AC56"/>
    <mergeCell ref="BI55:CC56"/>
    <mergeCell ref="AD55:BF56"/>
    <mergeCell ref="C59:D59"/>
    <mergeCell ref="AB59:AC60"/>
    <mergeCell ref="BI59:CC60"/>
    <mergeCell ref="B80:CF80"/>
    <mergeCell ref="AW63:BE64"/>
    <mergeCell ref="AW66:BE67"/>
    <mergeCell ref="AW69:BE70"/>
    <mergeCell ref="AU69:AV70"/>
    <mergeCell ref="AW72:AY73"/>
    <mergeCell ref="AZ72:BB73"/>
    <mergeCell ref="BC72:BE73"/>
    <mergeCell ref="AU63:AV64"/>
    <mergeCell ref="AU66:AV67"/>
    <mergeCell ref="AW62:BE62"/>
    <mergeCell ref="AD59:BF60"/>
    <mergeCell ref="AB49:AC50"/>
    <mergeCell ref="AD49:BF50"/>
    <mergeCell ref="BI49:CC50"/>
    <mergeCell ref="AB33:AC34"/>
    <mergeCell ref="AD33:BF34"/>
    <mergeCell ref="BI33:CC34"/>
    <mergeCell ref="AB42:AC43"/>
    <mergeCell ref="AD42:BF43"/>
    <mergeCell ref="BI42:CC43"/>
    <mergeCell ref="AB46:AC47"/>
    <mergeCell ref="AD46:BF47"/>
    <mergeCell ref="BI46:CC47"/>
  </mergeCells>
  <printOptions horizontalCentered="1"/>
  <pageMargins left="0.23622047244094499" right="0.23622047244094499" top="0.23622047244094499" bottom="0.23622047244094499" header="0" footer="0"/>
  <pageSetup paperSize="9" scale="30"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D8E3A-303E-4C42-87EA-18E29DA63021}">
  <sheetPr>
    <tabColor theme="7" tint="-0.499984740745262"/>
  </sheetPr>
  <dimension ref="A1:GN102"/>
  <sheetViews>
    <sheetView showGridLines="0" view="pageBreakPreview" zoomScale="40" zoomScaleNormal="50" zoomScaleSheetLayoutView="40" workbookViewId="0">
      <selection activeCell="B1" sqref="B1"/>
    </sheetView>
  </sheetViews>
  <sheetFormatPr defaultColWidth="1.61328125" defaultRowHeight="15"/>
  <cols>
    <col min="1" max="1" width="1.61328125" style="828"/>
    <col min="2" max="2" width="2.69140625" style="828" customWidth="1"/>
    <col min="3" max="3" width="8.3828125" style="828" bestFit="1" customWidth="1"/>
    <col min="4" max="82" width="2.69140625" style="828" customWidth="1"/>
    <col min="83" max="83" width="2.07421875" style="828" customWidth="1"/>
    <col min="84" max="88" width="1.61328125" style="828"/>
    <col min="89" max="89" width="1.61328125" style="828" customWidth="1"/>
    <col min="90" max="90" width="1.61328125" style="828"/>
    <col min="91" max="91" width="16.3828125" style="828" customWidth="1"/>
    <col min="92" max="249" width="1.61328125" style="828"/>
    <col min="250" max="250" width="2.69140625" style="828" customWidth="1"/>
    <col min="251" max="251" width="6.3828125" style="828" customWidth="1"/>
    <col min="252" max="252" width="2.69140625" style="828" customWidth="1"/>
    <col min="253" max="256" width="0.921875" style="828" customWidth="1"/>
    <col min="257" max="338" width="2.69140625" style="828" customWidth="1"/>
    <col min="339" max="505" width="1.61328125" style="828"/>
    <col min="506" max="506" width="2.69140625" style="828" customWidth="1"/>
    <col min="507" max="507" width="6.3828125" style="828" customWidth="1"/>
    <col min="508" max="508" width="2.69140625" style="828" customWidth="1"/>
    <col min="509" max="512" width="0.921875" style="828" customWidth="1"/>
    <col min="513" max="594" width="2.69140625" style="828" customWidth="1"/>
    <col min="595" max="761" width="1.61328125" style="828"/>
    <col min="762" max="762" width="2.69140625" style="828" customWidth="1"/>
    <col min="763" max="763" width="6.3828125" style="828" customWidth="1"/>
    <col min="764" max="764" width="2.69140625" style="828" customWidth="1"/>
    <col min="765" max="768" width="0.921875" style="828" customWidth="1"/>
    <col min="769" max="850" width="2.69140625" style="828" customWidth="1"/>
    <col min="851" max="1017" width="1.61328125" style="828"/>
    <col min="1018" max="1018" width="2.69140625" style="828" customWidth="1"/>
    <col min="1019" max="1019" width="6.3828125" style="828" customWidth="1"/>
    <col min="1020" max="1020" width="2.69140625" style="828" customWidth="1"/>
    <col min="1021" max="1024" width="0.921875" style="828" customWidth="1"/>
    <col min="1025" max="1106" width="2.69140625" style="828" customWidth="1"/>
    <col min="1107" max="1273" width="1.61328125" style="828"/>
    <col min="1274" max="1274" width="2.69140625" style="828" customWidth="1"/>
    <col min="1275" max="1275" width="6.3828125" style="828" customWidth="1"/>
    <col min="1276" max="1276" width="2.69140625" style="828" customWidth="1"/>
    <col min="1277" max="1280" width="0.921875" style="828" customWidth="1"/>
    <col min="1281" max="1362" width="2.69140625" style="828" customWidth="1"/>
    <col min="1363" max="1529" width="1.61328125" style="828"/>
    <col min="1530" max="1530" width="2.69140625" style="828" customWidth="1"/>
    <col min="1531" max="1531" width="6.3828125" style="828" customWidth="1"/>
    <col min="1532" max="1532" width="2.69140625" style="828" customWidth="1"/>
    <col min="1533" max="1536" width="0.921875" style="828" customWidth="1"/>
    <col min="1537" max="1618" width="2.69140625" style="828" customWidth="1"/>
    <col min="1619" max="1785" width="1.61328125" style="828"/>
    <col min="1786" max="1786" width="2.69140625" style="828" customWidth="1"/>
    <col min="1787" max="1787" width="6.3828125" style="828" customWidth="1"/>
    <col min="1788" max="1788" width="2.69140625" style="828" customWidth="1"/>
    <col min="1789" max="1792" width="0.921875" style="828" customWidth="1"/>
    <col min="1793" max="1874" width="2.69140625" style="828" customWidth="1"/>
    <col min="1875" max="2041" width="1.61328125" style="828"/>
    <col min="2042" max="2042" width="2.69140625" style="828" customWidth="1"/>
    <col min="2043" max="2043" width="6.3828125" style="828" customWidth="1"/>
    <col min="2044" max="2044" width="2.69140625" style="828" customWidth="1"/>
    <col min="2045" max="2048" width="0.921875" style="828" customWidth="1"/>
    <col min="2049" max="2130" width="2.69140625" style="828" customWidth="1"/>
    <col min="2131" max="2297" width="1.61328125" style="828"/>
    <col min="2298" max="2298" width="2.69140625" style="828" customWidth="1"/>
    <col min="2299" max="2299" width="6.3828125" style="828" customWidth="1"/>
    <col min="2300" max="2300" width="2.69140625" style="828" customWidth="1"/>
    <col min="2301" max="2304" width="0.921875" style="828" customWidth="1"/>
    <col min="2305" max="2386" width="2.69140625" style="828" customWidth="1"/>
    <col min="2387" max="2553" width="1.61328125" style="828"/>
    <col min="2554" max="2554" width="2.69140625" style="828" customWidth="1"/>
    <col min="2555" max="2555" width="6.3828125" style="828" customWidth="1"/>
    <col min="2556" max="2556" width="2.69140625" style="828" customWidth="1"/>
    <col min="2557" max="2560" width="0.921875" style="828" customWidth="1"/>
    <col min="2561" max="2642" width="2.69140625" style="828" customWidth="1"/>
    <col min="2643" max="2809" width="1.61328125" style="828"/>
    <col min="2810" max="2810" width="2.69140625" style="828" customWidth="1"/>
    <col min="2811" max="2811" width="6.3828125" style="828" customWidth="1"/>
    <col min="2812" max="2812" width="2.69140625" style="828" customWidth="1"/>
    <col min="2813" max="2816" width="0.921875" style="828" customWidth="1"/>
    <col min="2817" max="2898" width="2.69140625" style="828" customWidth="1"/>
    <col min="2899" max="3065" width="1.61328125" style="828"/>
    <col min="3066" max="3066" width="2.69140625" style="828" customWidth="1"/>
    <col min="3067" max="3067" width="6.3828125" style="828" customWidth="1"/>
    <col min="3068" max="3068" width="2.69140625" style="828" customWidth="1"/>
    <col min="3069" max="3072" width="0.921875" style="828" customWidth="1"/>
    <col min="3073" max="3154" width="2.69140625" style="828" customWidth="1"/>
    <col min="3155" max="3321" width="1.61328125" style="828"/>
    <col min="3322" max="3322" width="2.69140625" style="828" customWidth="1"/>
    <col min="3323" max="3323" width="6.3828125" style="828" customWidth="1"/>
    <col min="3324" max="3324" width="2.69140625" style="828" customWidth="1"/>
    <col min="3325" max="3328" width="0.921875" style="828" customWidth="1"/>
    <col min="3329" max="3410" width="2.69140625" style="828" customWidth="1"/>
    <col min="3411" max="3577" width="1.61328125" style="828"/>
    <col min="3578" max="3578" width="2.69140625" style="828" customWidth="1"/>
    <col min="3579" max="3579" width="6.3828125" style="828" customWidth="1"/>
    <col min="3580" max="3580" width="2.69140625" style="828" customWidth="1"/>
    <col min="3581" max="3584" width="0.921875" style="828" customWidth="1"/>
    <col min="3585" max="3666" width="2.69140625" style="828" customWidth="1"/>
    <col min="3667" max="3833" width="1.61328125" style="828"/>
    <col min="3834" max="3834" width="2.69140625" style="828" customWidth="1"/>
    <col min="3835" max="3835" width="6.3828125" style="828" customWidth="1"/>
    <col min="3836" max="3836" width="2.69140625" style="828" customWidth="1"/>
    <col min="3837" max="3840" width="0.921875" style="828" customWidth="1"/>
    <col min="3841" max="3922" width="2.69140625" style="828" customWidth="1"/>
    <col min="3923" max="4089" width="1.61328125" style="828"/>
    <col min="4090" max="4090" width="2.69140625" style="828" customWidth="1"/>
    <col min="4091" max="4091" width="6.3828125" style="828" customWidth="1"/>
    <col min="4092" max="4092" width="2.69140625" style="828" customWidth="1"/>
    <col min="4093" max="4096" width="0.921875" style="828" customWidth="1"/>
    <col min="4097" max="4178" width="2.69140625" style="828" customWidth="1"/>
    <col min="4179" max="4345" width="1.61328125" style="828"/>
    <col min="4346" max="4346" width="2.69140625" style="828" customWidth="1"/>
    <col min="4347" max="4347" width="6.3828125" style="828" customWidth="1"/>
    <col min="4348" max="4348" width="2.69140625" style="828" customWidth="1"/>
    <col min="4349" max="4352" width="0.921875" style="828" customWidth="1"/>
    <col min="4353" max="4434" width="2.69140625" style="828" customWidth="1"/>
    <col min="4435" max="4601" width="1.61328125" style="828"/>
    <col min="4602" max="4602" width="2.69140625" style="828" customWidth="1"/>
    <col min="4603" max="4603" width="6.3828125" style="828" customWidth="1"/>
    <col min="4604" max="4604" width="2.69140625" style="828" customWidth="1"/>
    <col min="4605" max="4608" width="0.921875" style="828" customWidth="1"/>
    <col min="4609" max="4690" width="2.69140625" style="828" customWidth="1"/>
    <col min="4691" max="4857" width="1.61328125" style="828"/>
    <col min="4858" max="4858" width="2.69140625" style="828" customWidth="1"/>
    <col min="4859" max="4859" width="6.3828125" style="828" customWidth="1"/>
    <col min="4860" max="4860" width="2.69140625" style="828" customWidth="1"/>
    <col min="4861" max="4864" width="0.921875" style="828" customWidth="1"/>
    <col min="4865" max="4946" width="2.69140625" style="828" customWidth="1"/>
    <col min="4947" max="5113" width="1.61328125" style="828"/>
    <col min="5114" max="5114" width="2.69140625" style="828" customWidth="1"/>
    <col min="5115" max="5115" width="6.3828125" style="828" customWidth="1"/>
    <col min="5116" max="5116" width="2.69140625" style="828" customWidth="1"/>
    <col min="5117" max="5120" width="0.921875" style="828" customWidth="1"/>
    <col min="5121" max="5202" width="2.69140625" style="828" customWidth="1"/>
    <col min="5203" max="5369" width="1.61328125" style="828"/>
    <col min="5370" max="5370" width="2.69140625" style="828" customWidth="1"/>
    <col min="5371" max="5371" width="6.3828125" style="828" customWidth="1"/>
    <col min="5372" max="5372" width="2.69140625" style="828" customWidth="1"/>
    <col min="5373" max="5376" width="0.921875" style="828" customWidth="1"/>
    <col min="5377" max="5458" width="2.69140625" style="828" customWidth="1"/>
    <col min="5459" max="5625" width="1.61328125" style="828"/>
    <col min="5626" max="5626" width="2.69140625" style="828" customWidth="1"/>
    <col min="5627" max="5627" width="6.3828125" style="828" customWidth="1"/>
    <col min="5628" max="5628" width="2.69140625" style="828" customWidth="1"/>
    <col min="5629" max="5632" width="0.921875" style="828" customWidth="1"/>
    <col min="5633" max="5714" width="2.69140625" style="828" customWidth="1"/>
    <col min="5715" max="5881" width="1.61328125" style="828"/>
    <col min="5882" max="5882" width="2.69140625" style="828" customWidth="1"/>
    <col min="5883" max="5883" width="6.3828125" style="828" customWidth="1"/>
    <col min="5884" max="5884" width="2.69140625" style="828" customWidth="1"/>
    <col min="5885" max="5888" width="0.921875" style="828" customWidth="1"/>
    <col min="5889" max="5970" width="2.69140625" style="828" customWidth="1"/>
    <col min="5971" max="6137" width="1.61328125" style="828"/>
    <col min="6138" max="6138" width="2.69140625" style="828" customWidth="1"/>
    <col min="6139" max="6139" width="6.3828125" style="828" customWidth="1"/>
    <col min="6140" max="6140" width="2.69140625" style="828" customWidth="1"/>
    <col min="6141" max="6144" width="0.921875" style="828" customWidth="1"/>
    <col min="6145" max="6226" width="2.69140625" style="828" customWidth="1"/>
    <col min="6227" max="6393" width="1.61328125" style="828"/>
    <col min="6394" max="6394" width="2.69140625" style="828" customWidth="1"/>
    <col min="6395" max="6395" width="6.3828125" style="828" customWidth="1"/>
    <col min="6396" max="6396" width="2.69140625" style="828" customWidth="1"/>
    <col min="6397" max="6400" width="0.921875" style="828" customWidth="1"/>
    <col min="6401" max="6482" width="2.69140625" style="828" customWidth="1"/>
    <col min="6483" max="6649" width="1.61328125" style="828"/>
    <col min="6650" max="6650" width="2.69140625" style="828" customWidth="1"/>
    <col min="6651" max="6651" width="6.3828125" style="828" customWidth="1"/>
    <col min="6652" max="6652" width="2.69140625" style="828" customWidth="1"/>
    <col min="6653" max="6656" width="0.921875" style="828" customWidth="1"/>
    <col min="6657" max="6738" width="2.69140625" style="828" customWidth="1"/>
    <col min="6739" max="6905" width="1.61328125" style="828"/>
    <col min="6906" max="6906" width="2.69140625" style="828" customWidth="1"/>
    <col min="6907" max="6907" width="6.3828125" style="828" customWidth="1"/>
    <col min="6908" max="6908" width="2.69140625" style="828" customWidth="1"/>
    <col min="6909" max="6912" width="0.921875" style="828" customWidth="1"/>
    <col min="6913" max="6994" width="2.69140625" style="828" customWidth="1"/>
    <col min="6995" max="7161" width="1.61328125" style="828"/>
    <col min="7162" max="7162" width="2.69140625" style="828" customWidth="1"/>
    <col min="7163" max="7163" width="6.3828125" style="828" customWidth="1"/>
    <col min="7164" max="7164" width="2.69140625" style="828" customWidth="1"/>
    <col min="7165" max="7168" width="0.921875" style="828" customWidth="1"/>
    <col min="7169" max="7250" width="2.69140625" style="828" customWidth="1"/>
    <col min="7251" max="7417" width="1.61328125" style="828"/>
    <col min="7418" max="7418" width="2.69140625" style="828" customWidth="1"/>
    <col min="7419" max="7419" width="6.3828125" style="828" customWidth="1"/>
    <col min="7420" max="7420" width="2.69140625" style="828" customWidth="1"/>
    <col min="7421" max="7424" width="0.921875" style="828" customWidth="1"/>
    <col min="7425" max="7506" width="2.69140625" style="828" customWidth="1"/>
    <col min="7507" max="7673" width="1.61328125" style="828"/>
    <col min="7674" max="7674" width="2.69140625" style="828" customWidth="1"/>
    <col min="7675" max="7675" width="6.3828125" style="828" customWidth="1"/>
    <col min="7676" max="7676" width="2.69140625" style="828" customWidth="1"/>
    <col min="7677" max="7680" width="0.921875" style="828" customWidth="1"/>
    <col min="7681" max="7762" width="2.69140625" style="828" customWidth="1"/>
    <col min="7763" max="7929" width="1.61328125" style="828"/>
    <col min="7930" max="7930" width="2.69140625" style="828" customWidth="1"/>
    <col min="7931" max="7931" width="6.3828125" style="828" customWidth="1"/>
    <col min="7932" max="7932" width="2.69140625" style="828" customWidth="1"/>
    <col min="7933" max="7936" width="0.921875" style="828" customWidth="1"/>
    <col min="7937" max="8018" width="2.69140625" style="828" customWidth="1"/>
    <col min="8019" max="8185" width="1.61328125" style="828"/>
    <col min="8186" max="8186" width="2.69140625" style="828" customWidth="1"/>
    <col min="8187" max="8187" width="6.3828125" style="828" customWidth="1"/>
    <col min="8188" max="8188" width="2.69140625" style="828" customWidth="1"/>
    <col min="8189" max="8192" width="0.921875" style="828" customWidth="1"/>
    <col min="8193" max="8274" width="2.69140625" style="828" customWidth="1"/>
    <col min="8275" max="8441" width="1.61328125" style="828"/>
    <col min="8442" max="8442" width="2.69140625" style="828" customWidth="1"/>
    <col min="8443" max="8443" width="6.3828125" style="828" customWidth="1"/>
    <col min="8444" max="8444" width="2.69140625" style="828" customWidth="1"/>
    <col min="8445" max="8448" width="0.921875" style="828" customWidth="1"/>
    <col min="8449" max="8530" width="2.69140625" style="828" customWidth="1"/>
    <col min="8531" max="8697" width="1.61328125" style="828"/>
    <col min="8698" max="8698" width="2.69140625" style="828" customWidth="1"/>
    <col min="8699" max="8699" width="6.3828125" style="828" customWidth="1"/>
    <col min="8700" max="8700" width="2.69140625" style="828" customWidth="1"/>
    <col min="8701" max="8704" width="0.921875" style="828" customWidth="1"/>
    <col min="8705" max="8786" width="2.69140625" style="828" customWidth="1"/>
    <col min="8787" max="8953" width="1.61328125" style="828"/>
    <col min="8954" max="8954" width="2.69140625" style="828" customWidth="1"/>
    <col min="8955" max="8955" width="6.3828125" style="828" customWidth="1"/>
    <col min="8956" max="8956" width="2.69140625" style="828" customWidth="1"/>
    <col min="8957" max="8960" width="0.921875" style="828" customWidth="1"/>
    <col min="8961" max="9042" width="2.69140625" style="828" customWidth="1"/>
    <col min="9043" max="9209" width="1.61328125" style="828"/>
    <col min="9210" max="9210" width="2.69140625" style="828" customWidth="1"/>
    <col min="9211" max="9211" width="6.3828125" style="828" customWidth="1"/>
    <col min="9212" max="9212" width="2.69140625" style="828" customWidth="1"/>
    <col min="9213" max="9216" width="0.921875" style="828" customWidth="1"/>
    <col min="9217" max="9298" width="2.69140625" style="828" customWidth="1"/>
    <col min="9299" max="9465" width="1.61328125" style="828"/>
    <col min="9466" max="9466" width="2.69140625" style="828" customWidth="1"/>
    <col min="9467" max="9467" width="6.3828125" style="828" customWidth="1"/>
    <col min="9468" max="9468" width="2.69140625" style="828" customWidth="1"/>
    <col min="9469" max="9472" width="0.921875" style="828" customWidth="1"/>
    <col min="9473" max="9554" width="2.69140625" style="828" customWidth="1"/>
    <col min="9555" max="9721" width="1.61328125" style="828"/>
    <col min="9722" max="9722" width="2.69140625" style="828" customWidth="1"/>
    <col min="9723" max="9723" width="6.3828125" style="828" customWidth="1"/>
    <col min="9724" max="9724" width="2.69140625" style="828" customWidth="1"/>
    <col min="9725" max="9728" width="0.921875" style="828" customWidth="1"/>
    <col min="9729" max="9810" width="2.69140625" style="828" customWidth="1"/>
    <col min="9811" max="9977" width="1.61328125" style="828"/>
    <col min="9978" max="9978" width="2.69140625" style="828" customWidth="1"/>
    <col min="9979" max="9979" width="6.3828125" style="828" customWidth="1"/>
    <col min="9980" max="9980" width="2.69140625" style="828" customWidth="1"/>
    <col min="9981" max="9984" width="0.921875" style="828" customWidth="1"/>
    <col min="9985" max="10066" width="2.69140625" style="828" customWidth="1"/>
    <col min="10067" max="10233" width="1.61328125" style="828"/>
    <col min="10234" max="10234" width="2.69140625" style="828" customWidth="1"/>
    <col min="10235" max="10235" width="6.3828125" style="828" customWidth="1"/>
    <col min="10236" max="10236" width="2.69140625" style="828" customWidth="1"/>
    <col min="10237" max="10240" width="0.921875" style="828" customWidth="1"/>
    <col min="10241" max="10322" width="2.69140625" style="828" customWidth="1"/>
    <col min="10323" max="10489" width="1.61328125" style="828"/>
    <col min="10490" max="10490" width="2.69140625" style="828" customWidth="1"/>
    <col min="10491" max="10491" width="6.3828125" style="828" customWidth="1"/>
    <col min="10492" max="10492" width="2.69140625" style="828" customWidth="1"/>
    <col min="10493" max="10496" width="0.921875" style="828" customWidth="1"/>
    <col min="10497" max="10578" width="2.69140625" style="828" customWidth="1"/>
    <col min="10579" max="10745" width="1.61328125" style="828"/>
    <col min="10746" max="10746" width="2.69140625" style="828" customWidth="1"/>
    <col min="10747" max="10747" width="6.3828125" style="828" customWidth="1"/>
    <col min="10748" max="10748" width="2.69140625" style="828" customWidth="1"/>
    <col min="10749" max="10752" width="0.921875" style="828" customWidth="1"/>
    <col min="10753" max="10834" width="2.69140625" style="828" customWidth="1"/>
    <col min="10835" max="11001" width="1.61328125" style="828"/>
    <col min="11002" max="11002" width="2.69140625" style="828" customWidth="1"/>
    <col min="11003" max="11003" width="6.3828125" style="828" customWidth="1"/>
    <col min="11004" max="11004" width="2.69140625" style="828" customWidth="1"/>
    <col min="11005" max="11008" width="0.921875" style="828" customWidth="1"/>
    <col min="11009" max="11090" width="2.69140625" style="828" customWidth="1"/>
    <col min="11091" max="11257" width="1.61328125" style="828"/>
    <col min="11258" max="11258" width="2.69140625" style="828" customWidth="1"/>
    <col min="11259" max="11259" width="6.3828125" style="828" customWidth="1"/>
    <col min="11260" max="11260" width="2.69140625" style="828" customWidth="1"/>
    <col min="11261" max="11264" width="0.921875" style="828" customWidth="1"/>
    <col min="11265" max="11346" width="2.69140625" style="828" customWidth="1"/>
    <col min="11347" max="11513" width="1.61328125" style="828"/>
    <col min="11514" max="11514" width="2.69140625" style="828" customWidth="1"/>
    <col min="11515" max="11515" width="6.3828125" style="828" customWidth="1"/>
    <col min="11516" max="11516" width="2.69140625" style="828" customWidth="1"/>
    <col min="11517" max="11520" width="0.921875" style="828" customWidth="1"/>
    <col min="11521" max="11602" width="2.69140625" style="828" customWidth="1"/>
    <col min="11603" max="11769" width="1.61328125" style="828"/>
    <col min="11770" max="11770" width="2.69140625" style="828" customWidth="1"/>
    <col min="11771" max="11771" width="6.3828125" style="828" customWidth="1"/>
    <col min="11772" max="11772" width="2.69140625" style="828" customWidth="1"/>
    <col min="11773" max="11776" width="0.921875" style="828" customWidth="1"/>
    <col min="11777" max="11858" width="2.69140625" style="828" customWidth="1"/>
    <col min="11859" max="12025" width="1.61328125" style="828"/>
    <col min="12026" max="12026" width="2.69140625" style="828" customWidth="1"/>
    <col min="12027" max="12027" width="6.3828125" style="828" customWidth="1"/>
    <col min="12028" max="12028" width="2.69140625" style="828" customWidth="1"/>
    <col min="12029" max="12032" width="0.921875" style="828" customWidth="1"/>
    <col min="12033" max="12114" width="2.69140625" style="828" customWidth="1"/>
    <col min="12115" max="12281" width="1.61328125" style="828"/>
    <col min="12282" max="12282" width="2.69140625" style="828" customWidth="1"/>
    <col min="12283" max="12283" width="6.3828125" style="828" customWidth="1"/>
    <col min="12284" max="12284" width="2.69140625" style="828" customWidth="1"/>
    <col min="12285" max="12288" width="0.921875" style="828" customWidth="1"/>
    <col min="12289" max="12370" width="2.69140625" style="828" customWidth="1"/>
    <col min="12371" max="12537" width="1.61328125" style="828"/>
    <col min="12538" max="12538" width="2.69140625" style="828" customWidth="1"/>
    <col min="12539" max="12539" width="6.3828125" style="828" customWidth="1"/>
    <col min="12540" max="12540" width="2.69140625" style="828" customWidth="1"/>
    <col min="12541" max="12544" width="0.921875" style="828" customWidth="1"/>
    <col min="12545" max="12626" width="2.69140625" style="828" customWidth="1"/>
    <col min="12627" max="12793" width="1.61328125" style="828"/>
    <col min="12794" max="12794" width="2.69140625" style="828" customWidth="1"/>
    <col min="12795" max="12795" width="6.3828125" style="828" customWidth="1"/>
    <col min="12796" max="12796" width="2.69140625" style="828" customWidth="1"/>
    <col min="12797" max="12800" width="0.921875" style="828" customWidth="1"/>
    <col min="12801" max="12882" width="2.69140625" style="828" customWidth="1"/>
    <col min="12883" max="13049" width="1.61328125" style="828"/>
    <col min="13050" max="13050" width="2.69140625" style="828" customWidth="1"/>
    <col min="13051" max="13051" width="6.3828125" style="828" customWidth="1"/>
    <col min="13052" max="13052" width="2.69140625" style="828" customWidth="1"/>
    <col min="13053" max="13056" width="0.921875" style="828" customWidth="1"/>
    <col min="13057" max="13138" width="2.69140625" style="828" customWidth="1"/>
    <col min="13139" max="13305" width="1.61328125" style="828"/>
    <col min="13306" max="13306" width="2.69140625" style="828" customWidth="1"/>
    <col min="13307" max="13307" width="6.3828125" style="828" customWidth="1"/>
    <col min="13308" max="13308" width="2.69140625" style="828" customWidth="1"/>
    <col min="13309" max="13312" width="0.921875" style="828" customWidth="1"/>
    <col min="13313" max="13394" width="2.69140625" style="828" customWidth="1"/>
    <col min="13395" max="13561" width="1.61328125" style="828"/>
    <col min="13562" max="13562" width="2.69140625" style="828" customWidth="1"/>
    <col min="13563" max="13563" width="6.3828125" style="828" customWidth="1"/>
    <col min="13564" max="13564" width="2.69140625" style="828" customWidth="1"/>
    <col min="13565" max="13568" width="0.921875" style="828" customWidth="1"/>
    <col min="13569" max="13650" width="2.69140625" style="828" customWidth="1"/>
    <col min="13651" max="13817" width="1.61328125" style="828"/>
    <col min="13818" max="13818" width="2.69140625" style="828" customWidth="1"/>
    <col min="13819" max="13819" width="6.3828125" style="828" customWidth="1"/>
    <col min="13820" max="13820" width="2.69140625" style="828" customWidth="1"/>
    <col min="13821" max="13824" width="0.921875" style="828" customWidth="1"/>
    <col min="13825" max="13906" width="2.69140625" style="828" customWidth="1"/>
    <col min="13907" max="14073" width="1.61328125" style="828"/>
    <col min="14074" max="14074" width="2.69140625" style="828" customWidth="1"/>
    <col min="14075" max="14075" width="6.3828125" style="828" customWidth="1"/>
    <col min="14076" max="14076" width="2.69140625" style="828" customWidth="1"/>
    <col min="14077" max="14080" width="0.921875" style="828" customWidth="1"/>
    <col min="14081" max="14162" width="2.69140625" style="828" customWidth="1"/>
    <col min="14163" max="14329" width="1.61328125" style="828"/>
    <col min="14330" max="14330" width="2.69140625" style="828" customWidth="1"/>
    <col min="14331" max="14331" width="6.3828125" style="828" customWidth="1"/>
    <col min="14332" max="14332" width="2.69140625" style="828" customWidth="1"/>
    <col min="14333" max="14336" width="0.921875" style="828" customWidth="1"/>
    <col min="14337" max="14418" width="2.69140625" style="828" customWidth="1"/>
    <col min="14419" max="14585" width="1.61328125" style="828"/>
    <col min="14586" max="14586" width="2.69140625" style="828" customWidth="1"/>
    <col min="14587" max="14587" width="6.3828125" style="828" customWidth="1"/>
    <col min="14588" max="14588" width="2.69140625" style="828" customWidth="1"/>
    <col min="14589" max="14592" width="0.921875" style="828" customWidth="1"/>
    <col min="14593" max="14674" width="2.69140625" style="828" customWidth="1"/>
    <col min="14675" max="14841" width="1.61328125" style="828"/>
    <col min="14842" max="14842" width="2.69140625" style="828" customWidth="1"/>
    <col min="14843" max="14843" width="6.3828125" style="828" customWidth="1"/>
    <col min="14844" max="14844" width="2.69140625" style="828" customWidth="1"/>
    <col min="14845" max="14848" width="0.921875" style="828" customWidth="1"/>
    <col min="14849" max="14930" width="2.69140625" style="828" customWidth="1"/>
    <col min="14931" max="15097" width="1.61328125" style="828"/>
    <col min="15098" max="15098" width="2.69140625" style="828" customWidth="1"/>
    <col min="15099" max="15099" width="6.3828125" style="828" customWidth="1"/>
    <col min="15100" max="15100" width="2.69140625" style="828" customWidth="1"/>
    <col min="15101" max="15104" width="0.921875" style="828" customWidth="1"/>
    <col min="15105" max="15186" width="2.69140625" style="828" customWidth="1"/>
    <col min="15187" max="15353" width="1.61328125" style="828"/>
    <col min="15354" max="15354" width="2.69140625" style="828" customWidth="1"/>
    <col min="15355" max="15355" width="6.3828125" style="828" customWidth="1"/>
    <col min="15356" max="15356" width="2.69140625" style="828" customWidth="1"/>
    <col min="15357" max="15360" width="0.921875" style="828" customWidth="1"/>
    <col min="15361" max="15442" width="2.69140625" style="828" customWidth="1"/>
    <col min="15443" max="15609" width="1.61328125" style="828"/>
    <col min="15610" max="15610" width="2.69140625" style="828" customWidth="1"/>
    <col min="15611" max="15611" width="6.3828125" style="828" customWidth="1"/>
    <col min="15612" max="15612" width="2.69140625" style="828" customWidth="1"/>
    <col min="15613" max="15616" width="0.921875" style="828" customWidth="1"/>
    <col min="15617" max="15698" width="2.69140625" style="828" customWidth="1"/>
    <col min="15699" max="15865" width="1.61328125" style="828"/>
    <col min="15866" max="15866" width="2.69140625" style="828" customWidth="1"/>
    <col min="15867" max="15867" width="6.3828125" style="828" customWidth="1"/>
    <col min="15868" max="15868" width="2.69140625" style="828" customWidth="1"/>
    <col min="15869" max="15872" width="0.921875" style="828" customWidth="1"/>
    <col min="15873" max="15954" width="2.69140625" style="828" customWidth="1"/>
    <col min="15955" max="16121" width="1.61328125" style="828"/>
    <col min="16122" max="16122" width="2.69140625" style="828" customWidth="1"/>
    <col min="16123" max="16123" width="6.3828125" style="828" customWidth="1"/>
    <col min="16124" max="16124" width="2.69140625" style="828" customWidth="1"/>
    <col min="16125" max="16128" width="0.921875" style="828" customWidth="1"/>
    <col min="16129" max="16210" width="2.69140625" style="828" customWidth="1"/>
    <col min="16211" max="16384" width="1.61328125" style="828"/>
  </cols>
  <sheetData>
    <row r="1" spans="1:196" ht="15.9" customHeight="1">
      <c r="A1" s="825"/>
      <c r="B1" s="825"/>
      <c r="C1" s="825"/>
    </row>
    <row r="2" spans="1:196" ht="15.9" customHeight="1">
      <c r="A2" s="825"/>
      <c r="B2" s="825"/>
      <c r="C2" s="825"/>
    </row>
    <row r="3" spans="1:196" ht="15.9" customHeight="1">
      <c r="A3" s="825"/>
      <c r="B3" s="825"/>
      <c r="C3" s="825"/>
    </row>
    <row r="4" spans="1:196" ht="15.9" customHeight="1">
      <c r="A4" s="825"/>
      <c r="B4" s="1367"/>
      <c r="C4" s="1367"/>
      <c r="D4" s="911"/>
      <c r="E4" s="911"/>
      <c r="F4" s="911"/>
      <c r="G4" s="911"/>
      <c r="H4" s="911"/>
      <c r="I4" s="911"/>
      <c r="J4" s="911"/>
      <c r="K4" s="911"/>
      <c r="L4" s="911"/>
      <c r="M4" s="911"/>
      <c r="N4" s="911"/>
      <c r="O4" s="911"/>
      <c r="P4" s="911"/>
      <c r="Q4" s="911"/>
      <c r="R4" s="911"/>
      <c r="S4" s="911"/>
      <c r="T4" s="911"/>
      <c r="U4" s="911"/>
      <c r="V4" s="911"/>
      <c r="W4" s="911"/>
      <c r="X4" s="911"/>
      <c r="Y4" s="911"/>
      <c r="Z4" s="911"/>
      <c r="AA4" s="911"/>
      <c r="AB4" s="911"/>
      <c r="AC4" s="911"/>
      <c r="AD4" s="911"/>
      <c r="AE4" s="911"/>
      <c r="AF4" s="911"/>
      <c r="AG4" s="911"/>
      <c r="AH4" s="911"/>
      <c r="AI4" s="911"/>
      <c r="AJ4" s="911"/>
      <c r="AK4" s="911"/>
      <c r="AL4" s="911"/>
      <c r="AM4" s="911"/>
      <c r="AN4" s="911"/>
      <c r="AO4" s="911"/>
      <c r="AP4" s="911"/>
      <c r="AQ4" s="911"/>
      <c r="AR4" s="911"/>
      <c r="AS4" s="911"/>
      <c r="AT4" s="911"/>
      <c r="AU4" s="911"/>
      <c r="AV4" s="911"/>
      <c r="AW4" s="911"/>
      <c r="AX4" s="911"/>
      <c r="AY4" s="911"/>
      <c r="AZ4" s="911"/>
      <c r="BA4" s="911"/>
      <c r="BB4" s="911"/>
      <c r="BC4" s="911"/>
      <c r="BD4" s="911"/>
      <c r="BE4" s="911"/>
      <c r="BF4" s="911"/>
      <c r="BG4" s="911"/>
      <c r="BH4" s="911"/>
      <c r="BI4" s="911"/>
      <c r="BJ4" s="911"/>
      <c r="BK4" s="911"/>
      <c r="BL4" s="911"/>
      <c r="BM4" s="911"/>
      <c r="BN4" s="911"/>
      <c r="BO4" s="911"/>
      <c r="BP4" s="911"/>
      <c r="BQ4" s="911"/>
      <c r="BR4" s="911"/>
      <c r="BS4" s="911"/>
      <c r="BT4" s="911"/>
      <c r="BU4" s="911"/>
      <c r="BV4" s="911"/>
      <c r="BW4" s="911"/>
      <c r="BX4" s="911"/>
      <c r="BY4" s="911"/>
      <c r="BZ4" s="911"/>
      <c r="CA4" s="911"/>
      <c r="CB4" s="911"/>
      <c r="CC4" s="911"/>
      <c r="CD4" s="911"/>
    </row>
    <row r="5" spans="1:196" ht="15.9" customHeight="1">
      <c r="A5" s="825"/>
      <c r="B5" s="1367"/>
      <c r="C5" s="1367"/>
      <c r="D5" s="911"/>
      <c r="E5" s="911"/>
      <c r="F5" s="911"/>
      <c r="G5" s="911"/>
      <c r="H5" s="911"/>
      <c r="I5" s="911"/>
      <c r="J5" s="911"/>
      <c r="K5" s="911"/>
      <c r="L5" s="911"/>
      <c r="M5" s="911"/>
      <c r="N5" s="911"/>
      <c r="O5" s="911"/>
      <c r="P5" s="911"/>
      <c r="Q5" s="911"/>
      <c r="R5" s="911"/>
      <c r="S5" s="911"/>
      <c r="T5" s="911"/>
      <c r="U5" s="911"/>
      <c r="V5" s="911"/>
      <c r="W5" s="911"/>
      <c r="X5" s="911"/>
      <c r="Y5" s="911"/>
      <c r="Z5" s="911"/>
      <c r="AA5" s="911"/>
      <c r="AB5" s="911"/>
      <c r="AC5" s="911"/>
      <c r="AD5" s="911"/>
      <c r="AE5" s="911"/>
      <c r="AF5" s="911"/>
      <c r="AG5" s="911"/>
      <c r="AH5" s="911"/>
      <c r="AI5" s="911"/>
      <c r="AJ5" s="911"/>
      <c r="AK5" s="911"/>
      <c r="AL5" s="911"/>
      <c r="AM5" s="911"/>
      <c r="AN5" s="911"/>
      <c r="AO5" s="911"/>
      <c r="AP5" s="911"/>
      <c r="AQ5" s="911"/>
      <c r="AR5" s="911"/>
      <c r="AS5" s="911"/>
      <c r="AT5" s="911"/>
      <c r="AU5" s="911"/>
      <c r="AV5" s="911"/>
      <c r="AW5" s="911"/>
      <c r="AX5" s="911"/>
      <c r="AY5" s="911"/>
      <c r="AZ5" s="911"/>
      <c r="BA5" s="911"/>
      <c r="BB5" s="911"/>
      <c r="BC5" s="911"/>
      <c r="BD5" s="911"/>
      <c r="BE5" s="911"/>
      <c r="BF5" s="911"/>
      <c r="BG5" s="911"/>
      <c r="BH5" s="911"/>
      <c r="BI5" s="911"/>
      <c r="BJ5" s="911"/>
      <c r="BK5" s="911"/>
      <c r="BL5" s="911"/>
      <c r="BM5" s="911"/>
      <c r="BN5" s="911"/>
      <c r="BO5" s="911"/>
      <c r="BP5" s="911"/>
      <c r="BQ5" s="911"/>
      <c r="BR5" s="911"/>
      <c r="BS5" s="911"/>
      <c r="BT5" s="911"/>
      <c r="BU5" s="911"/>
      <c r="BV5" s="911"/>
      <c r="BW5" s="911"/>
      <c r="BX5" s="911"/>
      <c r="BY5" s="911"/>
      <c r="BZ5" s="911"/>
      <c r="CA5" s="911"/>
      <c r="CB5" s="911"/>
      <c r="CC5" s="911"/>
      <c r="CD5" s="911"/>
    </row>
    <row r="6" spans="1:196" ht="15.9" customHeight="1" thickBot="1">
      <c r="A6" s="825"/>
      <c r="B6" s="1368"/>
      <c r="C6" s="1368"/>
      <c r="D6" s="911"/>
      <c r="E6" s="911"/>
      <c r="F6" s="911"/>
      <c r="G6" s="911"/>
      <c r="H6" s="911"/>
      <c r="I6" s="911"/>
      <c r="J6" s="911"/>
      <c r="K6" s="911"/>
      <c r="L6" s="911"/>
      <c r="M6" s="911"/>
      <c r="N6" s="911"/>
      <c r="O6" s="911"/>
      <c r="P6" s="911"/>
      <c r="Q6" s="911"/>
      <c r="R6" s="911"/>
      <c r="S6" s="911"/>
      <c r="T6" s="911"/>
      <c r="U6" s="911"/>
      <c r="V6" s="911"/>
      <c r="W6" s="911"/>
      <c r="X6" s="911"/>
      <c r="Y6" s="911"/>
      <c r="Z6" s="911"/>
      <c r="AA6" s="911"/>
      <c r="AB6" s="911"/>
      <c r="AC6" s="911"/>
      <c r="AD6" s="911"/>
      <c r="AE6" s="911"/>
      <c r="AF6" s="911"/>
      <c r="AG6" s="911"/>
      <c r="AH6" s="911"/>
      <c r="AI6" s="911"/>
      <c r="AJ6" s="911"/>
      <c r="AK6" s="911"/>
      <c r="AL6" s="911"/>
      <c r="AM6" s="911"/>
      <c r="AN6" s="911"/>
      <c r="AO6" s="911"/>
      <c r="AP6" s="911"/>
      <c r="AQ6" s="911"/>
      <c r="AR6" s="911"/>
      <c r="AS6" s="911"/>
      <c r="AT6" s="911"/>
      <c r="AU6" s="911"/>
      <c r="AV6" s="911"/>
      <c r="AW6" s="911"/>
      <c r="AX6" s="911"/>
      <c r="AY6" s="911"/>
      <c r="AZ6" s="911"/>
      <c r="BA6" s="911"/>
      <c r="BB6" s="911"/>
      <c r="BC6" s="911"/>
      <c r="BD6" s="911"/>
      <c r="BE6" s="911"/>
      <c r="BF6" s="911"/>
      <c r="BG6" s="911"/>
      <c r="BH6" s="911"/>
      <c r="BI6" s="911"/>
      <c r="BJ6" s="911"/>
      <c r="BK6" s="911"/>
      <c r="BL6" s="911"/>
      <c r="BM6" s="911"/>
      <c r="BN6" s="911"/>
      <c r="BO6" s="911"/>
      <c r="BP6" s="911"/>
      <c r="BQ6" s="911"/>
      <c r="BR6" s="911"/>
      <c r="BS6" s="911"/>
      <c r="BT6" s="911"/>
      <c r="BU6" s="911"/>
      <c r="BV6" s="911"/>
      <c r="BW6" s="911"/>
      <c r="BX6" s="911"/>
      <c r="BY6" s="911"/>
      <c r="BZ6" s="911"/>
      <c r="CA6" s="911"/>
      <c r="CB6" s="911"/>
      <c r="CC6" s="911"/>
      <c r="CD6" s="911"/>
    </row>
    <row r="7" spans="1:196" ht="30" customHeight="1">
      <c r="A7" s="904"/>
      <c r="B7" s="917"/>
      <c r="C7" s="917"/>
      <c r="D7" s="913"/>
      <c r="E7" s="913"/>
      <c r="F7" s="913"/>
      <c r="G7" s="913"/>
      <c r="H7" s="913"/>
      <c r="I7" s="913"/>
      <c r="J7" s="913"/>
      <c r="K7" s="913"/>
      <c r="L7" s="913"/>
      <c r="M7" s="913"/>
      <c r="N7" s="913"/>
      <c r="O7" s="913"/>
      <c r="P7" s="913"/>
      <c r="Q7" s="913"/>
      <c r="R7" s="913"/>
      <c r="S7" s="913"/>
      <c r="T7" s="913"/>
      <c r="U7" s="913"/>
      <c r="V7" s="913"/>
      <c r="W7" s="913"/>
      <c r="X7" s="913"/>
      <c r="Y7" s="913"/>
      <c r="Z7" s="913"/>
      <c r="AA7" s="913"/>
      <c r="AB7" s="913"/>
      <c r="AC7" s="913"/>
      <c r="AD7" s="913"/>
      <c r="AE7" s="913"/>
      <c r="AF7" s="913"/>
      <c r="AG7" s="913"/>
      <c r="AH7" s="913"/>
      <c r="AI7" s="913"/>
      <c r="AJ7" s="913"/>
      <c r="AK7" s="913"/>
      <c r="AL7" s="913"/>
      <c r="AM7" s="913"/>
      <c r="AN7" s="913"/>
      <c r="AO7" s="913"/>
      <c r="AP7" s="913"/>
      <c r="AQ7" s="913"/>
      <c r="AR7" s="913"/>
      <c r="AS7" s="913"/>
      <c r="AT7" s="913"/>
      <c r="AU7" s="913"/>
      <c r="AV7" s="913"/>
      <c r="AW7" s="913"/>
      <c r="AX7" s="913"/>
      <c r="AY7" s="913"/>
      <c r="AZ7" s="913"/>
      <c r="BA7" s="913"/>
      <c r="BB7" s="913"/>
      <c r="BC7" s="913"/>
      <c r="BD7" s="913"/>
      <c r="BE7" s="913"/>
      <c r="BF7" s="913"/>
      <c r="BG7" s="913"/>
      <c r="BH7" s="913"/>
      <c r="BI7" s="913"/>
      <c r="BJ7" s="913"/>
      <c r="BK7" s="913"/>
      <c r="BL7" s="913"/>
      <c r="BM7" s="1369"/>
      <c r="BN7" s="1369"/>
      <c r="BO7" s="1369"/>
      <c r="BP7" s="1369"/>
      <c r="BQ7" s="1369"/>
      <c r="BR7" s="1369"/>
      <c r="BS7" s="1369"/>
      <c r="BT7" s="1369"/>
      <c r="BU7" s="1369"/>
      <c r="BV7" s="1369"/>
      <c r="BW7" s="1369"/>
      <c r="BX7" s="1369"/>
      <c r="BY7" s="1369"/>
      <c r="BZ7" s="1369"/>
      <c r="CA7" s="1369"/>
      <c r="CB7" s="1369"/>
      <c r="CC7" s="1369"/>
      <c r="CD7" s="1370"/>
    </row>
    <row r="8" spans="1:196" ht="24.9" customHeight="1">
      <c r="A8" s="904"/>
      <c r="B8" s="917"/>
      <c r="C8" s="917"/>
      <c r="D8" s="917"/>
      <c r="E8" s="917"/>
      <c r="F8" s="917"/>
      <c r="G8" s="917"/>
      <c r="H8" s="917"/>
      <c r="I8" s="917"/>
      <c r="J8" s="917"/>
      <c r="K8" s="917"/>
      <c r="L8" s="917"/>
      <c r="M8" s="917"/>
      <c r="N8" s="917"/>
      <c r="O8" s="917"/>
      <c r="P8" s="917"/>
      <c r="Q8" s="917"/>
      <c r="R8" s="917"/>
      <c r="S8" s="917"/>
      <c r="T8" s="917"/>
      <c r="U8" s="917"/>
      <c r="V8" s="917"/>
      <c r="W8" s="917"/>
      <c r="X8" s="917"/>
      <c r="Y8" s="917"/>
      <c r="Z8" s="917"/>
      <c r="AA8" s="917"/>
      <c r="AB8" s="917"/>
      <c r="AC8" s="917"/>
      <c r="AD8" s="917"/>
      <c r="AE8" s="917"/>
      <c r="AF8" s="917"/>
      <c r="AG8" s="917"/>
      <c r="AH8" s="917"/>
      <c r="AI8" s="917"/>
      <c r="AJ8" s="917"/>
      <c r="AK8" s="917"/>
      <c r="AL8" s="917"/>
      <c r="AM8" s="917"/>
      <c r="AN8" s="917"/>
      <c r="AO8" s="917"/>
      <c r="AP8" s="917"/>
      <c r="AQ8" s="917"/>
      <c r="AR8" s="917"/>
      <c r="AS8" s="917"/>
      <c r="AT8" s="917"/>
      <c r="AU8" s="917"/>
      <c r="AV8" s="917"/>
      <c r="AW8" s="917"/>
      <c r="AX8" s="917"/>
      <c r="AY8" s="917"/>
      <c r="AZ8" s="917"/>
      <c r="BA8" s="917"/>
      <c r="BB8" s="917"/>
      <c r="BC8" s="917"/>
      <c r="BD8" s="917"/>
      <c r="BE8" s="917"/>
      <c r="BF8" s="917"/>
      <c r="BG8" s="917"/>
      <c r="BH8" s="917"/>
      <c r="BI8" s="917"/>
      <c r="BJ8" s="917"/>
      <c r="BK8" s="917"/>
      <c r="BL8" s="917"/>
      <c r="BM8" s="1371"/>
      <c r="BN8" s="1371"/>
      <c r="BO8" s="1371"/>
      <c r="BP8" s="1371"/>
      <c r="BQ8" s="1371"/>
      <c r="BR8" s="1371"/>
      <c r="BS8" s="1371"/>
      <c r="BT8" s="1371"/>
      <c r="BU8" s="1371"/>
      <c r="BV8" s="1371"/>
      <c r="BW8" s="1371"/>
      <c r="BX8" s="1371"/>
      <c r="BY8" s="1371"/>
      <c r="BZ8" s="1371"/>
      <c r="CA8" s="1371"/>
      <c r="CB8" s="1371"/>
      <c r="CC8" s="1371"/>
      <c r="CD8" s="1372"/>
    </row>
    <row r="9" spans="1:196" ht="12" customHeight="1">
      <c r="A9" s="904"/>
      <c r="B9" s="917"/>
      <c r="C9" s="917"/>
      <c r="D9" s="917"/>
      <c r="E9" s="917"/>
      <c r="F9" s="917"/>
      <c r="G9" s="917"/>
      <c r="H9" s="917"/>
      <c r="I9" s="917"/>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7"/>
      <c r="AI9" s="917"/>
      <c r="AJ9" s="917"/>
      <c r="AK9" s="917"/>
      <c r="AL9" s="917"/>
      <c r="AM9" s="917"/>
      <c r="AN9" s="917"/>
      <c r="AO9" s="917"/>
      <c r="AP9" s="917"/>
      <c r="AQ9" s="917"/>
      <c r="AR9" s="917"/>
      <c r="AS9" s="917"/>
      <c r="AT9" s="917"/>
      <c r="AU9" s="917"/>
      <c r="AV9" s="917"/>
      <c r="AW9" s="917"/>
      <c r="AX9" s="917"/>
      <c r="AY9" s="917"/>
      <c r="AZ9" s="917"/>
      <c r="BA9" s="917"/>
      <c r="BB9" s="917"/>
      <c r="BC9" s="917"/>
      <c r="BD9" s="917"/>
      <c r="BE9" s="917"/>
      <c r="BF9" s="917"/>
      <c r="BG9" s="917"/>
      <c r="BH9" s="917"/>
      <c r="BI9" s="917"/>
      <c r="BJ9" s="917"/>
      <c r="BK9" s="917"/>
      <c r="BL9" s="917"/>
      <c r="BM9" s="1371"/>
      <c r="BN9" s="1371"/>
      <c r="BO9" s="1371"/>
      <c r="BP9" s="1371"/>
      <c r="BQ9" s="1371"/>
      <c r="BR9" s="1371"/>
      <c r="BS9" s="1371"/>
      <c r="BT9" s="1371"/>
      <c r="BU9" s="1371"/>
      <c r="BV9" s="1371"/>
      <c r="BW9" s="1371"/>
      <c r="BX9" s="1371"/>
      <c r="BY9" s="1371"/>
      <c r="BZ9" s="1371"/>
      <c r="CA9" s="1371"/>
      <c r="CB9" s="1371"/>
      <c r="CC9" s="1371"/>
      <c r="CD9" s="1372"/>
    </row>
    <row r="10" spans="1:196" ht="30" customHeight="1">
      <c r="A10" s="904"/>
      <c r="B10" s="917"/>
      <c r="C10" s="917"/>
      <c r="D10" s="917"/>
      <c r="E10" s="917"/>
      <c r="F10" s="917"/>
      <c r="G10" s="917"/>
      <c r="H10" s="219" t="s">
        <v>2431</v>
      </c>
      <c r="I10" s="219"/>
      <c r="J10" s="219"/>
      <c r="K10" s="219"/>
      <c r="L10" s="219"/>
      <c r="M10" s="219"/>
      <c r="N10" s="219"/>
      <c r="O10" s="219"/>
      <c r="P10" s="219"/>
      <c r="Q10" s="219"/>
      <c r="R10" s="219"/>
      <c r="S10" s="219"/>
      <c r="T10" s="219"/>
      <c r="U10" s="219"/>
      <c r="V10" s="1449"/>
      <c r="W10" s="1449"/>
      <c r="X10" s="1449"/>
      <c r="Y10" s="1449"/>
      <c r="Z10" s="1449"/>
      <c r="AA10" s="1449"/>
      <c r="AB10" s="1449"/>
      <c r="AC10" s="1449"/>
      <c r="AD10" s="1449"/>
      <c r="AE10" s="1449"/>
      <c r="AF10" s="1449"/>
      <c r="AG10" s="1449"/>
      <c r="AH10" s="1449"/>
      <c r="AI10" s="1449"/>
      <c r="AJ10" s="1449"/>
      <c r="AK10" s="1449"/>
      <c r="AL10" s="1449"/>
      <c r="AM10" s="1449"/>
      <c r="AN10" s="1449"/>
      <c r="AO10" s="1449"/>
      <c r="AP10" s="1449"/>
      <c r="AQ10" s="1449"/>
      <c r="AR10" s="1449"/>
      <c r="AS10" s="1449"/>
      <c r="AT10" s="1449"/>
      <c r="AU10" s="1449"/>
      <c r="AV10" s="1449"/>
      <c r="AW10" s="1449"/>
      <c r="AX10" s="1449"/>
      <c r="AY10" s="1449"/>
      <c r="AZ10" s="917"/>
      <c r="BA10" s="917"/>
      <c r="BD10" s="1452"/>
      <c r="BE10" s="1452"/>
      <c r="BF10" s="1452"/>
      <c r="BG10" s="1452"/>
      <c r="BH10" s="1452"/>
      <c r="BI10" s="1452"/>
      <c r="BJ10" s="1452"/>
      <c r="BK10" s="1452"/>
      <c r="BL10" s="1452"/>
      <c r="BM10" s="1452"/>
      <c r="BN10" s="1452"/>
      <c r="BO10" s="1452"/>
      <c r="BP10" s="1452"/>
      <c r="BQ10" s="1452"/>
      <c r="BR10" s="1371"/>
      <c r="BS10" s="1371"/>
      <c r="BT10" s="1371"/>
      <c r="BU10" s="1371"/>
      <c r="BV10" s="1371"/>
      <c r="BW10" s="1371"/>
      <c r="BX10" s="1371"/>
      <c r="BY10" s="1371"/>
      <c r="BZ10" s="1371"/>
      <c r="CA10" s="1371"/>
      <c r="CB10" s="1371"/>
      <c r="CC10" s="1371"/>
      <c r="CD10" s="1372"/>
    </row>
    <row r="11" spans="1:196" ht="30" customHeight="1">
      <c r="A11" s="904"/>
      <c r="B11" s="917"/>
      <c r="C11" s="917"/>
      <c r="D11" s="917"/>
      <c r="E11" s="917"/>
      <c r="F11" s="917"/>
      <c r="G11" s="917"/>
      <c r="H11" s="220" t="s">
        <v>2432</v>
      </c>
      <c r="I11" s="219"/>
      <c r="J11" s="219"/>
      <c r="K11" s="219"/>
      <c r="L11" s="219"/>
      <c r="M11" s="219"/>
      <c r="N11" s="219"/>
      <c r="O11" s="219"/>
      <c r="P11" s="219"/>
      <c r="Q11" s="219"/>
      <c r="R11" s="219"/>
      <c r="S11" s="219"/>
      <c r="T11" s="219"/>
      <c r="U11" s="219"/>
      <c r="V11" s="219"/>
      <c r="W11" s="219"/>
      <c r="X11" s="1449"/>
      <c r="Y11" s="1449"/>
      <c r="Z11" s="1449"/>
      <c r="AA11" s="1449"/>
      <c r="AB11" s="1449"/>
      <c r="AC11" s="1449"/>
      <c r="AD11" s="1449"/>
      <c r="AE11" s="1449"/>
      <c r="AF11" s="1449"/>
      <c r="AG11" s="1449"/>
      <c r="AH11" s="1449"/>
      <c r="AI11" s="1449"/>
      <c r="AJ11" s="1449"/>
      <c r="AK11" s="1449"/>
      <c r="AL11" s="1449"/>
      <c r="AM11" s="1449"/>
      <c r="AN11" s="1449"/>
      <c r="AO11" s="1449"/>
      <c r="AP11" s="1449"/>
      <c r="AQ11" s="1449"/>
      <c r="AR11" s="1449"/>
      <c r="AS11" s="1449"/>
      <c r="AT11" s="1449"/>
      <c r="AU11" s="1449"/>
      <c r="AV11" s="1449"/>
      <c r="AW11" s="1449"/>
      <c r="AX11" s="1449"/>
      <c r="AY11" s="1449"/>
      <c r="AZ11" s="917"/>
      <c r="BA11" s="917"/>
      <c r="BD11" s="917"/>
      <c r="BE11" s="1452"/>
      <c r="BF11" s="1452"/>
      <c r="BG11" s="1452"/>
      <c r="BH11" s="1452"/>
      <c r="BI11" s="1452"/>
      <c r="BJ11" s="1452"/>
      <c r="BK11" s="1452"/>
      <c r="BL11" s="1452"/>
      <c r="BM11" s="1452"/>
      <c r="BN11" s="1452"/>
      <c r="BO11" s="1452"/>
      <c r="BP11" s="1452"/>
      <c r="BQ11" s="1452"/>
      <c r="BR11" s="1371"/>
      <c r="BS11" s="1371"/>
      <c r="BT11" s="1371"/>
      <c r="BU11" s="1371"/>
      <c r="BV11" s="1371"/>
      <c r="BW11" s="1371"/>
      <c r="BX11" s="1371"/>
      <c r="BY11" s="1371"/>
      <c r="BZ11" s="1371"/>
      <c r="CA11" s="1371"/>
      <c r="CB11" s="1371"/>
      <c r="CC11" s="1371"/>
      <c r="CD11" s="1372"/>
    </row>
    <row r="12" spans="1:196" ht="24.9" customHeight="1">
      <c r="A12" s="904"/>
      <c r="B12" s="917"/>
      <c r="C12" s="917"/>
      <c r="D12" s="917"/>
      <c r="E12" s="917"/>
      <c r="F12" s="917"/>
      <c r="G12" s="917"/>
      <c r="H12" s="917"/>
      <c r="I12" s="917"/>
      <c r="BD12" s="917"/>
      <c r="BE12" s="1453"/>
      <c r="BF12" s="1453"/>
      <c r="BG12" s="1453"/>
      <c r="BH12" s="1453"/>
      <c r="BI12" s="1453"/>
      <c r="BJ12" s="1453"/>
      <c r="BK12" s="917"/>
      <c r="BL12" s="917"/>
      <c r="BM12" s="917"/>
      <c r="BN12" s="917"/>
      <c r="BO12" s="917"/>
      <c r="BP12" s="917"/>
      <c r="BQ12" s="917"/>
      <c r="BR12" s="917"/>
      <c r="BS12" s="917"/>
      <c r="BT12" s="917"/>
      <c r="BU12" s="917"/>
      <c r="BV12" s="917"/>
      <c r="BW12" s="917"/>
      <c r="BX12" s="917"/>
      <c r="BY12" s="917"/>
      <c r="BZ12" s="917"/>
      <c r="CA12" s="917"/>
      <c r="CB12" s="917"/>
      <c r="CC12" s="917"/>
      <c r="CD12" s="920"/>
      <c r="CK12" s="1376"/>
      <c r="CL12" s="1376"/>
      <c r="CM12" s="1376"/>
      <c r="CN12" s="1376"/>
      <c r="CO12" s="1376"/>
      <c r="CP12" s="1376"/>
      <c r="CQ12" s="1376"/>
      <c r="CR12" s="1376"/>
      <c r="CS12" s="1376"/>
      <c r="CT12" s="1376"/>
      <c r="CU12" s="1376"/>
      <c r="CV12" s="1376"/>
      <c r="CW12" s="1376"/>
      <c r="CX12" s="1376"/>
      <c r="CY12" s="1376"/>
      <c r="CZ12" s="1376"/>
      <c r="DA12" s="1376"/>
      <c r="DB12" s="1376"/>
      <c r="DC12" s="1376"/>
      <c r="DD12" s="1376"/>
    </row>
    <row r="13" spans="1:196" ht="24.9" customHeight="1">
      <c r="A13" s="904"/>
      <c r="B13" s="922"/>
      <c r="C13" s="922"/>
      <c r="D13" s="917"/>
      <c r="E13" s="917"/>
      <c r="F13" s="917"/>
      <c r="G13" s="917"/>
      <c r="H13" s="917"/>
      <c r="I13" s="917"/>
      <c r="BB13" s="1449"/>
      <c r="BC13" s="1449"/>
      <c r="BD13" s="1449"/>
      <c r="BE13" s="1453"/>
      <c r="BF13" s="1453"/>
      <c r="BG13" s="1453"/>
      <c r="BH13" s="1453"/>
      <c r="BI13" s="1453"/>
      <c r="BJ13" s="1453"/>
      <c r="BK13" s="922"/>
      <c r="BL13" s="922"/>
      <c r="BM13" s="922"/>
      <c r="BN13" s="922"/>
      <c r="BO13" s="922"/>
      <c r="BP13" s="922"/>
      <c r="BQ13" s="922"/>
      <c r="BR13" s="922"/>
      <c r="BS13" s="922"/>
      <c r="BT13" s="922"/>
      <c r="BU13" s="922"/>
      <c r="BV13" s="922"/>
      <c r="BW13" s="922"/>
      <c r="BX13" s="922"/>
      <c r="BY13" s="922"/>
      <c r="BZ13" s="922"/>
      <c r="CA13" s="922"/>
      <c r="CB13" s="922"/>
      <c r="CC13" s="922"/>
      <c r="CD13" s="923"/>
      <c r="CK13" s="1376"/>
      <c r="CL13" s="1376"/>
      <c r="CM13" s="1376"/>
      <c r="CN13" s="1376"/>
      <c r="CO13" s="1376"/>
      <c r="CP13" s="1376"/>
      <c r="CQ13" s="1376"/>
      <c r="CR13" s="1376"/>
      <c r="CS13" s="1376"/>
      <c r="CT13" s="1376"/>
      <c r="CU13" s="1376"/>
      <c r="CV13" s="1376"/>
      <c r="CW13" s="1376"/>
      <c r="CX13" s="1376"/>
      <c r="CY13" s="1376"/>
      <c r="CZ13" s="1376"/>
      <c r="DA13" s="1376"/>
      <c r="DB13" s="1376"/>
      <c r="DC13" s="1376"/>
      <c r="DD13" s="1376"/>
    </row>
    <row r="14" spans="1:196" ht="30" customHeight="1">
      <c r="A14" s="904"/>
      <c r="B14" s="763"/>
      <c r="E14" s="1375"/>
      <c r="F14" s="1375"/>
      <c r="G14" s="1375"/>
      <c r="H14" s="1375"/>
      <c r="I14" s="1375"/>
      <c r="P14" s="1376" t="s">
        <v>622</v>
      </c>
      <c r="AB14" s="2732" t="s">
        <v>599</v>
      </c>
      <c r="AC14" s="2732"/>
      <c r="AD14" s="2732"/>
      <c r="AE14" s="2732"/>
      <c r="AF14" s="2732"/>
      <c r="AG14" s="2732"/>
      <c r="AH14" s="2732"/>
      <c r="AI14" s="2732"/>
      <c r="AJ14" s="2732"/>
      <c r="AK14" s="2732"/>
      <c r="AL14" s="2732"/>
      <c r="AM14" s="2732"/>
      <c r="AN14" s="2732"/>
      <c r="AO14" s="2732"/>
      <c r="AP14" s="2732"/>
      <c r="AQ14" s="2732"/>
      <c r="AR14" s="2732"/>
      <c r="AS14" s="2732"/>
      <c r="AT14" s="2732"/>
      <c r="AU14" s="2732"/>
      <c r="AV14" s="2732"/>
      <c r="AW14" s="2732"/>
      <c r="AX14" s="2732"/>
      <c r="AY14" s="2732"/>
      <c r="AZ14" s="2732"/>
      <c r="BA14" s="2732"/>
      <c r="BB14" s="2732"/>
      <c r="BC14" s="2732"/>
      <c r="BD14" s="2732"/>
      <c r="BE14" s="1376"/>
      <c r="BF14" s="1376"/>
      <c r="BG14" s="2732" t="s">
        <v>601</v>
      </c>
      <c r="BH14" s="2732"/>
      <c r="BI14" s="2732"/>
      <c r="BJ14" s="2732"/>
      <c r="BK14" s="2732"/>
      <c r="BL14" s="2732"/>
      <c r="BM14" s="2732"/>
      <c r="BN14" s="2732"/>
      <c r="BO14" s="2732"/>
      <c r="BP14" s="2732"/>
      <c r="BQ14" s="2732"/>
      <c r="BR14" s="2732"/>
      <c r="BS14" s="2732"/>
      <c r="BT14" s="2732"/>
      <c r="BU14" s="2732"/>
      <c r="BV14" s="2732"/>
      <c r="BW14" s="2732"/>
      <c r="BX14" s="2732"/>
      <c r="BY14" s="2732"/>
      <c r="BZ14" s="2732"/>
      <c r="CA14" s="2732"/>
      <c r="CC14" s="1371"/>
      <c r="CD14" s="959"/>
      <c r="CJ14" s="1371"/>
      <c r="CK14" s="1371"/>
      <c r="CL14" s="1371"/>
      <c r="CM14" s="1371"/>
      <c r="CN14" s="1371"/>
      <c r="CO14" s="1371"/>
      <c r="CP14" s="1371"/>
      <c r="CQ14" s="1371"/>
      <c r="CR14" s="1371"/>
      <c r="CS14" s="1371"/>
      <c r="CT14" s="1371"/>
      <c r="CU14" s="1371"/>
      <c r="CV14" s="1371"/>
      <c r="CW14" s="1371"/>
      <c r="CX14" s="1371"/>
      <c r="CY14" s="1371"/>
      <c r="CZ14" s="1371"/>
      <c r="DA14" s="1371"/>
      <c r="DB14" s="1371"/>
      <c r="DC14" s="1371"/>
      <c r="DD14" s="1371"/>
      <c r="DE14" s="1371"/>
      <c r="DF14" s="1371"/>
      <c r="DG14" s="1371"/>
      <c r="DH14" s="1371"/>
      <c r="DI14" s="1371"/>
      <c r="DJ14" s="1371"/>
      <c r="DK14" s="1371"/>
      <c r="DL14" s="1371"/>
      <c r="DM14" s="1371"/>
      <c r="DN14" s="1371"/>
      <c r="DO14" s="1371"/>
      <c r="DP14" s="1371"/>
      <c r="DQ14" s="1371"/>
      <c r="DR14" s="1371"/>
      <c r="DS14" s="1371"/>
      <c r="DT14" s="1371"/>
      <c r="DU14" s="1371"/>
      <c r="DV14" s="1371"/>
      <c r="DW14" s="1371"/>
      <c r="DX14" s="1371"/>
      <c r="DY14" s="1371"/>
      <c r="DZ14" s="1371"/>
      <c r="EA14" s="1371"/>
      <c r="EB14" s="1371"/>
      <c r="EC14" s="1371"/>
      <c r="ED14" s="1371"/>
      <c r="EE14" s="1371"/>
      <c r="EF14" s="1371"/>
      <c r="EG14" s="1371"/>
      <c r="EH14" s="1371"/>
      <c r="EI14" s="1371"/>
      <c r="EJ14" s="1371"/>
      <c r="EK14" s="1371"/>
      <c r="EL14" s="1371"/>
      <c r="EM14" s="1371"/>
      <c r="EN14" s="1371"/>
      <c r="EO14" s="1371"/>
      <c r="EP14" s="1371"/>
      <c r="EQ14" s="1371"/>
      <c r="ER14" s="1371"/>
      <c r="ES14" s="1371"/>
      <c r="ET14" s="1371"/>
      <c r="EU14" s="1371"/>
      <c r="EV14" s="1371"/>
      <c r="EW14" s="1371"/>
      <c r="EX14" s="1371"/>
      <c r="EY14" s="1371"/>
      <c r="EZ14" s="1371"/>
      <c r="FA14" s="1371"/>
      <c r="FB14" s="1371"/>
      <c r="FC14" s="1371"/>
      <c r="FD14" s="1371"/>
      <c r="FE14" s="1371"/>
      <c r="FF14" s="1371"/>
      <c r="FG14" s="1371"/>
      <c r="FH14" s="1371"/>
      <c r="FI14" s="1371"/>
      <c r="FJ14" s="1371"/>
      <c r="FK14" s="1371"/>
      <c r="FL14" s="1371"/>
      <c r="FM14" s="1371"/>
      <c r="FN14" s="1371"/>
      <c r="FO14" s="1371"/>
      <c r="FP14" s="1371"/>
      <c r="FQ14" s="1371"/>
      <c r="FR14" s="1371"/>
      <c r="FS14" s="1371"/>
      <c r="FT14" s="1371"/>
      <c r="FU14" s="1371"/>
      <c r="FV14" s="1371"/>
      <c r="FW14" s="1371"/>
      <c r="FX14" s="1371"/>
      <c r="FY14" s="1371"/>
      <c r="FZ14" s="1371"/>
      <c r="GA14" s="1371"/>
      <c r="GB14" s="1371"/>
      <c r="GC14" s="1371"/>
      <c r="GD14" s="1371"/>
      <c r="GE14" s="1371"/>
      <c r="GF14" s="1371"/>
      <c r="GG14" s="1371"/>
      <c r="GH14" s="1371"/>
      <c r="GI14" s="1371"/>
      <c r="GJ14" s="1371"/>
      <c r="GK14" s="1371"/>
      <c r="GL14" s="1371"/>
      <c r="GM14" s="1371"/>
      <c r="GN14" s="1371"/>
    </row>
    <row r="15" spans="1:196" ht="30" customHeight="1">
      <c r="A15" s="904"/>
      <c r="B15" s="824"/>
      <c r="E15" s="1375"/>
      <c r="F15" s="1375"/>
      <c r="G15" s="1375"/>
      <c r="H15" s="1375"/>
      <c r="I15" s="1375"/>
      <c r="P15" s="1424" t="s">
        <v>623</v>
      </c>
      <c r="AB15" s="2734" t="s">
        <v>600</v>
      </c>
      <c r="AC15" s="2732"/>
      <c r="AD15" s="2732"/>
      <c r="AE15" s="2732"/>
      <c r="AF15" s="2732"/>
      <c r="AG15" s="2732"/>
      <c r="AH15" s="2732"/>
      <c r="AI15" s="2732"/>
      <c r="AJ15" s="2732"/>
      <c r="AK15" s="2732"/>
      <c r="AL15" s="2732"/>
      <c r="AM15" s="2732"/>
      <c r="AN15" s="2732"/>
      <c r="AO15" s="2732"/>
      <c r="AP15" s="2732"/>
      <c r="AQ15" s="2732"/>
      <c r="AR15" s="2732"/>
      <c r="AS15" s="2732"/>
      <c r="AT15" s="2732"/>
      <c r="AU15" s="2732"/>
      <c r="AV15" s="2732"/>
      <c r="AW15" s="2732"/>
      <c r="AX15" s="2732"/>
      <c r="AY15" s="2732"/>
      <c r="AZ15" s="2732"/>
      <c r="BA15" s="2732"/>
      <c r="BB15" s="2732"/>
      <c r="BC15" s="2732"/>
      <c r="BD15" s="2732"/>
      <c r="BE15" s="1376"/>
      <c r="BF15" s="1376"/>
      <c r="BG15" s="2734" t="s">
        <v>2437</v>
      </c>
      <c r="BH15" s="2732"/>
      <c r="BI15" s="2732"/>
      <c r="BJ15" s="2732"/>
      <c r="BK15" s="2732"/>
      <c r="BL15" s="2732"/>
      <c r="BM15" s="2732"/>
      <c r="BN15" s="2732"/>
      <c r="BO15" s="2732"/>
      <c r="BP15" s="2732"/>
      <c r="BQ15" s="2732"/>
      <c r="BR15" s="2732"/>
      <c r="BS15" s="2732"/>
      <c r="BT15" s="2732"/>
      <c r="BU15" s="2732"/>
      <c r="BV15" s="2732"/>
      <c r="BW15" s="2732"/>
      <c r="BX15" s="2732"/>
      <c r="BY15" s="2732"/>
      <c r="BZ15" s="2732"/>
      <c r="CA15" s="2732"/>
      <c r="CC15" s="1371"/>
      <c r="CD15" s="1001"/>
      <c r="CE15" s="930"/>
      <c r="CF15" s="930"/>
      <c r="CG15" s="930"/>
      <c r="CJ15" s="1371"/>
      <c r="CK15" s="1371"/>
      <c r="CL15" s="1371"/>
      <c r="CM15" s="1371"/>
      <c r="CN15" s="1371"/>
      <c r="CO15" s="1371"/>
      <c r="CP15" s="1371"/>
      <c r="CQ15" s="1371"/>
      <c r="CR15" s="1371"/>
      <c r="CS15" s="1371"/>
      <c r="CT15" s="1371"/>
      <c r="CU15" s="1371"/>
      <c r="CV15" s="1371"/>
      <c r="CW15" s="1371"/>
      <c r="CX15" s="1371"/>
      <c r="CY15" s="1371"/>
      <c r="CZ15" s="1371"/>
      <c r="DA15" s="1371"/>
      <c r="DB15" s="1371"/>
      <c r="DC15" s="1371"/>
      <c r="DD15" s="1371"/>
      <c r="DE15" s="1371"/>
      <c r="DF15" s="1371"/>
      <c r="DG15" s="1371"/>
      <c r="DH15" s="1371"/>
      <c r="DI15" s="1371"/>
      <c r="DJ15" s="1371"/>
      <c r="DK15" s="1371"/>
      <c r="DL15" s="1371"/>
      <c r="DM15" s="1371"/>
      <c r="DN15" s="1371"/>
      <c r="DO15" s="1371"/>
      <c r="DP15" s="1371"/>
      <c r="DQ15" s="1371"/>
      <c r="DR15" s="1371"/>
      <c r="DS15" s="1371"/>
      <c r="DT15" s="1371"/>
      <c r="DU15" s="1371"/>
      <c r="DV15" s="1371"/>
      <c r="DW15" s="1371"/>
      <c r="DX15" s="1371"/>
      <c r="DY15" s="1371"/>
      <c r="DZ15" s="1371"/>
      <c r="EA15" s="1371"/>
      <c r="EB15" s="1371"/>
      <c r="EC15" s="1371"/>
      <c r="ED15" s="1371"/>
      <c r="EE15" s="1371"/>
      <c r="EF15" s="1371"/>
      <c r="EG15" s="1371"/>
      <c r="EH15" s="1371"/>
      <c r="EI15" s="1371"/>
      <c r="EJ15" s="1371"/>
      <c r="EK15" s="1371"/>
      <c r="EL15" s="1371"/>
      <c r="EM15" s="1371"/>
      <c r="EN15" s="1371"/>
      <c r="EO15" s="1371"/>
      <c r="EP15" s="1371"/>
      <c r="EQ15" s="1371"/>
      <c r="ER15" s="1371"/>
      <c r="ES15" s="1371"/>
      <c r="ET15" s="1371"/>
      <c r="EU15" s="1371"/>
      <c r="EV15" s="1371"/>
      <c r="EW15" s="1371"/>
      <c r="EX15" s="1371"/>
      <c r="EY15" s="1371"/>
      <c r="EZ15" s="1371"/>
      <c r="FA15" s="1371"/>
      <c r="FB15" s="1371"/>
      <c r="FC15" s="1371"/>
      <c r="FD15" s="1371"/>
      <c r="FE15" s="1371"/>
      <c r="FF15" s="1371"/>
      <c r="FG15" s="1371"/>
      <c r="FH15" s="1371"/>
      <c r="FI15" s="1371"/>
      <c r="FJ15" s="1371"/>
      <c r="FK15" s="1371"/>
      <c r="FL15" s="1371"/>
      <c r="FM15" s="1371"/>
      <c r="FN15" s="1371"/>
      <c r="FO15" s="1371"/>
      <c r="FP15" s="1371"/>
      <c r="FQ15" s="1371"/>
      <c r="FR15" s="1371"/>
      <c r="FS15" s="1371"/>
      <c r="FT15" s="1371"/>
      <c r="FU15" s="1371"/>
      <c r="FV15" s="1371"/>
      <c r="FW15" s="1371"/>
      <c r="FX15" s="1371"/>
      <c r="FY15" s="1371"/>
      <c r="FZ15" s="1371"/>
      <c r="GA15" s="1371"/>
      <c r="GB15" s="1371"/>
      <c r="GC15" s="1371"/>
      <c r="GD15" s="1371"/>
      <c r="GE15" s="1371"/>
      <c r="GF15" s="1371"/>
      <c r="GG15" s="1371"/>
      <c r="GH15" s="1371"/>
      <c r="GI15" s="1371"/>
      <c r="GJ15" s="1371"/>
      <c r="GK15" s="1371"/>
      <c r="GL15" s="1371"/>
      <c r="GM15" s="1371"/>
      <c r="GN15" s="1371"/>
    </row>
    <row r="16" spans="1:196" ht="30" customHeight="1">
      <c r="A16" s="904"/>
      <c r="B16" s="824"/>
      <c r="E16" s="1375"/>
      <c r="F16" s="1375"/>
      <c r="G16" s="1375"/>
      <c r="H16" s="1375"/>
      <c r="I16" s="1375"/>
      <c r="S16" s="1424"/>
      <c r="AB16" s="1456"/>
      <c r="AC16" s="1455"/>
      <c r="AD16" s="1455"/>
      <c r="AE16" s="1455"/>
      <c r="AF16" s="1455"/>
      <c r="AG16" s="1455"/>
      <c r="AH16" s="1455"/>
      <c r="AI16" s="1455"/>
      <c r="AJ16" s="1455"/>
      <c r="AK16" s="1455"/>
      <c r="AL16" s="1455"/>
      <c r="AM16" s="1455"/>
      <c r="AN16" s="1455"/>
      <c r="AO16" s="1455"/>
      <c r="AP16" s="1455"/>
      <c r="AQ16" s="1455"/>
      <c r="AR16" s="1455"/>
      <c r="AS16" s="1455"/>
      <c r="AT16" s="1455"/>
      <c r="AU16" s="1455"/>
      <c r="AV16" s="1455"/>
      <c r="AW16" s="1455"/>
      <c r="AX16" s="1455"/>
      <c r="AY16" s="1455"/>
      <c r="AZ16" s="1455"/>
      <c r="BA16" s="1455"/>
      <c r="BB16" s="1455"/>
      <c r="BC16" s="1455"/>
      <c r="BD16" s="1455"/>
      <c r="BE16" s="1376"/>
      <c r="BF16" s="1376"/>
      <c r="BG16" s="2732" t="s">
        <v>17</v>
      </c>
      <c r="BH16" s="2732"/>
      <c r="BI16" s="2732"/>
      <c r="BJ16" s="2732"/>
      <c r="BK16" s="2732"/>
      <c r="BL16" s="2732"/>
      <c r="BM16" s="2732"/>
      <c r="BN16" s="2732"/>
      <c r="BO16" s="2732"/>
      <c r="BP16" s="2732"/>
      <c r="BQ16" s="2732"/>
      <c r="BR16" s="2732"/>
      <c r="BS16" s="2732"/>
      <c r="BT16" s="2732"/>
      <c r="BU16" s="2732"/>
      <c r="BV16" s="2732"/>
      <c r="BW16" s="2732"/>
      <c r="BX16" s="2732"/>
      <c r="BY16" s="2732"/>
      <c r="BZ16" s="2732"/>
      <c r="CA16" s="2732"/>
      <c r="CC16" s="1371"/>
      <c r="CD16" s="1001"/>
      <c r="CE16" s="930"/>
      <c r="CF16" s="930"/>
      <c r="CG16" s="930"/>
      <c r="CJ16" s="1371"/>
      <c r="CK16" s="1371"/>
      <c r="CL16" s="1371"/>
      <c r="CM16" s="1371"/>
      <c r="CN16" s="1371"/>
      <c r="CO16" s="1371"/>
      <c r="CP16" s="1371"/>
      <c r="CQ16" s="1371"/>
      <c r="CR16" s="1371"/>
      <c r="CS16" s="1371"/>
      <c r="CT16" s="1371"/>
      <c r="CU16" s="1371"/>
      <c r="CV16" s="1371"/>
      <c r="CW16" s="1371"/>
      <c r="CX16" s="1371"/>
      <c r="CY16" s="1371"/>
      <c r="CZ16" s="1371"/>
      <c r="DA16" s="1371"/>
      <c r="DB16" s="1371"/>
      <c r="DC16" s="1371"/>
      <c r="DD16" s="1371"/>
      <c r="DE16" s="1371"/>
      <c r="DF16" s="1371"/>
      <c r="DG16" s="1371"/>
      <c r="DH16" s="1371"/>
      <c r="DI16" s="1371"/>
      <c r="DJ16" s="1371"/>
      <c r="DK16" s="1371"/>
      <c r="DL16" s="1371"/>
      <c r="DM16" s="1371"/>
      <c r="DN16" s="1371"/>
      <c r="DO16" s="1371"/>
      <c r="DP16" s="1371"/>
      <c r="DQ16" s="1371"/>
      <c r="DR16" s="1371"/>
      <c r="DS16" s="1371"/>
      <c r="DT16" s="1371"/>
      <c r="DU16" s="1371"/>
      <c r="DV16" s="1371"/>
      <c r="DW16" s="1371"/>
      <c r="DX16" s="1371"/>
      <c r="DY16" s="1371"/>
      <c r="DZ16" s="1371"/>
      <c r="EA16" s="1371"/>
      <c r="EB16" s="1371"/>
      <c r="EC16" s="1371"/>
      <c r="ED16" s="1371"/>
      <c r="EE16" s="1371"/>
      <c r="EF16" s="1371"/>
      <c r="EG16" s="1371"/>
      <c r="EH16" s="1371"/>
      <c r="EI16" s="1371"/>
      <c r="EJ16" s="1371"/>
      <c r="EK16" s="1371"/>
      <c r="EL16" s="1371"/>
      <c r="EM16" s="1371"/>
      <c r="EN16" s="1371"/>
      <c r="EO16" s="1371"/>
      <c r="EP16" s="1371"/>
      <c r="EQ16" s="1371"/>
      <c r="ER16" s="1371"/>
      <c r="ES16" s="1371"/>
      <c r="ET16" s="1371"/>
      <c r="EU16" s="1371"/>
      <c r="EV16" s="1371"/>
      <c r="EW16" s="1371"/>
      <c r="EX16" s="1371"/>
      <c r="EY16" s="1371"/>
      <c r="EZ16" s="1371"/>
      <c r="FA16" s="1371"/>
      <c r="FB16" s="1371"/>
      <c r="FC16" s="1371"/>
      <c r="FD16" s="1371"/>
      <c r="FE16" s="1371"/>
      <c r="FF16" s="1371"/>
      <c r="FG16" s="1371"/>
      <c r="FH16" s="1371"/>
      <c r="FI16" s="1371"/>
      <c r="FJ16" s="1371"/>
      <c r="FK16" s="1371"/>
      <c r="FL16" s="1371"/>
      <c r="FM16" s="1371"/>
      <c r="FN16" s="1371"/>
      <c r="FO16" s="1371"/>
      <c r="FP16" s="1371"/>
      <c r="FQ16" s="1371"/>
      <c r="FR16" s="1371"/>
      <c r="FS16" s="1371"/>
      <c r="FT16" s="1371"/>
      <c r="FU16" s="1371"/>
      <c r="FV16" s="1371"/>
      <c r="FW16" s="1371"/>
      <c r="FX16" s="1371"/>
      <c r="FY16" s="1371"/>
      <c r="FZ16" s="1371"/>
      <c r="GA16" s="1371"/>
      <c r="GB16" s="1371"/>
      <c r="GC16" s="1371"/>
      <c r="GD16" s="1371"/>
      <c r="GE16" s="1371"/>
      <c r="GF16" s="1371"/>
      <c r="GG16" s="1371"/>
      <c r="GH16" s="1371"/>
      <c r="GI16" s="1371"/>
      <c r="GJ16" s="1371"/>
      <c r="GK16" s="1371"/>
      <c r="GL16" s="1371"/>
      <c r="GM16" s="1371"/>
      <c r="GN16" s="1371"/>
    </row>
    <row r="17" spans="1:196" ht="30" customHeight="1">
      <c r="A17" s="904"/>
      <c r="B17" s="1378"/>
      <c r="BB17" s="2453">
        <v>1201</v>
      </c>
      <c r="BC17" s="2453"/>
      <c r="BD17" s="2453"/>
      <c r="BY17" s="2729">
        <v>1202</v>
      </c>
      <c r="BZ17" s="2729"/>
      <c r="CA17" s="2729"/>
      <c r="CC17" s="1371"/>
      <c r="CD17" s="963"/>
      <c r="CJ17" s="1371"/>
      <c r="CK17" s="1371"/>
      <c r="CL17" s="1371"/>
      <c r="CM17" s="1371"/>
      <c r="CN17" s="1371"/>
      <c r="CO17" s="1371"/>
      <c r="CP17" s="1371"/>
      <c r="CQ17" s="1371"/>
      <c r="CR17" s="1371"/>
      <c r="CS17" s="1371"/>
      <c r="CT17" s="1371"/>
      <c r="CU17" s="1371"/>
      <c r="CV17" s="1371"/>
      <c r="CW17" s="1371"/>
      <c r="CX17" s="1371"/>
      <c r="CY17" s="1371"/>
      <c r="CZ17" s="1371"/>
      <c r="DA17" s="1371"/>
      <c r="DB17" s="1371"/>
      <c r="DC17" s="1371"/>
      <c r="DD17" s="1371"/>
      <c r="DE17" s="1371"/>
      <c r="DF17" s="1371"/>
      <c r="DG17" s="1371"/>
      <c r="DH17" s="1371"/>
      <c r="DI17" s="1371"/>
      <c r="DJ17" s="1371"/>
      <c r="DK17" s="1371"/>
      <c r="DL17" s="1371"/>
      <c r="DM17" s="1371"/>
      <c r="DN17" s="1371"/>
      <c r="DO17" s="1371"/>
      <c r="DP17" s="1371"/>
      <c r="DQ17" s="1371"/>
      <c r="DR17" s="1371"/>
      <c r="DS17" s="1371"/>
      <c r="DT17" s="1371"/>
      <c r="DU17" s="1371"/>
      <c r="DV17" s="1371"/>
      <c r="DW17" s="1371"/>
      <c r="DX17" s="1371"/>
      <c r="DY17" s="1371"/>
      <c r="DZ17" s="1371"/>
      <c r="EA17" s="1371"/>
      <c r="EB17" s="1371"/>
      <c r="EC17" s="1371"/>
      <c r="ED17" s="1371"/>
      <c r="EE17" s="1371"/>
      <c r="EF17" s="1371"/>
      <c r="EG17" s="1371"/>
      <c r="EH17" s="1371"/>
      <c r="EI17" s="1371"/>
      <c r="EJ17" s="1371"/>
      <c r="EK17" s="1371"/>
      <c r="EL17" s="1371"/>
      <c r="EM17" s="1371"/>
      <c r="EN17" s="1371"/>
      <c r="EO17" s="1371"/>
      <c r="EP17" s="1371"/>
      <c r="EQ17" s="1371"/>
      <c r="ER17" s="1371"/>
      <c r="ES17" s="1371"/>
      <c r="ET17" s="1371"/>
      <c r="EU17" s="1371"/>
      <c r="EV17" s="1371"/>
      <c r="EW17" s="1371"/>
      <c r="EX17" s="1371"/>
      <c r="EY17" s="1371"/>
      <c r="EZ17" s="1371"/>
      <c r="FA17" s="1371"/>
      <c r="FB17" s="1371"/>
      <c r="FC17" s="1371"/>
      <c r="FD17" s="1371"/>
      <c r="FE17" s="1371"/>
      <c r="FF17" s="1371"/>
      <c r="FG17" s="1371"/>
      <c r="FH17" s="1371"/>
      <c r="FI17" s="1371"/>
      <c r="FJ17" s="1371"/>
      <c r="FK17" s="1371"/>
      <c r="FL17" s="1371"/>
      <c r="FM17" s="1371"/>
      <c r="FN17" s="1371"/>
      <c r="FO17" s="1371"/>
      <c r="FP17" s="1371"/>
      <c r="FQ17" s="1371"/>
      <c r="FR17" s="1371"/>
      <c r="FS17" s="1371"/>
      <c r="FT17" s="1371"/>
      <c r="FU17" s="1371"/>
      <c r="FV17" s="1371"/>
      <c r="FW17" s="1371"/>
      <c r="FX17" s="1371"/>
      <c r="FY17" s="1371"/>
      <c r="FZ17" s="1371"/>
      <c r="GA17" s="1371"/>
      <c r="GB17" s="1371"/>
      <c r="GC17" s="1371"/>
      <c r="GD17" s="1371"/>
      <c r="GE17" s="1371"/>
      <c r="GF17" s="1371"/>
      <c r="GG17" s="1371"/>
      <c r="GH17" s="1371"/>
      <c r="GI17" s="1371"/>
      <c r="GJ17" s="1371"/>
      <c r="GK17" s="1371"/>
      <c r="GL17" s="1371"/>
      <c r="GM17" s="1371"/>
      <c r="GN17" s="1371"/>
    </row>
    <row r="18" spans="1:196" ht="30" customHeight="1">
      <c r="A18" s="904"/>
      <c r="B18" s="1378"/>
      <c r="C18" s="1425">
        <v>15.2</v>
      </c>
      <c r="D18" s="1374" t="s">
        <v>624</v>
      </c>
      <c r="S18" s="1374" t="s">
        <v>636</v>
      </c>
      <c r="Y18" s="1371"/>
      <c r="Z18" s="2458" t="s">
        <v>29</v>
      </c>
      <c r="AA18" s="2459"/>
      <c r="AB18" s="1999"/>
      <c r="AC18" s="2000"/>
      <c r="AD18" s="2000"/>
      <c r="AE18" s="2000"/>
      <c r="AF18" s="2000"/>
      <c r="AG18" s="2000"/>
      <c r="AH18" s="2000"/>
      <c r="AI18" s="2000"/>
      <c r="AJ18" s="2000"/>
      <c r="AK18" s="2000"/>
      <c r="AL18" s="2000"/>
      <c r="AM18" s="2000"/>
      <c r="AN18" s="2000"/>
      <c r="AO18" s="2000"/>
      <c r="AP18" s="2000"/>
      <c r="AQ18" s="2000"/>
      <c r="AR18" s="2000"/>
      <c r="AS18" s="2000"/>
      <c r="AT18" s="2000"/>
      <c r="AU18" s="2000"/>
      <c r="AV18" s="2000"/>
      <c r="AW18" s="2000"/>
      <c r="AX18" s="2000"/>
      <c r="AY18" s="2000"/>
      <c r="AZ18" s="2000"/>
      <c r="BA18" s="2000"/>
      <c r="BB18" s="2000"/>
      <c r="BC18" s="2000"/>
      <c r="BD18" s="2001"/>
      <c r="BE18" s="839"/>
      <c r="BF18" s="839"/>
      <c r="BG18" s="1999"/>
      <c r="BH18" s="2000"/>
      <c r="BI18" s="2000"/>
      <c r="BJ18" s="2000"/>
      <c r="BK18" s="2000"/>
      <c r="BL18" s="2000"/>
      <c r="BM18" s="2000"/>
      <c r="BN18" s="2000"/>
      <c r="BO18" s="2000"/>
      <c r="BP18" s="2000"/>
      <c r="BQ18" s="2000"/>
      <c r="BR18" s="2000"/>
      <c r="BS18" s="2000"/>
      <c r="BT18" s="2000"/>
      <c r="BU18" s="2000"/>
      <c r="BV18" s="2000"/>
      <c r="BW18" s="2000"/>
      <c r="BX18" s="2000"/>
      <c r="BY18" s="2000"/>
      <c r="BZ18" s="2000"/>
      <c r="CA18" s="2001"/>
      <c r="CC18" s="1371"/>
      <c r="CD18" s="963"/>
      <c r="CJ18" s="1371"/>
      <c r="CK18" s="1371"/>
      <c r="CL18" s="1371"/>
      <c r="CM18" s="1371"/>
      <c r="CN18" s="1371"/>
      <c r="CO18" s="1371"/>
      <c r="CP18" s="1371"/>
      <c r="CQ18" s="1371"/>
      <c r="CR18" s="1371"/>
      <c r="CS18" s="1371"/>
      <c r="CT18" s="1371"/>
      <c r="CU18" s="1371"/>
      <c r="CV18" s="1371"/>
      <c r="CW18" s="1371"/>
      <c r="CX18" s="1371"/>
      <c r="CY18" s="1371"/>
      <c r="CZ18" s="1371"/>
      <c r="DA18" s="1371"/>
      <c r="DB18" s="1371"/>
      <c r="DC18" s="1371"/>
      <c r="DD18" s="1371"/>
      <c r="DE18" s="1371"/>
      <c r="DF18" s="1371"/>
      <c r="DG18" s="1371"/>
      <c r="DH18" s="1371"/>
      <c r="DI18" s="1371"/>
      <c r="DJ18" s="1371"/>
      <c r="DK18" s="1371"/>
      <c r="DL18" s="1371"/>
      <c r="DM18" s="1371"/>
      <c r="DN18" s="1371"/>
      <c r="DO18" s="1371"/>
      <c r="DP18" s="1371"/>
      <c r="DQ18" s="1371"/>
      <c r="DR18" s="1371"/>
      <c r="DS18" s="1371"/>
      <c r="DT18" s="1371"/>
      <c r="DU18" s="1371"/>
      <c r="DV18" s="1371"/>
      <c r="DW18" s="1371"/>
      <c r="DX18" s="1371"/>
      <c r="DY18" s="1371"/>
      <c r="DZ18" s="1371"/>
      <c r="EA18" s="1371"/>
      <c r="EB18" s="1371"/>
      <c r="EC18" s="1371"/>
      <c r="ED18" s="1371"/>
      <c r="EE18" s="1371"/>
      <c r="EF18" s="1371"/>
      <c r="EG18" s="1371"/>
      <c r="EH18" s="1371"/>
      <c r="EI18" s="1371"/>
      <c r="EJ18" s="1371"/>
      <c r="EK18" s="1371"/>
      <c r="EL18" s="1371"/>
      <c r="EM18" s="1371"/>
      <c r="EN18" s="1371"/>
      <c r="EO18" s="1371"/>
      <c r="EP18" s="1371"/>
      <c r="EQ18" s="1371"/>
      <c r="ER18" s="1371"/>
      <c r="ES18" s="1371"/>
      <c r="ET18" s="1371"/>
      <c r="EU18" s="1371"/>
      <c r="EV18" s="1371"/>
      <c r="EW18" s="1371"/>
      <c r="EX18" s="1371"/>
      <c r="EY18" s="1371"/>
      <c r="EZ18" s="1371"/>
      <c r="FA18" s="1371"/>
      <c r="FB18" s="1371"/>
      <c r="FC18" s="1371"/>
      <c r="FD18" s="1371"/>
      <c r="FE18" s="1371"/>
      <c r="FF18" s="1371"/>
      <c r="FG18" s="1371"/>
      <c r="FH18" s="1371"/>
      <c r="FI18" s="1371"/>
      <c r="FJ18" s="1371"/>
      <c r="FK18" s="1371"/>
      <c r="FL18" s="1371"/>
      <c r="FM18" s="1371"/>
      <c r="FN18" s="1371"/>
      <c r="FO18" s="1371"/>
      <c r="FP18" s="1371"/>
      <c r="FQ18" s="1371"/>
      <c r="FR18" s="1371"/>
      <c r="FS18" s="1371"/>
      <c r="FT18" s="1371"/>
      <c r="FU18" s="1371"/>
      <c r="FV18" s="1371"/>
      <c r="FW18" s="1371"/>
      <c r="FX18" s="1371"/>
      <c r="FY18" s="1371"/>
      <c r="FZ18" s="1371"/>
      <c r="GA18" s="1371"/>
      <c r="GB18" s="1371"/>
      <c r="GC18" s="1371"/>
      <c r="GD18" s="1371"/>
      <c r="GE18" s="1371"/>
      <c r="GF18" s="1371"/>
      <c r="GG18" s="1371"/>
      <c r="GH18" s="1371"/>
      <c r="GI18" s="1371"/>
      <c r="GJ18" s="1371"/>
      <c r="GK18" s="1371"/>
      <c r="GL18" s="1371"/>
      <c r="GM18" s="1371"/>
      <c r="GN18" s="1371"/>
    </row>
    <row r="19" spans="1:196" ht="30" customHeight="1">
      <c r="A19" s="904"/>
      <c r="B19" s="1378"/>
      <c r="C19" s="1373"/>
      <c r="D19" s="1377" t="s">
        <v>2396</v>
      </c>
      <c r="S19" s="1377" t="s">
        <v>637</v>
      </c>
      <c r="Y19" s="1371"/>
      <c r="Z19" s="2459"/>
      <c r="AA19" s="2459"/>
      <c r="AB19" s="2002"/>
      <c r="AC19" s="2003"/>
      <c r="AD19" s="2003"/>
      <c r="AE19" s="2003"/>
      <c r="AF19" s="2003"/>
      <c r="AG19" s="2003"/>
      <c r="AH19" s="2003"/>
      <c r="AI19" s="2003"/>
      <c r="AJ19" s="2003"/>
      <c r="AK19" s="2003"/>
      <c r="AL19" s="2003"/>
      <c r="AM19" s="2003"/>
      <c r="AN19" s="2003"/>
      <c r="AO19" s="2003"/>
      <c r="AP19" s="2003"/>
      <c r="AQ19" s="2003"/>
      <c r="AR19" s="2003"/>
      <c r="AS19" s="2003"/>
      <c r="AT19" s="2003"/>
      <c r="AU19" s="2003"/>
      <c r="AV19" s="2003"/>
      <c r="AW19" s="2003"/>
      <c r="AX19" s="2003"/>
      <c r="AY19" s="2003"/>
      <c r="AZ19" s="2003"/>
      <c r="BA19" s="2003"/>
      <c r="BB19" s="2003"/>
      <c r="BC19" s="2003"/>
      <c r="BD19" s="2004"/>
      <c r="BE19" s="839"/>
      <c r="BF19" s="839"/>
      <c r="BG19" s="2002"/>
      <c r="BH19" s="2003"/>
      <c r="BI19" s="2003"/>
      <c r="BJ19" s="2003"/>
      <c r="BK19" s="2003"/>
      <c r="BL19" s="2003"/>
      <c r="BM19" s="2003"/>
      <c r="BN19" s="2003"/>
      <c r="BO19" s="2003"/>
      <c r="BP19" s="2003"/>
      <c r="BQ19" s="2003"/>
      <c r="BR19" s="2003"/>
      <c r="BS19" s="2003"/>
      <c r="BT19" s="2003"/>
      <c r="BU19" s="2003"/>
      <c r="BV19" s="2003"/>
      <c r="BW19" s="2003"/>
      <c r="BX19" s="2003"/>
      <c r="BY19" s="2003"/>
      <c r="BZ19" s="2003"/>
      <c r="CA19" s="2004"/>
      <c r="CC19" s="1371"/>
      <c r="CD19" s="963"/>
      <c r="CJ19" s="1371"/>
      <c r="CK19" s="1371"/>
      <c r="CL19" s="1371"/>
      <c r="CM19" s="1371"/>
      <c r="CN19" s="1371"/>
      <c r="CO19" s="1371"/>
      <c r="CP19" s="1371"/>
      <c r="CQ19" s="1371"/>
      <c r="CR19" s="1371"/>
      <c r="CS19" s="1371"/>
      <c r="CT19" s="1371"/>
      <c r="CU19" s="1371"/>
      <c r="CV19" s="1371"/>
      <c r="CW19" s="1371"/>
      <c r="CX19" s="1371"/>
      <c r="CY19" s="1371"/>
      <c r="CZ19" s="1371"/>
      <c r="DA19" s="1371"/>
      <c r="DB19" s="1371"/>
      <c r="DC19" s="1371"/>
      <c r="DD19" s="1371"/>
      <c r="DE19" s="1371"/>
      <c r="DF19" s="1371"/>
      <c r="DG19" s="1371"/>
      <c r="DH19" s="1371"/>
      <c r="DI19" s="1371"/>
      <c r="DJ19" s="1371"/>
      <c r="DK19" s="1371"/>
      <c r="DL19" s="1371"/>
      <c r="DM19" s="1371"/>
      <c r="DN19" s="1371"/>
      <c r="DO19" s="1371"/>
      <c r="DP19" s="1371"/>
      <c r="DQ19" s="1371"/>
      <c r="DR19" s="1371"/>
      <c r="DS19" s="1371"/>
      <c r="DT19" s="1371"/>
      <c r="DU19" s="1371"/>
      <c r="DV19" s="1371"/>
      <c r="DW19" s="1371"/>
      <c r="DX19" s="1371"/>
      <c r="DY19" s="1371"/>
      <c r="DZ19" s="1371"/>
      <c r="EA19" s="1371"/>
      <c r="EB19" s="1371"/>
      <c r="EC19" s="1371"/>
      <c r="ED19" s="1371"/>
      <c r="EE19" s="1371"/>
      <c r="EF19" s="1371"/>
      <c r="EG19" s="1371"/>
      <c r="EH19" s="1371"/>
      <c r="EI19" s="1371"/>
      <c r="EJ19" s="1371"/>
      <c r="EK19" s="1371"/>
      <c r="EL19" s="1371"/>
      <c r="EM19" s="1371"/>
      <c r="EN19" s="1371"/>
      <c r="EO19" s="1371"/>
      <c r="EP19" s="1371"/>
      <c r="EQ19" s="1371"/>
      <c r="ER19" s="1371"/>
      <c r="ES19" s="1371"/>
      <c r="ET19" s="1371"/>
      <c r="EU19" s="1371"/>
      <c r="EV19" s="1371"/>
      <c r="EW19" s="1371"/>
      <c r="EX19" s="1371"/>
      <c r="EY19" s="1371"/>
      <c r="EZ19" s="1371"/>
      <c r="FA19" s="1371"/>
      <c r="FB19" s="1371"/>
      <c r="FC19" s="1371"/>
      <c r="FD19" s="1371"/>
      <c r="FE19" s="1371"/>
      <c r="FF19" s="1371"/>
      <c r="FG19" s="1371"/>
      <c r="FH19" s="1371"/>
      <c r="FI19" s="1371"/>
      <c r="FJ19" s="1371"/>
      <c r="FK19" s="1371"/>
      <c r="FL19" s="1371"/>
      <c r="FM19" s="1371"/>
      <c r="FN19" s="1371"/>
      <c r="FO19" s="1371"/>
      <c r="FP19" s="1371"/>
      <c r="FQ19" s="1371"/>
      <c r="FR19" s="1371"/>
      <c r="FS19" s="1371"/>
      <c r="FT19" s="1371"/>
      <c r="FU19" s="1371"/>
      <c r="FV19" s="1371"/>
      <c r="FW19" s="1371"/>
      <c r="FX19" s="1371"/>
      <c r="FY19" s="1371"/>
      <c r="FZ19" s="1371"/>
      <c r="GA19" s="1371"/>
      <c r="GB19" s="1371"/>
      <c r="GC19" s="1371"/>
      <c r="GD19" s="1371"/>
      <c r="GE19" s="1371"/>
      <c r="GF19" s="1371"/>
      <c r="GG19" s="1371"/>
      <c r="GH19" s="1371"/>
      <c r="GI19" s="1371"/>
      <c r="GJ19" s="1371"/>
      <c r="GK19" s="1371"/>
      <c r="GL19" s="1371"/>
      <c r="GM19" s="1371"/>
      <c r="GN19" s="1371"/>
    </row>
    <row r="20" spans="1:196" ht="50.1" customHeight="1" thickBot="1">
      <c r="A20" s="904"/>
      <c r="B20" s="1426"/>
      <c r="C20" s="1020"/>
      <c r="D20" s="1020"/>
      <c r="E20" s="1020"/>
      <c r="F20" s="1020"/>
      <c r="G20" s="1020"/>
      <c r="H20" s="1020"/>
      <c r="I20" s="1020"/>
      <c r="J20" s="1020"/>
      <c r="K20" s="1020"/>
      <c r="L20" s="1020"/>
      <c r="M20" s="1020"/>
      <c r="N20" s="1020"/>
      <c r="O20" s="1020"/>
      <c r="P20" s="1020"/>
      <c r="Q20" s="1020"/>
      <c r="R20" s="1020"/>
      <c r="S20" s="1020"/>
      <c r="T20" s="1020"/>
      <c r="U20" s="1020"/>
      <c r="V20" s="1020"/>
      <c r="W20" s="1020"/>
      <c r="X20" s="1020"/>
      <c r="Y20" s="1020"/>
      <c r="Z20" s="1020"/>
      <c r="AA20" s="1020"/>
      <c r="AB20" s="1020"/>
      <c r="AC20" s="1020"/>
      <c r="AD20" s="1020"/>
      <c r="AE20" s="1020"/>
      <c r="AF20" s="1020"/>
      <c r="AG20" s="1020"/>
      <c r="AH20" s="1020"/>
      <c r="AI20" s="1020"/>
      <c r="AJ20" s="1020"/>
      <c r="AK20" s="1020"/>
      <c r="AL20" s="1020"/>
      <c r="AM20" s="1020"/>
      <c r="AN20" s="1020"/>
      <c r="AO20" s="1020"/>
      <c r="AP20" s="1020"/>
      <c r="AQ20" s="1020"/>
      <c r="AR20" s="1020"/>
      <c r="AS20" s="1020"/>
      <c r="AT20" s="1020"/>
      <c r="AU20" s="1020"/>
      <c r="AV20" s="1020"/>
      <c r="AW20" s="1020"/>
      <c r="AX20" s="1020"/>
      <c r="AY20" s="1020"/>
      <c r="AZ20" s="1020"/>
      <c r="BA20" s="1020"/>
      <c r="BB20" s="1020"/>
      <c r="BC20" s="1020"/>
      <c r="BD20" s="1020"/>
      <c r="BE20" s="1020"/>
      <c r="BF20" s="1020"/>
      <c r="BG20" s="1020"/>
      <c r="BH20" s="1020"/>
      <c r="BI20" s="1020"/>
      <c r="BJ20" s="1020"/>
      <c r="BK20" s="1020"/>
      <c r="BL20" s="1020"/>
      <c r="BM20" s="1020"/>
      <c r="BN20" s="1020"/>
      <c r="BO20" s="1020"/>
      <c r="BP20" s="1020"/>
      <c r="BQ20" s="1020"/>
      <c r="BR20" s="1020"/>
      <c r="BS20" s="1020"/>
      <c r="BT20" s="1020"/>
      <c r="BU20" s="1020"/>
      <c r="BV20" s="1020"/>
      <c r="BW20" s="1020"/>
      <c r="BX20" s="1020"/>
      <c r="BY20" s="1020"/>
      <c r="BZ20" s="1020"/>
      <c r="CA20" s="1020"/>
      <c r="CB20" s="1020"/>
      <c r="CC20" s="1427"/>
      <c r="CD20" s="1428"/>
      <c r="CJ20" s="1371"/>
      <c r="CK20" s="1371"/>
      <c r="CL20" s="1371"/>
      <c r="CM20" s="1371"/>
      <c r="CN20" s="1371"/>
      <c r="CO20" s="1371"/>
      <c r="CP20" s="1371"/>
      <c r="CQ20" s="1371"/>
      <c r="CR20" s="1371"/>
      <c r="CS20" s="1371"/>
      <c r="CT20" s="1371"/>
      <c r="CU20" s="1371"/>
      <c r="CV20" s="1371"/>
      <c r="CW20" s="1371"/>
      <c r="CX20" s="1371"/>
      <c r="CY20" s="1371"/>
      <c r="CZ20" s="1371"/>
      <c r="DA20" s="1371"/>
      <c r="DB20" s="1371"/>
      <c r="DC20" s="1371"/>
      <c r="DD20" s="1371"/>
      <c r="DE20" s="1371"/>
      <c r="DF20" s="1371"/>
      <c r="DG20" s="1371"/>
      <c r="DH20" s="1371"/>
      <c r="DI20" s="1371"/>
      <c r="DJ20" s="1371"/>
      <c r="DK20" s="1371"/>
      <c r="DL20" s="1371"/>
      <c r="DM20" s="1371"/>
      <c r="DN20" s="1371"/>
      <c r="DO20" s="1371"/>
      <c r="DP20" s="1371"/>
      <c r="DQ20" s="1371"/>
      <c r="DR20" s="1371"/>
      <c r="DS20" s="1371"/>
      <c r="DT20" s="1371"/>
      <c r="DU20" s="1371"/>
      <c r="DV20" s="1371"/>
      <c r="DW20" s="1371"/>
      <c r="DX20" s="1371"/>
      <c r="DY20" s="1371"/>
      <c r="DZ20" s="1371"/>
      <c r="EA20" s="1371"/>
      <c r="EB20" s="1371"/>
      <c r="EC20" s="1371"/>
      <c r="ED20" s="1371"/>
      <c r="EE20" s="1371"/>
      <c r="EF20" s="1371"/>
      <c r="EG20" s="1371"/>
      <c r="EH20" s="1371"/>
      <c r="EI20" s="1371"/>
      <c r="EJ20" s="1371"/>
      <c r="EK20" s="1371"/>
      <c r="EL20" s="1371"/>
      <c r="EM20" s="1371"/>
      <c r="EN20" s="1371"/>
      <c r="EO20" s="1371"/>
      <c r="EP20" s="1371"/>
      <c r="EQ20" s="1371"/>
      <c r="ER20" s="1371"/>
      <c r="ES20" s="1371"/>
      <c r="ET20" s="1371"/>
      <c r="EU20" s="1371"/>
      <c r="EV20" s="1371"/>
      <c r="EW20" s="1371"/>
      <c r="EX20" s="1371"/>
      <c r="EY20" s="1371"/>
      <c r="EZ20" s="1371"/>
      <c r="FA20" s="1371"/>
      <c r="FB20" s="1371"/>
      <c r="FC20" s="1371"/>
      <c r="FD20" s="1371"/>
      <c r="FE20" s="1371"/>
      <c r="FF20" s="1371"/>
      <c r="FG20" s="1371"/>
      <c r="FH20" s="1371"/>
      <c r="FI20" s="1371"/>
      <c r="FJ20" s="1371"/>
      <c r="FK20" s="1371"/>
      <c r="FL20" s="1371"/>
      <c r="FM20" s="1371"/>
      <c r="FN20" s="1371"/>
      <c r="FO20" s="1371"/>
      <c r="FP20" s="1371"/>
      <c r="FQ20" s="1371"/>
      <c r="FR20" s="1371"/>
      <c r="FS20" s="1371"/>
      <c r="FT20" s="1371"/>
      <c r="FU20" s="1371"/>
      <c r="FV20" s="1371"/>
      <c r="FW20" s="1371"/>
      <c r="FX20" s="1371"/>
      <c r="FY20" s="1371"/>
      <c r="FZ20" s="1371"/>
      <c r="GA20" s="1371"/>
      <c r="GB20" s="1371"/>
      <c r="GC20" s="1371"/>
      <c r="GD20" s="1371"/>
      <c r="GE20" s="1371"/>
      <c r="GF20" s="1371"/>
      <c r="GG20" s="1371"/>
      <c r="GH20" s="1371"/>
      <c r="GI20" s="1371"/>
      <c r="GJ20" s="1371"/>
      <c r="GK20" s="1371"/>
      <c r="GL20" s="1371"/>
      <c r="GM20" s="1371"/>
      <c r="GN20" s="1371"/>
    </row>
    <row r="21" spans="1:196" s="947" customFormat="1" ht="30" customHeight="1">
      <c r="A21" s="941"/>
      <c r="B21" s="1386"/>
      <c r="CC21" s="1371"/>
      <c r="CD21" s="1014"/>
      <c r="CJ21" s="1371"/>
      <c r="CK21" s="1371"/>
      <c r="CL21" s="1371"/>
      <c r="CM21" s="1371"/>
      <c r="CN21" s="1371"/>
      <c r="CO21" s="1371"/>
      <c r="CP21" s="1371"/>
      <c r="CQ21" s="1371"/>
      <c r="CR21" s="1371"/>
      <c r="CS21" s="1371"/>
      <c r="CT21" s="1371"/>
      <c r="CU21" s="1371"/>
      <c r="CV21" s="1371"/>
      <c r="CW21" s="1371"/>
      <c r="CX21" s="1371"/>
      <c r="CY21" s="1371"/>
      <c r="CZ21" s="1371"/>
      <c r="DA21" s="1371"/>
      <c r="DB21" s="1371"/>
      <c r="DC21" s="1371"/>
      <c r="DD21" s="1371"/>
      <c r="DE21" s="1371"/>
      <c r="DF21" s="1371"/>
      <c r="DG21" s="1371"/>
      <c r="DH21" s="1371"/>
      <c r="DI21" s="1371"/>
      <c r="DJ21" s="1371"/>
      <c r="DK21" s="1371"/>
      <c r="DL21" s="1371"/>
      <c r="DM21" s="1371"/>
      <c r="DN21" s="1371"/>
      <c r="DO21" s="1371"/>
      <c r="DP21" s="1371"/>
      <c r="DQ21" s="1371"/>
      <c r="DR21" s="1371"/>
      <c r="DS21" s="1371"/>
      <c r="DT21" s="1371"/>
      <c r="DU21" s="1371"/>
      <c r="DV21" s="1371"/>
      <c r="DW21" s="1371"/>
      <c r="DX21" s="1371"/>
      <c r="DY21" s="1371"/>
      <c r="DZ21" s="1371"/>
      <c r="EA21" s="1371"/>
      <c r="EB21" s="1371"/>
      <c r="EC21" s="1371"/>
      <c r="ED21" s="1371"/>
      <c r="EE21" s="1371"/>
      <c r="EF21" s="1371"/>
      <c r="EG21" s="1371"/>
      <c r="EH21" s="1371"/>
      <c r="EI21" s="1371"/>
      <c r="EJ21" s="1371"/>
      <c r="EK21" s="1371"/>
      <c r="EL21" s="1371"/>
      <c r="EM21" s="1371"/>
      <c r="EN21" s="1371"/>
      <c r="EO21" s="1371"/>
      <c r="EP21" s="1371"/>
      <c r="EQ21" s="1371"/>
      <c r="ER21" s="1371"/>
      <c r="ES21" s="1371"/>
      <c r="ET21" s="1371"/>
      <c r="EU21" s="1371"/>
      <c r="EV21" s="1371"/>
      <c r="EW21" s="1371"/>
      <c r="EX21" s="1371"/>
      <c r="EY21" s="1371"/>
      <c r="EZ21" s="1371"/>
      <c r="FA21" s="1371"/>
      <c r="FB21" s="1371"/>
      <c r="FC21" s="1371"/>
      <c r="FD21" s="1371"/>
      <c r="FE21" s="1371"/>
      <c r="FF21" s="1371"/>
      <c r="FG21" s="1371"/>
      <c r="FH21" s="1371"/>
      <c r="FI21" s="1371"/>
      <c r="FJ21" s="1371"/>
      <c r="FK21" s="1371"/>
      <c r="FL21" s="1371"/>
      <c r="FM21" s="1371"/>
      <c r="FN21" s="1371"/>
      <c r="FO21" s="1371"/>
      <c r="FP21" s="1371"/>
      <c r="FQ21" s="1371"/>
      <c r="FR21" s="1371"/>
      <c r="FS21" s="1371"/>
      <c r="FT21" s="1371"/>
      <c r="FU21" s="1371"/>
      <c r="FV21" s="1371"/>
      <c r="FW21" s="1371"/>
      <c r="FX21" s="1371"/>
      <c r="FY21" s="1371"/>
      <c r="FZ21" s="1371"/>
      <c r="GA21" s="1371"/>
      <c r="GB21" s="1371"/>
      <c r="GC21" s="1371"/>
      <c r="GD21" s="1371"/>
      <c r="GE21" s="1371"/>
      <c r="GF21" s="1371"/>
      <c r="GG21" s="1371"/>
      <c r="GH21" s="1371"/>
      <c r="GI21" s="1371"/>
      <c r="GJ21" s="1371"/>
      <c r="GK21" s="1371"/>
      <c r="GL21" s="1371"/>
      <c r="GM21" s="1371"/>
      <c r="GN21" s="1371"/>
    </row>
    <row r="22" spans="1:196" ht="30" customHeight="1">
      <c r="A22" s="904"/>
      <c r="B22" s="1378"/>
      <c r="C22" s="1429" t="s">
        <v>625</v>
      </c>
      <c r="D22" s="1379" t="s">
        <v>626</v>
      </c>
      <c r="CC22" s="1371"/>
      <c r="CD22" s="1014"/>
      <c r="CJ22" s="1371"/>
      <c r="CK22" s="1371"/>
      <c r="CL22" s="1371"/>
      <c r="CM22" s="1371"/>
      <c r="CN22" s="1371"/>
      <c r="CO22" s="1371"/>
      <c r="CP22" s="1371"/>
      <c r="CQ22" s="1371"/>
      <c r="CR22" s="1371"/>
      <c r="CS22" s="1371"/>
      <c r="CT22" s="1371"/>
      <c r="CU22" s="1371"/>
      <c r="CV22" s="1371"/>
      <c r="CW22" s="1371"/>
      <c r="CX22" s="1371"/>
      <c r="CY22" s="1371"/>
      <c r="CZ22" s="1371"/>
      <c r="DA22" s="1371"/>
      <c r="DB22" s="1371"/>
      <c r="DC22" s="1371"/>
      <c r="DD22" s="1371"/>
      <c r="DE22" s="1371"/>
      <c r="DF22" s="1371"/>
      <c r="DG22" s="1371"/>
      <c r="DH22" s="1371"/>
      <c r="DI22" s="1371"/>
      <c r="DJ22" s="1371"/>
      <c r="DK22" s="1371"/>
      <c r="DL22" s="1371"/>
      <c r="DM22" s="1371"/>
      <c r="DN22" s="1371"/>
      <c r="DO22" s="1371"/>
      <c r="DP22" s="1371"/>
      <c r="DQ22" s="1371"/>
      <c r="DR22" s="1371"/>
      <c r="DS22" s="1371"/>
      <c r="DT22" s="1371"/>
      <c r="DU22" s="1371"/>
      <c r="DV22" s="1371"/>
      <c r="DW22" s="1371"/>
      <c r="DX22" s="1371"/>
      <c r="DY22" s="1371"/>
      <c r="DZ22" s="1371"/>
      <c r="EA22" s="1371"/>
      <c r="EB22" s="1371"/>
      <c r="EC22" s="1371"/>
      <c r="ED22" s="1371"/>
      <c r="EE22" s="1371"/>
      <c r="EF22" s="1371"/>
      <c r="EG22" s="1371"/>
      <c r="EH22" s="1371"/>
      <c r="EI22" s="1371"/>
      <c r="EJ22" s="1371"/>
      <c r="EK22" s="1371"/>
      <c r="EL22" s="1371"/>
      <c r="EM22" s="1371"/>
      <c r="EN22" s="1371"/>
      <c r="EO22" s="1371"/>
      <c r="EP22" s="1371"/>
      <c r="EQ22" s="1371"/>
      <c r="ER22" s="1371"/>
      <c r="ES22" s="1371"/>
      <c r="ET22" s="1371"/>
      <c r="EU22" s="1371"/>
      <c r="EV22" s="1371"/>
      <c r="EW22" s="1371"/>
      <c r="EX22" s="1371"/>
      <c r="EY22" s="1371"/>
      <c r="EZ22" s="1371"/>
      <c r="FA22" s="1371"/>
      <c r="FB22" s="1371"/>
      <c r="FC22" s="1371"/>
      <c r="FD22" s="1371"/>
      <c r="FE22" s="1371"/>
      <c r="FF22" s="1371"/>
      <c r="FG22" s="1371"/>
      <c r="FH22" s="1371"/>
      <c r="FI22" s="1371"/>
      <c r="FJ22" s="1371"/>
      <c r="FK22" s="1371"/>
      <c r="FL22" s="1371"/>
      <c r="FM22" s="1371"/>
      <c r="FN22" s="1371"/>
      <c r="FO22" s="1371"/>
      <c r="FP22" s="1371"/>
      <c r="FQ22" s="1371"/>
      <c r="FR22" s="1371"/>
      <c r="FS22" s="1371"/>
      <c r="FT22" s="1371"/>
      <c r="FU22" s="1371"/>
      <c r="FV22" s="1371"/>
      <c r="FW22" s="1371"/>
      <c r="FX22" s="1371"/>
      <c r="FY22" s="1371"/>
      <c r="FZ22" s="1371"/>
      <c r="GA22" s="1371"/>
      <c r="GB22" s="1371"/>
      <c r="GC22" s="1371"/>
      <c r="GD22" s="1371"/>
      <c r="GE22" s="1371"/>
      <c r="GF22" s="1371"/>
      <c r="GG22" s="1371"/>
      <c r="GH22" s="1371"/>
      <c r="GI22" s="1371"/>
      <c r="GJ22" s="1371"/>
      <c r="GK22" s="1371"/>
      <c r="GL22" s="1371"/>
      <c r="GM22" s="1371"/>
      <c r="GN22" s="1371"/>
    </row>
    <row r="23" spans="1:196" ht="30" customHeight="1">
      <c r="A23" s="904"/>
      <c r="B23" s="1378"/>
      <c r="C23" s="1430"/>
      <c r="D23" s="1383" t="s">
        <v>627</v>
      </c>
      <c r="E23" s="1379"/>
      <c r="F23" s="1380"/>
      <c r="G23" s="1381"/>
      <c r="H23" s="1381"/>
      <c r="I23" s="1381"/>
      <c r="J23" s="1381"/>
      <c r="K23" s="1381"/>
      <c r="L23" s="1381"/>
      <c r="CC23" s="1371"/>
      <c r="CD23" s="963"/>
      <c r="CJ23" s="1371"/>
      <c r="CK23" s="1371"/>
      <c r="CL23" s="1371"/>
      <c r="CM23" s="1371"/>
      <c r="CN23" s="1371"/>
      <c r="CO23" s="1371"/>
      <c r="CP23" s="1371"/>
      <c r="CQ23" s="1371"/>
      <c r="CR23" s="1371"/>
      <c r="CS23" s="1371"/>
      <c r="CT23" s="1371"/>
      <c r="CU23" s="1371"/>
      <c r="CV23" s="1371"/>
      <c r="CW23" s="1371"/>
      <c r="CX23" s="1371"/>
      <c r="CY23" s="1371"/>
      <c r="CZ23" s="1371"/>
      <c r="DA23" s="1371"/>
      <c r="DB23" s="1371"/>
      <c r="DC23" s="1371"/>
      <c r="DD23" s="1371"/>
      <c r="DE23" s="1371"/>
      <c r="DF23" s="1371"/>
      <c r="DG23" s="1371"/>
      <c r="DH23" s="1371"/>
      <c r="DI23" s="1371"/>
      <c r="DJ23" s="1371"/>
      <c r="DK23" s="1371"/>
      <c r="DL23" s="1371"/>
      <c r="DM23" s="1371"/>
      <c r="DN23" s="1371"/>
      <c r="DO23" s="1371"/>
      <c r="DP23" s="1371"/>
      <c r="DQ23" s="1371"/>
      <c r="DR23" s="1371"/>
      <c r="DS23" s="1371"/>
      <c r="DT23" s="1371"/>
      <c r="DU23" s="1371"/>
      <c r="DV23" s="1371"/>
      <c r="DW23" s="1371"/>
      <c r="DX23" s="1371"/>
      <c r="DY23" s="1371"/>
      <c r="DZ23" s="1371"/>
      <c r="EA23" s="1371"/>
      <c r="EB23" s="1371"/>
      <c r="EC23" s="1371"/>
      <c r="ED23" s="1371"/>
      <c r="EE23" s="1371"/>
      <c r="EF23" s="1371"/>
      <c r="EG23" s="1371"/>
      <c r="EH23" s="1371"/>
      <c r="EI23" s="1371"/>
      <c r="EJ23" s="1371"/>
      <c r="EK23" s="1371"/>
      <c r="EL23" s="1371"/>
      <c r="EM23" s="1371"/>
      <c r="EN23" s="1371"/>
      <c r="EO23" s="1371"/>
      <c r="EP23" s="1371"/>
      <c r="EQ23" s="1371"/>
      <c r="ER23" s="1371"/>
      <c r="ES23" s="1371"/>
      <c r="ET23" s="1371"/>
      <c r="EU23" s="1371"/>
      <c r="EV23" s="1371"/>
      <c r="EW23" s="1371"/>
      <c r="EX23" s="1371"/>
      <c r="EY23" s="1371"/>
      <c r="EZ23" s="1371"/>
      <c r="FA23" s="1371"/>
      <c r="FB23" s="1371"/>
      <c r="FC23" s="1371"/>
      <c r="FD23" s="1371"/>
      <c r="FE23" s="1371"/>
      <c r="FF23" s="1371"/>
      <c r="FG23" s="1371"/>
      <c r="FH23" s="1371"/>
      <c r="FI23" s="1371"/>
      <c r="FJ23" s="1371"/>
      <c r="FK23" s="1371"/>
      <c r="FL23" s="1371"/>
      <c r="FM23" s="1371"/>
      <c r="FN23" s="1371"/>
      <c r="FO23" s="1371"/>
      <c r="FP23" s="1371"/>
      <c r="FQ23" s="1371"/>
      <c r="FR23" s="1371"/>
      <c r="FS23" s="1371"/>
      <c r="FT23" s="1371"/>
      <c r="FU23" s="1371"/>
      <c r="FV23" s="1371"/>
      <c r="FW23" s="1371"/>
      <c r="FX23" s="1371"/>
      <c r="FY23" s="1371"/>
      <c r="FZ23" s="1371"/>
      <c r="GA23" s="1371"/>
      <c r="GB23" s="1371"/>
      <c r="GC23" s="1371"/>
      <c r="GD23" s="1371"/>
      <c r="GE23" s="1371"/>
      <c r="GF23" s="1371"/>
      <c r="GG23" s="1371"/>
      <c r="GH23" s="1371"/>
      <c r="GI23" s="1371"/>
      <c r="GJ23" s="1371"/>
      <c r="GK23" s="1371"/>
      <c r="GL23" s="1371"/>
      <c r="GM23" s="1371"/>
      <c r="GN23" s="1371"/>
    </row>
    <row r="24" spans="1:196" ht="30" customHeight="1">
      <c r="A24" s="904"/>
      <c r="B24" s="1386"/>
      <c r="E24" s="1383"/>
      <c r="F24" s="1384"/>
      <c r="G24" s="1381"/>
      <c r="H24" s="1381"/>
      <c r="I24" s="1381"/>
      <c r="J24" s="1381"/>
      <c r="K24" s="1381"/>
      <c r="L24" s="1381"/>
      <c r="CC24" s="1371"/>
      <c r="CD24" s="963"/>
      <c r="CJ24" s="1371"/>
      <c r="CK24" s="1371"/>
      <c r="CL24" s="1371"/>
      <c r="CM24" s="1371"/>
      <c r="CN24" s="1371"/>
      <c r="CO24" s="1371"/>
      <c r="CP24" s="1371"/>
      <c r="CQ24" s="1371"/>
      <c r="CR24" s="1371"/>
      <c r="CS24" s="1371"/>
      <c r="CT24" s="1371"/>
      <c r="CU24" s="1371"/>
      <c r="CV24" s="1371"/>
      <c r="CW24" s="1371"/>
      <c r="CX24" s="1371"/>
      <c r="CY24" s="1371"/>
      <c r="CZ24" s="1371"/>
      <c r="DA24" s="1371"/>
      <c r="DB24" s="1371"/>
      <c r="DC24" s="1371"/>
      <c r="DD24" s="1371"/>
      <c r="DE24" s="1371"/>
      <c r="DF24" s="1371"/>
      <c r="DG24" s="1371"/>
      <c r="DH24" s="1371"/>
      <c r="DI24" s="1371"/>
      <c r="DJ24" s="1371"/>
      <c r="DK24" s="1371"/>
      <c r="DL24" s="1371"/>
      <c r="DM24" s="1371"/>
      <c r="DN24" s="1371"/>
      <c r="DO24" s="1371"/>
      <c r="DP24" s="1371"/>
      <c r="DQ24" s="1371"/>
      <c r="DR24" s="1371"/>
      <c r="DS24" s="1371"/>
      <c r="DT24" s="1371"/>
      <c r="DU24" s="1371"/>
      <c r="DV24" s="1371"/>
      <c r="DW24" s="1371"/>
      <c r="DX24" s="1371"/>
      <c r="DY24" s="1371"/>
      <c r="DZ24" s="1371"/>
      <c r="EA24" s="1371"/>
      <c r="EB24" s="1371"/>
      <c r="EC24" s="1371"/>
      <c r="ED24" s="1371"/>
      <c r="EE24" s="1371"/>
      <c r="EF24" s="1371"/>
      <c r="EG24" s="1371"/>
      <c r="EH24" s="1371"/>
      <c r="EI24" s="1371"/>
      <c r="EJ24" s="1371"/>
      <c r="EK24" s="1371"/>
      <c r="EL24" s="1371"/>
      <c r="EM24" s="1371"/>
      <c r="EN24" s="1371"/>
      <c r="EO24" s="1371"/>
      <c r="EP24" s="1371"/>
      <c r="EQ24" s="1371"/>
      <c r="ER24" s="1371"/>
      <c r="ES24" s="1371"/>
      <c r="ET24" s="1371"/>
      <c r="EU24" s="1371"/>
      <c r="EV24" s="1371"/>
      <c r="EW24" s="1371"/>
      <c r="EX24" s="1371"/>
      <c r="EY24" s="1371"/>
      <c r="EZ24" s="1371"/>
      <c r="FA24" s="1371"/>
      <c r="FB24" s="1371"/>
      <c r="FC24" s="1371"/>
      <c r="FD24" s="1371"/>
      <c r="FE24" s="1371"/>
      <c r="FF24" s="1371"/>
      <c r="FG24" s="1371"/>
      <c r="FH24" s="1371"/>
      <c r="FI24" s="1371"/>
      <c r="FJ24" s="1371"/>
      <c r="FK24" s="1371"/>
      <c r="FL24" s="1371"/>
      <c r="FM24" s="1371"/>
      <c r="FN24" s="1371"/>
      <c r="FO24" s="1371"/>
      <c r="FP24" s="1371"/>
      <c r="FQ24" s="1371"/>
      <c r="FR24" s="1371"/>
      <c r="FS24" s="1371"/>
      <c r="FT24" s="1371"/>
      <c r="FU24" s="1371"/>
      <c r="FV24" s="1371"/>
      <c r="FW24" s="1371"/>
      <c r="FX24" s="1371"/>
      <c r="FY24" s="1371"/>
      <c r="FZ24" s="1371"/>
      <c r="GA24" s="1371"/>
      <c r="GB24" s="1371"/>
      <c r="GC24" s="1371"/>
      <c r="GD24" s="1371"/>
      <c r="GE24" s="1371"/>
      <c r="GF24" s="1371"/>
      <c r="GG24" s="1371"/>
      <c r="GH24" s="1371"/>
      <c r="GI24" s="1371"/>
      <c r="GJ24" s="1371"/>
      <c r="GK24" s="1371"/>
      <c r="GL24" s="1371"/>
      <c r="GM24" s="1371"/>
      <c r="GN24" s="1371"/>
    </row>
    <row r="25" spans="1:196" ht="30" customHeight="1">
      <c r="A25" s="904"/>
      <c r="B25" s="1378"/>
      <c r="C25" s="1430"/>
      <c r="D25" s="1431" t="s">
        <v>18</v>
      </c>
      <c r="E25" s="1432"/>
      <c r="F25" s="1381"/>
      <c r="G25" s="1373" t="s">
        <v>628</v>
      </c>
      <c r="H25" s="1381"/>
      <c r="I25" s="1381"/>
      <c r="J25" s="1381"/>
      <c r="K25" s="1381"/>
      <c r="L25" s="1381"/>
      <c r="S25" s="2040" t="s">
        <v>2397</v>
      </c>
      <c r="T25" s="2040"/>
      <c r="U25" s="2040"/>
      <c r="V25" s="2040"/>
      <c r="W25" s="2040"/>
      <c r="X25" s="2040"/>
      <c r="Z25" s="2458" t="s">
        <v>30</v>
      </c>
      <c r="AA25" s="2459"/>
      <c r="AB25" s="1999"/>
      <c r="AC25" s="2000"/>
      <c r="AD25" s="2000"/>
      <c r="AE25" s="2000"/>
      <c r="AF25" s="2000"/>
      <c r="AG25" s="2000"/>
      <c r="AH25" s="2000"/>
      <c r="AI25" s="2000"/>
      <c r="AJ25" s="2000"/>
      <c r="AK25" s="2000"/>
      <c r="AL25" s="2000"/>
      <c r="AM25" s="2000"/>
      <c r="AN25" s="2000"/>
      <c r="AO25" s="2000"/>
      <c r="AP25" s="2000"/>
      <c r="AQ25" s="2000"/>
      <c r="AR25" s="2000"/>
      <c r="AS25" s="2000"/>
      <c r="AT25" s="2000"/>
      <c r="AU25" s="2000"/>
      <c r="AV25" s="2000"/>
      <c r="AW25" s="2000"/>
      <c r="AX25" s="2000"/>
      <c r="AY25" s="2000"/>
      <c r="AZ25" s="2000"/>
      <c r="BA25" s="2000"/>
      <c r="BB25" s="2000"/>
      <c r="BC25" s="2000"/>
      <c r="BD25" s="2001"/>
      <c r="BE25" s="839"/>
      <c r="BF25" s="839"/>
      <c r="BG25" s="1999"/>
      <c r="BH25" s="2000"/>
      <c r="BI25" s="2000"/>
      <c r="BJ25" s="2000"/>
      <c r="BK25" s="2000"/>
      <c r="BL25" s="2000"/>
      <c r="BM25" s="2000"/>
      <c r="BN25" s="2000"/>
      <c r="BO25" s="2000"/>
      <c r="BP25" s="2000"/>
      <c r="BQ25" s="2000"/>
      <c r="BR25" s="2000"/>
      <c r="BS25" s="2000"/>
      <c r="BT25" s="2000"/>
      <c r="BU25" s="2000"/>
      <c r="BV25" s="2000"/>
      <c r="BW25" s="2000"/>
      <c r="BX25" s="2000"/>
      <c r="BY25" s="2000"/>
      <c r="BZ25" s="2000"/>
      <c r="CA25" s="2001"/>
      <c r="CC25" s="1371"/>
      <c r="CD25" s="1014"/>
      <c r="CJ25" s="1371"/>
      <c r="CK25" s="1371"/>
      <c r="CL25" s="1371"/>
      <c r="CM25" s="1371"/>
      <c r="CN25" s="1371"/>
      <c r="CO25" s="1371"/>
      <c r="CP25" s="1371"/>
      <c r="CQ25" s="1371"/>
      <c r="CR25" s="1371"/>
      <c r="CS25" s="1371"/>
      <c r="CT25" s="1371"/>
      <c r="CU25" s="1371"/>
      <c r="CV25" s="1371"/>
      <c r="CW25" s="1371"/>
      <c r="CX25" s="1371"/>
      <c r="CY25" s="1371"/>
      <c r="CZ25" s="1371"/>
      <c r="DA25" s="1371"/>
      <c r="DB25" s="1371"/>
      <c r="DC25" s="1371"/>
      <c r="DD25" s="1371"/>
      <c r="DE25" s="1371"/>
      <c r="DF25" s="1371"/>
      <c r="DG25" s="1371"/>
      <c r="DH25" s="1371"/>
      <c r="DI25" s="1371"/>
      <c r="DJ25" s="1371"/>
      <c r="DK25" s="1371"/>
      <c r="DL25" s="1371"/>
      <c r="DM25" s="1371"/>
      <c r="DN25" s="1371"/>
      <c r="DO25" s="1371"/>
      <c r="DP25" s="1371"/>
      <c r="DQ25" s="1371"/>
      <c r="DR25" s="1371"/>
      <c r="DS25" s="1371"/>
      <c r="DT25" s="1371"/>
      <c r="DU25" s="1371"/>
      <c r="DV25" s="1371"/>
      <c r="DW25" s="1371"/>
      <c r="DX25" s="1371"/>
      <c r="DY25" s="1371"/>
      <c r="DZ25" s="1371"/>
      <c r="EA25" s="1371"/>
      <c r="EB25" s="1371"/>
      <c r="EC25" s="1371"/>
      <c r="ED25" s="1371"/>
      <c r="EE25" s="1371"/>
      <c r="EF25" s="1371"/>
      <c r="EG25" s="1371"/>
      <c r="EH25" s="1371"/>
      <c r="EI25" s="1371"/>
      <c r="EJ25" s="1371"/>
      <c r="EK25" s="1371"/>
      <c r="EL25" s="1371"/>
      <c r="EM25" s="1371"/>
      <c r="EN25" s="1371"/>
      <c r="EO25" s="1371"/>
      <c r="EP25" s="1371"/>
      <c r="EQ25" s="1371"/>
      <c r="ER25" s="1371"/>
      <c r="ES25" s="1371"/>
      <c r="ET25" s="1371"/>
      <c r="EU25" s="1371"/>
      <c r="EV25" s="1371"/>
      <c r="EW25" s="1371"/>
      <c r="EX25" s="1371"/>
      <c r="EY25" s="1371"/>
      <c r="EZ25" s="1371"/>
      <c r="FA25" s="1371"/>
      <c r="FB25" s="1371"/>
      <c r="FC25" s="1371"/>
      <c r="FD25" s="1371"/>
      <c r="FE25" s="1371"/>
      <c r="FF25" s="1371"/>
      <c r="FG25" s="1371"/>
      <c r="FH25" s="1371"/>
      <c r="FI25" s="1371"/>
      <c r="FJ25" s="1371"/>
      <c r="FK25" s="1371"/>
      <c r="FL25" s="1371"/>
      <c r="FM25" s="1371"/>
      <c r="FN25" s="1371"/>
      <c r="FO25" s="1371"/>
      <c r="FP25" s="1371"/>
      <c r="FQ25" s="1371"/>
      <c r="FR25" s="1371"/>
      <c r="FS25" s="1371"/>
      <c r="FT25" s="1371"/>
      <c r="FU25" s="1371"/>
      <c r="FV25" s="1371"/>
      <c r="FW25" s="1371"/>
      <c r="FX25" s="1371"/>
      <c r="FY25" s="1371"/>
      <c r="FZ25" s="1371"/>
      <c r="GA25" s="1371"/>
      <c r="GB25" s="1371"/>
      <c r="GC25" s="1371"/>
      <c r="GD25" s="1371"/>
      <c r="GE25" s="1371"/>
      <c r="GF25" s="1371"/>
      <c r="GG25" s="1371"/>
      <c r="GH25" s="1371"/>
      <c r="GI25" s="1371"/>
      <c r="GJ25" s="1371"/>
      <c r="GK25" s="1371"/>
      <c r="GL25" s="1371"/>
      <c r="GM25" s="1371"/>
      <c r="GN25" s="1371"/>
    </row>
    <row r="26" spans="1:196" ht="30" customHeight="1">
      <c r="A26" s="904"/>
      <c r="B26" s="1378"/>
      <c r="C26" s="1430"/>
      <c r="D26" s="1392"/>
      <c r="E26" s="1432"/>
      <c r="F26" s="1381"/>
      <c r="G26" s="1387" t="s">
        <v>628</v>
      </c>
      <c r="H26" s="1381"/>
      <c r="I26" s="1381"/>
      <c r="J26" s="1381"/>
      <c r="K26" s="1381"/>
      <c r="L26" s="1381"/>
      <c r="S26" s="2040"/>
      <c r="T26" s="2040"/>
      <c r="U26" s="2040"/>
      <c r="V26" s="2040"/>
      <c r="W26" s="2040"/>
      <c r="X26" s="2040"/>
      <c r="Z26" s="2459"/>
      <c r="AA26" s="2459"/>
      <c r="AB26" s="2002"/>
      <c r="AC26" s="2003"/>
      <c r="AD26" s="2003"/>
      <c r="AE26" s="2003"/>
      <c r="AF26" s="2003"/>
      <c r="AG26" s="2003"/>
      <c r="AH26" s="2003"/>
      <c r="AI26" s="2003"/>
      <c r="AJ26" s="2003"/>
      <c r="AK26" s="2003"/>
      <c r="AL26" s="2003"/>
      <c r="AM26" s="2003"/>
      <c r="AN26" s="2003"/>
      <c r="AO26" s="2003"/>
      <c r="AP26" s="2003"/>
      <c r="AQ26" s="2003"/>
      <c r="AR26" s="2003"/>
      <c r="AS26" s="2003"/>
      <c r="AT26" s="2003"/>
      <c r="AU26" s="2003"/>
      <c r="AV26" s="2003"/>
      <c r="AW26" s="2003"/>
      <c r="AX26" s="2003"/>
      <c r="AY26" s="2003"/>
      <c r="AZ26" s="2003"/>
      <c r="BA26" s="2003"/>
      <c r="BB26" s="2003"/>
      <c r="BC26" s="2003"/>
      <c r="BD26" s="2004"/>
      <c r="BE26" s="839"/>
      <c r="BF26" s="839"/>
      <c r="BG26" s="2002"/>
      <c r="BH26" s="2003"/>
      <c r="BI26" s="2003"/>
      <c r="BJ26" s="2003"/>
      <c r="BK26" s="2003"/>
      <c r="BL26" s="2003"/>
      <c r="BM26" s="2003"/>
      <c r="BN26" s="2003"/>
      <c r="BO26" s="2003"/>
      <c r="BP26" s="2003"/>
      <c r="BQ26" s="2003"/>
      <c r="BR26" s="2003"/>
      <c r="BS26" s="2003"/>
      <c r="BT26" s="2003"/>
      <c r="BU26" s="2003"/>
      <c r="BV26" s="2003"/>
      <c r="BW26" s="2003"/>
      <c r="BX26" s="2003"/>
      <c r="BY26" s="2003"/>
      <c r="BZ26" s="2003"/>
      <c r="CA26" s="2004"/>
      <c r="CC26" s="1371"/>
      <c r="CD26" s="963"/>
      <c r="CJ26" s="1371"/>
      <c r="CK26" s="1371"/>
      <c r="CL26" s="1371"/>
      <c r="CM26" s="1371"/>
      <c r="CN26" s="1371"/>
      <c r="CO26" s="1371"/>
      <c r="CP26" s="1371"/>
      <c r="CQ26" s="1371"/>
      <c r="CR26" s="1371"/>
      <c r="CS26" s="1371"/>
      <c r="CT26" s="1371"/>
      <c r="CU26" s="1371"/>
      <c r="CV26" s="1371"/>
      <c r="CW26" s="1371"/>
      <c r="CX26" s="1371"/>
      <c r="CY26" s="1371"/>
      <c r="CZ26" s="1371"/>
      <c r="DA26" s="1371"/>
      <c r="DB26" s="1371"/>
      <c r="DC26" s="1371"/>
      <c r="DD26" s="1371"/>
      <c r="DE26" s="1371"/>
      <c r="DF26" s="1371"/>
      <c r="DG26" s="1371"/>
      <c r="DH26" s="1371"/>
      <c r="DI26" s="1371"/>
      <c r="DJ26" s="1371"/>
      <c r="DK26" s="1371"/>
      <c r="DL26" s="1371"/>
      <c r="DM26" s="1371"/>
      <c r="DN26" s="1371"/>
      <c r="DO26" s="1371"/>
      <c r="DP26" s="1371"/>
      <c r="DQ26" s="1371"/>
      <c r="DR26" s="1371"/>
      <c r="DS26" s="1371"/>
      <c r="DT26" s="1371"/>
      <c r="DU26" s="1371"/>
      <c r="DV26" s="1371"/>
      <c r="DW26" s="1371"/>
      <c r="DX26" s="1371"/>
      <c r="DY26" s="1371"/>
      <c r="DZ26" s="1371"/>
      <c r="EA26" s="1371"/>
      <c r="EB26" s="1371"/>
      <c r="EC26" s="1371"/>
      <c r="ED26" s="1371"/>
      <c r="EE26" s="1371"/>
      <c r="EF26" s="1371"/>
      <c r="EG26" s="1371"/>
      <c r="EH26" s="1371"/>
      <c r="EI26" s="1371"/>
      <c r="EJ26" s="1371"/>
      <c r="EK26" s="1371"/>
      <c r="EL26" s="1371"/>
      <c r="EM26" s="1371"/>
      <c r="EN26" s="1371"/>
      <c r="EO26" s="1371"/>
      <c r="EP26" s="1371"/>
      <c r="EQ26" s="1371"/>
      <c r="ER26" s="1371"/>
      <c r="ES26" s="1371"/>
      <c r="ET26" s="1371"/>
      <c r="EU26" s="1371"/>
      <c r="EV26" s="1371"/>
      <c r="EW26" s="1371"/>
      <c r="EX26" s="1371"/>
      <c r="EY26" s="1371"/>
      <c r="EZ26" s="1371"/>
      <c r="FA26" s="1371"/>
      <c r="FB26" s="1371"/>
      <c r="FC26" s="1371"/>
      <c r="FD26" s="1371"/>
      <c r="FE26" s="1371"/>
      <c r="FF26" s="1371"/>
      <c r="FG26" s="1371"/>
      <c r="FH26" s="1371"/>
      <c r="FI26" s="1371"/>
      <c r="FJ26" s="1371"/>
      <c r="FK26" s="1371"/>
      <c r="FL26" s="1371"/>
      <c r="FM26" s="1371"/>
      <c r="FN26" s="1371"/>
      <c r="FO26" s="1371"/>
      <c r="FP26" s="1371"/>
      <c r="FQ26" s="1371"/>
      <c r="FR26" s="1371"/>
      <c r="FS26" s="1371"/>
      <c r="FT26" s="1371"/>
      <c r="FU26" s="1371"/>
      <c r="FV26" s="1371"/>
      <c r="FW26" s="1371"/>
      <c r="FX26" s="1371"/>
      <c r="FY26" s="1371"/>
      <c r="FZ26" s="1371"/>
      <c r="GA26" s="1371"/>
      <c r="GB26" s="1371"/>
      <c r="GC26" s="1371"/>
      <c r="GD26" s="1371"/>
      <c r="GE26" s="1371"/>
      <c r="GF26" s="1371"/>
      <c r="GG26" s="1371"/>
      <c r="GH26" s="1371"/>
      <c r="GI26" s="1371"/>
      <c r="GJ26" s="1371"/>
      <c r="GK26" s="1371"/>
      <c r="GL26" s="1371"/>
      <c r="GM26" s="1371"/>
      <c r="GN26" s="1371"/>
    </row>
    <row r="27" spans="1:196" ht="30" customHeight="1">
      <c r="A27" s="904"/>
      <c r="B27" s="1386"/>
      <c r="D27" s="1392"/>
      <c r="E27" s="1432"/>
      <c r="F27" s="1381"/>
      <c r="G27" s="1375"/>
      <c r="H27" s="1381"/>
      <c r="I27" s="1381"/>
      <c r="J27" s="1381"/>
      <c r="K27" s="1381"/>
      <c r="L27" s="1381"/>
      <c r="CC27" s="1371"/>
      <c r="CD27" s="963"/>
      <c r="CJ27" s="1371"/>
      <c r="CK27" s="1371"/>
      <c r="CL27" s="1371"/>
      <c r="CM27" s="1371"/>
      <c r="CN27" s="1371"/>
      <c r="CO27" s="1371"/>
      <c r="CP27" s="1371"/>
      <c r="CQ27" s="1371"/>
      <c r="CR27" s="1371"/>
      <c r="CS27" s="1371"/>
      <c r="CT27" s="1371"/>
      <c r="CU27" s="1371"/>
      <c r="CV27" s="1371"/>
      <c r="CW27" s="1371"/>
      <c r="CX27" s="1371"/>
      <c r="CY27" s="1371"/>
      <c r="CZ27" s="1371"/>
      <c r="DA27" s="1371"/>
      <c r="DB27" s="1371"/>
      <c r="DC27" s="1371"/>
      <c r="DD27" s="1371"/>
      <c r="DE27" s="1371"/>
      <c r="DF27" s="1371"/>
      <c r="DG27" s="1371"/>
      <c r="DH27" s="1371"/>
      <c r="DI27" s="1371"/>
      <c r="DJ27" s="1371"/>
      <c r="DK27" s="1371"/>
      <c r="DL27" s="1371"/>
      <c r="DM27" s="1371"/>
      <c r="DN27" s="1371"/>
      <c r="DO27" s="1371"/>
      <c r="DP27" s="1371"/>
      <c r="DQ27" s="1371"/>
      <c r="DR27" s="1371"/>
      <c r="DS27" s="1371"/>
      <c r="DT27" s="1371"/>
      <c r="DU27" s="1371"/>
      <c r="DV27" s="1371"/>
      <c r="DW27" s="1371"/>
      <c r="DX27" s="1371"/>
      <c r="DY27" s="1371"/>
      <c r="DZ27" s="1371"/>
      <c r="EA27" s="1371"/>
      <c r="EB27" s="1371"/>
      <c r="EC27" s="1371"/>
      <c r="ED27" s="1371"/>
      <c r="EE27" s="1371"/>
      <c r="EF27" s="1371"/>
      <c r="EG27" s="1371"/>
      <c r="EH27" s="1371"/>
      <c r="EI27" s="1371"/>
      <c r="EJ27" s="1371"/>
      <c r="EK27" s="1371"/>
      <c r="EL27" s="1371"/>
      <c r="EM27" s="1371"/>
      <c r="EN27" s="1371"/>
      <c r="EO27" s="1371"/>
      <c r="EP27" s="1371"/>
      <c r="EQ27" s="1371"/>
      <c r="ER27" s="1371"/>
      <c r="ES27" s="1371"/>
      <c r="ET27" s="1371"/>
      <c r="EU27" s="1371"/>
      <c r="EV27" s="1371"/>
      <c r="EW27" s="1371"/>
      <c r="EX27" s="1371"/>
      <c r="EY27" s="1371"/>
      <c r="EZ27" s="1371"/>
      <c r="FA27" s="1371"/>
      <c r="FB27" s="1371"/>
      <c r="FC27" s="1371"/>
      <c r="FD27" s="1371"/>
      <c r="FE27" s="1371"/>
      <c r="FF27" s="1371"/>
      <c r="FG27" s="1371"/>
      <c r="FH27" s="1371"/>
      <c r="FI27" s="1371"/>
      <c r="FJ27" s="1371"/>
      <c r="FK27" s="1371"/>
      <c r="FL27" s="1371"/>
      <c r="FM27" s="1371"/>
      <c r="FN27" s="1371"/>
      <c r="FO27" s="1371"/>
      <c r="FP27" s="1371"/>
      <c r="FQ27" s="1371"/>
      <c r="FR27" s="1371"/>
      <c r="FS27" s="1371"/>
      <c r="FT27" s="1371"/>
      <c r="FU27" s="1371"/>
      <c r="FV27" s="1371"/>
      <c r="FW27" s="1371"/>
      <c r="FX27" s="1371"/>
      <c r="FY27" s="1371"/>
      <c r="FZ27" s="1371"/>
      <c r="GA27" s="1371"/>
      <c r="GB27" s="1371"/>
      <c r="GC27" s="1371"/>
      <c r="GD27" s="1371"/>
      <c r="GE27" s="1371"/>
      <c r="GF27" s="1371"/>
      <c r="GG27" s="1371"/>
      <c r="GH27" s="1371"/>
      <c r="GI27" s="1371"/>
      <c r="GJ27" s="1371"/>
      <c r="GK27" s="1371"/>
      <c r="GL27" s="1371"/>
      <c r="GM27" s="1371"/>
      <c r="GN27" s="1371"/>
    </row>
    <row r="28" spans="1:196" ht="30" customHeight="1">
      <c r="A28" s="904"/>
      <c r="B28" s="763"/>
      <c r="D28" s="1374" t="s">
        <v>19</v>
      </c>
      <c r="E28" s="1381"/>
      <c r="F28" s="1381"/>
      <c r="G28" s="1375" t="s">
        <v>629</v>
      </c>
      <c r="H28" s="1381"/>
      <c r="I28" s="1381"/>
      <c r="J28" s="1381"/>
      <c r="K28" s="1381"/>
      <c r="L28" s="1381"/>
      <c r="S28" s="2040" t="s">
        <v>2397</v>
      </c>
      <c r="T28" s="2040"/>
      <c r="U28" s="2040"/>
      <c r="V28" s="2040"/>
      <c r="W28" s="2040"/>
      <c r="X28" s="2040"/>
      <c r="Z28" s="2459">
        <v>25</v>
      </c>
      <c r="AA28" s="2459"/>
      <c r="AB28" s="1999"/>
      <c r="AC28" s="2000"/>
      <c r="AD28" s="2000"/>
      <c r="AE28" s="2000"/>
      <c r="AF28" s="2000"/>
      <c r="AG28" s="2000"/>
      <c r="AH28" s="2000"/>
      <c r="AI28" s="2000"/>
      <c r="AJ28" s="2000"/>
      <c r="AK28" s="2000"/>
      <c r="AL28" s="2000"/>
      <c r="AM28" s="2000"/>
      <c r="AN28" s="2000"/>
      <c r="AO28" s="2000"/>
      <c r="AP28" s="2000"/>
      <c r="AQ28" s="2000"/>
      <c r="AR28" s="2000"/>
      <c r="AS28" s="2000"/>
      <c r="AT28" s="2000"/>
      <c r="AU28" s="2000"/>
      <c r="AV28" s="2000"/>
      <c r="AW28" s="2000"/>
      <c r="AX28" s="2000"/>
      <c r="AY28" s="2000"/>
      <c r="AZ28" s="2000"/>
      <c r="BA28" s="2000"/>
      <c r="BB28" s="2000"/>
      <c r="BC28" s="2000"/>
      <c r="BD28" s="2001"/>
      <c r="BE28" s="839"/>
      <c r="BF28" s="839"/>
      <c r="BG28" s="1999"/>
      <c r="BH28" s="2000"/>
      <c r="BI28" s="2000"/>
      <c r="BJ28" s="2000"/>
      <c r="BK28" s="2000"/>
      <c r="BL28" s="2000"/>
      <c r="BM28" s="2000"/>
      <c r="BN28" s="2000"/>
      <c r="BO28" s="2000"/>
      <c r="BP28" s="2000"/>
      <c r="BQ28" s="2000"/>
      <c r="BR28" s="2000"/>
      <c r="BS28" s="2000"/>
      <c r="BT28" s="2000"/>
      <c r="BU28" s="2000"/>
      <c r="BV28" s="2000"/>
      <c r="BW28" s="2000"/>
      <c r="BX28" s="2000"/>
      <c r="BY28" s="2000"/>
      <c r="BZ28" s="2000"/>
      <c r="CA28" s="2001"/>
      <c r="CC28" s="1371"/>
      <c r="CD28" s="959"/>
      <c r="CJ28" s="1371"/>
      <c r="CK28" s="1371"/>
      <c r="CL28" s="1371"/>
      <c r="CM28" s="1371"/>
      <c r="CN28" s="1371"/>
      <c r="CO28" s="1371"/>
      <c r="CP28" s="1371"/>
      <c r="CQ28" s="1371"/>
      <c r="CR28" s="1371"/>
      <c r="CS28" s="1371"/>
      <c r="CT28" s="1371"/>
      <c r="CU28" s="1371"/>
      <c r="CV28" s="1371"/>
      <c r="CW28" s="1371"/>
      <c r="CX28" s="1371"/>
      <c r="CY28" s="1371"/>
      <c r="CZ28" s="1371"/>
      <c r="DA28" s="1371"/>
      <c r="DB28" s="1371"/>
      <c r="DC28" s="1371"/>
      <c r="DD28" s="1371"/>
      <c r="DE28" s="1371"/>
      <c r="DF28" s="1371"/>
      <c r="DG28" s="1371"/>
      <c r="DH28" s="1371"/>
      <c r="DI28" s="1371"/>
      <c r="DJ28" s="1371"/>
      <c r="DK28" s="1371"/>
      <c r="DL28" s="1371"/>
      <c r="DM28" s="1371"/>
      <c r="DN28" s="1371"/>
      <c r="DO28" s="1371"/>
      <c r="DP28" s="1371"/>
      <c r="DQ28" s="1371"/>
      <c r="DR28" s="1371"/>
      <c r="DS28" s="1371"/>
      <c r="DT28" s="1371"/>
      <c r="DU28" s="1371"/>
      <c r="DV28" s="1371"/>
      <c r="DW28" s="1371"/>
      <c r="DX28" s="1371"/>
      <c r="DY28" s="1371"/>
      <c r="DZ28" s="1371"/>
      <c r="EA28" s="1371"/>
      <c r="EB28" s="1371"/>
      <c r="EC28" s="1371"/>
      <c r="ED28" s="1371"/>
      <c r="EE28" s="1371"/>
      <c r="EF28" s="1371"/>
      <c r="EG28" s="1371"/>
      <c r="EH28" s="1371"/>
      <c r="EI28" s="1371"/>
      <c r="EJ28" s="1371"/>
      <c r="EK28" s="1371"/>
      <c r="EL28" s="1371"/>
      <c r="EM28" s="1371"/>
      <c r="EN28" s="1371"/>
      <c r="EO28" s="1371"/>
      <c r="EP28" s="1371"/>
      <c r="EQ28" s="1371"/>
      <c r="ER28" s="1371"/>
      <c r="ES28" s="1371"/>
      <c r="ET28" s="1371"/>
      <c r="EU28" s="1371"/>
      <c r="EV28" s="1371"/>
      <c r="EW28" s="1371"/>
      <c r="EX28" s="1371"/>
      <c r="EY28" s="1371"/>
      <c r="EZ28" s="1371"/>
      <c r="FA28" s="1371"/>
      <c r="FB28" s="1371"/>
      <c r="FC28" s="1371"/>
      <c r="FD28" s="1371"/>
      <c r="FE28" s="1371"/>
      <c r="FF28" s="1371"/>
      <c r="FG28" s="1371"/>
      <c r="FH28" s="1371"/>
      <c r="FI28" s="1371"/>
      <c r="FJ28" s="1371"/>
      <c r="FK28" s="1371"/>
      <c r="FL28" s="1371"/>
      <c r="FM28" s="1371"/>
      <c r="FN28" s="1371"/>
      <c r="FO28" s="1371"/>
      <c r="FP28" s="1371"/>
      <c r="FQ28" s="1371"/>
      <c r="FR28" s="1371"/>
      <c r="FS28" s="1371"/>
      <c r="FT28" s="1371"/>
      <c r="FU28" s="1371"/>
      <c r="FV28" s="1371"/>
      <c r="FW28" s="1371"/>
      <c r="FX28" s="1371"/>
      <c r="FY28" s="1371"/>
      <c r="FZ28" s="1371"/>
      <c r="GA28" s="1371"/>
      <c r="GB28" s="1371"/>
      <c r="GC28" s="1371"/>
      <c r="GD28" s="1371"/>
      <c r="GE28" s="1371"/>
      <c r="GF28" s="1371"/>
      <c r="GG28" s="1371"/>
      <c r="GH28" s="1371"/>
      <c r="GI28" s="1371"/>
      <c r="GJ28" s="1371"/>
      <c r="GK28" s="1371"/>
      <c r="GL28" s="1371"/>
      <c r="GM28" s="1371"/>
      <c r="GN28" s="1371"/>
    </row>
    <row r="29" spans="1:196" ht="24.9" customHeight="1">
      <c r="A29" s="904"/>
      <c r="B29" s="763"/>
      <c r="C29" s="1373"/>
      <c r="D29" s="1377"/>
      <c r="F29" s="1375"/>
      <c r="G29" s="1387" t="s">
        <v>629</v>
      </c>
      <c r="H29" s="1398"/>
      <c r="I29" s="1398"/>
      <c r="J29" s="1398"/>
      <c r="K29" s="1398"/>
      <c r="L29" s="1398"/>
      <c r="S29" s="2040"/>
      <c r="T29" s="2040"/>
      <c r="U29" s="2040"/>
      <c r="V29" s="2040"/>
      <c r="W29" s="2040"/>
      <c r="X29" s="2040"/>
      <c r="Z29" s="2459"/>
      <c r="AA29" s="2459"/>
      <c r="AB29" s="2002"/>
      <c r="AC29" s="2003"/>
      <c r="AD29" s="2003"/>
      <c r="AE29" s="2003"/>
      <c r="AF29" s="2003"/>
      <c r="AG29" s="2003"/>
      <c r="AH29" s="2003"/>
      <c r="AI29" s="2003"/>
      <c r="AJ29" s="2003"/>
      <c r="AK29" s="2003"/>
      <c r="AL29" s="2003"/>
      <c r="AM29" s="2003"/>
      <c r="AN29" s="2003"/>
      <c r="AO29" s="2003"/>
      <c r="AP29" s="2003"/>
      <c r="AQ29" s="2003"/>
      <c r="AR29" s="2003"/>
      <c r="AS29" s="2003"/>
      <c r="AT29" s="2003"/>
      <c r="AU29" s="2003"/>
      <c r="AV29" s="2003"/>
      <c r="AW29" s="2003"/>
      <c r="AX29" s="2003"/>
      <c r="AY29" s="2003"/>
      <c r="AZ29" s="2003"/>
      <c r="BA29" s="2003"/>
      <c r="BB29" s="2003"/>
      <c r="BC29" s="2003"/>
      <c r="BD29" s="2004"/>
      <c r="BE29" s="839"/>
      <c r="BF29" s="839"/>
      <c r="BG29" s="2002"/>
      <c r="BH29" s="2003"/>
      <c r="BI29" s="2003"/>
      <c r="BJ29" s="2003"/>
      <c r="BK29" s="2003"/>
      <c r="BL29" s="2003"/>
      <c r="BM29" s="2003"/>
      <c r="BN29" s="2003"/>
      <c r="BO29" s="2003"/>
      <c r="BP29" s="2003"/>
      <c r="BQ29" s="2003"/>
      <c r="BR29" s="2003"/>
      <c r="BS29" s="2003"/>
      <c r="BT29" s="2003"/>
      <c r="BU29" s="2003"/>
      <c r="BV29" s="2003"/>
      <c r="BW29" s="2003"/>
      <c r="BX29" s="2003"/>
      <c r="BY29" s="2003"/>
      <c r="BZ29" s="2003"/>
      <c r="CA29" s="2004"/>
      <c r="CC29" s="1393"/>
      <c r="CD29" s="959"/>
      <c r="CJ29" s="1371"/>
      <c r="CK29" s="1371"/>
      <c r="CL29" s="1371"/>
      <c r="CM29" s="1371"/>
      <c r="CN29" s="1371"/>
      <c r="CO29" s="1371"/>
      <c r="CP29" s="1371"/>
      <c r="CQ29" s="1371"/>
      <c r="CR29" s="1371"/>
      <c r="CS29" s="1371"/>
      <c r="CT29" s="1371"/>
      <c r="CU29" s="1371"/>
      <c r="CV29" s="1371"/>
      <c r="CW29" s="1371"/>
      <c r="CX29" s="1371"/>
      <c r="CY29" s="1371"/>
      <c r="CZ29" s="1371"/>
      <c r="DA29" s="1371"/>
      <c r="DB29" s="1371"/>
      <c r="DC29" s="1371"/>
      <c r="DD29" s="1371"/>
      <c r="DE29" s="1371"/>
      <c r="DF29" s="1371"/>
      <c r="DG29" s="1371"/>
      <c r="DH29" s="1371"/>
      <c r="DI29" s="1371"/>
      <c r="DJ29" s="1371"/>
      <c r="DK29" s="1371"/>
      <c r="DL29" s="1371"/>
      <c r="DM29" s="1371"/>
      <c r="DN29" s="1371"/>
      <c r="DO29" s="1371"/>
      <c r="DP29" s="1371"/>
      <c r="DQ29" s="1371"/>
      <c r="DR29" s="1371"/>
      <c r="DS29" s="1371"/>
      <c r="DT29" s="1371"/>
      <c r="DU29" s="1371"/>
      <c r="DV29" s="1371"/>
      <c r="DW29" s="1371"/>
      <c r="DX29" s="1371"/>
      <c r="DY29" s="1371"/>
      <c r="DZ29" s="1371"/>
      <c r="EA29" s="1371"/>
      <c r="EB29" s="1371"/>
      <c r="EC29" s="1371"/>
      <c r="ED29" s="1371"/>
      <c r="EE29" s="1371"/>
      <c r="EF29" s="1371"/>
      <c r="EG29" s="1371"/>
      <c r="EH29" s="1371"/>
      <c r="EI29" s="1371"/>
      <c r="EJ29" s="1371"/>
      <c r="EK29" s="1371"/>
      <c r="EL29" s="1371"/>
      <c r="EM29" s="1371"/>
      <c r="EN29" s="1371"/>
      <c r="EO29" s="1371"/>
      <c r="EP29" s="1371"/>
      <c r="EQ29" s="1371"/>
      <c r="ER29" s="1371"/>
      <c r="ES29" s="1371"/>
      <c r="ET29" s="1371"/>
      <c r="EU29" s="1371"/>
      <c r="EV29" s="1371"/>
      <c r="EW29" s="1371"/>
      <c r="EX29" s="1371"/>
      <c r="EY29" s="1371"/>
      <c r="EZ29" s="1371"/>
      <c r="FA29" s="1371"/>
      <c r="FB29" s="1371"/>
      <c r="FC29" s="1371"/>
      <c r="FD29" s="1371"/>
      <c r="FE29" s="1371"/>
      <c r="FF29" s="1371"/>
      <c r="FG29" s="1371"/>
      <c r="FH29" s="1371"/>
      <c r="FI29" s="1371"/>
      <c r="FJ29" s="1371"/>
      <c r="FK29" s="1371"/>
      <c r="FL29" s="1371"/>
      <c r="FM29" s="1371"/>
      <c r="FN29" s="1371"/>
      <c r="FO29" s="1371"/>
      <c r="FP29" s="1371"/>
      <c r="FQ29" s="1371"/>
      <c r="FR29" s="1371"/>
      <c r="FS29" s="1371"/>
      <c r="FT29" s="1371"/>
      <c r="FU29" s="1371"/>
      <c r="FV29" s="1371"/>
      <c r="FW29" s="1371"/>
      <c r="FX29" s="1371"/>
      <c r="FY29" s="1371"/>
      <c r="FZ29" s="1371"/>
      <c r="GA29" s="1371"/>
      <c r="GB29" s="1371"/>
      <c r="GC29" s="1371"/>
      <c r="GD29" s="1371"/>
      <c r="GE29" s="1371"/>
      <c r="GF29" s="1371"/>
      <c r="GG29" s="1371"/>
      <c r="GH29" s="1371"/>
      <c r="GI29" s="1371"/>
      <c r="GJ29" s="1371"/>
      <c r="GK29" s="1371"/>
      <c r="GL29" s="1371"/>
      <c r="GM29" s="1371"/>
      <c r="GN29" s="1371"/>
    </row>
    <row r="30" spans="1:196" ht="30" customHeight="1">
      <c r="A30" s="904"/>
      <c r="B30" s="763"/>
      <c r="C30" s="1430"/>
      <c r="H30" s="1381"/>
      <c r="I30" s="1381"/>
      <c r="J30" s="1381"/>
      <c r="K30" s="1381"/>
      <c r="L30" s="1381"/>
      <c r="CC30" s="1393"/>
      <c r="CD30" s="959"/>
      <c r="CJ30" s="1371"/>
      <c r="CK30" s="1371"/>
      <c r="CL30" s="1371"/>
      <c r="CM30" s="1371"/>
      <c r="CN30" s="1371"/>
      <c r="CO30" s="1371"/>
      <c r="CP30" s="1371"/>
      <c r="CQ30" s="1371"/>
      <c r="CR30" s="1371"/>
      <c r="CS30" s="1371"/>
      <c r="CT30" s="1371"/>
      <c r="CU30" s="1371"/>
      <c r="CV30" s="1371"/>
      <c r="CW30" s="1371"/>
      <c r="CX30" s="1371"/>
      <c r="CY30" s="1371"/>
      <c r="CZ30" s="1371"/>
      <c r="DA30" s="1371"/>
      <c r="DB30" s="1371"/>
      <c r="DC30" s="1371"/>
      <c r="DD30" s="1371"/>
      <c r="DE30" s="1371"/>
      <c r="DF30" s="1371"/>
      <c r="DG30" s="1371"/>
      <c r="DH30" s="1371"/>
      <c r="DI30" s="1371"/>
      <c r="DJ30" s="1371"/>
      <c r="DK30" s="1371"/>
      <c r="DL30" s="1371"/>
      <c r="DM30" s="1371"/>
      <c r="DN30" s="1371"/>
      <c r="DO30" s="1371"/>
      <c r="DP30" s="1371"/>
      <c r="DQ30" s="1371"/>
      <c r="DR30" s="1371"/>
      <c r="DS30" s="1371"/>
      <c r="DT30" s="1371"/>
      <c r="DU30" s="1371"/>
      <c r="DV30" s="1371"/>
      <c r="DW30" s="1371"/>
      <c r="DX30" s="1371"/>
      <c r="DY30" s="1371"/>
      <c r="DZ30" s="1371"/>
      <c r="EA30" s="1371"/>
      <c r="EB30" s="1371"/>
      <c r="EC30" s="1371"/>
      <c r="ED30" s="1371"/>
      <c r="EE30" s="1371"/>
      <c r="EF30" s="1371"/>
      <c r="EG30" s="1371"/>
      <c r="EH30" s="1371"/>
      <c r="EI30" s="1371"/>
      <c r="EJ30" s="1371"/>
      <c r="EK30" s="1371"/>
      <c r="EL30" s="1371"/>
      <c r="EM30" s="1371"/>
      <c r="EN30" s="1371"/>
      <c r="EO30" s="1371"/>
      <c r="EP30" s="1371"/>
      <c r="EQ30" s="1371"/>
      <c r="ER30" s="1371"/>
      <c r="ES30" s="1371"/>
      <c r="ET30" s="1371"/>
      <c r="EU30" s="1371"/>
      <c r="EV30" s="1371"/>
      <c r="EW30" s="1371"/>
      <c r="EX30" s="1371"/>
      <c r="EY30" s="1371"/>
      <c r="EZ30" s="1371"/>
      <c r="FA30" s="1371"/>
      <c r="FB30" s="1371"/>
      <c r="FC30" s="1371"/>
      <c r="FD30" s="1371"/>
      <c r="FE30" s="1371"/>
      <c r="FF30" s="1371"/>
      <c r="FG30" s="1371"/>
      <c r="FH30" s="1371"/>
      <c r="FI30" s="1371"/>
      <c r="FJ30" s="1371"/>
      <c r="FK30" s="1371"/>
      <c r="FL30" s="1371"/>
      <c r="FM30" s="1371"/>
      <c r="FN30" s="1371"/>
      <c r="FO30" s="1371"/>
      <c r="FP30" s="1371"/>
      <c r="FQ30" s="1371"/>
      <c r="FR30" s="1371"/>
      <c r="FS30" s="1371"/>
      <c r="FT30" s="1371"/>
      <c r="FU30" s="1371"/>
      <c r="FV30" s="1371"/>
      <c r="FW30" s="1371"/>
      <c r="FX30" s="1371"/>
      <c r="FY30" s="1371"/>
      <c r="FZ30" s="1371"/>
      <c r="GA30" s="1371"/>
      <c r="GB30" s="1371"/>
      <c r="GC30" s="1371"/>
      <c r="GD30" s="1371"/>
      <c r="GE30" s="1371"/>
      <c r="GF30" s="1371"/>
      <c r="GG30" s="1371"/>
      <c r="GH30" s="1371"/>
      <c r="GI30" s="1371"/>
      <c r="GJ30" s="1371"/>
      <c r="GK30" s="1371"/>
      <c r="GL30" s="1371"/>
      <c r="GM30" s="1371"/>
      <c r="GN30" s="1371"/>
    </row>
    <row r="31" spans="1:196" ht="30" customHeight="1">
      <c r="A31" s="904"/>
      <c r="B31" s="763"/>
      <c r="C31" s="1433"/>
      <c r="D31" s="1408" t="s">
        <v>35</v>
      </c>
      <c r="F31" s="1375"/>
      <c r="G31" s="1402" t="s">
        <v>630</v>
      </c>
      <c r="H31" s="1375"/>
      <c r="I31" s="1375"/>
      <c r="J31" s="1375"/>
      <c r="K31" s="1375"/>
      <c r="L31" s="1375"/>
      <c r="S31" s="2040" t="s">
        <v>2397</v>
      </c>
      <c r="T31" s="2040"/>
      <c r="U31" s="2040"/>
      <c r="V31" s="2040"/>
      <c r="W31" s="2040"/>
      <c r="X31" s="2040"/>
      <c r="Z31" s="2458" t="s">
        <v>31</v>
      </c>
      <c r="AA31" s="2459"/>
      <c r="AB31" s="1999"/>
      <c r="AC31" s="2000"/>
      <c r="AD31" s="2000"/>
      <c r="AE31" s="2000"/>
      <c r="AF31" s="2000"/>
      <c r="AG31" s="2000"/>
      <c r="AH31" s="2000"/>
      <c r="AI31" s="2000"/>
      <c r="AJ31" s="2000"/>
      <c r="AK31" s="2000"/>
      <c r="AL31" s="2000"/>
      <c r="AM31" s="2000"/>
      <c r="AN31" s="2000"/>
      <c r="AO31" s="2000"/>
      <c r="AP31" s="2000"/>
      <c r="AQ31" s="2000"/>
      <c r="AR31" s="2000"/>
      <c r="AS31" s="2000"/>
      <c r="AT31" s="2000"/>
      <c r="AU31" s="2000"/>
      <c r="AV31" s="2000"/>
      <c r="AW31" s="2000"/>
      <c r="AX31" s="2000"/>
      <c r="AY31" s="2000"/>
      <c r="AZ31" s="2000"/>
      <c r="BA31" s="2000"/>
      <c r="BB31" s="2000"/>
      <c r="BC31" s="2000"/>
      <c r="BD31" s="2001"/>
      <c r="BE31" s="839"/>
      <c r="BF31" s="839"/>
      <c r="BG31" s="1999"/>
      <c r="BH31" s="2000"/>
      <c r="BI31" s="2000"/>
      <c r="BJ31" s="2000"/>
      <c r="BK31" s="2000"/>
      <c r="BL31" s="2000"/>
      <c r="BM31" s="2000"/>
      <c r="BN31" s="2000"/>
      <c r="BO31" s="2000"/>
      <c r="BP31" s="2000"/>
      <c r="BQ31" s="2000"/>
      <c r="BR31" s="2000"/>
      <c r="BS31" s="2000"/>
      <c r="BT31" s="2000"/>
      <c r="BU31" s="2000"/>
      <c r="BV31" s="2000"/>
      <c r="BW31" s="2000"/>
      <c r="BX31" s="2000"/>
      <c r="BY31" s="2000"/>
      <c r="BZ31" s="2000"/>
      <c r="CA31" s="2001"/>
      <c r="CC31" s="1393"/>
      <c r="CD31" s="959"/>
      <c r="CJ31" s="1371"/>
      <c r="CK31" s="1371"/>
      <c r="CL31" s="1371"/>
      <c r="CM31" s="1371"/>
      <c r="CN31" s="1371"/>
      <c r="CO31" s="1371"/>
      <c r="CP31" s="1371"/>
      <c r="CQ31" s="1371"/>
      <c r="CR31" s="1371"/>
      <c r="CS31" s="1371"/>
      <c r="CT31" s="1371"/>
      <c r="CU31" s="1371"/>
      <c r="CV31" s="1371"/>
      <c r="CW31" s="1371"/>
      <c r="CX31" s="1371"/>
      <c r="CY31" s="1371"/>
      <c r="CZ31" s="1371"/>
      <c r="DA31" s="1371"/>
      <c r="DB31" s="1371"/>
      <c r="DC31" s="1371"/>
      <c r="DD31" s="1371"/>
      <c r="DE31" s="1371"/>
      <c r="DF31" s="1371"/>
      <c r="DG31" s="1371"/>
      <c r="DH31" s="1371"/>
      <c r="DI31" s="1371"/>
      <c r="DJ31" s="1371"/>
      <c r="DK31" s="1371"/>
      <c r="DL31" s="1371"/>
      <c r="DM31" s="1371"/>
      <c r="DN31" s="1371"/>
      <c r="DO31" s="1371"/>
      <c r="DP31" s="1371"/>
      <c r="DQ31" s="1371"/>
      <c r="DR31" s="1371"/>
      <c r="DS31" s="1371"/>
      <c r="DT31" s="1371"/>
      <c r="DU31" s="1371"/>
      <c r="DV31" s="1371"/>
      <c r="DW31" s="1371"/>
      <c r="DX31" s="1371"/>
      <c r="DY31" s="1371"/>
      <c r="DZ31" s="1371"/>
      <c r="EA31" s="1371"/>
      <c r="EB31" s="1371"/>
      <c r="EC31" s="1371"/>
      <c r="ED31" s="1371"/>
      <c r="EE31" s="1371"/>
      <c r="EF31" s="1371"/>
      <c r="EG31" s="1371"/>
      <c r="EH31" s="1371"/>
      <c r="EI31" s="1371"/>
      <c r="EJ31" s="1371"/>
      <c r="EK31" s="1371"/>
      <c r="EL31" s="1371"/>
      <c r="EM31" s="1371"/>
      <c r="EN31" s="1371"/>
      <c r="EO31" s="1371"/>
      <c r="EP31" s="1371"/>
      <c r="EQ31" s="1371"/>
      <c r="ER31" s="1371"/>
      <c r="ES31" s="1371"/>
      <c r="ET31" s="1371"/>
      <c r="EU31" s="1371"/>
      <c r="EV31" s="1371"/>
      <c r="EW31" s="1371"/>
      <c r="EX31" s="1371"/>
      <c r="EY31" s="1371"/>
      <c r="EZ31" s="1371"/>
      <c r="FA31" s="1371"/>
      <c r="FB31" s="1371"/>
      <c r="FC31" s="1371"/>
      <c r="FD31" s="1371"/>
      <c r="FE31" s="1371"/>
      <c r="FF31" s="1371"/>
      <c r="FG31" s="1371"/>
      <c r="FH31" s="1371"/>
      <c r="FI31" s="1371"/>
      <c r="FJ31" s="1371"/>
      <c r="FK31" s="1371"/>
      <c r="FL31" s="1371"/>
      <c r="FM31" s="1371"/>
      <c r="FN31" s="1371"/>
      <c r="FO31" s="1371"/>
      <c r="FP31" s="1371"/>
      <c r="FQ31" s="1371"/>
      <c r="FR31" s="1371"/>
      <c r="FS31" s="1371"/>
      <c r="FT31" s="1371"/>
      <c r="FU31" s="1371"/>
      <c r="FV31" s="1371"/>
      <c r="FW31" s="1371"/>
      <c r="FX31" s="1371"/>
      <c r="FY31" s="1371"/>
      <c r="FZ31" s="1371"/>
      <c r="GA31" s="1371"/>
      <c r="GB31" s="1371"/>
      <c r="GC31" s="1371"/>
      <c r="GD31" s="1371"/>
      <c r="GE31" s="1371"/>
      <c r="GF31" s="1371"/>
      <c r="GG31" s="1371"/>
      <c r="GH31" s="1371"/>
      <c r="GI31" s="1371"/>
      <c r="GJ31" s="1371"/>
      <c r="GK31" s="1371"/>
      <c r="GL31" s="1371"/>
      <c r="GM31" s="1371"/>
      <c r="GN31" s="1371"/>
    </row>
    <row r="32" spans="1:196" ht="30" customHeight="1">
      <c r="A32" s="904"/>
      <c r="B32" s="763"/>
      <c r="C32" s="1373"/>
      <c r="D32" s="1406"/>
      <c r="F32" s="1375"/>
      <c r="G32" s="1403" t="s">
        <v>630</v>
      </c>
      <c r="H32" s="1391"/>
      <c r="I32" s="1391"/>
      <c r="J32" s="1391"/>
      <c r="K32" s="1391"/>
      <c r="L32" s="1391"/>
      <c r="Q32" s="1434"/>
      <c r="S32" s="2040"/>
      <c r="T32" s="2040"/>
      <c r="U32" s="2040"/>
      <c r="V32" s="2040"/>
      <c r="W32" s="2040"/>
      <c r="X32" s="2040"/>
      <c r="Z32" s="2459"/>
      <c r="AA32" s="2459"/>
      <c r="AB32" s="2002"/>
      <c r="AC32" s="2003"/>
      <c r="AD32" s="2003"/>
      <c r="AE32" s="2003"/>
      <c r="AF32" s="2003"/>
      <c r="AG32" s="2003"/>
      <c r="AH32" s="2003"/>
      <c r="AI32" s="2003"/>
      <c r="AJ32" s="2003"/>
      <c r="AK32" s="2003"/>
      <c r="AL32" s="2003"/>
      <c r="AM32" s="2003"/>
      <c r="AN32" s="2003"/>
      <c r="AO32" s="2003"/>
      <c r="AP32" s="2003"/>
      <c r="AQ32" s="2003"/>
      <c r="AR32" s="2003"/>
      <c r="AS32" s="2003"/>
      <c r="AT32" s="2003"/>
      <c r="AU32" s="2003"/>
      <c r="AV32" s="2003"/>
      <c r="AW32" s="2003"/>
      <c r="AX32" s="2003"/>
      <c r="AY32" s="2003"/>
      <c r="AZ32" s="2003"/>
      <c r="BA32" s="2003"/>
      <c r="BB32" s="2003"/>
      <c r="BC32" s="2003"/>
      <c r="BD32" s="2004"/>
      <c r="BE32" s="839"/>
      <c r="BF32" s="839"/>
      <c r="BG32" s="2002"/>
      <c r="BH32" s="2003"/>
      <c r="BI32" s="2003"/>
      <c r="BJ32" s="2003"/>
      <c r="BK32" s="2003"/>
      <c r="BL32" s="2003"/>
      <c r="BM32" s="2003"/>
      <c r="BN32" s="2003"/>
      <c r="BO32" s="2003"/>
      <c r="BP32" s="2003"/>
      <c r="BQ32" s="2003"/>
      <c r="BR32" s="2003"/>
      <c r="BS32" s="2003"/>
      <c r="BT32" s="2003"/>
      <c r="BU32" s="2003"/>
      <c r="BV32" s="2003"/>
      <c r="BW32" s="2003"/>
      <c r="BX32" s="2003"/>
      <c r="BY32" s="2003"/>
      <c r="BZ32" s="2003"/>
      <c r="CA32" s="2004"/>
      <c r="CC32" s="1393"/>
      <c r="CD32" s="959"/>
      <c r="CJ32" s="1371"/>
      <c r="CK32" s="1371"/>
      <c r="CL32" s="1371"/>
      <c r="CM32" s="1371"/>
      <c r="CN32" s="1371"/>
      <c r="CO32" s="1371"/>
      <c r="CP32" s="1371"/>
      <c r="CQ32" s="1371"/>
      <c r="CR32" s="1371"/>
      <c r="CS32" s="1371"/>
      <c r="CT32" s="1371"/>
      <c r="CU32" s="1371"/>
      <c r="CV32" s="1371"/>
      <c r="CW32" s="1371"/>
      <c r="CX32" s="1371"/>
      <c r="CY32" s="1371"/>
      <c r="CZ32" s="1371"/>
      <c r="DA32" s="1371"/>
      <c r="DB32" s="1371"/>
      <c r="DC32" s="1371"/>
      <c r="DD32" s="1371"/>
      <c r="DE32" s="1371"/>
      <c r="DF32" s="1371"/>
      <c r="DG32" s="1371"/>
      <c r="DH32" s="1371"/>
      <c r="DI32" s="1371"/>
      <c r="DJ32" s="1371"/>
      <c r="DK32" s="1371"/>
      <c r="DL32" s="1371"/>
      <c r="DM32" s="1371"/>
      <c r="DN32" s="1371"/>
      <c r="DO32" s="1371"/>
      <c r="DP32" s="1371"/>
      <c r="DQ32" s="1371"/>
      <c r="DR32" s="1371"/>
      <c r="DS32" s="1371"/>
      <c r="DT32" s="1371"/>
      <c r="DU32" s="1371"/>
      <c r="DV32" s="1371"/>
      <c r="DW32" s="1371"/>
      <c r="DX32" s="1371"/>
      <c r="DY32" s="1371"/>
      <c r="DZ32" s="1371"/>
      <c r="EA32" s="1371"/>
      <c r="EB32" s="1371"/>
      <c r="EC32" s="1371"/>
      <c r="ED32" s="1371"/>
      <c r="EE32" s="1371"/>
      <c r="EF32" s="1371"/>
      <c r="EG32" s="1371"/>
      <c r="EH32" s="1371"/>
      <c r="EI32" s="1371"/>
      <c r="EJ32" s="1371"/>
      <c r="EK32" s="1371"/>
      <c r="EL32" s="1371"/>
      <c r="EM32" s="1371"/>
      <c r="EN32" s="1371"/>
      <c r="EO32" s="1371"/>
      <c r="EP32" s="1371"/>
      <c r="EQ32" s="1371"/>
      <c r="ER32" s="1371"/>
      <c r="ES32" s="1371"/>
      <c r="ET32" s="1371"/>
      <c r="EU32" s="1371"/>
      <c r="EV32" s="1371"/>
      <c r="EW32" s="1371"/>
      <c r="EX32" s="1371"/>
      <c r="EY32" s="1371"/>
      <c r="EZ32" s="1371"/>
      <c r="FA32" s="1371"/>
      <c r="FB32" s="1371"/>
      <c r="FC32" s="1371"/>
      <c r="FD32" s="1371"/>
      <c r="FE32" s="1371"/>
      <c r="FF32" s="1371"/>
      <c r="FG32" s="1371"/>
      <c r="FH32" s="1371"/>
      <c r="FI32" s="1371"/>
      <c r="FJ32" s="1371"/>
      <c r="FK32" s="1371"/>
      <c r="FL32" s="1371"/>
      <c r="FM32" s="1371"/>
      <c r="FN32" s="1371"/>
      <c r="FO32" s="1371"/>
      <c r="FP32" s="1371"/>
      <c r="FQ32" s="1371"/>
      <c r="FR32" s="1371"/>
      <c r="FS32" s="1371"/>
      <c r="FT32" s="1371"/>
      <c r="FU32" s="1371"/>
      <c r="FV32" s="1371"/>
      <c r="FW32" s="1371"/>
      <c r="FX32" s="1371"/>
      <c r="FY32" s="1371"/>
      <c r="FZ32" s="1371"/>
      <c r="GA32" s="1371"/>
      <c r="GB32" s="1371"/>
      <c r="GC32" s="1371"/>
      <c r="GD32" s="1371"/>
      <c r="GE32" s="1371"/>
      <c r="GF32" s="1371"/>
      <c r="GG32" s="1371"/>
      <c r="GH32" s="1371"/>
      <c r="GI32" s="1371"/>
      <c r="GJ32" s="1371"/>
      <c r="GK32" s="1371"/>
      <c r="GL32" s="1371"/>
      <c r="GM32" s="1371"/>
      <c r="GN32" s="1371"/>
    </row>
    <row r="33" spans="1:196" ht="30" customHeight="1">
      <c r="A33" s="904"/>
      <c r="B33" s="1393"/>
      <c r="C33" s="1373"/>
      <c r="D33" s="1384"/>
      <c r="F33" s="1391"/>
      <c r="G33" s="1381"/>
      <c r="H33" s="1391"/>
      <c r="I33" s="1391"/>
      <c r="J33" s="1391"/>
      <c r="K33" s="1391"/>
      <c r="L33" s="1391"/>
      <c r="CC33" s="1393"/>
      <c r="CD33" s="1372"/>
      <c r="CJ33" s="1371"/>
      <c r="CK33" s="1371"/>
      <c r="CL33" s="1371"/>
      <c r="CM33" s="1371"/>
      <c r="CN33" s="1371"/>
      <c r="CO33" s="1371"/>
      <c r="CP33" s="1371"/>
      <c r="CQ33" s="1371"/>
      <c r="CR33" s="1371"/>
      <c r="CS33" s="1371"/>
      <c r="CT33" s="1371"/>
      <c r="CU33" s="1371"/>
      <c r="CV33" s="1371"/>
      <c r="CW33" s="1371"/>
      <c r="CX33" s="1371"/>
      <c r="CY33" s="1371"/>
      <c r="CZ33" s="1371"/>
      <c r="DA33" s="1371"/>
      <c r="DB33" s="1371"/>
      <c r="DC33" s="1371"/>
      <c r="DD33" s="1371"/>
      <c r="DE33" s="1371"/>
      <c r="DF33" s="1371"/>
      <c r="DG33" s="1371"/>
      <c r="DH33" s="1371"/>
      <c r="DI33" s="1371"/>
      <c r="DJ33" s="1371"/>
      <c r="DK33" s="1371"/>
      <c r="DL33" s="1371"/>
      <c r="DM33" s="1371"/>
      <c r="DN33" s="1371"/>
      <c r="DO33" s="1371"/>
      <c r="DP33" s="1371"/>
      <c r="DQ33" s="1371"/>
      <c r="DR33" s="1371"/>
      <c r="DS33" s="1371"/>
      <c r="DT33" s="1371"/>
      <c r="DU33" s="1371"/>
      <c r="DV33" s="1371"/>
      <c r="DW33" s="1371"/>
      <c r="DX33" s="1371"/>
      <c r="DY33" s="1371"/>
      <c r="DZ33" s="1371"/>
      <c r="EA33" s="1371"/>
      <c r="EB33" s="1371"/>
      <c r="EC33" s="1371"/>
      <c r="ED33" s="1371"/>
      <c r="EE33" s="1371"/>
      <c r="EF33" s="1371"/>
      <c r="EG33" s="1371"/>
      <c r="EH33" s="1371"/>
      <c r="EI33" s="1371"/>
      <c r="EJ33" s="1371"/>
      <c r="EK33" s="1371"/>
      <c r="EL33" s="1371"/>
      <c r="EM33" s="1371"/>
      <c r="EN33" s="1371"/>
      <c r="EO33" s="1371"/>
      <c r="EP33" s="1371"/>
      <c r="EQ33" s="1371"/>
      <c r="ER33" s="1371"/>
      <c r="ES33" s="1371"/>
      <c r="ET33" s="1371"/>
      <c r="EU33" s="1371"/>
      <c r="EV33" s="1371"/>
      <c r="EW33" s="1371"/>
      <c r="EX33" s="1371"/>
      <c r="EY33" s="1371"/>
      <c r="EZ33" s="1371"/>
      <c r="FA33" s="1371"/>
      <c r="FB33" s="1371"/>
      <c r="FC33" s="1371"/>
      <c r="FD33" s="1371"/>
      <c r="FE33" s="1371"/>
      <c r="FF33" s="1371"/>
      <c r="FG33" s="1371"/>
      <c r="FH33" s="1371"/>
      <c r="FI33" s="1371"/>
      <c r="FJ33" s="1371"/>
      <c r="FK33" s="1371"/>
      <c r="FL33" s="1371"/>
      <c r="FM33" s="1371"/>
      <c r="FN33" s="1371"/>
      <c r="FO33" s="1371"/>
      <c r="FP33" s="1371"/>
      <c r="FQ33" s="1371"/>
      <c r="FR33" s="1371"/>
      <c r="FS33" s="1371"/>
      <c r="FT33" s="1371"/>
      <c r="FU33" s="1371"/>
      <c r="FV33" s="1371"/>
      <c r="FW33" s="1371"/>
      <c r="FX33" s="1371"/>
      <c r="FY33" s="1371"/>
      <c r="FZ33" s="1371"/>
      <c r="GA33" s="1371"/>
      <c r="GB33" s="1371"/>
      <c r="GC33" s="1371"/>
      <c r="GD33" s="1371"/>
      <c r="GE33" s="1371"/>
      <c r="GF33" s="1371"/>
      <c r="GG33" s="1371"/>
      <c r="GH33" s="1371"/>
      <c r="GI33" s="1371"/>
      <c r="GJ33" s="1371"/>
      <c r="GK33" s="1371"/>
      <c r="GL33" s="1371"/>
      <c r="GM33" s="1371"/>
      <c r="GN33" s="1371"/>
    </row>
    <row r="34" spans="1:196" ht="24.9" customHeight="1">
      <c r="A34" s="904"/>
      <c r="B34" s="763"/>
      <c r="C34" s="1373"/>
      <c r="D34" s="1408" t="s">
        <v>78</v>
      </c>
      <c r="E34" s="899"/>
      <c r="F34" s="1400"/>
      <c r="G34" s="1402" t="s">
        <v>2398</v>
      </c>
      <c r="H34" s="1391"/>
      <c r="I34" s="1391"/>
      <c r="J34" s="1391"/>
      <c r="K34" s="1391"/>
      <c r="L34" s="1391"/>
      <c r="S34" s="2040" t="s">
        <v>2397</v>
      </c>
      <c r="T34" s="2040"/>
      <c r="U34" s="2040"/>
      <c r="V34" s="2040"/>
      <c r="W34" s="2040"/>
      <c r="X34" s="2040"/>
      <c r="Z34" s="2458" t="s">
        <v>32</v>
      </c>
      <c r="AA34" s="2459"/>
      <c r="AB34" s="1999"/>
      <c r="AC34" s="2000"/>
      <c r="AD34" s="2000"/>
      <c r="AE34" s="2000"/>
      <c r="AF34" s="2000"/>
      <c r="AG34" s="2000"/>
      <c r="AH34" s="2000"/>
      <c r="AI34" s="2000"/>
      <c r="AJ34" s="2000"/>
      <c r="AK34" s="2000"/>
      <c r="AL34" s="2000"/>
      <c r="AM34" s="2000"/>
      <c r="AN34" s="2000"/>
      <c r="AO34" s="2000"/>
      <c r="AP34" s="2000"/>
      <c r="AQ34" s="2000"/>
      <c r="AR34" s="2000"/>
      <c r="AS34" s="2000"/>
      <c r="AT34" s="2000"/>
      <c r="AU34" s="2000"/>
      <c r="AV34" s="2000"/>
      <c r="AW34" s="2000"/>
      <c r="AX34" s="2000"/>
      <c r="AY34" s="2000"/>
      <c r="AZ34" s="2000"/>
      <c r="BA34" s="2000"/>
      <c r="BB34" s="2000"/>
      <c r="BC34" s="2000"/>
      <c r="BD34" s="2001"/>
      <c r="BE34" s="839"/>
      <c r="BF34" s="839"/>
      <c r="BG34" s="1999"/>
      <c r="BH34" s="2000"/>
      <c r="BI34" s="2000"/>
      <c r="BJ34" s="2000"/>
      <c r="BK34" s="2000"/>
      <c r="BL34" s="2000"/>
      <c r="BM34" s="2000"/>
      <c r="BN34" s="2000"/>
      <c r="BO34" s="2000"/>
      <c r="BP34" s="2000"/>
      <c r="BQ34" s="2000"/>
      <c r="BR34" s="2000"/>
      <c r="BS34" s="2000"/>
      <c r="BT34" s="2000"/>
      <c r="BU34" s="2000"/>
      <c r="BV34" s="2000"/>
      <c r="BW34" s="2000"/>
      <c r="BX34" s="2000"/>
      <c r="BY34" s="2000"/>
      <c r="BZ34" s="2000"/>
      <c r="CA34" s="2001"/>
      <c r="CC34" s="1393"/>
      <c r="CD34" s="959"/>
      <c r="CJ34" s="1371"/>
      <c r="CK34" s="1371"/>
      <c r="CL34" s="1371"/>
      <c r="CM34" s="1371"/>
      <c r="CN34" s="1371"/>
      <c r="CO34" s="1371"/>
      <c r="CP34" s="1371"/>
      <c r="CQ34" s="1371"/>
      <c r="CR34" s="1371"/>
      <c r="CS34" s="1371"/>
      <c r="CT34" s="1371"/>
      <c r="CU34" s="1371"/>
      <c r="CV34" s="1371"/>
      <c r="CW34" s="1371"/>
      <c r="CX34" s="1371"/>
      <c r="CY34" s="1371"/>
      <c r="CZ34" s="1371"/>
      <c r="DA34" s="1371"/>
      <c r="DB34" s="1371"/>
      <c r="DC34" s="1371"/>
      <c r="DD34" s="1371"/>
      <c r="DE34" s="1371"/>
      <c r="DF34" s="1371"/>
      <c r="DG34" s="1371"/>
      <c r="DH34" s="1371"/>
      <c r="DI34" s="1371"/>
      <c r="DJ34" s="1371"/>
      <c r="DK34" s="1371"/>
      <c r="DL34" s="1371"/>
      <c r="DM34" s="1371"/>
      <c r="DN34" s="1371"/>
      <c r="DO34" s="1371"/>
      <c r="DP34" s="1371"/>
      <c r="DQ34" s="1371"/>
      <c r="DR34" s="1371"/>
      <c r="DS34" s="1371"/>
      <c r="DT34" s="1371"/>
      <c r="DU34" s="1371"/>
      <c r="DV34" s="1371"/>
      <c r="DW34" s="1371"/>
      <c r="DX34" s="1371"/>
      <c r="DY34" s="1371"/>
      <c r="DZ34" s="1371"/>
      <c r="EA34" s="1371"/>
      <c r="EB34" s="1371"/>
      <c r="EC34" s="1371"/>
      <c r="ED34" s="1371"/>
      <c r="EE34" s="1371"/>
      <c r="EF34" s="1371"/>
      <c r="EG34" s="1371"/>
      <c r="EH34" s="1371"/>
      <c r="EI34" s="1371"/>
      <c r="EJ34" s="1371"/>
      <c r="EK34" s="1371"/>
      <c r="EL34" s="1371"/>
      <c r="EM34" s="1371"/>
      <c r="EN34" s="1371"/>
      <c r="EO34" s="1371"/>
      <c r="EP34" s="1371"/>
      <c r="EQ34" s="1371"/>
      <c r="ER34" s="1371"/>
      <c r="ES34" s="1371"/>
      <c r="ET34" s="1371"/>
      <c r="EU34" s="1371"/>
      <c r="EV34" s="1371"/>
      <c r="EW34" s="1371"/>
      <c r="EX34" s="1371"/>
      <c r="EY34" s="1371"/>
      <c r="EZ34" s="1371"/>
      <c r="FA34" s="1371"/>
      <c r="FB34" s="1371"/>
      <c r="FC34" s="1371"/>
      <c r="FD34" s="1371"/>
      <c r="FE34" s="1371"/>
      <c r="FF34" s="1371"/>
      <c r="FG34" s="1371"/>
      <c r="FH34" s="1371"/>
      <c r="FI34" s="1371"/>
      <c r="FJ34" s="1371"/>
      <c r="FK34" s="1371"/>
      <c r="FL34" s="1371"/>
      <c r="FM34" s="1371"/>
      <c r="FN34" s="1371"/>
      <c r="FO34" s="1371"/>
      <c r="FP34" s="1371"/>
      <c r="FQ34" s="1371"/>
      <c r="FR34" s="1371"/>
      <c r="FS34" s="1371"/>
      <c r="FT34" s="1371"/>
      <c r="FU34" s="1371"/>
      <c r="FV34" s="1371"/>
      <c r="FW34" s="1371"/>
      <c r="FX34" s="1371"/>
      <c r="FY34" s="1371"/>
      <c r="FZ34" s="1371"/>
      <c r="GA34" s="1371"/>
      <c r="GB34" s="1371"/>
      <c r="GC34" s="1371"/>
      <c r="GD34" s="1371"/>
      <c r="GE34" s="1371"/>
      <c r="GF34" s="1371"/>
      <c r="GG34" s="1371"/>
      <c r="GH34" s="1371"/>
      <c r="GI34" s="1371"/>
      <c r="GJ34" s="1371"/>
      <c r="GK34" s="1371"/>
      <c r="GL34" s="1371"/>
      <c r="GM34" s="1371"/>
      <c r="GN34" s="1371"/>
    </row>
    <row r="35" spans="1:196" ht="30" customHeight="1">
      <c r="A35" s="904"/>
      <c r="B35" s="763"/>
      <c r="C35" s="1373"/>
      <c r="D35" s="1406"/>
      <c r="F35" s="1396"/>
      <c r="G35" s="1402" t="s">
        <v>2399</v>
      </c>
      <c r="H35" s="1398"/>
      <c r="I35" s="1398"/>
      <c r="J35" s="1398"/>
      <c r="K35" s="1398"/>
      <c r="L35" s="1398"/>
      <c r="S35" s="2040"/>
      <c r="T35" s="2040"/>
      <c r="U35" s="2040"/>
      <c r="V35" s="2040"/>
      <c r="W35" s="2040"/>
      <c r="X35" s="2040"/>
      <c r="Z35" s="2459"/>
      <c r="AA35" s="2459"/>
      <c r="AB35" s="2002"/>
      <c r="AC35" s="2003"/>
      <c r="AD35" s="2003"/>
      <c r="AE35" s="2003"/>
      <c r="AF35" s="2003"/>
      <c r="AG35" s="2003"/>
      <c r="AH35" s="2003"/>
      <c r="AI35" s="2003"/>
      <c r="AJ35" s="2003"/>
      <c r="AK35" s="2003"/>
      <c r="AL35" s="2003"/>
      <c r="AM35" s="2003"/>
      <c r="AN35" s="2003"/>
      <c r="AO35" s="2003"/>
      <c r="AP35" s="2003"/>
      <c r="AQ35" s="2003"/>
      <c r="AR35" s="2003"/>
      <c r="AS35" s="2003"/>
      <c r="AT35" s="2003"/>
      <c r="AU35" s="2003"/>
      <c r="AV35" s="2003"/>
      <c r="AW35" s="2003"/>
      <c r="AX35" s="2003"/>
      <c r="AY35" s="2003"/>
      <c r="AZ35" s="2003"/>
      <c r="BA35" s="2003"/>
      <c r="BB35" s="2003"/>
      <c r="BC35" s="2003"/>
      <c r="BD35" s="2004"/>
      <c r="BE35" s="839"/>
      <c r="BF35" s="839"/>
      <c r="BG35" s="2002"/>
      <c r="BH35" s="2003"/>
      <c r="BI35" s="2003"/>
      <c r="BJ35" s="2003"/>
      <c r="BK35" s="2003"/>
      <c r="BL35" s="2003"/>
      <c r="BM35" s="2003"/>
      <c r="BN35" s="2003"/>
      <c r="BO35" s="2003"/>
      <c r="BP35" s="2003"/>
      <c r="BQ35" s="2003"/>
      <c r="BR35" s="2003"/>
      <c r="BS35" s="2003"/>
      <c r="BT35" s="2003"/>
      <c r="BU35" s="2003"/>
      <c r="BV35" s="2003"/>
      <c r="BW35" s="2003"/>
      <c r="BX35" s="2003"/>
      <c r="BY35" s="2003"/>
      <c r="BZ35" s="2003"/>
      <c r="CA35" s="2004"/>
      <c r="CC35" s="1393"/>
      <c r="CD35" s="1372"/>
      <c r="CJ35" s="1371"/>
      <c r="CK35" s="1371"/>
      <c r="CL35" s="1371"/>
      <c r="CM35" s="1371"/>
      <c r="CN35" s="1371"/>
      <c r="CO35" s="1371"/>
      <c r="CP35" s="1371"/>
      <c r="CQ35" s="1371"/>
      <c r="CR35" s="1371"/>
      <c r="CS35" s="1371"/>
      <c r="CT35" s="1371"/>
      <c r="CU35" s="1371"/>
      <c r="CV35" s="1371"/>
      <c r="CW35" s="1371"/>
      <c r="CX35" s="1371"/>
      <c r="CY35" s="1371"/>
      <c r="CZ35" s="1371"/>
      <c r="DA35" s="1371"/>
      <c r="DB35" s="1371"/>
      <c r="DC35" s="1371"/>
      <c r="DD35" s="1371"/>
      <c r="DE35" s="1371"/>
      <c r="DF35" s="1371"/>
      <c r="DG35" s="1371"/>
      <c r="DH35" s="1371"/>
      <c r="DI35" s="1371"/>
      <c r="DJ35" s="1371"/>
      <c r="DK35" s="1371"/>
      <c r="DL35" s="1371"/>
      <c r="DM35" s="1371"/>
      <c r="DN35" s="1371"/>
      <c r="DO35" s="1371"/>
      <c r="DP35" s="1371"/>
      <c r="DQ35" s="1371"/>
      <c r="DR35" s="1371"/>
      <c r="DS35" s="1371"/>
      <c r="DT35" s="1371"/>
      <c r="DU35" s="1371"/>
      <c r="DV35" s="1371"/>
      <c r="DW35" s="1371"/>
      <c r="DX35" s="1371"/>
      <c r="DY35" s="1371"/>
      <c r="DZ35" s="1371"/>
      <c r="EA35" s="1371"/>
      <c r="EB35" s="1371"/>
      <c r="EC35" s="1371"/>
      <c r="ED35" s="1371"/>
      <c r="EE35" s="1371"/>
      <c r="EF35" s="1371"/>
      <c r="EG35" s="1371"/>
      <c r="EH35" s="1371"/>
      <c r="EI35" s="1371"/>
      <c r="EJ35" s="1371"/>
      <c r="EK35" s="1371"/>
      <c r="EL35" s="1371"/>
      <c r="EM35" s="1371"/>
      <c r="EN35" s="1371"/>
      <c r="EO35" s="1371"/>
      <c r="EP35" s="1371"/>
      <c r="EQ35" s="1371"/>
      <c r="ER35" s="1371"/>
      <c r="ES35" s="1371"/>
      <c r="ET35" s="1371"/>
      <c r="EU35" s="1371"/>
      <c r="EV35" s="1371"/>
      <c r="EW35" s="1371"/>
      <c r="EX35" s="1371"/>
      <c r="EY35" s="1371"/>
      <c r="EZ35" s="1371"/>
      <c r="FA35" s="1371"/>
      <c r="FB35" s="1371"/>
      <c r="FC35" s="1371"/>
      <c r="FD35" s="1371"/>
      <c r="FE35" s="1371"/>
      <c r="FF35" s="1371"/>
      <c r="FG35" s="1371"/>
      <c r="FH35" s="1371"/>
      <c r="FI35" s="1371"/>
      <c r="FJ35" s="1371"/>
      <c r="FK35" s="1371"/>
      <c r="FL35" s="1371"/>
      <c r="FM35" s="1371"/>
      <c r="FN35" s="1371"/>
      <c r="FO35" s="1371"/>
      <c r="FP35" s="1371"/>
      <c r="FQ35" s="1371"/>
      <c r="FR35" s="1371"/>
      <c r="FS35" s="1371"/>
      <c r="FT35" s="1371"/>
      <c r="FU35" s="1371"/>
      <c r="FV35" s="1371"/>
      <c r="FW35" s="1371"/>
      <c r="FX35" s="1371"/>
      <c r="FY35" s="1371"/>
      <c r="FZ35" s="1371"/>
      <c r="GA35" s="1371"/>
      <c r="GB35" s="1371"/>
      <c r="GC35" s="1371"/>
      <c r="GD35" s="1371"/>
      <c r="GE35" s="1371"/>
      <c r="GF35" s="1371"/>
      <c r="GG35" s="1371"/>
      <c r="GH35" s="1371"/>
      <c r="GI35" s="1371"/>
      <c r="GJ35" s="1371"/>
      <c r="GK35" s="1371"/>
      <c r="GL35" s="1371"/>
      <c r="GM35" s="1371"/>
      <c r="GN35" s="1371"/>
    </row>
    <row r="36" spans="1:196" ht="30" customHeight="1">
      <c r="A36" s="904"/>
      <c r="B36" s="763"/>
      <c r="C36" s="1373"/>
      <c r="G36" s="1403" t="s">
        <v>631</v>
      </c>
      <c r="H36" s="1398"/>
      <c r="I36" s="1398"/>
      <c r="J36" s="1398"/>
      <c r="K36" s="1398"/>
      <c r="L36" s="1398"/>
      <c r="CC36" s="1393"/>
      <c r="CD36" s="1372"/>
      <c r="CJ36" s="1371"/>
      <c r="CK36" s="1371"/>
      <c r="CL36" s="1371"/>
      <c r="CM36" s="1371"/>
      <c r="CN36" s="1371"/>
      <c r="CO36" s="1371"/>
      <c r="CP36" s="1371"/>
      <c r="CQ36" s="1371"/>
      <c r="CR36" s="1371"/>
      <c r="CS36" s="1371"/>
      <c r="CT36" s="1371"/>
      <c r="CU36" s="1371"/>
      <c r="CV36" s="1371"/>
      <c r="CW36" s="1371"/>
      <c r="CX36" s="1371"/>
      <c r="CY36" s="1371"/>
      <c r="CZ36" s="1371"/>
      <c r="DA36" s="1371"/>
      <c r="DB36" s="1371"/>
      <c r="DC36" s="1371"/>
      <c r="DD36" s="1371"/>
      <c r="DE36" s="1371"/>
      <c r="DF36" s="1371"/>
      <c r="DG36" s="1371"/>
      <c r="DH36" s="1371"/>
      <c r="DI36" s="1371"/>
      <c r="DJ36" s="1371"/>
      <c r="DK36" s="1371"/>
      <c r="DL36" s="1371"/>
      <c r="DM36" s="1371"/>
      <c r="DN36" s="1371"/>
      <c r="DO36" s="1371"/>
      <c r="DP36" s="1371"/>
      <c r="DQ36" s="1371"/>
      <c r="DR36" s="1371"/>
      <c r="DS36" s="1371"/>
      <c r="DT36" s="1371"/>
      <c r="DU36" s="1371"/>
      <c r="DV36" s="1371"/>
      <c r="DW36" s="1371"/>
      <c r="DX36" s="1371"/>
      <c r="DY36" s="1371"/>
      <c r="DZ36" s="1371"/>
      <c r="EA36" s="1371"/>
      <c r="EB36" s="1371"/>
      <c r="EC36" s="1371"/>
      <c r="ED36" s="1371"/>
      <c r="EE36" s="1371"/>
      <c r="EF36" s="1371"/>
      <c r="EG36" s="1371"/>
      <c r="EH36" s="1371"/>
      <c r="EI36" s="1371"/>
      <c r="EJ36" s="1371"/>
      <c r="EK36" s="1371"/>
      <c r="EL36" s="1371"/>
      <c r="EM36" s="1371"/>
      <c r="EN36" s="1371"/>
      <c r="EO36" s="1371"/>
      <c r="EP36" s="1371"/>
      <c r="EQ36" s="1371"/>
      <c r="ER36" s="1371"/>
      <c r="ES36" s="1371"/>
      <c r="ET36" s="1371"/>
      <c r="EU36" s="1371"/>
      <c r="EV36" s="1371"/>
      <c r="EW36" s="1371"/>
      <c r="EX36" s="1371"/>
      <c r="EY36" s="1371"/>
      <c r="EZ36" s="1371"/>
      <c r="FA36" s="1371"/>
      <c r="FB36" s="1371"/>
      <c r="FC36" s="1371"/>
      <c r="FD36" s="1371"/>
      <c r="FE36" s="1371"/>
      <c r="FF36" s="1371"/>
      <c r="FG36" s="1371"/>
      <c r="FH36" s="1371"/>
      <c r="FI36" s="1371"/>
      <c r="FJ36" s="1371"/>
      <c r="FK36" s="1371"/>
      <c r="FL36" s="1371"/>
      <c r="FM36" s="1371"/>
      <c r="FN36" s="1371"/>
      <c r="FO36" s="1371"/>
      <c r="FP36" s="1371"/>
      <c r="FQ36" s="1371"/>
      <c r="FR36" s="1371"/>
      <c r="FS36" s="1371"/>
      <c r="FT36" s="1371"/>
      <c r="FU36" s="1371"/>
      <c r="FV36" s="1371"/>
      <c r="FW36" s="1371"/>
      <c r="FX36" s="1371"/>
      <c r="FY36" s="1371"/>
      <c r="FZ36" s="1371"/>
      <c r="GA36" s="1371"/>
      <c r="GB36" s="1371"/>
      <c r="GC36" s="1371"/>
      <c r="GD36" s="1371"/>
      <c r="GE36" s="1371"/>
      <c r="GF36" s="1371"/>
      <c r="GG36" s="1371"/>
      <c r="GH36" s="1371"/>
      <c r="GI36" s="1371"/>
      <c r="GJ36" s="1371"/>
      <c r="GK36" s="1371"/>
      <c r="GL36" s="1371"/>
      <c r="GM36" s="1371"/>
      <c r="GN36" s="1371"/>
    </row>
    <row r="37" spans="1:196" ht="24.9" customHeight="1">
      <c r="A37" s="904"/>
      <c r="B37" s="763"/>
      <c r="C37" s="1373"/>
      <c r="D37" s="1408"/>
      <c r="F37" s="1387"/>
      <c r="G37" s="1402"/>
      <c r="H37" s="1387"/>
      <c r="I37" s="1387"/>
      <c r="J37" s="1387"/>
      <c r="K37" s="1387"/>
      <c r="L37" s="1387"/>
      <c r="CC37" s="1393"/>
      <c r="CD37" s="959"/>
      <c r="CJ37" s="1371"/>
      <c r="CK37" s="1371"/>
      <c r="CL37" s="1371"/>
      <c r="CM37" s="1371"/>
      <c r="CN37" s="1371"/>
      <c r="CO37" s="1371"/>
      <c r="CP37" s="1371"/>
      <c r="CQ37" s="1371"/>
      <c r="CR37" s="1371"/>
      <c r="CS37" s="1371"/>
      <c r="CT37" s="1371"/>
      <c r="CU37" s="1371"/>
      <c r="CV37" s="1371"/>
      <c r="CW37" s="1371"/>
      <c r="CX37" s="1371"/>
      <c r="CY37" s="1371"/>
      <c r="CZ37" s="1371"/>
      <c r="DA37" s="1371"/>
      <c r="DB37" s="1371"/>
      <c r="DC37" s="1371"/>
      <c r="DD37" s="1371"/>
      <c r="DE37" s="1371"/>
      <c r="DF37" s="1371"/>
      <c r="DG37" s="1371"/>
      <c r="DH37" s="1371"/>
      <c r="DI37" s="1371"/>
      <c r="DJ37" s="1371"/>
      <c r="DK37" s="1371"/>
      <c r="DL37" s="1371"/>
      <c r="DM37" s="1371"/>
      <c r="DN37" s="1371"/>
      <c r="DO37" s="1371"/>
      <c r="DP37" s="1371"/>
      <c r="DQ37" s="1371"/>
      <c r="DR37" s="1371"/>
      <c r="DS37" s="1371"/>
      <c r="DT37" s="1371"/>
      <c r="DU37" s="1371"/>
      <c r="DV37" s="1371"/>
      <c r="DW37" s="1371"/>
      <c r="DX37" s="1371"/>
      <c r="DY37" s="1371"/>
      <c r="DZ37" s="1371"/>
      <c r="EA37" s="1371"/>
      <c r="EB37" s="1371"/>
      <c r="EC37" s="1371"/>
      <c r="ED37" s="1371"/>
      <c r="EE37" s="1371"/>
      <c r="EF37" s="1371"/>
      <c r="EG37" s="1371"/>
      <c r="EH37" s="1371"/>
      <c r="EI37" s="1371"/>
      <c r="EJ37" s="1371"/>
      <c r="EK37" s="1371"/>
      <c r="EL37" s="1371"/>
      <c r="EM37" s="1371"/>
      <c r="EN37" s="1371"/>
      <c r="EO37" s="1371"/>
      <c r="EP37" s="1371"/>
      <c r="EQ37" s="1371"/>
      <c r="ER37" s="1371"/>
      <c r="ES37" s="1371"/>
      <c r="ET37" s="1371"/>
      <c r="EU37" s="1371"/>
      <c r="EV37" s="1371"/>
      <c r="EW37" s="1371"/>
      <c r="EX37" s="1371"/>
      <c r="EY37" s="1371"/>
      <c r="EZ37" s="1371"/>
      <c r="FA37" s="1371"/>
      <c r="FB37" s="1371"/>
      <c r="FC37" s="1371"/>
      <c r="FD37" s="1371"/>
      <c r="FE37" s="1371"/>
      <c r="FF37" s="1371"/>
      <c r="FG37" s="1371"/>
      <c r="FH37" s="1371"/>
      <c r="FI37" s="1371"/>
      <c r="FJ37" s="1371"/>
      <c r="FK37" s="1371"/>
      <c r="FL37" s="1371"/>
      <c r="FM37" s="1371"/>
      <c r="FN37" s="1371"/>
      <c r="FO37" s="1371"/>
      <c r="FP37" s="1371"/>
      <c r="FQ37" s="1371"/>
      <c r="FR37" s="1371"/>
      <c r="FS37" s="1371"/>
      <c r="FT37" s="1371"/>
      <c r="FU37" s="1371"/>
      <c r="FV37" s="1371"/>
      <c r="FW37" s="1371"/>
      <c r="FX37" s="1371"/>
      <c r="FY37" s="1371"/>
      <c r="FZ37" s="1371"/>
      <c r="GA37" s="1371"/>
      <c r="GB37" s="1371"/>
      <c r="GC37" s="1371"/>
      <c r="GD37" s="1371"/>
      <c r="GE37" s="1371"/>
      <c r="GF37" s="1371"/>
      <c r="GG37" s="1371"/>
      <c r="GH37" s="1371"/>
      <c r="GI37" s="1371"/>
      <c r="GJ37" s="1371"/>
      <c r="GK37" s="1371"/>
      <c r="GL37" s="1371"/>
      <c r="GM37" s="1371"/>
      <c r="GN37" s="1371"/>
    </row>
    <row r="38" spans="1:196" ht="30" customHeight="1">
      <c r="A38" s="904"/>
      <c r="B38" s="763"/>
      <c r="C38" s="1433"/>
      <c r="D38" s="1435" t="s">
        <v>138</v>
      </c>
      <c r="F38" s="1403"/>
      <c r="G38" s="1408" t="s">
        <v>632</v>
      </c>
      <c r="H38" s="1391"/>
      <c r="I38" s="1391"/>
      <c r="J38" s="1391"/>
      <c r="K38" s="1391"/>
      <c r="L38" s="1391"/>
      <c r="S38" s="2040" t="s">
        <v>2400</v>
      </c>
      <c r="T38" s="2040"/>
      <c r="U38" s="2040"/>
      <c r="V38" s="2040"/>
      <c r="W38" s="2040"/>
      <c r="X38" s="2040"/>
      <c r="Z38" s="2458" t="s">
        <v>33</v>
      </c>
      <c r="AA38" s="2459"/>
      <c r="AB38" s="1999"/>
      <c r="AC38" s="2000"/>
      <c r="AD38" s="2000"/>
      <c r="AE38" s="2000"/>
      <c r="AF38" s="2000"/>
      <c r="AG38" s="2000"/>
      <c r="AH38" s="2000"/>
      <c r="AI38" s="2000"/>
      <c r="AJ38" s="2000"/>
      <c r="AK38" s="2000"/>
      <c r="AL38" s="2000"/>
      <c r="AM38" s="2000"/>
      <c r="AN38" s="2000"/>
      <c r="AO38" s="2000"/>
      <c r="AP38" s="2000"/>
      <c r="AQ38" s="2000"/>
      <c r="AR38" s="2000"/>
      <c r="AS38" s="2000"/>
      <c r="AT38" s="2000"/>
      <c r="AU38" s="2000"/>
      <c r="AV38" s="2000"/>
      <c r="AW38" s="2000"/>
      <c r="AX38" s="2000"/>
      <c r="AY38" s="2000"/>
      <c r="AZ38" s="2000"/>
      <c r="BA38" s="2000"/>
      <c r="BB38" s="2000"/>
      <c r="BC38" s="2000"/>
      <c r="BD38" s="2001"/>
      <c r="BE38" s="839"/>
      <c r="BF38" s="839"/>
      <c r="BG38" s="1999"/>
      <c r="BH38" s="2000"/>
      <c r="BI38" s="2000"/>
      <c r="BJ38" s="2000"/>
      <c r="BK38" s="2000"/>
      <c r="BL38" s="2000"/>
      <c r="BM38" s="2000"/>
      <c r="BN38" s="2000"/>
      <c r="BO38" s="2000"/>
      <c r="BP38" s="2000"/>
      <c r="BQ38" s="2000"/>
      <c r="BR38" s="2000"/>
      <c r="BS38" s="2000"/>
      <c r="BT38" s="2000"/>
      <c r="BU38" s="2000"/>
      <c r="BV38" s="2000"/>
      <c r="BW38" s="2000"/>
      <c r="BX38" s="2000"/>
      <c r="BY38" s="2000"/>
      <c r="BZ38" s="2000"/>
      <c r="CA38" s="2001"/>
      <c r="CC38" s="1393"/>
      <c r="CD38" s="959"/>
      <c r="CJ38" s="1371"/>
      <c r="CK38" s="1371"/>
      <c r="CL38" s="1371"/>
      <c r="CM38" s="1371"/>
      <c r="CN38" s="1371"/>
      <c r="CO38" s="1371"/>
      <c r="CP38" s="1371"/>
      <c r="CQ38" s="1371"/>
      <c r="CR38" s="1371"/>
      <c r="CS38" s="1371"/>
      <c r="CT38" s="1371"/>
      <c r="CU38" s="1371"/>
      <c r="CV38" s="1371"/>
      <c r="CW38" s="1371"/>
      <c r="CX38" s="1371"/>
      <c r="CY38" s="1371"/>
      <c r="CZ38" s="1371"/>
      <c r="DA38" s="1371"/>
      <c r="DB38" s="1371"/>
      <c r="DC38" s="1371"/>
      <c r="DD38" s="1371"/>
      <c r="DE38" s="1371"/>
      <c r="DF38" s="1371"/>
      <c r="DG38" s="1371"/>
      <c r="DH38" s="1371"/>
      <c r="DI38" s="1371"/>
      <c r="DJ38" s="1371"/>
      <c r="DK38" s="1371"/>
      <c r="DL38" s="1371"/>
      <c r="DM38" s="1371"/>
      <c r="DN38" s="1371"/>
      <c r="DO38" s="1371"/>
      <c r="DP38" s="1371"/>
      <c r="DQ38" s="1371"/>
      <c r="DR38" s="1371"/>
      <c r="DS38" s="1371"/>
      <c r="DT38" s="1371"/>
      <c r="DU38" s="1371"/>
      <c r="DV38" s="1371"/>
      <c r="DW38" s="1371"/>
      <c r="DX38" s="1371"/>
      <c r="DY38" s="1371"/>
      <c r="DZ38" s="1371"/>
      <c r="EA38" s="1371"/>
      <c r="EB38" s="1371"/>
      <c r="EC38" s="1371"/>
      <c r="ED38" s="1371"/>
      <c r="EE38" s="1371"/>
      <c r="EF38" s="1371"/>
      <c r="EG38" s="1371"/>
      <c r="EH38" s="1371"/>
      <c r="EI38" s="1371"/>
      <c r="EJ38" s="1371"/>
      <c r="EK38" s="1371"/>
      <c r="EL38" s="1371"/>
      <c r="EM38" s="1371"/>
      <c r="EN38" s="1371"/>
      <c r="EO38" s="1371"/>
      <c r="EP38" s="1371"/>
      <c r="EQ38" s="1371"/>
      <c r="ER38" s="1371"/>
      <c r="ES38" s="1371"/>
      <c r="ET38" s="1371"/>
      <c r="EU38" s="1371"/>
      <c r="EV38" s="1371"/>
      <c r="EW38" s="1371"/>
      <c r="EX38" s="1371"/>
      <c r="EY38" s="1371"/>
      <c r="EZ38" s="1371"/>
      <c r="FA38" s="1371"/>
      <c r="FB38" s="1371"/>
      <c r="FC38" s="1371"/>
      <c r="FD38" s="1371"/>
      <c r="FE38" s="1371"/>
      <c r="FF38" s="1371"/>
      <c r="FG38" s="1371"/>
      <c r="FH38" s="1371"/>
      <c r="FI38" s="1371"/>
      <c r="FJ38" s="1371"/>
      <c r="FK38" s="1371"/>
      <c r="FL38" s="1371"/>
      <c r="FM38" s="1371"/>
      <c r="FN38" s="1371"/>
      <c r="FO38" s="1371"/>
      <c r="FP38" s="1371"/>
      <c r="FQ38" s="1371"/>
      <c r="FR38" s="1371"/>
      <c r="FS38" s="1371"/>
      <c r="FT38" s="1371"/>
      <c r="FU38" s="1371"/>
      <c r="FV38" s="1371"/>
      <c r="FW38" s="1371"/>
      <c r="FX38" s="1371"/>
      <c r="FY38" s="1371"/>
      <c r="FZ38" s="1371"/>
      <c r="GA38" s="1371"/>
      <c r="GB38" s="1371"/>
      <c r="GC38" s="1371"/>
      <c r="GD38" s="1371"/>
      <c r="GE38" s="1371"/>
      <c r="GF38" s="1371"/>
      <c r="GG38" s="1371"/>
      <c r="GH38" s="1371"/>
      <c r="GI38" s="1371"/>
      <c r="GJ38" s="1371"/>
      <c r="GK38" s="1371"/>
      <c r="GL38" s="1371"/>
      <c r="GM38" s="1371"/>
      <c r="GN38" s="1371"/>
    </row>
    <row r="39" spans="1:196" ht="30" customHeight="1">
      <c r="A39" s="904"/>
      <c r="B39" s="1393"/>
      <c r="C39" s="1430"/>
      <c r="D39" s="1436"/>
      <c r="F39" s="1403"/>
      <c r="G39" s="1406" t="s">
        <v>2401</v>
      </c>
      <c r="H39" s="1384"/>
      <c r="I39" s="1384"/>
      <c r="J39" s="1384"/>
      <c r="K39" s="1384"/>
      <c r="L39" s="1384"/>
      <c r="S39" s="2040"/>
      <c r="T39" s="2040"/>
      <c r="U39" s="2040"/>
      <c r="V39" s="2040"/>
      <c r="W39" s="2040"/>
      <c r="X39" s="2040"/>
      <c r="Z39" s="2459"/>
      <c r="AA39" s="2459"/>
      <c r="AB39" s="2002"/>
      <c r="AC39" s="2003"/>
      <c r="AD39" s="2003"/>
      <c r="AE39" s="2003"/>
      <c r="AF39" s="2003"/>
      <c r="AG39" s="2003"/>
      <c r="AH39" s="2003"/>
      <c r="AI39" s="2003"/>
      <c r="AJ39" s="2003"/>
      <c r="AK39" s="2003"/>
      <c r="AL39" s="2003"/>
      <c r="AM39" s="2003"/>
      <c r="AN39" s="2003"/>
      <c r="AO39" s="2003"/>
      <c r="AP39" s="2003"/>
      <c r="AQ39" s="2003"/>
      <c r="AR39" s="2003"/>
      <c r="AS39" s="2003"/>
      <c r="AT39" s="2003"/>
      <c r="AU39" s="2003"/>
      <c r="AV39" s="2003"/>
      <c r="AW39" s="2003"/>
      <c r="AX39" s="2003"/>
      <c r="AY39" s="2003"/>
      <c r="AZ39" s="2003"/>
      <c r="BA39" s="2003"/>
      <c r="BB39" s="2003"/>
      <c r="BC39" s="2003"/>
      <c r="BD39" s="2004"/>
      <c r="BE39" s="839"/>
      <c r="BF39" s="839"/>
      <c r="BG39" s="2002"/>
      <c r="BH39" s="2003"/>
      <c r="BI39" s="2003"/>
      <c r="BJ39" s="2003"/>
      <c r="BK39" s="2003"/>
      <c r="BL39" s="2003"/>
      <c r="BM39" s="2003"/>
      <c r="BN39" s="2003"/>
      <c r="BO39" s="2003"/>
      <c r="BP39" s="2003"/>
      <c r="BQ39" s="2003"/>
      <c r="BR39" s="2003"/>
      <c r="BS39" s="2003"/>
      <c r="BT39" s="2003"/>
      <c r="BU39" s="2003"/>
      <c r="BV39" s="2003"/>
      <c r="BW39" s="2003"/>
      <c r="BX39" s="2003"/>
      <c r="BY39" s="2003"/>
      <c r="BZ39" s="2003"/>
      <c r="CA39" s="2004"/>
      <c r="CC39" s="1393"/>
      <c r="CD39" s="1372"/>
      <c r="CJ39" s="1371"/>
      <c r="CK39" s="1371"/>
      <c r="CL39" s="1371"/>
      <c r="CM39" s="1371"/>
      <c r="CN39" s="1371"/>
      <c r="CO39" s="1371"/>
      <c r="CP39" s="1371"/>
      <c r="CQ39" s="1371"/>
      <c r="CR39" s="1371"/>
      <c r="CS39" s="1371"/>
      <c r="CT39" s="1371"/>
      <c r="CU39" s="1371"/>
      <c r="CV39" s="1371"/>
      <c r="CW39" s="1371"/>
      <c r="CX39" s="1371"/>
      <c r="CY39" s="1371"/>
      <c r="CZ39" s="1371"/>
      <c r="DA39" s="1371"/>
      <c r="DB39" s="1371"/>
      <c r="DC39" s="1371"/>
      <c r="DD39" s="1371"/>
      <c r="DE39" s="1371"/>
      <c r="DF39" s="1371"/>
      <c r="DG39" s="1371"/>
      <c r="DH39" s="1371"/>
      <c r="DI39" s="1371"/>
      <c r="DJ39" s="1371"/>
      <c r="DK39" s="1371"/>
      <c r="DL39" s="1371"/>
      <c r="DM39" s="1371"/>
      <c r="DN39" s="1371"/>
      <c r="DO39" s="1371"/>
      <c r="DP39" s="1371"/>
      <c r="DQ39" s="1371"/>
      <c r="DR39" s="1371"/>
      <c r="DS39" s="1371"/>
      <c r="DT39" s="1371"/>
      <c r="DU39" s="1371"/>
      <c r="DV39" s="1371"/>
      <c r="DW39" s="1371"/>
      <c r="DX39" s="1371"/>
      <c r="DY39" s="1371"/>
      <c r="DZ39" s="1371"/>
      <c r="EA39" s="1371"/>
      <c r="EB39" s="1371"/>
      <c r="EC39" s="1371"/>
      <c r="ED39" s="1371"/>
      <c r="EE39" s="1371"/>
      <c r="EF39" s="1371"/>
      <c r="EG39" s="1371"/>
      <c r="EH39" s="1371"/>
      <c r="EI39" s="1371"/>
      <c r="EJ39" s="1371"/>
      <c r="EK39" s="1371"/>
      <c r="EL39" s="1371"/>
      <c r="EM39" s="1371"/>
      <c r="EN39" s="1371"/>
      <c r="EO39" s="1371"/>
      <c r="EP39" s="1371"/>
      <c r="EQ39" s="1371"/>
      <c r="ER39" s="1371"/>
      <c r="ES39" s="1371"/>
      <c r="ET39" s="1371"/>
      <c r="EU39" s="1371"/>
      <c r="EV39" s="1371"/>
      <c r="EW39" s="1371"/>
      <c r="EX39" s="1371"/>
      <c r="EY39" s="1371"/>
      <c r="EZ39" s="1371"/>
      <c r="FA39" s="1371"/>
      <c r="FB39" s="1371"/>
      <c r="FC39" s="1371"/>
      <c r="FD39" s="1371"/>
      <c r="FE39" s="1371"/>
      <c r="FF39" s="1371"/>
      <c r="FG39" s="1371"/>
      <c r="FH39" s="1371"/>
      <c r="FI39" s="1371"/>
      <c r="FJ39" s="1371"/>
      <c r="FK39" s="1371"/>
      <c r="FL39" s="1371"/>
      <c r="FM39" s="1371"/>
      <c r="FN39" s="1371"/>
      <c r="FO39" s="1371"/>
      <c r="FP39" s="1371"/>
      <c r="FQ39" s="1371"/>
      <c r="FR39" s="1371"/>
      <c r="FS39" s="1371"/>
      <c r="FT39" s="1371"/>
      <c r="FU39" s="1371"/>
      <c r="FV39" s="1371"/>
      <c r="FW39" s="1371"/>
      <c r="FX39" s="1371"/>
      <c r="FY39" s="1371"/>
      <c r="FZ39" s="1371"/>
      <c r="GA39" s="1371"/>
      <c r="GB39" s="1371"/>
      <c r="GC39" s="1371"/>
      <c r="GD39" s="1371"/>
      <c r="GE39" s="1371"/>
      <c r="GF39" s="1371"/>
      <c r="GG39" s="1371"/>
      <c r="GH39" s="1371"/>
      <c r="GI39" s="1371"/>
      <c r="GJ39" s="1371"/>
      <c r="GK39" s="1371"/>
      <c r="GL39" s="1371"/>
      <c r="GM39" s="1371"/>
      <c r="GN39" s="1371"/>
    </row>
    <row r="40" spans="1:196" s="899" customFormat="1" ht="30" customHeight="1">
      <c r="A40" s="966"/>
      <c r="B40" s="763"/>
      <c r="C40" s="1435"/>
      <c r="G40" s="1406" t="s">
        <v>2402</v>
      </c>
      <c r="H40" s="1400"/>
      <c r="I40" s="1400"/>
      <c r="J40" s="1400"/>
      <c r="K40" s="1400"/>
      <c r="L40" s="1400"/>
      <c r="CC40" s="1393"/>
      <c r="CD40" s="959"/>
      <c r="CJ40" s="1371"/>
      <c r="CK40" s="1371"/>
      <c r="CL40" s="1371"/>
      <c r="CM40" s="1371"/>
      <c r="CN40" s="1371"/>
      <c r="CO40" s="1371"/>
      <c r="CP40" s="1371"/>
      <c r="CQ40" s="1371"/>
      <c r="CR40" s="1371"/>
      <c r="CS40" s="1371"/>
      <c r="CT40" s="1371"/>
      <c r="CU40" s="1371"/>
      <c r="CV40" s="1371"/>
      <c r="CW40" s="1371"/>
      <c r="CX40" s="1371"/>
      <c r="CY40" s="1371"/>
      <c r="CZ40" s="1371"/>
      <c r="DA40" s="1371"/>
      <c r="DB40" s="1371"/>
      <c r="DC40" s="1371"/>
      <c r="DD40" s="1371"/>
      <c r="DE40" s="1371"/>
      <c r="DF40" s="1371"/>
      <c r="DG40" s="1371"/>
      <c r="DH40" s="1371"/>
      <c r="DI40" s="1371"/>
      <c r="DJ40" s="1371"/>
      <c r="DK40" s="1371"/>
      <c r="DL40" s="1371"/>
      <c r="DM40" s="1371"/>
      <c r="DN40" s="1371"/>
      <c r="DO40" s="1371"/>
      <c r="DP40" s="1371"/>
      <c r="DQ40" s="1371"/>
      <c r="DR40" s="1371"/>
      <c r="DS40" s="1371"/>
      <c r="DT40" s="1371"/>
      <c r="DU40" s="1371"/>
      <c r="DV40" s="1371"/>
      <c r="DW40" s="1371"/>
      <c r="DX40" s="1371"/>
      <c r="DY40" s="1371"/>
      <c r="DZ40" s="1371"/>
      <c r="EA40" s="1371"/>
      <c r="EB40" s="1371"/>
      <c r="EC40" s="1371"/>
      <c r="ED40" s="1371"/>
      <c r="EE40" s="1371"/>
      <c r="EF40" s="1371"/>
      <c r="EG40" s="1371"/>
      <c r="EH40" s="1371"/>
      <c r="EI40" s="1371"/>
      <c r="EJ40" s="1371"/>
      <c r="EK40" s="1371"/>
      <c r="EL40" s="1371"/>
      <c r="EM40" s="1371"/>
      <c r="EN40" s="1371"/>
      <c r="EO40" s="1371"/>
      <c r="EP40" s="1371"/>
      <c r="EQ40" s="1371"/>
      <c r="ER40" s="1371"/>
      <c r="ES40" s="1371"/>
      <c r="ET40" s="1371"/>
      <c r="EU40" s="1371"/>
      <c r="EV40" s="1371"/>
      <c r="EW40" s="1371"/>
      <c r="EX40" s="1371"/>
      <c r="EY40" s="1371"/>
      <c r="EZ40" s="1371"/>
      <c r="FA40" s="1371"/>
      <c r="FB40" s="1371"/>
      <c r="FC40" s="1371"/>
      <c r="FD40" s="1371"/>
      <c r="FE40" s="1371"/>
      <c r="FF40" s="1371"/>
      <c r="FG40" s="1371"/>
      <c r="FH40" s="1371"/>
      <c r="FI40" s="1371"/>
      <c r="FJ40" s="1371"/>
      <c r="FK40" s="1371"/>
      <c r="FL40" s="1371"/>
      <c r="FM40" s="1371"/>
      <c r="FN40" s="1371"/>
      <c r="FO40" s="1371"/>
      <c r="FP40" s="1371"/>
      <c r="FQ40" s="1371"/>
      <c r="FR40" s="1371"/>
      <c r="FS40" s="1371"/>
      <c r="FT40" s="1371"/>
      <c r="FU40" s="1371"/>
      <c r="FV40" s="1371"/>
      <c r="FW40" s="1371"/>
      <c r="FX40" s="1371"/>
      <c r="FY40" s="1371"/>
      <c r="FZ40" s="1371"/>
      <c r="GA40" s="1371"/>
      <c r="GB40" s="1371"/>
      <c r="GC40" s="1371"/>
      <c r="GD40" s="1371"/>
      <c r="GE40" s="1371"/>
      <c r="GF40" s="1371"/>
      <c r="GG40" s="1371"/>
      <c r="GH40" s="1371"/>
      <c r="GI40" s="1371"/>
      <c r="GJ40" s="1371"/>
      <c r="GK40" s="1371"/>
      <c r="GL40" s="1371"/>
      <c r="GM40" s="1371"/>
      <c r="GN40" s="1371"/>
    </row>
    <row r="41" spans="1:196" ht="30" customHeight="1">
      <c r="A41" s="904"/>
      <c r="B41" s="763"/>
      <c r="C41" s="1437"/>
      <c r="H41" s="1395"/>
      <c r="I41" s="1396"/>
      <c r="J41" s="1396"/>
      <c r="K41" s="1396"/>
      <c r="L41" s="1396"/>
      <c r="CC41" s="1393"/>
      <c r="CD41" s="1372"/>
      <c r="CJ41" s="1371"/>
      <c r="CK41" s="1371"/>
      <c r="CL41" s="1371"/>
      <c r="CM41" s="1371"/>
      <c r="CN41" s="1371"/>
      <c r="CO41" s="1371"/>
      <c r="CP41" s="1371"/>
      <c r="CQ41" s="1371"/>
      <c r="CR41" s="1371"/>
      <c r="CS41" s="1371"/>
      <c r="CT41" s="1371"/>
      <c r="CU41" s="1371"/>
      <c r="CV41" s="1371"/>
      <c r="CW41" s="1371"/>
      <c r="CX41" s="1371"/>
      <c r="CY41" s="1371"/>
      <c r="CZ41" s="1371"/>
      <c r="DA41" s="1371"/>
      <c r="DB41" s="1371"/>
      <c r="DC41" s="1371"/>
      <c r="DD41" s="1371"/>
      <c r="DE41" s="1371"/>
      <c r="DF41" s="1371"/>
      <c r="DG41" s="1371"/>
      <c r="DH41" s="1371"/>
      <c r="DI41" s="1371"/>
      <c r="DJ41" s="1371"/>
      <c r="DK41" s="1371"/>
      <c r="DL41" s="1371"/>
      <c r="DM41" s="1371"/>
      <c r="DN41" s="1371"/>
      <c r="DO41" s="1371"/>
      <c r="DP41" s="1371"/>
      <c r="DQ41" s="1371"/>
      <c r="DR41" s="1371"/>
      <c r="DS41" s="1371"/>
      <c r="DT41" s="1371"/>
      <c r="DU41" s="1371"/>
      <c r="DV41" s="1371"/>
      <c r="DW41" s="1371"/>
      <c r="DX41" s="1371"/>
      <c r="DY41" s="1371"/>
      <c r="DZ41" s="1371"/>
      <c r="EA41" s="1371"/>
      <c r="EB41" s="1371"/>
      <c r="EC41" s="1371"/>
      <c r="ED41" s="1371"/>
      <c r="EE41" s="1371"/>
      <c r="EF41" s="1371"/>
      <c r="EG41" s="1371"/>
      <c r="EH41" s="1371"/>
      <c r="EI41" s="1371"/>
      <c r="EJ41" s="1371"/>
      <c r="EK41" s="1371"/>
      <c r="EL41" s="1371"/>
      <c r="EM41" s="1371"/>
      <c r="EN41" s="1371"/>
      <c r="EO41" s="1371"/>
      <c r="EP41" s="1371"/>
      <c r="EQ41" s="1371"/>
      <c r="ER41" s="1371"/>
      <c r="ES41" s="1371"/>
      <c r="ET41" s="1371"/>
      <c r="EU41" s="1371"/>
      <c r="EV41" s="1371"/>
      <c r="EW41" s="1371"/>
      <c r="EX41" s="1371"/>
      <c r="EY41" s="1371"/>
      <c r="EZ41" s="1371"/>
      <c r="FA41" s="1371"/>
      <c r="FB41" s="1371"/>
      <c r="FC41" s="1371"/>
      <c r="FD41" s="1371"/>
      <c r="FE41" s="1371"/>
      <c r="FF41" s="1371"/>
      <c r="FG41" s="1371"/>
      <c r="FH41" s="1371"/>
      <c r="FI41" s="1371"/>
      <c r="FJ41" s="1371"/>
      <c r="FK41" s="1371"/>
      <c r="FL41" s="1371"/>
      <c r="FM41" s="1371"/>
      <c r="FN41" s="1371"/>
      <c r="FO41" s="1371"/>
      <c r="FP41" s="1371"/>
      <c r="FQ41" s="1371"/>
      <c r="FR41" s="1371"/>
      <c r="FS41" s="1371"/>
      <c r="FT41" s="1371"/>
      <c r="FU41" s="1371"/>
      <c r="FV41" s="1371"/>
      <c r="FW41" s="1371"/>
      <c r="FX41" s="1371"/>
      <c r="FY41" s="1371"/>
      <c r="FZ41" s="1371"/>
      <c r="GA41" s="1371"/>
      <c r="GB41" s="1371"/>
      <c r="GC41" s="1371"/>
      <c r="GD41" s="1371"/>
      <c r="GE41" s="1371"/>
      <c r="GF41" s="1371"/>
      <c r="GG41" s="1371"/>
      <c r="GH41" s="1371"/>
      <c r="GI41" s="1371"/>
      <c r="GJ41" s="1371"/>
      <c r="GK41" s="1371"/>
      <c r="GL41" s="1371"/>
      <c r="GM41" s="1371"/>
      <c r="GN41" s="1371"/>
    </row>
    <row r="42" spans="1:196" ht="30" customHeight="1">
      <c r="A42" s="904"/>
      <c r="B42" s="763"/>
      <c r="C42" s="1435"/>
      <c r="D42" s="1435" t="s">
        <v>139</v>
      </c>
      <c r="F42" s="1402"/>
      <c r="G42" s="1408" t="s">
        <v>649</v>
      </c>
      <c r="H42" s="1400"/>
      <c r="I42" s="1396"/>
      <c r="J42" s="1396"/>
      <c r="K42" s="1396"/>
      <c r="L42" s="1396"/>
      <c r="S42" s="2040" t="s">
        <v>2403</v>
      </c>
      <c r="T42" s="2040"/>
      <c r="U42" s="2040"/>
      <c r="V42" s="2040"/>
      <c r="W42" s="2040"/>
      <c r="X42" s="2040"/>
      <c r="Y42" s="2040"/>
      <c r="Z42" s="2458" t="s">
        <v>69</v>
      </c>
      <c r="AA42" s="2459"/>
      <c r="AB42" s="1999"/>
      <c r="AC42" s="2000"/>
      <c r="AD42" s="2000"/>
      <c r="AE42" s="2000"/>
      <c r="AF42" s="2000"/>
      <c r="AG42" s="2000"/>
      <c r="AH42" s="2000"/>
      <c r="AI42" s="2000"/>
      <c r="AJ42" s="2000"/>
      <c r="AK42" s="2000"/>
      <c r="AL42" s="2000"/>
      <c r="AM42" s="2000"/>
      <c r="AN42" s="2000"/>
      <c r="AO42" s="2000"/>
      <c r="AP42" s="2000"/>
      <c r="AQ42" s="2000"/>
      <c r="AR42" s="2000"/>
      <c r="AS42" s="2000"/>
      <c r="AT42" s="2000"/>
      <c r="AU42" s="2000"/>
      <c r="AV42" s="2000"/>
      <c r="AW42" s="2000"/>
      <c r="AX42" s="2000"/>
      <c r="AY42" s="2000"/>
      <c r="AZ42" s="2000"/>
      <c r="BA42" s="2000"/>
      <c r="BB42" s="2000"/>
      <c r="BC42" s="2000"/>
      <c r="BD42" s="2001"/>
      <c r="BE42" s="839"/>
      <c r="BF42" s="839"/>
      <c r="BG42" s="1999"/>
      <c r="BH42" s="2000"/>
      <c r="BI42" s="2000"/>
      <c r="BJ42" s="2000"/>
      <c r="BK42" s="2000"/>
      <c r="BL42" s="2000"/>
      <c r="BM42" s="2000"/>
      <c r="BN42" s="2000"/>
      <c r="BO42" s="2000"/>
      <c r="BP42" s="2000"/>
      <c r="BQ42" s="2000"/>
      <c r="BR42" s="2000"/>
      <c r="BS42" s="2000"/>
      <c r="BT42" s="2000"/>
      <c r="BU42" s="2000"/>
      <c r="BV42" s="2000"/>
      <c r="BW42" s="2000"/>
      <c r="BX42" s="2000"/>
      <c r="BY42" s="2000"/>
      <c r="BZ42" s="2000"/>
      <c r="CA42" s="2001"/>
      <c r="CC42" s="1393"/>
      <c r="CD42" s="1372"/>
      <c r="CJ42" s="1371"/>
      <c r="CK42" s="1371"/>
      <c r="CL42" s="1371"/>
      <c r="CM42" s="1371"/>
      <c r="CN42" s="1371"/>
      <c r="CO42" s="1371"/>
      <c r="CP42" s="1371"/>
      <c r="CQ42" s="1371"/>
      <c r="CR42" s="1371"/>
      <c r="CS42" s="1371"/>
      <c r="CT42" s="1371"/>
      <c r="CU42" s="1371"/>
      <c r="CV42" s="1371"/>
      <c r="CW42" s="1371"/>
      <c r="CX42" s="1371"/>
      <c r="CY42" s="1371"/>
      <c r="CZ42" s="1371"/>
      <c r="DA42" s="1371"/>
      <c r="DB42" s="1371"/>
      <c r="DC42" s="1371"/>
      <c r="DD42" s="1371"/>
      <c r="DE42" s="1371"/>
      <c r="DF42" s="1371"/>
      <c r="DG42" s="1371"/>
      <c r="DH42" s="1371"/>
      <c r="DI42" s="1371"/>
      <c r="DJ42" s="1371"/>
      <c r="DK42" s="1371"/>
      <c r="DL42" s="1371"/>
      <c r="DM42" s="1371"/>
      <c r="DN42" s="1371"/>
      <c r="DO42" s="1371"/>
      <c r="DP42" s="1371"/>
      <c r="DQ42" s="1371"/>
      <c r="DR42" s="1371"/>
      <c r="DS42" s="1371"/>
      <c r="DT42" s="1371"/>
      <c r="DU42" s="1371"/>
      <c r="DV42" s="1371"/>
      <c r="DW42" s="1371"/>
      <c r="DX42" s="1371"/>
      <c r="DY42" s="1371"/>
      <c r="DZ42" s="1371"/>
      <c r="EA42" s="1371"/>
      <c r="EB42" s="1371"/>
      <c r="EC42" s="1371"/>
      <c r="ED42" s="1371"/>
      <c r="EE42" s="1371"/>
      <c r="EF42" s="1371"/>
      <c r="EG42" s="1371"/>
      <c r="EH42" s="1371"/>
      <c r="EI42" s="1371"/>
      <c r="EJ42" s="1371"/>
      <c r="EK42" s="1371"/>
      <c r="EL42" s="1371"/>
      <c r="EM42" s="1371"/>
      <c r="EN42" s="1371"/>
      <c r="EO42" s="1371"/>
      <c r="EP42" s="1371"/>
      <c r="EQ42" s="1371"/>
      <c r="ER42" s="1371"/>
      <c r="ES42" s="1371"/>
      <c r="ET42" s="1371"/>
      <c r="EU42" s="1371"/>
      <c r="EV42" s="1371"/>
      <c r="EW42" s="1371"/>
      <c r="EX42" s="1371"/>
      <c r="EY42" s="1371"/>
      <c r="EZ42" s="1371"/>
      <c r="FA42" s="1371"/>
      <c r="FB42" s="1371"/>
      <c r="FC42" s="1371"/>
      <c r="FD42" s="1371"/>
      <c r="FE42" s="1371"/>
      <c r="FF42" s="1371"/>
      <c r="FG42" s="1371"/>
      <c r="FH42" s="1371"/>
      <c r="FI42" s="1371"/>
      <c r="FJ42" s="1371"/>
      <c r="FK42" s="1371"/>
      <c r="FL42" s="1371"/>
      <c r="FM42" s="1371"/>
      <c r="FN42" s="1371"/>
      <c r="FO42" s="1371"/>
      <c r="FP42" s="1371"/>
      <c r="FQ42" s="1371"/>
      <c r="FR42" s="1371"/>
      <c r="FS42" s="1371"/>
      <c r="FT42" s="1371"/>
      <c r="FU42" s="1371"/>
      <c r="FV42" s="1371"/>
      <c r="FW42" s="1371"/>
      <c r="FX42" s="1371"/>
      <c r="FY42" s="1371"/>
      <c r="FZ42" s="1371"/>
      <c r="GA42" s="1371"/>
      <c r="GB42" s="1371"/>
      <c r="GC42" s="1371"/>
      <c r="GD42" s="1371"/>
      <c r="GE42" s="1371"/>
      <c r="GF42" s="1371"/>
      <c r="GG42" s="1371"/>
      <c r="GH42" s="1371"/>
      <c r="GI42" s="1371"/>
      <c r="GJ42" s="1371"/>
      <c r="GK42" s="1371"/>
      <c r="GL42" s="1371"/>
      <c r="GM42" s="1371"/>
      <c r="GN42" s="1371"/>
    </row>
    <row r="43" spans="1:196" ht="30" customHeight="1">
      <c r="A43" s="904"/>
      <c r="B43" s="825"/>
      <c r="C43" s="1435"/>
      <c r="D43" s="1436"/>
      <c r="F43" s="1402"/>
      <c r="G43" s="1403" t="s">
        <v>650</v>
      </c>
      <c r="H43" s="1396"/>
      <c r="I43" s="1396"/>
      <c r="J43" s="1396"/>
      <c r="K43" s="1396"/>
      <c r="L43" s="1396"/>
      <c r="S43" s="2040"/>
      <c r="T43" s="2040"/>
      <c r="U43" s="2040"/>
      <c r="V43" s="2040"/>
      <c r="W43" s="2040"/>
      <c r="X43" s="2040"/>
      <c r="Y43" s="2040"/>
      <c r="Z43" s="2459"/>
      <c r="AA43" s="2459"/>
      <c r="AB43" s="2002"/>
      <c r="AC43" s="2003"/>
      <c r="AD43" s="2003"/>
      <c r="AE43" s="2003"/>
      <c r="AF43" s="2003"/>
      <c r="AG43" s="2003"/>
      <c r="AH43" s="2003"/>
      <c r="AI43" s="2003"/>
      <c r="AJ43" s="2003"/>
      <c r="AK43" s="2003"/>
      <c r="AL43" s="2003"/>
      <c r="AM43" s="2003"/>
      <c r="AN43" s="2003"/>
      <c r="AO43" s="2003"/>
      <c r="AP43" s="2003"/>
      <c r="AQ43" s="2003"/>
      <c r="AR43" s="2003"/>
      <c r="AS43" s="2003"/>
      <c r="AT43" s="2003"/>
      <c r="AU43" s="2003"/>
      <c r="AV43" s="2003"/>
      <c r="AW43" s="2003"/>
      <c r="AX43" s="2003"/>
      <c r="AY43" s="2003"/>
      <c r="AZ43" s="2003"/>
      <c r="BA43" s="2003"/>
      <c r="BB43" s="2003"/>
      <c r="BC43" s="2003"/>
      <c r="BD43" s="2004"/>
      <c r="BE43" s="839"/>
      <c r="BF43" s="839"/>
      <c r="BG43" s="2002"/>
      <c r="BH43" s="2003"/>
      <c r="BI43" s="2003"/>
      <c r="BJ43" s="2003"/>
      <c r="BK43" s="2003"/>
      <c r="BL43" s="2003"/>
      <c r="BM43" s="2003"/>
      <c r="BN43" s="2003"/>
      <c r="BO43" s="2003"/>
      <c r="BP43" s="2003"/>
      <c r="BQ43" s="2003"/>
      <c r="BR43" s="2003"/>
      <c r="BS43" s="2003"/>
      <c r="BT43" s="2003"/>
      <c r="BU43" s="2003"/>
      <c r="BV43" s="2003"/>
      <c r="BW43" s="2003"/>
      <c r="BX43" s="2003"/>
      <c r="BY43" s="2003"/>
      <c r="BZ43" s="2003"/>
      <c r="CA43" s="2004"/>
      <c r="CC43" s="1393"/>
      <c r="CD43" s="1372"/>
      <c r="CJ43" s="1371"/>
      <c r="CK43" s="1371"/>
      <c r="CL43" s="1371"/>
      <c r="CM43" s="1371"/>
      <c r="CN43" s="1371"/>
      <c r="CO43" s="1371"/>
      <c r="CP43" s="1371"/>
      <c r="CQ43" s="1371"/>
      <c r="CR43" s="1371"/>
      <c r="CS43" s="1371"/>
      <c r="CT43" s="1371"/>
      <c r="CU43" s="1371"/>
      <c r="CV43" s="1371"/>
      <c r="CW43" s="1371"/>
      <c r="CX43" s="1371"/>
      <c r="CY43" s="1371"/>
      <c r="CZ43" s="1371"/>
      <c r="DA43" s="1371"/>
      <c r="DB43" s="1371"/>
      <c r="DC43" s="1371"/>
      <c r="DD43" s="1371"/>
      <c r="DE43" s="1371"/>
      <c r="DF43" s="1371"/>
      <c r="DG43" s="1371"/>
      <c r="DH43" s="1371"/>
      <c r="DI43" s="1371"/>
      <c r="DJ43" s="1371"/>
      <c r="DK43" s="1371"/>
      <c r="DL43" s="1371"/>
      <c r="DM43" s="1371"/>
      <c r="DN43" s="1371"/>
      <c r="DO43" s="1371"/>
      <c r="DP43" s="1371"/>
      <c r="DQ43" s="1371"/>
      <c r="DR43" s="1371"/>
      <c r="DS43" s="1371"/>
      <c r="DT43" s="1371"/>
      <c r="DU43" s="1371"/>
      <c r="DV43" s="1371"/>
      <c r="DW43" s="1371"/>
      <c r="DX43" s="1371"/>
      <c r="DY43" s="1371"/>
      <c r="DZ43" s="1371"/>
      <c r="EA43" s="1371"/>
      <c r="EB43" s="1371"/>
      <c r="EC43" s="1371"/>
      <c r="ED43" s="1371"/>
      <c r="EE43" s="1371"/>
      <c r="EF43" s="1371"/>
      <c r="EG43" s="1371"/>
      <c r="EH43" s="1371"/>
      <c r="EI43" s="1371"/>
      <c r="EJ43" s="1371"/>
      <c r="EK43" s="1371"/>
      <c r="EL43" s="1371"/>
      <c r="EM43" s="1371"/>
      <c r="EN43" s="1371"/>
      <c r="EO43" s="1371"/>
      <c r="EP43" s="1371"/>
      <c r="EQ43" s="1371"/>
      <c r="ER43" s="1371"/>
      <c r="ES43" s="1371"/>
      <c r="ET43" s="1371"/>
      <c r="EU43" s="1371"/>
      <c r="EV43" s="1371"/>
      <c r="EW43" s="1371"/>
      <c r="EX43" s="1371"/>
      <c r="EY43" s="1371"/>
      <c r="EZ43" s="1371"/>
      <c r="FA43" s="1371"/>
      <c r="FB43" s="1371"/>
      <c r="FC43" s="1371"/>
      <c r="FD43" s="1371"/>
      <c r="FE43" s="1371"/>
      <c r="FF43" s="1371"/>
      <c r="FG43" s="1371"/>
      <c r="FH43" s="1371"/>
      <c r="FI43" s="1371"/>
      <c r="FJ43" s="1371"/>
      <c r="FK43" s="1371"/>
      <c r="FL43" s="1371"/>
      <c r="FM43" s="1371"/>
      <c r="FN43" s="1371"/>
      <c r="FO43" s="1371"/>
      <c r="FP43" s="1371"/>
      <c r="FQ43" s="1371"/>
      <c r="FR43" s="1371"/>
      <c r="FS43" s="1371"/>
      <c r="FT43" s="1371"/>
      <c r="FU43" s="1371"/>
      <c r="FV43" s="1371"/>
      <c r="FW43" s="1371"/>
      <c r="FX43" s="1371"/>
      <c r="FY43" s="1371"/>
      <c r="FZ43" s="1371"/>
      <c r="GA43" s="1371"/>
      <c r="GB43" s="1371"/>
      <c r="GC43" s="1371"/>
      <c r="GD43" s="1371"/>
      <c r="GE43" s="1371"/>
      <c r="GF43" s="1371"/>
      <c r="GG43" s="1371"/>
      <c r="GH43" s="1371"/>
      <c r="GI43" s="1371"/>
      <c r="GJ43" s="1371"/>
      <c r="GK43" s="1371"/>
      <c r="GL43" s="1371"/>
      <c r="GM43" s="1371"/>
      <c r="GN43" s="1371"/>
    </row>
    <row r="44" spans="1:196" ht="30" customHeight="1">
      <c r="A44" s="904"/>
      <c r="B44" s="825"/>
      <c r="C44" s="1435"/>
      <c r="D44" s="1435"/>
      <c r="F44" s="1403"/>
      <c r="G44" s="1408"/>
      <c r="H44" s="1403"/>
      <c r="I44" s="1403"/>
      <c r="J44" s="1403"/>
      <c r="K44" s="1403"/>
      <c r="L44" s="1403"/>
      <c r="Z44" s="899"/>
      <c r="AA44" s="899"/>
      <c r="AB44" s="899"/>
      <c r="AC44" s="899"/>
      <c r="AD44" s="899"/>
      <c r="AE44" s="899"/>
      <c r="AF44" s="899"/>
      <c r="AG44" s="899"/>
      <c r="AH44" s="899"/>
      <c r="AI44" s="899"/>
      <c r="AJ44" s="899"/>
      <c r="AK44" s="899"/>
      <c r="AL44" s="899"/>
      <c r="AM44" s="899"/>
      <c r="AN44" s="899"/>
      <c r="AO44" s="899"/>
      <c r="AP44" s="899"/>
      <c r="AQ44" s="899"/>
      <c r="AR44" s="899"/>
      <c r="AS44" s="899"/>
      <c r="AT44" s="899"/>
      <c r="AU44" s="899"/>
      <c r="AV44" s="899"/>
      <c r="AW44" s="899"/>
      <c r="AX44" s="899"/>
      <c r="AY44" s="899"/>
      <c r="AZ44" s="899"/>
      <c r="BA44" s="899"/>
      <c r="BB44" s="899"/>
      <c r="BC44" s="899"/>
      <c r="BD44" s="899"/>
      <c r="BE44" s="899"/>
      <c r="BF44" s="899"/>
      <c r="BG44" s="899"/>
      <c r="BH44" s="899"/>
      <c r="BI44" s="899"/>
      <c r="BJ44" s="899"/>
      <c r="BK44" s="899"/>
      <c r="BL44" s="899"/>
      <c r="BM44" s="899"/>
      <c r="BN44" s="899"/>
      <c r="BO44" s="899"/>
      <c r="BP44" s="899"/>
      <c r="BQ44" s="899"/>
      <c r="BR44" s="899"/>
      <c r="BS44" s="899"/>
      <c r="BT44" s="899"/>
      <c r="BU44" s="899"/>
      <c r="BV44" s="899"/>
      <c r="BW44" s="899"/>
      <c r="BX44" s="899"/>
      <c r="BY44" s="899"/>
      <c r="BZ44" s="899"/>
      <c r="CA44" s="899"/>
      <c r="CC44" s="1393"/>
      <c r="CD44" s="1372"/>
      <c r="CJ44" s="1371"/>
      <c r="CK44" s="1371"/>
      <c r="CL44" s="1371"/>
      <c r="CM44" s="1371"/>
      <c r="CN44" s="1371"/>
      <c r="CO44" s="1371"/>
      <c r="CP44" s="1371"/>
      <c r="CQ44" s="1371"/>
      <c r="CR44" s="1371"/>
      <c r="CS44" s="1371"/>
      <c r="CT44" s="1371"/>
      <c r="CU44" s="1371"/>
      <c r="CV44" s="1371"/>
      <c r="CW44" s="1371"/>
      <c r="CX44" s="1371"/>
      <c r="CY44" s="1371"/>
      <c r="CZ44" s="1371"/>
      <c r="DA44" s="1371"/>
      <c r="DB44" s="1371"/>
      <c r="DC44" s="1371"/>
      <c r="DD44" s="1371"/>
      <c r="DE44" s="1371"/>
      <c r="DF44" s="1371"/>
      <c r="DG44" s="1371"/>
      <c r="DH44" s="1371"/>
      <c r="DI44" s="1371"/>
      <c r="DJ44" s="1371"/>
      <c r="DK44" s="1371"/>
      <c r="DL44" s="1371"/>
      <c r="DM44" s="1371"/>
      <c r="DN44" s="1371"/>
      <c r="DO44" s="1371"/>
      <c r="DP44" s="1371"/>
      <c r="DQ44" s="1371"/>
      <c r="DR44" s="1371"/>
      <c r="DS44" s="1371"/>
      <c r="DT44" s="1371"/>
      <c r="DU44" s="1371"/>
      <c r="DV44" s="1371"/>
      <c r="DW44" s="1371"/>
      <c r="DX44" s="1371"/>
      <c r="DY44" s="1371"/>
      <c r="DZ44" s="1371"/>
      <c r="EA44" s="1371"/>
      <c r="EB44" s="1371"/>
      <c r="EC44" s="1371"/>
      <c r="ED44" s="1371"/>
      <c r="EE44" s="1371"/>
      <c r="EF44" s="1371"/>
      <c r="EG44" s="1371"/>
      <c r="EH44" s="1371"/>
      <c r="EI44" s="1371"/>
      <c r="EJ44" s="1371"/>
      <c r="EK44" s="1371"/>
      <c r="EL44" s="1371"/>
      <c r="EM44" s="1371"/>
      <c r="EN44" s="1371"/>
      <c r="EO44" s="1371"/>
      <c r="EP44" s="1371"/>
      <c r="EQ44" s="1371"/>
      <c r="ER44" s="1371"/>
      <c r="ES44" s="1371"/>
      <c r="ET44" s="1371"/>
      <c r="EU44" s="1371"/>
      <c r="EV44" s="1371"/>
      <c r="EW44" s="1371"/>
      <c r="EX44" s="1371"/>
      <c r="EY44" s="1371"/>
      <c r="EZ44" s="1371"/>
      <c r="FA44" s="1371"/>
      <c r="FB44" s="1371"/>
      <c r="FC44" s="1371"/>
      <c r="FD44" s="1371"/>
      <c r="FE44" s="1371"/>
      <c r="FF44" s="1371"/>
      <c r="FG44" s="1371"/>
      <c r="FH44" s="1371"/>
      <c r="FI44" s="1371"/>
      <c r="FJ44" s="1371"/>
      <c r="FK44" s="1371"/>
      <c r="FL44" s="1371"/>
      <c r="FM44" s="1371"/>
      <c r="FN44" s="1371"/>
      <c r="FO44" s="1371"/>
      <c r="FP44" s="1371"/>
      <c r="FQ44" s="1371"/>
      <c r="FR44" s="1371"/>
      <c r="FS44" s="1371"/>
      <c r="FT44" s="1371"/>
      <c r="FU44" s="1371"/>
      <c r="FV44" s="1371"/>
      <c r="FW44" s="1371"/>
      <c r="FX44" s="1371"/>
      <c r="FY44" s="1371"/>
      <c r="FZ44" s="1371"/>
      <c r="GA44" s="1371"/>
      <c r="GB44" s="1371"/>
      <c r="GC44" s="1371"/>
      <c r="GD44" s="1371"/>
      <c r="GE44" s="1371"/>
      <c r="GF44" s="1371"/>
      <c r="GG44" s="1371"/>
      <c r="GH44" s="1371"/>
      <c r="GI44" s="1371"/>
      <c r="GJ44" s="1371"/>
      <c r="GK44" s="1371"/>
      <c r="GL44" s="1371"/>
      <c r="GM44" s="1371"/>
      <c r="GN44" s="1371"/>
    </row>
    <row r="45" spans="1:196" ht="30" customHeight="1">
      <c r="A45" s="904"/>
      <c r="B45" s="825"/>
      <c r="C45" s="1435"/>
      <c r="D45" s="1435" t="s">
        <v>140</v>
      </c>
      <c r="G45" s="1408" t="s">
        <v>633</v>
      </c>
      <c r="H45" s="1403"/>
      <c r="I45" s="1403"/>
      <c r="J45" s="1403"/>
      <c r="K45" s="1403"/>
      <c r="L45" s="1403"/>
      <c r="S45" s="2040" t="s">
        <v>2400</v>
      </c>
      <c r="T45" s="2040"/>
      <c r="U45" s="2040"/>
      <c r="V45" s="2040"/>
      <c r="W45" s="2040"/>
      <c r="X45" s="2040"/>
      <c r="Z45" s="2459">
        <v>27</v>
      </c>
      <c r="AA45" s="2459"/>
      <c r="AB45" s="1999"/>
      <c r="AC45" s="2000"/>
      <c r="AD45" s="2000"/>
      <c r="AE45" s="2000"/>
      <c r="AF45" s="2000"/>
      <c r="AG45" s="2000"/>
      <c r="AH45" s="2000"/>
      <c r="AI45" s="2000"/>
      <c r="AJ45" s="2000"/>
      <c r="AK45" s="2000"/>
      <c r="AL45" s="2000"/>
      <c r="AM45" s="2000"/>
      <c r="AN45" s="2000"/>
      <c r="AO45" s="2000"/>
      <c r="AP45" s="2000"/>
      <c r="AQ45" s="2000"/>
      <c r="AR45" s="2000"/>
      <c r="AS45" s="2000"/>
      <c r="AT45" s="2000"/>
      <c r="AU45" s="2000"/>
      <c r="AV45" s="2000"/>
      <c r="AW45" s="2000"/>
      <c r="AX45" s="2000"/>
      <c r="AY45" s="2000"/>
      <c r="AZ45" s="2000"/>
      <c r="BA45" s="2000"/>
      <c r="BB45" s="2000"/>
      <c r="BC45" s="2000"/>
      <c r="BD45" s="2001"/>
      <c r="BE45" s="839"/>
      <c r="BF45" s="839"/>
      <c r="BG45" s="1999"/>
      <c r="BH45" s="2000"/>
      <c r="BI45" s="2000"/>
      <c r="BJ45" s="2000"/>
      <c r="BK45" s="2000"/>
      <c r="BL45" s="2000"/>
      <c r="BM45" s="2000"/>
      <c r="BN45" s="2000"/>
      <c r="BO45" s="2000"/>
      <c r="BP45" s="2000"/>
      <c r="BQ45" s="2000"/>
      <c r="BR45" s="2000"/>
      <c r="BS45" s="2000"/>
      <c r="BT45" s="2000"/>
      <c r="BU45" s="2000"/>
      <c r="BV45" s="2000"/>
      <c r="BW45" s="2000"/>
      <c r="BX45" s="2000"/>
      <c r="BY45" s="2000"/>
      <c r="BZ45" s="2000"/>
      <c r="CA45" s="2001"/>
      <c r="CC45" s="1371"/>
      <c r="CD45" s="1372"/>
      <c r="CJ45" s="1371"/>
      <c r="CK45" s="1371"/>
      <c r="CL45" s="1371"/>
      <c r="CM45" s="1371"/>
      <c r="CN45" s="1371"/>
      <c r="CO45" s="1371"/>
      <c r="CP45" s="1371"/>
      <c r="CQ45" s="1371"/>
      <c r="CR45" s="1371"/>
      <c r="CS45" s="1371"/>
      <c r="CT45" s="1371"/>
      <c r="CU45" s="1371"/>
      <c r="CV45" s="1371"/>
      <c r="CW45" s="1371"/>
      <c r="CX45" s="1371"/>
      <c r="CY45" s="1371"/>
      <c r="CZ45" s="1371"/>
      <c r="DA45" s="1371"/>
      <c r="DB45" s="1371"/>
      <c r="DC45" s="1371"/>
      <c r="DD45" s="1371"/>
      <c r="DE45" s="1371"/>
      <c r="DF45" s="1371"/>
      <c r="DG45" s="1371"/>
      <c r="DH45" s="1371"/>
      <c r="DI45" s="1371"/>
      <c r="DJ45" s="1371"/>
      <c r="DK45" s="1371"/>
      <c r="DL45" s="1371"/>
      <c r="DM45" s="1371"/>
      <c r="DN45" s="1371"/>
      <c r="DO45" s="1371"/>
      <c r="DP45" s="1371"/>
      <c r="DQ45" s="1371"/>
      <c r="DR45" s="1371"/>
      <c r="DS45" s="1371"/>
      <c r="DT45" s="1371"/>
      <c r="DU45" s="1371"/>
      <c r="DV45" s="1371"/>
      <c r="DW45" s="1371"/>
      <c r="DX45" s="1371"/>
      <c r="DY45" s="1371"/>
      <c r="DZ45" s="1371"/>
      <c r="EA45" s="1371"/>
      <c r="EB45" s="1371"/>
      <c r="EC45" s="1371"/>
      <c r="ED45" s="1371"/>
      <c r="EE45" s="1371"/>
      <c r="EF45" s="1371"/>
      <c r="EG45" s="1371"/>
      <c r="EH45" s="1371"/>
      <c r="EI45" s="1371"/>
      <c r="EJ45" s="1371"/>
      <c r="EK45" s="1371"/>
      <c r="EL45" s="1371"/>
      <c r="EM45" s="1371"/>
      <c r="EN45" s="1371"/>
      <c r="EO45" s="1371"/>
      <c r="EP45" s="1371"/>
      <c r="EQ45" s="1371"/>
      <c r="ER45" s="1371"/>
      <c r="ES45" s="1371"/>
      <c r="ET45" s="1371"/>
      <c r="EU45" s="1371"/>
      <c r="EV45" s="1371"/>
      <c r="EW45" s="1371"/>
      <c r="EX45" s="1371"/>
      <c r="EY45" s="1371"/>
      <c r="EZ45" s="1371"/>
      <c r="FA45" s="1371"/>
      <c r="FB45" s="1371"/>
      <c r="FC45" s="1371"/>
      <c r="FD45" s="1371"/>
      <c r="FE45" s="1371"/>
      <c r="FF45" s="1371"/>
      <c r="FG45" s="1371"/>
      <c r="FH45" s="1371"/>
      <c r="FI45" s="1371"/>
      <c r="FJ45" s="1371"/>
      <c r="FK45" s="1371"/>
      <c r="FL45" s="1371"/>
      <c r="FM45" s="1371"/>
      <c r="FN45" s="1371"/>
      <c r="FO45" s="1371"/>
      <c r="FP45" s="1371"/>
      <c r="FQ45" s="1371"/>
      <c r="FR45" s="1371"/>
      <c r="FS45" s="1371"/>
      <c r="FT45" s="1371"/>
      <c r="FU45" s="1371"/>
      <c r="FV45" s="1371"/>
      <c r="FW45" s="1371"/>
      <c r="FX45" s="1371"/>
      <c r="FY45" s="1371"/>
      <c r="FZ45" s="1371"/>
      <c r="GA45" s="1371"/>
      <c r="GB45" s="1371"/>
      <c r="GC45" s="1371"/>
      <c r="GD45" s="1371"/>
      <c r="GE45" s="1371"/>
      <c r="GF45" s="1371"/>
      <c r="GG45" s="1371"/>
      <c r="GH45" s="1371"/>
      <c r="GI45" s="1371"/>
      <c r="GJ45" s="1371"/>
      <c r="GK45" s="1371"/>
      <c r="GL45" s="1371"/>
      <c r="GM45" s="1371"/>
      <c r="GN45" s="1371"/>
    </row>
    <row r="46" spans="1:196" ht="30" customHeight="1">
      <c r="A46" s="904"/>
      <c r="B46" s="825"/>
      <c r="C46" s="1435"/>
      <c r="G46" s="1403" t="s">
        <v>2404</v>
      </c>
      <c r="H46" s="1402"/>
      <c r="I46" s="1403"/>
      <c r="J46" s="1403"/>
      <c r="K46" s="1403"/>
      <c r="L46" s="1403"/>
      <c r="S46" s="2040"/>
      <c r="T46" s="2040"/>
      <c r="U46" s="2040"/>
      <c r="V46" s="2040"/>
      <c r="W46" s="2040"/>
      <c r="X46" s="2040"/>
      <c r="Z46" s="2459"/>
      <c r="AA46" s="2459"/>
      <c r="AB46" s="2002"/>
      <c r="AC46" s="2003"/>
      <c r="AD46" s="2003"/>
      <c r="AE46" s="2003"/>
      <c r="AF46" s="2003"/>
      <c r="AG46" s="2003"/>
      <c r="AH46" s="2003"/>
      <c r="AI46" s="2003"/>
      <c r="AJ46" s="2003"/>
      <c r="AK46" s="2003"/>
      <c r="AL46" s="2003"/>
      <c r="AM46" s="2003"/>
      <c r="AN46" s="2003"/>
      <c r="AO46" s="2003"/>
      <c r="AP46" s="2003"/>
      <c r="AQ46" s="2003"/>
      <c r="AR46" s="2003"/>
      <c r="AS46" s="2003"/>
      <c r="AT46" s="2003"/>
      <c r="AU46" s="2003"/>
      <c r="AV46" s="2003"/>
      <c r="AW46" s="2003"/>
      <c r="AX46" s="2003"/>
      <c r="AY46" s="2003"/>
      <c r="AZ46" s="2003"/>
      <c r="BA46" s="2003"/>
      <c r="BB46" s="2003"/>
      <c r="BC46" s="2003"/>
      <c r="BD46" s="2004"/>
      <c r="BE46" s="839"/>
      <c r="BF46" s="839"/>
      <c r="BG46" s="2002"/>
      <c r="BH46" s="2003"/>
      <c r="BI46" s="2003"/>
      <c r="BJ46" s="2003"/>
      <c r="BK46" s="2003"/>
      <c r="BL46" s="2003"/>
      <c r="BM46" s="2003"/>
      <c r="BN46" s="2003"/>
      <c r="BO46" s="2003"/>
      <c r="BP46" s="2003"/>
      <c r="BQ46" s="2003"/>
      <c r="BR46" s="2003"/>
      <c r="BS46" s="2003"/>
      <c r="BT46" s="2003"/>
      <c r="BU46" s="2003"/>
      <c r="BV46" s="2003"/>
      <c r="BW46" s="2003"/>
      <c r="BX46" s="2003"/>
      <c r="BY46" s="2003"/>
      <c r="BZ46" s="2003"/>
      <c r="CA46" s="2004"/>
      <c r="CC46" s="1371"/>
      <c r="CD46" s="1372"/>
      <c r="CJ46" s="1371"/>
      <c r="CK46" s="1371"/>
      <c r="CL46" s="1371"/>
      <c r="CM46" s="1371"/>
      <c r="CN46" s="1371"/>
      <c r="CO46" s="1371"/>
      <c r="CP46" s="1371"/>
      <c r="CQ46" s="1371"/>
      <c r="CR46" s="1371"/>
      <c r="CS46" s="1371"/>
      <c r="CT46" s="1371"/>
      <c r="CU46" s="1371"/>
      <c r="CV46" s="1371"/>
      <c r="CW46" s="1371"/>
      <c r="CX46" s="1371"/>
      <c r="CY46" s="1371"/>
      <c r="CZ46" s="1371"/>
      <c r="DA46" s="1371"/>
      <c r="DB46" s="1371"/>
      <c r="DC46" s="1371"/>
      <c r="DD46" s="1371"/>
      <c r="DE46" s="1371"/>
      <c r="DF46" s="1371"/>
      <c r="DG46" s="1371"/>
      <c r="DH46" s="1371"/>
      <c r="DI46" s="1371"/>
      <c r="DJ46" s="1371"/>
      <c r="DK46" s="1371"/>
      <c r="DL46" s="1371"/>
      <c r="DM46" s="1371"/>
      <c r="DN46" s="1371"/>
      <c r="DO46" s="1371"/>
      <c r="DP46" s="1371"/>
      <c r="DQ46" s="1371"/>
      <c r="DR46" s="1371"/>
      <c r="DS46" s="1371"/>
      <c r="DT46" s="1371"/>
      <c r="DU46" s="1371"/>
      <c r="DV46" s="1371"/>
      <c r="DW46" s="1371"/>
      <c r="DX46" s="1371"/>
      <c r="DY46" s="1371"/>
      <c r="DZ46" s="1371"/>
      <c r="EA46" s="1371"/>
      <c r="EB46" s="1371"/>
      <c r="EC46" s="1371"/>
      <c r="ED46" s="1371"/>
      <c r="EE46" s="1371"/>
      <c r="EF46" s="1371"/>
      <c r="EG46" s="1371"/>
      <c r="EH46" s="1371"/>
      <c r="EI46" s="1371"/>
      <c r="EJ46" s="1371"/>
      <c r="EK46" s="1371"/>
      <c r="EL46" s="1371"/>
      <c r="EM46" s="1371"/>
      <c r="EN46" s="1371"/>
      <c r="EO46" s="1371"/>
      <c r="EP46" s="1371"/>
      <c r="EQ46" s="1371"/>
      <c r="ER46" s="1371"/>
      <c r="ES46" s="1371"/>
      <c r="ET46" s="1371"/>
      <c r="EU46" s="1371"/>
      <c r="EV46" s="1371"/>
      <c r="EW46" s="1371"/>
      <c r="EX46" s="1371"/>
      <c r="EY46" s="1371"/>
      <c r="EZ46" s="1371"/>
      <c r="FA46" s="1371"/>
      <c r="FB46" s="1371"/>
      <c r="FC46" s="1371"/>
      <c r="FD46" s="1371"/>
      <c r="FE46" s="1371"/>
      <c r="FF46" s="1371"/>
      <c r="FG46" s="1371"/>
      <c r="FH46" s="1371"/>
      <c r="FI46" s="1371"/>
      <c r="FJ46" s="1371"/>
      <c r="FK46" s="1371"/>
      <c r="FL46" s="1371"/>
      <c r="FM46" s="1371"/>
      <c r="FN46" s="1371"/>
      <c r="FO46" s="1371"/>
      <c r="FP46" s="1371"/>
      <c r="FQ46" s="1371"/>
      <c r="FR46" s="1371"/>
      <c r="FS46" s="1371"/>
      <c r="FT46" s="1371"/>
      <c r="FU46" s="1371"/>
      <c r="FV46" s="1371"/>
      <c r="FW46" s="1371"/>
      <c r="FX46" s="1371"/>
      <c r="FY46" s="1371"/>
      <c r="FZ46" s="1371"/>
      <c r="GA46" s="1371"/>
      <c r="GB46" s="1371"/>
      <c r="GC46" s="1371"/>
      <c r="GD46" s="1371"/>
      <c r="GE46" s="1371"/>
      <c r="GF46" s="1371"/>
      <c r="GG46" s="1371"/>
      <c r="GH46" s="1371"/>
      <c r="GI46" s="1371"/>
      <c r="GJ46" s="1371"/>
      <c r="GK46" s="1371"/>
      <c r="GL46" s="1371"/>
      <c r="GM46" s="1371"/>
      <c r="GN46" s="1371"/>
    </row>
    <row r="47" spans="1:196" ht="30" customHeight="1">
      <c r="A47" s="904"/>
      <c r="B47" s="1393"/>
      <c r="C47" s="1435"/>
      <c r="D47" s="1436"/>
      <c r="F47" s="1403"/>
      <c r="G47" s="1406"/>
      <c r="H47" s="1403"/>
      <c r="I47" s="1403"/>
      <c r="J47" s="1403"/>
      <c r="K47" s="1403"/>
      <c r="L47" s="1403"/>
      <c r="CC47" s="1371"/>
      <c r="CD47" s="1372"/>
      <c r="CJ47" s="1371"/>
      <c r="CK47" s="1371"/>
      <c r="CL47" s="1371"/>
      <c r="CM47" s="1371"/>
      <c r="CN47" s="1371"/>
      <c r="CO47" s="1371"/>
      <c r="CP47" s="1371"/>
      <c r="CQ47" s="1371"/>
      <c r="CR47" s="1371"/>
      <c r="CS47" s="1371"/>
      <c r="CT47" s="1371"/>
      <c r="CU47" s="1371"/>
      <c r="CV47" s="1371"/>
      <c r="CW47" s="1371"/>
      <c r="CX47" s="1371"/>
      <c r="CY47" s="1371"/>
      <c r="CZ47" s="1371"/>
      <c r="DA47" s="1371"/>
      <c r="DB47" s="1371"/>
      <c r="DC47" s="1371"/>
      <c r="DD47" s="1371"/>
      <c r="DE47" s="1371"/>
      <c r="DF47" s="1371"/>
      <c r="DG47" s="1371"/>
      <c r="DH47" s="1371"/>
      <c r="DI47" s="1371"/>
      <c r="DJ47" s="1371"/>
      <c r="DK47" s="1371"/>
      <c r="DL47" s="1371"/>
      <c r="DM47" s="1371"/>
      <c r="DN47" s="1371"/>
      <c r="DO47" s="1371"/>
      <c r="DP47" s="1371"/>
      <c r="DQ47" s="1371"/>
      <c r="DR47" s="1371"/>
      <c r="DS47" s="1371"/>
      <c r="DT47" s="1371"/>
      <c r="DU47" s="1371"/>
      <c r="DV47" s="1371"/>
      <c r="DW47" s="1371"/>
      <c r="DX47" s="1371"/>
      <c r="DY47" s="1371"/>
      <c r="DZ47" s="1371"/>
      <c r="EA47" s="1371"/>
      <c r="EB47" s="1371"/>
      <c r="EC47" s="1371"/>
      <c r="ED47" s="1371"/>
      <c r="EE47" s="1371"/>
      <c r="EF47" s="1371"/>
      <c r="EG47" s="1371"/>
      <c r="EH47" s="1371"/>
      <c r="EI47" s="1371"/>
      <c r="EJ47" s="1371"/>
      <c r="EK47" s="1371"/>
      <c r="EL47" s="1371"/>
      <c r="EM47" s="1371"/>
      <c r="EN47" s="1371"/>
      <c r="EO47" s="1371"/>
      <c r="EP47" s="1371"/>
      <c r="EQ47" s="1371"/>
      <c r="ER47" s="1371"/>
      <c r="ES47" s="1371"/>
      <c r="ET47" s="1371"/>
      <c r="EU47" s="1371"/>
      <c r="EV47" s="1371"/>
      <c r="EW47" s="1371"/>
      <c r="EX47" s="1371"/>
      <c r="EY47" s="1371"/>
      <c r="EZ47" s="1371"/>
      <c r="FA47" s="1371"/>
      <c r="FB47" s="1371"/>
      <c r="FC47" s="1371"/>
      <c r="FD47" s="1371"/>
      <c r="FE47" s="1371"/>
      <c r="FF47" s="1371"/>
      <c r="FG47" s="1371"/>
      <c r="FH47" s="1371"/>
      <c r="FI47" s="1371"/>
      <c r="FJ47" s="1371"/>
      <c r="FK47" s="1371"/>
      <c r="FL47" s="1371"/>
      <c r="FM47" s="1371"/>
      <c r="FN47" s="1371"/>
      <c r="FO47" s="1371"/>
      <c r="FP47" s="1371"/>
      <c r="FQ47" s="1371"/>
      <c r="FR47" s="1371"/>
      <c r="FS47" s="1371"/>
      <c r="FT47" s="1371"/>
      <c r="FU47" s="1371"/>
      <c r="FV47" s="1371"/>
      <c r="FW47" s="1371"/>
      <c r="FX47" s="1371"/>
      <c r="FY47" s="1371"/>
      <c r="FZ47" s="1371"/>
      <c r="GA47" s="1371"/>
      <c r="GB47" s="1371"/>
      <c r="GC47" s="1371"/>
      <c r="GD47" s="1371"/>
      <c r="GE47" s="1371"/>
      <c r="GF47" s="1371"/>
      <c r="GG47" s="1371"/>
      <c r="GH47" s="1371"/>
      <c r="GI47" s="1371"/>
      <c r="GJ47" s="1371"/>
      <c r="GK47" s="1371"/>
      <c r="GL47" s="1371"/>
      <c r="GM47" s="1371"/>
      <c r="GN47" s="1371"/>
    </row>
    <row r="48" spans="1:196" ht="30" customHeight="1">
      <c r="A48" s="904"/>
      <c r="B48" s="1393"/>
      <c r="C48" s="1435"/>
      <c r="D48" s="1438" t="s">
        <v>141</v>
      </c>
      <c r="F48" s="1403"/>
      <c r="G48" s="1408" t="s">
        <v>634</v>
      </c>
      <c r="H48" s="1403"/>
      <c r="I48" s="1403"/>
      <c r="J48" s="1403"/>
      <c r="K48" s="1403"/>
      <c r="L48" s="1403"/>
      <c r="S48" s="2040" t="s">
        <v>2397</v>
      </c>
      <c r="T48" s="2040"/>
      <c r="U48" s="2040"/>
      <c r="V48" s="2040"/>
      <c r="W48" s="2040"/>
      <c r="X48" s="2040"/>
      <c r="Z48" s="2459">
        <v>28</v>
      </c>
      <c r="AA48" s="2459"/>
      <c r="AB48" s="1999"/>
      <c r="AC48" s="2000"/>
      <c r="AD48" s="2000"/>
      <c r="AE48" s="2000"/>
      <c r="AF48" s="2000"/>
      <c r="AG48" s="2000"/>
      <c r="AH48" s="2000"/>
      <c r="AI48" s="2000"/>
      <c r="AJ48" s="2000"/>
      <c r="AK48" s="2000"/>
      <c r="AL48" s="2000"/>
      <c r="AM48" s="2000"/>
      <c r="AN48" s="2000"/>
      <c r="AO48" s="2000"/>
      <c r="AP48" s="2000"/>
      <c r="AQ48" s="2000"/>
      <c r="AR48" s="2000"/>
      <c r="AS48" s="2000"/>
      <c r="AT48" s="2000"/>
      <c r="AU48" s="2000"/>
      <c r="AV48" s="2000"/>
      <c r="AW48" s="2000"/>
      <c r="AX48" s="2000"/>
      <c r="AY48" s="2000"/>
      <c r="AZ48" s="2000"/>
      <c r="BA48" s="2000"/>
      <c r="BB48" s="2000"/>
      <c r="BC48" s="2000"/>
      <c r="BD48" s="2001"/>
      <c r="BE48" s="839"/>
      <c r="BF48" s="839"/>
      <c r="BG48" s="1999"/>
      <c r="BH48" s="2000"/>
      <c r="BI48" s="2000"/>
      <c r="BJ48" s="2000"/>
      <c r="BK48" s="2000"/>
      <c r="BL48" s="2000"/>
      <c r="BM48" s="2000"/>
      <c r="BN48" s="2000"/>
      <c r="BO48" s="2000"/>
      <c r="BP48" s="2000"/>
      <c r="BQ48" s="2000"/>
      <c r="BR48" s="2000"/>
      <c r="BS48" s="2000"/>
      <c r="BT48" s="2000"/>
      <c r="BU48" s="2000"/>
      <c r="BV48" s="2000"/>
      <c r="BW48" s="2000"/>
      <c r="BX48" s="2000"/>
      <c r="BY48" s="2000"/>
      <c r="BZ48" s="2000"/>
      <c r="CA48" s="2001"/>
      <c r="CC48" s="1371"/>
      <c r="CD48" s="1372"/>
      <c r="CJ48" s="1371"/>
      <c r="CK48" s="1371"/>
      <c r="CL48" s="1371"/>
      <c r="CM48" s="1371"/>
      <c r="CN48" s="1371"/>
      <c r="CO48" s="1371"/>
      <c r="CP48" s="1371"/>
      <c r="CQ48" s="1371"/>
      <c r="CR48" s="1371"/>
      <c r="CS48" s="1371"/>
      <c r="CT48" s="1371"/>
      <c r="CU48" s="1371"/>
      <c r="CV48" s="1371"/>
      <c r="CW48" s="1371"/>
      <c r="CX48" s="1371"/>
      <c r="CY48" s="1371"/>
      <c r="CZ48" s="1371"/>
      <c r="DA48" s="1371"/>
      <c r="DB48" s="1371"/>
      <c r="DC48" s="1371"/>
      <c r="DD48" s="1371"/>
      <c r="DE48" s="1371"/>
      <c r="DF48" s="1371"/>
      <c r="DG48" s="1371"/>
      <c r="DH48" s="1371"/>
      <c r="DI48" s="1371"/>
      <c r="DJ48" s="1371"/>
      <c r="DK48" s="1371"/>
      <c r="DL48" s="1371"/>
      <c r="DM48" s="1371"/>
      <c r="DN48" s="1371"/>
      <c r="DO48" s="1371"/>
      <c r="DP48" s="1371"/>
      <c r="DQ48" s="1371"/>
      <c r="DR48" s="1371"/>
      <c r="DS48" s="1371"/>
      <c r="DT48" s="1371"/>
      <c r="DU48" s="1371"/>
      <c r="DV48" s="1371"/>
      <c r="DW48" s="1371"/>
      <c r="DX48" s="1371"/>
      <c r="DY48" s="1371"/>
      <c r="DZ48" s="1371"/>
      <c r="EA48" s="1371"/>
      <c r="EB48" s="1371"/>
      <c r="EC48" s="1371"/>
      <c r="ED48" s="1371"/>
      <c r="EE48" s="1371"/>
      <c r="EF48" s="1371"/>
      <c r="EG48" s="1371"/>
      <c r="EH48" s="1371"/>
      <c r="EI48" s="1371"/>
      <c r="EJ48" s="1371"/>
      <c r="EK48" s="1371"/>
      <c r="EL48" s="1371"/>
      <c r="EM48" s="1371"/>
      <c r="EN48" s="1371"/>
      <c r="EO48" s="1371"/>
      <c r="EP48" s="1371"/>
      <c r="EQ48" s="1371"/>
      <c r="ER48" s="1371"/>
      <c r="ES48" s="1371"/>
      <c r="ET48" s="1371"/>
      <c r="EU48" s="1371"/>
      <c r="EV48" s="1371"/>
      <c r="EW48" s="1371"/>
      <c r="EX48" s="1371"/>
      <c r="EY48" s="1371"/>
      <c r="EZ48" s="1371"/>
      <c r="FA48" s="1371"/>
      <c r="FB48" s="1371"/>
      <c r="FC48" s="1371"/>
      <c r="FD48" s="1371"/>
      <c r="FE48" s="1371"/>
      <c r="FF48" s="1371"/>
      <c r="FG48" s="1371"/>
      <c r="FH48" s="1371"/>
      <c r="FI48" s="1371"/>
      <c r="FJ48" s="1371"/>
      <c r="FK48" s="1371"/>
      <c r="FL48" s="1371"/>
      <c r="FM48" s="1371"/>
      <c r="FN48" s="1371"/>
      <c r="FO48" s="1371"/>
      <c r="FP48" s="1371"/>
      <c r="FQ48" s="1371"/>
      <c r="FR48" s="1371"/>
      <c r="FS48" s="1371"/>
      <c r="FT48" s="1371"/>
      <c r="FU48" s="1371"/>
      <c r="FV48" s="1371"/>
      <c r="FW48" s="1371"/>
      <c r="FX48" s="1371"/>
      <c r="FY48" s="1371"/>
      <c r="FZ48" s="1371"/>
      <c r="GA48" s="1371"/>
      <c r="GB48" s="1371"/>
      <c r="GC48" s="1371"/>
      <c r="GD48" s="1371"/>
      <c r="GE48" s="1371"/>
      <c r="GF48" s="1371"/>
      <c r="GG48" s="1371"/>
      <c r="GH48" s="1371"/>
      <c r="GI48" s="1371"/>
      <c r="GJ48" s="1371"/>
      <c r="GK48" s="1371"/>
      <c r="GL48" s="1371"/>
      <c r="GM48" s="1371"/>
      <c r="GN48" s="1371"/>
    </row>
    <row r="49" spans="1:196" ht="30" customHeight="1">
      <c r="A49" s="904"/>
      <c r="B49" s="1393"/>
      <c r="C49" s="1439"/>
      <c r="D49" s="1430"/>
      <c r="F49" s="1403"/>
      <c r="G49" s="1406" t="s">
        <v>635</v>
      </c>
      <c r="H49" s="1403"/>
      <c r="I49" s="1403"/>
      <c r="J49" s="1403"/>
      <c r="K49" s="1403"/>
      <c r="L49" s="1403"/>
      <c r="S49" s="2040"/>
      <c r="T49" s="2040"/>
      <c r="U49" s="2040"/>
      <c r="V49" s="2040"/>
      <c r="W49" s="2040"/>
      <c r="X49" s="2040"/>
      <c r="Z49" s="2459"/>
      <c r="AA49" s="2459"/>
      <c r="AB49" s="2002"/>
      <c r="AC49" s="2003"/>
      <c r="AD49" s="2003"/>
      <c r="AE49" s="2003"/>
      <c r="AF49" s="2003"/>
      <c r="AG49" s="2003"/>
      <c r="AH49" s="2003"/>
      <c r="AI49" s="2003"/>
      <c r="AJ49" s="2003"/>
      <c r="AK49" s="2003"/>
      <c r="AL49" s="2003"/>
      <c r="AM49" s="2003"/>
      <c r="AN49" s="2003"/>
      <c r="AO49" s="2003"/>
      <c r="AP49" s="2003"/>
      <c r="AQ49" s="2003"/>
      <c r="AR49" s="2003"/>
      <c r="AS49" s="2003"/>
      <c r="AT49" s="2003"/>
      <c r="AU49" s="2003"/>
      <c r="AV49" s="2003"/>
      <c r="AW49" s="2003"/>
      <c r="AX49" s="2003"/>
      <c r="AY49" s="2003"/>
      <c r="AZ49" s="2003"/>
      <c r="BA49" s="2003"/>
      <c r="BB49" s="2003"/>
      <c r="BC49" s="2003"/>
      <c r="BD49" s="2004"/>
      <c r="BE49" s="839"/>
      <c r="BF49" s="839"/>
      <c r="BG49" s="2002"/>
      <c r="BH49" s="2003"/>
      <c r="BI49" s="2003"/>
      <c r="BJ49" s="2003"/>
      <c r="BK49" s="2003"/>
      <c r="BL49" s="2003"/>
      <c r="BM49" s="2003"/>
      <c r="BN49" s="2003"/>
      <c r="BO49" s="2003"/>
      <c r="BP49" s="2003"/>
      <c r="BQ49" s="2003"/>
      <c r="BR49" s="2003"/>
      <c r="BS49" s="2003"/>
      <c r="BT49" s="2003"/>
      <c r="BU49" s="2003"/>
      <c r="BV49" s="2003"/>
      <c r="BW49" s="2003"/>
      <c r="BX49" s="2003"/>
      <c r="BY49" s="2003"/>
      <c r="BZ49" s="2003"/>
      <c r="CA49" s="2004"/>
      <c r="CC49" s="1371"/>
      <c r="CD49" s="1372"/>
      <c r="CJ49" s="1371"/>
      <c r="CK49" s="1371"/>
      <c r="CL49" s="1371"/>
      <c r="CM49" s="1371"/>
      <c r="CN49" s="1371"/>
      <c r="CO49" s="1371"/>
      <c r="CP49" s="1371"/>
      <c r="CQ49" s="1371"/>
      <c r="CR49" s="1371"/>
      <c r="CS49" s="1371"/>
      <c r="CT49" s="1371"/>
      <c r="CU49" s="1371"/>
      <c r="CV49" s="1371"/>
      <c r="CW49" s="1371"/>
      <c r="CX49" s="1371"/>
      <c r="CY49" s="1371"/>
      <c r="CZ49" s="1371"/>
      <c r="DA49" s="1371"/>
      <c r="DB49" s="1371"/>
      <c r="DC49" s="1371"/>
      <c r="DD49" s="1371"/>
      <c r="DE49" s="1371"/>
      <c r="DF49" s="1371"/>
      <c r="DG49" s="1371"/>
      <c r="DH49" s="1371"/>
      <c r="DI49" s="1371"/>
      <c r="DJ49" s="1371"/>
      <c r="DK49" s="1371"/>
      <c r="DL49" s="1371"/>
      <c r="DM49" s="1371"/>
      <c r="DN49" s="1371"/>
      <c r="DO49" s="1371"/>
      <c r="DP49" s="1371"/>
      <c r="DQ49" s="1371"/>
      <c r="DR49" s="1371"/>
      <c r="DS49" s="1371"/>
      <c r="DT49" s="1371"/>
      <c r="DU49" s="1371"/>
      <c r="DV49" s="1371"/>
      <c r="DW49" s="1371"/>
      <c r="DX49" s="1371"/>
      <c r="DY49" s="1371"/>
      <c r="DZ49" s="1371"/>
      <c r="EA49" s="1371"/>
      <c r="EB49" s="1371"/>
      <c r="EC49" s="1371"/>
      <c r="ED49" s="1371"/>
      <c r="EE49" s="1371"/>
      <c r="EF49" s="1371"/>
      <c r="EG49" s="1371"/>
      <c r="EH49" s="1371"/>
      <c r="EI49" s="1371"/>
      <c r="EJ49" s="1371"/>
      <c r="EK49" s="1371"/>
      <c r="EL49" s="1371"/>
      <c r="EM49" s="1371"/>
      <c r="EN49" s="1371"/>
      <c r="EO49" s="1371"/>
      <c r="EP49" s="1371"/>
      <c r="EQ49" s="1371"/>
      <c r="ER49" s="1371"/>
      <c r="ES49" s="1371"/>
      <c r="ET49" s="1371"/>
      <c r="EU49" s="1371"/>
      <c r="EV49" s="1371"/>
      <c r="EW49" s="1371"/>
      <c r="EX49" s="1371"/>
      <c r="EY49" s="1371"/>
      <c r="EZ49" s="1371"/>
      <c r="FA49" s="1371"/>
      <c r="FB49" s="1371"/>
      <c r="FC49" s="1371"/>
      <c r="FD49" s="1371"/>
      <c r="FE49" s="1371"/>
      <c r="FF49" s="1371"/>
      <c r="FG49" s="1371"/>
      <c r="FH49" s="1371"/>
      <c r="FI49" s="1371"/>
      <c r="FJ49" s="1371"/>
      <c r="FK49" s="1371"/>
      <c r="FL49" s="1371"/>
      <c r="FM49" s="1371"/>
      <c r="FN49" s="1371"/>
      <c r="FO49" s="1371"/>
      <c r="FP49" s="1371"/>
      <c r="FQ49" s="1371"/>
      <c r="FR49" s="1371"/>
      <c r="FS49" s="1371"/>
      <c r="FT49" s="1371"/>
      <c r="FU49" s="1371"/>
      <c r="FV49" s="1371"/>
      <c r="FW49" s="1371"/>
      <c r="FX49" s="1371"/>
      <c r="FY49" s="1371"/>
      <c r="FZ49" s="1371"/>
      <c r="GA49" s="1371"/>
      <c r="GB49" s="1371"/>
      <c r="GC49" s="1371"/>
      <c r="GD49" s="1371"/>
      <c r="GE49" s="1371"/>
      <c r="GF49" s="1371"/>
      <c r="GG49" s="1371"/>
      <c r="GH49" s="1371"/>
      <c r="GI49" s="1371"/>
      <c r="GJ49" s="1371"/>
      <c r="GK49" s="1371"/>
      <c r="GL49" s="1371"/>
      <c r="GM49" s="1371"/>
      <c r="GN49" s="1371"/>
    </row>
    <row r="50" spans="1:196" ht="30" customHeight="1">
      <c r="A50" s="904"/>
      <c r="B50" s="1393"/>
      <c r="C50" s="1440"/>
      <c r="H50" s="1402"/>
      <c r="I50" s="1402"/>
      <c r="J50" s="1402"/>
      <c r="K50" s="1402"/>
      <c r="L50" s="1402"/>
      <c r="CC50" s="1371"/>
      <c r="CD50" s="1372"/>
      <c r="CJ50" s="1371"/>
      <c r="CK50" s="1371"/>
      <c r="CL50" s="1371"/>
      <c r="CM50" s="1371"/>
      <c r="CN50" s="1371"/>
      <c r="CO50" s="1371"/>
      <c r="CP50" s="1371"/>
      <c r="CQ50" s="1371"/>
      <c r="CR50" s="1371"/>
      <c r="CS50" s="1371"/>
      <c r="CT50" s="1371"/>
      <c r="CU50" s="1371"/>
      <c r="CV50" s="1371"/>
      <c r="CW50" s="1371"/>
      <c r="CX50" s="1371"/>
      <c r="CY50" s="1371"/>
      <c r="CZ50" s="1371"/>
      <c r="DA50" s="1371"/>
      <c r="DB50" s="1371"/>
      <c r="DC50" s="1371"/>
      <c r="DD50" s="1371"/>
      <c r="DE50" s="1371"/>
      <c r="DF50" s="1371"/>
      <c r="DG50" s="1371"/>
      <c r="DH50" s="1371"/>
      <c r="DI50" s="1371"/>
      <c r="DJ50" s="1371"/>
      <c r="DK50" s="1371"/>
      <c r="DL50" s="1371"/>
      <c r="DM50" s="1371"/>
      <c r="DN50" s="1371"/>
      <c r="DO50" s="1371"/>
      <c r="DP50" s="1371"/>
      <c r="DQ50" s="1371"/>
      <c r="DR50" s="1371"/>
      <c r="DS50" s="1371"/>
      <c r="DT50" s="1371"/>
      <c r="DU50" s="1371"/>
      <c r="DV50" s="1371"/>
      <c r="DW50" s="1371"/>
      <c r="DX50" s="1371"/>
      <c r="DY50" s="1371"/>
      <c r="DZ50" s="1371"/>
      <c r="EA50" s="1371"/>
      <c r="EB50" s="1371"/>
      <c r="EC50" s="1371"/>
      <c r="ED50" s="1371"/>
      <c r="EE50" s="1371"/>
      <c r="EF50" s="1371"/>
      <c r="EG50" s="1371"/>
      <c r="EH50" s="1371"/>
      <c r="EI50" s="1371"/>
      <c r="EJ50" s="1371"/>
      <c r="EK50" s="1371"/>
      <c r="EL50" s="1371"/>
      <c r="EM50" s="1371"/>
      <c r="EN50" s="1371"/>
      <c r="EO50" s="1371"/>
      <c r="EP50" s="1371"/>
      <c r="EQ50" s="1371"/>
      <c r="ER50" s="1371"/>
      <c r="ES50" s="1371"/>
      <c r="ET50" s="1371"/>
      <c r="EU50" s="1371"/>
      <c r="EV50" s="1371"/>
      <c r="EW50" s="1371"/>
      <c r="EX50" s="1371"/>
      <c r="EY50" s="1371"/>
      <c r="EZ50" s="1371"/>
      <c r="FA50" s="1371"/>
      <c r="FB50" s="1371"/>
      <c r="FC50" s="1371"/>
      <c r="FD50" s="1371"/>
      <c r="FE50" s="1371"/>
      <c r="FF50" s="1371"/>
      <c r="FG50" s="1371"/>
      <c r="FH50" s="1371"/>
      <c r="FI50" s="1371"/>
      <c r="FJ50" s="1371"/>
      <c r="FK50" s="1371"/>
      <c r="FL50" s="1371"/>
      <c r="FM50" s="1371"/>
      <c r="FN50" s="1371"/>
      <c r="FO50" s="1371"/>
      <c r="FP50" s="1371"/>
      <c r="FQ50" s="1371"/>
      <c r="FR50" s="1371"/>
      <c r="FS50" s="1371"/>
      <c r="FT50" s="1371"/>
      <c r="FU50" s="1371"/>
      <c r="FV50" s="1371"/>
      <c r="FW50" s="1371"/>
      <c r="FX50" s="1371"/>
      <c r="FY50" s="1371"/>
      <c r="FZ50" s="1371"/>
      <c r="GA50" s="1371"/>
      <c r="GB50" s="1371"/>
      <c r="GC50" s="1371"/>
      <c r="GD50" s="1371"/>
      <c r="GE50" s="1371"/>
      <c r="GF50" s="1371"/>
      <c r="GG50" s="1371"/>
      <c r="GH50" s="1371"/>
      <c r="GI50" s="1371"/>
      <c r="GJ50" s="1371"/>
      <c r="GK50" s="1371"/>
      <c r="GL50" s="1371"/>
      <c r="GM50" s="1371"/>
      <c r="GN50" s="1371"/>
    </row>
    <row r="51" spans="1:196" ht="30" customHeight="1">
      <c r="A51" s="904"/>
      <c r="B51" s="1393"/>
      <c r="C51" s="1437"/>
      <c r="D51" s="1408" t="s">
        <v>142</v>
      </c>
      <c r="G51" s="1408" t="s">
        <v>2405</v>
      </c>
      <c r="H51" s="1402"/>
      <c r="I51" s="1402"/>
      <c r="J51" s="1402"/>
      <c r="K51" s="1402"/>
      <c r="L51" s="1402"/>
      <c r="S51" s="2040" t="s">
        <v>2397</v>
      </c>
      <c r="T51" s="2040"/>
      <c r="U51" s="2040"/>
      <c r="V51" s="2040"/>
      <c r="W51" s="2040"/>
      <c r="X51" s="2040"/>
      <c r="Z51" s="2459">
        <v>50</v>
      </c>
      <c r="AA51" s="2459"/>
      <c r="AB51" s="1999"/>
      <c r="AC51" s="2000"/>
      <c r="AD51" s="2000"/>
      <c r="AE51" s="2000"/>
      <c r="AF51" s="2000"/>
      <c r="AG51" s="2000"/>
      <c r="AH51" s="2000"/>
      <c r="AI51" s="2000"/>
      <c r="AJ51" s="2000"/>
      <c r="AK51" s="2000"/>
      <c r="AL51" s="2000"/>
      <c r="AM51" s="2000"/>
      <c r="AN51" s="2000"/>
      <c r="AO51" s="2000"/>
      <c r="AP51" s="2000"/>
      <c r="AQ51" s="2000"/>
      <c r="AR51" s="2000"/>
      <c r="AS51" s="2000"/>
      <c r="AT51" s="2000"/>
      <c r="AU51" s="2000"/>
      <c r="AV51" s="2000"/>
      <c r="AW51" s="2000"/>
      <c r="AX51" s="2000"/>
      <c r="AY51" s="2000"/>
      <c r="AZ51" s="2000"/>
      <c r="BA51" s="2000"/>
      <c r="BB51" s="2000"/>
      <c r="BC51" s="2000"/>
      <c r="BD51" s="2001"/>
      <c r="BE51" s="839"/>
      <c r="BF51" s="839"/>
      <c r="BG51" s="1999"/>
      <c r="BH51" s="2000"/>
      <c r="BI51" s="2000"/>
      <c r="BJ51" s="2000"/>
      <c r="BK51" s="2000"/>
      <c r="BL51" s="2000"/>
      <c r="BM51" s="2000"/>
      <c r="BN51" s="2000"/>
      <c r="BO51" s="2000"/>
      <c r="BP51" s="2000"/>
      <c r="BQ51" s="2000"/>
      <c r="BR51" s="2000"/>
      <c r="BS51" s="2000"/>
      <c r="BT51" s="2000"/>
      <c r="BU51" s="2000"/>
      <c r="BV51" s="2000"/>
      <c r="BW51" s="2000"/>
      <c r="BX51" s="2000"/>
      <c r="BY51" s="2000"/>
      <c r="BZ51" s="2000"/>
      <c r="CA51" s="2001"/>
      <c r="CC51" s="1393"/>
      <c r="CD51" s="1372"/>
      <c r="CJ51" s="1371"/>
      <c r="CK51" s="1371"/>
      <c r="CL51" s="1371"/>
      <c r="CM51" s="1371"/>
      <c r="CN51" s="1371"/>
      <c r="CO51" s="1371"/>
      <c r="CP51" s="1371"/>
      <c r="CQ51" s="1371"/>
      <c r="CR51" s="1371"/>
      <c r="CS51" s="1371"/>
      <c r="CT51" s="1371"/>
      <c r="CU51" s="1371"/>
      <c r="CV51" s="1371"/>
      <c r="CW51" s="1371"/>
      <c r="CX51" s="1371"/>
      <c r="CY51" s="1371"/>
      <c r="CZ51" s="1371"/>
      <c r="DA51" s="1371"/>
      <c r="DB51" s="1371"/>
      <c r="DC51" s="1371"/>
      <c r="DD51" s="1371"/>
      <c r="DE51" s="1371"/>
      <c r="DF51" s="1371"/>
      <c r="DG51" s="1371"/>
      <c r="DH51" s="1371"/>
      <c r="DI51" s="1371"/>
      <c r="DJ51" s="1371"/>
      <c r="DK51" s="1371"/>
      <c r="DL51" s="1371"/>
      <c r="DM51" s="1371"/>
      <c r="DN51" s="1371"/>
      <c r="DO51" s="1371"/>
      <c r="DP51" s="1371"/>
      <c r="DQ51" s="1371"/>
      <c r="DR51" s="1371"/>
      <c r="DS51" s="1371"/>
      <c r="DT51" s="1371"/>
      <c r="DU51" s="1371"/>
      <c r="DV51" s="1371"/>
      <c r="DW51" s="1371"/>
      <c r="DX51" s="1371"/>
      <c r="DY51" s="1371"/>
      <c r="DZ51" s="1371"/>
      <c r="EA51" s="1371"/>
      <c r="EB51" s="1371"/>
      <c r="EC51" s="1371"/>
      <c r="ED51" s="1371"/>
      <c r="EE51" s="1371"/>
      <c r="EF51" s="1371"/>
      <c r="EG51" s="1371"/>
      <c r="EH51" s="1371"/>
      <c r="EI51" s="1371"/>
      <c r="EJ51" s="1371"/>
      <c r="EK51" s="1371"/>
      <c r="EL51" s="1371"/>
      <c r="EM51" s="1371"/>
      <c r="EN51" s="1371"/>
      <c r="EO51" s="1371"/>
      <c r="EP51" s="1371"/>
      <c r="EQ51" s="1371"/>
      <c r="ER51" s="1371"/>
      <c r="ES51" s="1371"/>
      <c r="ET51" s="1371"/>
      <c r="EU51" s="1371"/>
      <c r="EV51" s="1371"/>
      <c r="EW51" s="1371"/>
      <c r="EX51" s="1371"/>
      <c r="EY51" s="1371"/>
      <c r="EZ51" s="1371"/>
      <c r="FA51" s="1371"/>
      <c r="FB51" s="1371"/>
      <c r="FC51" s="1371"/>
      <c r="FD51" s="1371"/>
      <c r="FE51" s="1371"/>
      <c r="FF51" s="1371"/>
      <c r="FG51" s="1371"/>
      <c r="FH51" s="1371"/>
      <c r="FI51" s="1371"/>
      <c r="FJ51" s="1371"/>
      <c r="FK51" s="1371"/>
      <c r="FL51" s="1371"/>
      <c r="FM51" s="1371"/>
      <c r="FN51" s="1371"/>
      <c r="FO51" s="1371"/>
      <c r="FP51" s="1371"/>
      <c r="FQ51" s="1371"/>
      <c r="FR51" s="1371"/>
      <c r="FS51" s="1371"/>
      <c r="FT51" s="1371"/>
      <c r="FU51" s="1371"/>
      <c r="FV51" s="1371"/>
      <c r="FW51" s="1371"/>
      <c r="FX51" s="1371"/>
      <c r="FY51" s="1371"/>
      <c r="FZ51" s="1371"/>
      <c r="GA51" s="1371"/>
      <c r="GB51" s="1371"/>
      <c r="GC51" s="1371"/>
      <c r="GD51" s="1371"/>
      <c r="GE51" s="1371"/>
      <c r="GF51" s="1371"/>
      <c r="GG51" s="1371"/>
      <c r="GH51" s="1371"/>
      <c r="GI51" s="1371"/>
      <c r="GJ51" s="1371"/>
      <c r="GK51" s="1371"/>
      <c r="GL51" s="1371"/>
      <c r="GM51" s="1371"/>
      <c r="GN51" s="1371"/>
    </row>
    <row r="52" spans="1:196" ht="30" customHeight="1">
      <c r="A52" s="904"/>
      <c r="B52" s="1393"/>
      <c r="C52" s="1437"/>
      <c r="D52" s="1441"/>
      <c r="G52" s="1408" t="s">
        <v>2406</v>
      </c>
      <c r="H52" s="1402"/>
      <c r="I52" s="1402"/>
      <c r="J52" s="1402"/>
      <c r="K52" s="1402"/>
      <c r="L52" s="1402"/>
      <c r="S52" s="2040"/>
      <c r="T52" s="2040"/>
      <c r="U52" s="2040"/>
      <c r="V52" s="2040"/>
      <c r="W52" s="2040"/>
      <c r="X52" s="2040"/>
      <c r="Z52" s="2459"/>
      <c r="AA52" s="2459"/>
      <c r="AB52" s="2002"/>
      <c r="AC52" s="2003"/>
      <c r="AD52" s="2003"/>
      <c r="AE52" s="2003"/>
      <c r="AF52" s="2003"/>
      <c r="AG52" s="2003"/>
      <c r="AH52" s="2003"/>
      <c r="AI52" s="2003"/>
      <c r="AJ52" s="2003"/>
      <c r="AK52" s="2003"/>
      <c r="AL52" s="2003"/>
      <c r="AM52" s="2003"/>
      <c r="AN52" s="2003"/>
      <c r="AO52" s="2003"/>
      <c r="AP52" s="2003"/>
      <c r="AQ52" s="2003"/>
      <c r="AR52" s="2003"/>
      <c r="AS52" s="2003"/>
      <c r="AT52" s="2003"/>
      <c r="AU52" s="2003"/>
      <c r="AV52" s="2003"/>
      <c r="AW52" s="2003"/>
      <c r="AX52" s="2003"/>
      <c r="AY52" s="2003"/>
      <c r="AZ52" s="2003"/>
      <c r="BA52" s="2003"/>
      <c r="BB52" s="2003"/>
      <c r="BC52" s="2003"/>
      <c r="BD52" s="2004"/>
      <c r="BE52" s="839"/>
      <c r="BF52" s="839"/>
      <c r="BG52" s="2002"/>
      <c r="BH52" s="2003"/>
      <c r="BI52" s="2003"/>
      <c r="BJ52" s="2003"/>
      <c r="BK52" s="2003"/>
      <c r="BL52" s="2003"/>
      <c r="BM52" s="2003"/>
      <c r="BN52" s="2003"/>
      <c r="BO52" s="2003"/>
      <c r="BP52" s="2003"/>
      <c r="BQ52" s="2003"/>
      <c r="BR52" s="2003"/>
      <c r="BS52" s="2003"/>
      <c r="BT52" s="2003"/>
      <c r="BU52" s="2003"/>
      <c r="BV52" s="2003"/>
      <c r="BW52" s="2003"/>
      <c r="BX52" s="2003"/>
      <c r="BY52" s="2003"/>
      <c r="BZ52" s="2003"/>
      <c r="CA52" s="2004"/>
      <c r="CC52" s="1393"/>
      <c r="CD52" s="1372"/>
      <c r="CJ52" s="1371"/>
      <c r="CK52" s="1371"/>
      <c r="CL52" s="1371"/>
      <c r="CM52" s="1371"/>
      <c r="CN52" s="1371"/>
      <c r="CO52" s="1371"/>
      <c r="CP52" s="1371"/>
      <c r="CQ52" s="1371"/>
      <c r="CR52" s="1371"/>
      <c r="CS52" s="1371"/>
      <c r="CT52" s="1371"/>
      <c r="CU52" s="1371"/>
      <c r="CV52" s="1371"/>
      <c r="CW52" s="1371"/>
      <c r="CX52" s="1371"/>
      <c r="CY52" s="1371"/>
      <c r="CZ52" s="1371"/>
      <c r="DA52" s="1371"/>
      <c r="DB52" s="1371"/>
      <c r="DC52" s="1371"/>
      <c r="DD52" s="1371"/>
      <c r="DE52" s="1371"/>
      <c r="DF52" s="1371"/>
      <c r="DG52" s="1371"/>
      <c r="DH52" s="1371"/>
      <c r="DI52" s="1371"/>
      <c r="DJ52" s="1371"/>
      <c r="DK52" s="1371"/>
      <c r="DL52" s="1371"/>
      <c r="DM52" s="1371"/>
      <c r="DN52" s="1371"/>
      <c r="DO52" s="1371"/>
      <c r="DP52" s="1371"/>
      <c r="DQ52" s="1371"/>
      <c r="DR52" s="1371"/>
      <c r="DS52" s="1371"/>
      <c r="DT52" s="1371"/>
      <c r="DU52" s="1371"/>
      <c r="DV52" s="1371"/>
      <c r="DW52" s="1371"/>
      <c r="DX52" s="1371"/>
      <c r="DY52" s="1371"/>
      <c r="DZ52" s="1371"/>
      <c r="EA52" s="1371"/>
      <c r="EB52" s="1371"/>
      <c r="EC52" s="1371"/>
      <c r="ED52" s="1371"/>
      <c r="EE52" s="1371"/>
      <c r="EF52" s="1371"/>
      <c r="EG52" s="1371"/>
      <c r="EH52" s="1371"/>
      <c r="EI52" s="1371"/>
      <c r="EJ52" s="1371"/>
      <c r="EK52" s="1371"/>
      <c r="EL52" s="1371"/>
      <c r="EM52" s="1371"/>
      <c r="EN52" s="1371"/>
      <c r="EO52" s="1371"/>
      <c r="EP52" s="1371"/>
      <c r="EQ52" s="1371"/>
      <c r="ER52" s="1371"/>
      <c r="ES52" s="1371"/>
      <c r="ET52" s="1371"/>
      <c r="EU52" s="1371"/>
      <c r="EV52" s="1371"/>
      <c r="EW52" s="1371"/>
      <c r="EX52" s="1371"/>
      <c r="EY52" s="1371"/>
      <c r="EZ52" s="1371"/>
      <c r="FA52" s="1371"/>
      <c r="FB52" s="1371"/>
      <c r="FC52" s="1371"/>
      <c r="FD52" s="1371"/>
      <c r="FE52" s="1371"/>
      <c r="FF52" s="1371"/>
      <c r="FG52" s="1371"/>
      <c r="FH52" s="1371"/>
      <c r="FI52" s="1371"/>
      <c r="FJ52" s="1371"/>
      <c r="FK52" s="1371"/>
      <c r="FL52" s="1371"/>
      <c r="FM52" s="1371"/>
      <c r="FN52" s="1371"/>
      <c r="FO52" s="1371"/>
      <c r="FP52" s="1371"/>
      <c r="FQ52" s="1371"/>
      <c r="FR52" s="1371"/>
      <c r="FS52" s="1371"/>
      <c r="FT52" s="1371"/>
      <c r="FU52" s="1371"/>
      <c r="FV52" s="1371"/>
      <c r="FW52" s="1371"/>
      <c r="FX52" s="1371"/>
      <c r="FY52" s="1371"/>
      <c r="FZ52" s="1371"/>
      <c r="GA52" s="1371"/>
      <c r="GB52" s="1371"/>
      <c r="GC52" s="1371"/>
      <c r="GD52" s="1371"/>
      <c r="GE52" s="1371"/>
      <c r="GF52" s="1371"/>
      <c r="GG52" s="1371"/>
      <c r="GH52" s="1371"/>
      <c r="GI52" s="1371"/>
      <c r="GJ52" s="1371"/>
      <c r="GK52" s="1371"/>
      <c r="GL52" s="1371"/>
      <c r="GM52" s="1371"/>
      <c r="GN52" s="1371"/>
    </row>
    <row r="53" spans="1:196" ht="30" customHeight="1">
      <c r="A53" s="904"/>
      <c r="B53" s="1393"/>
      <c r="C53" s="1440"/>
      <c r="F53" s="1404"/>
      <c r="G53" s="1406" t="s">
        <v>2407</v>
      </c>
      <c r="H53" s="1404"/>
      <c r="I53" s="1404"/>
      <c r="J53" s="1404"/>
      <c r="K53" s="1404"/>
      <c r="L53" s="1404"/>
      <c r="S53" s="1442"/>
      <c r="T53" s="1442"/>
      <c r="U53" s="1442"/>
      <c r="V53" s="1442"/>
      <c r="W53" s="1442"/>
      <c r="X53" s="1442"/>
      <c r="Z53" s="2459"/>
      <c r="AA53" s="2459"/>
      <c r="AB53" s="839"/>
      <c r="AC53" s="839"/>
      <c r="AD53" s="839"/>
      <c r="AE53" s="839"/>
      <c r="AF53" s="839"/>
      <c r="AG53" s="839"/>
      <c r="AH53" s="839"/>
      <c r="AI53" s="839"/>
      <c r="AJ53" s="839"/>
      <c r="AK53" s="839"/>
      <c r="AL53" s="839"/>
      <c r="AM53" s="839"/>
      <c r="AN53" s="839"/>
      <c r="AO53" s="839"/>
      <c r="AP53" s="839"/>
      <c r="AQ53" s="839"/>
      <c r="AR53" s="839"/>
      <c r="AS53" s="839"/>
      <c r="AT53" s="839"/>
      <c r="AU53" s="839"/>
      <c r="AV53" s="839"/>
      <c r="AX53" s="1382"/>
      <c r="AY53" s="839"/>
      <c r="AZ53" s="839"/>
      <c r="BA53" s="839"/>
      <c r="BB53" s="839"/>
      <c r="BC53" s="839"/>
      <c r="BD53" s="839"/>
      <c r="BE53" s="839"/>
      <c r="BF53" s="839"/>
      <c r="BG53" s="839"/>
      <c r="BH53" s="839"/>
      <c r="BI53" s="839"/>
      <c r="BJ53" s="839"/>
      <c r="BK53" s="839"/>
      <c r="BL53" s="839"/>
      <c r="BM53" s="839"/>
      <c r="BN53" s="839"/>
      <c r="BO53" s="839"/>
      <c r="BP53" s="839"/>
      <c r="BQ53" s="839"/>
      <c r="BR53" s="839"/>
      <c r="BS53" s="839"/>
      <c r="BT53" s="839"/>
      <c r="BU53" s="839"/>
      <c r="BV53" s="839"/>
      <c r="BW53" s="839"/>
      <c r="BX53" s="839"/>
      <c r="BY53" s="839"/>
      <c r="BZ53" s="839"/>
      <c r="CA53" s="839"/>
      <c r="CC53" s="1393"/>
      <c r="CD53" s="1372"/>
      <c r="CJ53" s="1371"/>
      <c r="CK53" s="1371"/>
      <c r="CL53" s="1371"/>
      <c r="CM53" s="1371"/>
      <c r="CN53" s="1371"/>
      <c r="CO53" s="1371"/>
      <c r="CP53" s="1371"/>
      <c r="CQ53" s="1371"/>
      <c r="CR53" s="1371"/>
      <c r="CS53" s="1371"/>
      <c r="CT53" s="1371"/>
      <c r="CU53" s="1371"/>
      <c r="CV53" s="1371"/>
      <c r="CW53" s="1371"/>
      <c r="CX53" s="1371"/>
      <c r="CY53" s="1371"/>
      <c r="CZ53" s="1371"/>
      <c r="DA53" s="1371"/>
      <c r="DB53" s="1371"/>
      <c r="DC53" s="1371"/>
      <c r="DD53" s="1371"/>
      <c r="DE53" s="1371"/>
      <c r="DF53" s="1371"/>
      <c r="DG53" s="1371"/>
      <c r="DH53" s="1371"/>
      <c r="DI53" s="1371"/>
      <c r="DJ53" s="1371"/>
      <c r="DK53" s="1371"/>
      <c r="DL53" s="1371"/>
      <c r="DM53" s="1371"/>
      <c r="DN53" s="1371"/>
      <c r="DO53" s="1371"/>
      <c r="DP53" s="1371"/>
      <c r="DQ53" s="1371"/>
      <c r="DR53" s="1371"/>
      <c r="DS53" s="1371"/>
      <c r="DT53" s="1371"/>
      <c r="DU53" s="1371"/>
      <c r="DV53" s="1371"/>
      <c r="DW53" s="1371"/>
      <c r="DX53" s="1371"/>
      <c r="DY53" s="1371"/>
      <c r="DZ53" s="1371"/>
      <c r="EA53" s="1371"/>
      <c r="EB53" s="1371"/>
      <c r="EC53" s="1371"/>
      <c r="ED53" s="1371"/>
      <c r="EE53" s="1371"/>
      <c r="EF53" s="1371"/>
      <c r="EG53" s="1371"/>
      <c r="EH53" s="1371"/>
      <c r="EI53" s="1371"/>
      <c r="EJ53" s="1371"/>
      <c r="EK53" s="1371"/>
      <c r="EL53" s="1371"/>
      <c r="EM53" s="1371"/>
      <c r="EN53" s="1371"/>
      <c r="EO53" s="1371"/>
      <c r="EP53" s="1371"/>
      <c r="EQ53" s="1371"/>
      <c r="ER53" s="1371"/>
      <c r="ES53" s="1371"/>
      <c r="ET53" s="1371"/>
      <c r="EU53" s="1371"/>
      <c r="EV53" s="1371"/>
      <c r="EW53" s="1371"/>
      <c r="EX53" s="1371"/>
      <c r="EY53" s="1371"/>
      <c r="EZ53" s="1371"/>
      <c r="FA53" s="1371"/>
      <c r="FB53" s="1371"/>
      <c r="FC53" s="1371"/>
      <c r="FD53" s="1371"/>
      <c r="FE53" s="1371"/>
      <c r="FF53" s="1371"/>
      <c r="FG53" s="1371"/>
      <c r="FH53" s="1371"/>
      <c r="FI53" s="1371"/>
      <c r="FJ53" s="1371"/>
      <c r="FK53" s="1371"/>
      <c r="FL53" s="1371"/>
      <c r="FM53" s="1371"/>
      <c r="FN53" s="1371"/>
      <c r="FO53" s="1371"/>
      <c r="FP53" s="1371"/>
      <c r="FQ53" s="1371"/>
      <c r="FR53" s="1371"/>
      <c r="FS53" s="1371"/>
      <c r="FT53" s="1371"/>
      <c r="FU53" s="1371"/>
      <c r="FV53" s="1371"/>
      <c r="FW53" s="1371"/>
      <c r="FX53" s="1371"/>
      <c r="FY53" s="1371"/>
      <c r="FZ53" s="1371"/>
      <c r="GA53" s="1371"/>
      <c r="GB53" s="1371"/>
      <c r="GC53" s="1371"/>
      <c r="GD53" s="1371"/>
      <c r="GE53" s="1371"/>
      <c r="GF53" s="1371"/>
      <c r="GG53" s="1371"/>
      <c r="GH53" s="1371"/>
      <c r="GI53" s="1371"/>
      <c r="GJ53" s="1371"/>
      <c r="GK53" s="1371"/>
      <c r="GL53" s="1371"/>
      <c r="GM53" s="1371"/>
      <c r="GN53" s="1371"/>
    </row>
    <row r="54" spans="1:196" ht="30" customHeight="1">
      <c r="A54" s="904"/>
      <c r="B54" s="1393"/>
      <c r="C54" s="1440"/>
      <c r="F54" s="1404"/>
      <c r="G54" s="1443" t="s">
        <v>2438</v>
      </c>
      <c r="H54" s="1404"/>
      <c r="I54" s="1404"/>
      <c r="J54" s="1404"/>
      <c r="K54" s="1404"/>
      <c r="L54" s="1404"/>
      <c r="S54" s="1105"/>
      <c r="T54" s="1105"/>
      <c r="U54" s="1105"/>
      <c r="V54" s="1105"/>
      <c r="W54" s="1105"/>
      <c r="X54" s="1105"/>
      <c r="Z54" s="1444"/>
      <c r="AA54" s="1444"/>
      <c r="AB54" s="1445"/>
      <c r="AC54" s="1445"/>
      <c r="AD54" s="1445"/>
      <c r="AE54" s="1445"/>
      <c r="AF54" s="1445"/>
      <c r="AG54" s="1445"/>
      <c r="AH54" s="1445"/>
      <c r="AI54" s="1445"/>
      <c r="AJ54" s="1445"/>
      <c r="AK54" s="1445"/>
      <c r="AL54" s="1445"/>
      <c r="AM54" s="1445"/>
      <c r="AN54" s="1445"/>
      <c r="AO54" s="1445"/>
      <c r="AP54" s="1445"/>
      <c r="AQ54" s="1445"/>
      <c r="AR54" s="1445"/>
      <c r="AS54" s="1445"/>
      <c r="AT54" s="1445"/>
      <c r="AU54" s="1445"/>
      <c r="AV54" s="1445"/>
      <c r="AX54" s="1382"/>
      <c r="AY54" s="1445"/>
      <c r="AZ54" s="1445"/>
      <c r="BA54" s="1445"/>
      <c r="BB54" s="1445"/>
      <c r="BC54" s="1445"/>
      <c r="BD54" s="1445"/>
      <c r="BE54" s="1446"/>
      <c r="BF54" s="1446"/>
      <c r="BG54" s="1445"/>
      <c r="BH54" s="1445"/>
      <c r="BI54" s="1445"/>
      <c r="BJ54" s="1445"/>
      <c r="BK54" s="1445"/>
      <c r="BL54" s="1445"/>
      <c r="BM54" s="1445"/>
      <c r="BN54" s="1445"/>
      <c r="BO54" s="1445"/>
      <c r="BP54" s="1445"/>
      <c r="BQ54" s="1445"/>
      <c r="BR54" s="1445"/>
      <c r="BS54" s="1445"/>
      <c r="BT54" s="1445"/>
      <c r="BU54" s="1445"/>
      <c r="BV54" s="1445"/>
      <c r="BW54" s="1445"/>
      <c r="BX54" s="1445"/>
      <c r="BY54" s="1445"/>
      <c r="BZ54" s="1445"/>
      <c r="CA54" s="1445"/>
      <c r="CC54" s="1393"/>
      <c r="CD54" s="1372"/>
      <c r="CJ54" s="1371"/>
      <c r="CK54" s="1371"/>
      <c r="CL54" s="1371"/>
      <c r="CM54" s="1371"/>
      <c r="CN54" s="1371"/>
      <c r="CO54" s="1371"/>
      <c r="CP54" s="1371"/>
      <c r="CQ54" s="1371"/>
      <c r="CR54" s="1371"/>
      <c r="CS54" s="1371"/>
      <c r="CT54" s="1371"/>
      <c r="CU54" s="1371"/>
      <c r="CV54" s="1371"/>
      <c r="CW54" s="1371"/>
      <c r="CX54" s="1371"/>
      <c r="CY54" s="1371"/>
      <c r="CZ54" s="1371"/>
      <c r="DA54" s="1371"/>
      <c r="DB54" s="1371"/>
      <c r="DC54" s="1371"/>
      <c r="DD54" s="1371"/>
      <c r="DE54" s="1371"/>
      <c r="DF54" s="1371"/>
      <c r="DG54" s="1371"/>
      <c r="DH54" s="1371"/>
      <c r="DI54" s="1371"/>
      <c r="DJ54" s="1371"/>
      <c r="DK54" s="1371"/>
      <c r="DL54" s="1371"/>
      <c r="DM54" s="1371"/>
      <c r="DN54" s="1371"/>
      <c r="DO54" s="1371"/>
      <c r="DP54" s="1371"/>
      <c r="DQ54" s="1371"/>
      <c r="DR54" s="1371"/>
      <c r="DS54" s="1371"/>
      <c r="DT54" s="1371"/>
      <c r="DU54" s="1371"/>
      <c r="DV54" s="1371"/>
      <c r="DW54" s="1371"/>
      <c r="DX54" s="1371"/>
      <c r="DY54" s="1371"/>
      <c r="DZ54" s="1371"/>
      <c r="EA54" s="1371"/>
      <c r="EB54" s="1371"/>
      <c r="EC54" s="1371"/>
      <c r="ED54" s="1371"/>
      <c r="EE54" s="1371"/>
      <c r="EF54" s="1371"/>
      <c r="EG54" s="1371"/>
      <c r="EH54" s="1371"/>
      <c r="EI54" s="1371"/>
      <c r="EJ54" s="1371"/>
      <c r="EK54" s="1371"/>
      <c r="EL54" s="1371"/>
      <c r="EM54" s="1371"/>
      <c r="EN54" s="1371"/>
      <c r="EO54" s="1371"/>
      <c r="EP54" s="1371"/>
      <c r="EQ54" s="1371"/>
      <c r="ER54" s="1371"/>
      <c r="ES54" s="1371"/>
      <c r="ET54" s="1371"/>
      <c r="EU54" s="1371"/>
      <c r="EV54" s="1371"/>
      <c r="EW54" s="1371"/>
      <c r="EX54" s="1371"/>
      <c r="EY54" s="1371"/>
      <c r="EZ54" s="1371"/>
      <c r="FA54" s="1371"/>
      <c r="FB54" s="1371"/>
      <c r="FC54" s="1371"/>
      <c r="FD54" s="1371"/>
      <c r="FE54" s="1371"/>
      <c r="FF54" s="1371"/>
      <c r="FG54" s="1371"/>
      <c r="FH54" s="1371"/>
      <c r="FI54" s="1371"/>
      <c r="FJ54" s="1371"/>
      <c r="FK54" s="1371"/>
      <c r="FL54" s="1371"/>
      <c r="FM54" s="1371"/>
      <c r="FN54" s="1371"/>
      <c r="FO54" s="1371"/>
      <c r="FP54" s="1371"/>
      <c r="FQ54" s="1371"/>
      <c r="FR54" s="1371"/>
      <c r="FS54" s="1371"/>
      <c r="FT54" s="1371"/>
      <c r="FU54" s="1371"/>
      <c r="FV54" s="1371"/>
      <c r="FW54" s="1371"/>
      <c r="FX54" s="1371"/>
      <c r="FY54" s="1371"/>
      <c r="FZ54" s="1371"/>
      <c r="GA54" s="1371"/>
      <c r="GB54" s="1371"/>
      <c r="GC54" s="1371"/>
      <c r="GD54" s="1371"/>
      <c r="GE54" s="1371"/>
      <c r="GF54" s="1371"/>
      <c r="GG54" s="1371"/>
      <c r="GH54" s="1371"/>
      <c r="GI54" s="1371"/>
      <c r="GJ54" s="1371"/>
      <c r="GK54" s="1371"/>
      <c r="GL54" s="1371"/>
      <c r="GM54" s="1371"/>
      <c r="GN54" s="1371"/>
    </row>
    <row r="55" spans="1:196" ht="30" customHeight="1">
      <c r="A55" s="904"/>
      <c r="B55" s="1393"/>
      <c r="C55" s="1440"/>
      <c r="D55" s="1403"/>
      <c r="F55" s="1402"/>
      <c r="H55" s="1402"/>
      <c r="I55" s="1402"/>
      <c r="J55" s="1402"/>
      <c r="K55" s="1402"/>
      <c r="L55" s="1402"/>
      <c r="CC55" s="1393"/>
      <c r="CD55" s="1372"/>
      <c r="CJ55" s="1371"/>
      <c r="CK55" s="1371"/>
      <c r="CL55" s="1371"/>
      <c r="CM55" s="1371"/>
      <c r="CN55" s="1371"/>
      <c r="CO55" s="1371"/>
      <c r="CP55" s="1371"/>
      <c r="CQ55" s="1371"/>
      <c r="CR55" s="1371"/>
      <c r="CS55" s="1371"/>
      <c r="CT55" s="1371"/>
      <c r="CU55" s="1371"/>
      <c r="CV55" s="1371"/>
      <c r="CW55" s="1371"/>
      <c r="CX55" s="1371"/>
      <c r="CY55" s="1371"/>
      <c r="CZ55" s="1371"/>
      <c r="DA55" s="1371"/>
      <c r="DB55" s="1371"/>
      <c r="DC55" s="1371"/>
      <c r="DD55" s="1371"/>
      <c r="DE55" s="1371"/>
      <c r="DF55" s="1371"/>
      <c r="DG55" s="1371"/>
      <c r="DH55" s="1371"/>
      <c r="DI55" s="1371"/>
      <c r="DJ55" s="1371"/>
      <c r="DK55" s="1371"/>
      <c r="DL55" s="1371"/>
      <c r="DM55" s="1371"/>
      <c r="DN55" s="1371"/>
      <c r="DO55" s="1371"/>
      <c r="DP55" s="1371"/>
      <c r="DQ55" s="1371"/>
      <c r="DR55" s="1371"/>
      <c r="DS55" s="1371"/>
      <c r="DT55" s="1371"/>
      <c r="DU55" s="1371"/>
      <c r="DV55" s="1371"/>
      <c r="DW55" s="1371"/>
      <c r="DX55" s="1371"/>
      <c r="DY55" s="1371"/>
      <c r="DZ55" s="1371"/>
      <c r="EA55" s="1371"/>
      <c r="EB55" s="1371"/>
      <c r="EC55" s="1371"/>
      <c r="ED55" s="1371"/>
      <c r="EE55" s="1371"/>
      <c r="EF55" s="1371"/>
      <c r="EG55" s="1371"/>
      <c r="EH55" s="1371"/>
      <c r="EI55" s="1371"/>
      <c r="EJ55" s="1371"/>
      <c r="EK55" s="1371"/>
      <c r="EL55" s="1371"/>
      <c r="EM55" s="1371"/>
      <c r="EN55" s="1371"/>
      <c r="EO55" s="1371"/>
      <c r="EP55" s="1371"/>
      <c r="EQ55" s="1371"/>
      <c r="ER55" s="1371"/>
      <c r="ES55" s="1371"/>
      <c r="ET55" s="1371"/>
      <c r="EU55" s="1371"/>
      <c r="EV55" s="1371"/>
      <c r="EW55" s="1371"/>
      <c r="EX55" s="1371"/>
      <c r="EY55" s="1371"/>
      <c r="EZ55" s="1371"/>
      <c r="FA55" s="1371"/>
      <c r="FB55" s="1371"/>
      <c r="FC55" s="1371"/>
      <c r="FD55" s="1371"/>
      <c r="FE55" s="1371"/>
      <c r="FF55" s="1371"/>
      <c r="FG55" s="1371"/>
      <c r="FH55" s="1371"/>
      <c r="FI55" s="1371"/>
      <c r="FJ55" s="1371"/>
      <c r="FK55" s="1371"/>
      <c r="FL55" s="1371"/>
      <c r="FM55" s="1371"/>
      <c r="FN55" s="1371"/>
      <c r="FO55" s="1371"/>
      <c r="FP55" s="1371"/>
      <c r="FQ55" s="1371"/>
      <c r="FR55" s="1371"/>
      <c r="FS55" s="1371"/>
      <c r="FT55" s="1371"/>
      <c r="FU55" s="1371"/>
      <c r="FV55" s="1371"/>
      <c r="FW55" s="1371"/>
      <c r="FX55" s="1371"/>
      <c r="FY55" s="1371"/>
      <c r="FZ55" s="1371"/>
      <c r="GA55" s="1371"/>
      <c r="GB55" s="1371"/>
      <c r="GC55" s="1371"/>
      <c r="GD55" s="1371"/>
      <c r="GE55" s="1371"/>
      <c r="GF55" s="1371"/>
      <c r="GG55" s="1371"/>
      <c r="GH55" s="1371"/>
      <c r="GI55" s="1371"/>
      <c r="GJ55" s="1371"/>
      <c r="GK55" s="1371"/>
      <c r="GL55" s="1371"/>
      <c r="GM55" s="1371"/>
      <c r="GN55" s="1371"/>
    </row>
    <row r="56" spans="1:196" ht="30" customHeight="1">
      <c r="A56" s="904"/>
      <c r="B56" s="1393"/>
      <c r="C56" s="1435"/>
      <c r="D56" s="1408" t="s">
        <v>528</v>
      </c>
      <c r="F56" s="1402"/>
      <c r="G56" s="1408" t="s">
        <v>2408</v>
      </c>
      <c r="H56" s="1402"/>
      <c r="I56" s="1402"/>
      <c r="J56" s="1402"/>
      <c r="K56" s="1402"/>
      <c r="L56" s="1402"/>
      <c r="S56" s="2040" t="s">
        <v>2397</v>
      </c>
      <c r="T56" s="2040"/>
      <c r="U56" s="2040"/>
      <c r="V56" s="2040"/>
      <c r="W56" s="2040"/>
      <c r="X56" s="2040"/>
      <c r="Z56" s="2459">
        <v>51</v>
      </c>
      <c r="AA56" s="2459"/>
      <c r="AB56" s="1999"/>
      <c r="AC56" s="2000"/>
      <c r="AD56" s="2000"/>
      <c r="AE56" s="2000"/>
      <c r="AF56" s="2000"/>
      <c r="AG56" s="2000"/>
      <c r="AH56" s="2000"/>
      <c r="AI56" s="2000"/>
      <c r="AJ56" s="2000"/>
      <c r="AK56" s="2000"/>
      <c r="AL56" s="2000"/>
      <c r="AM56" s="2000"/>
      <c r="AN56" s="2000"/>
      <c r="AO56" s="2000"/>
      <c r="AP56" s="2000"/>
      <c r="AQ56" s="2000"/>
      <c r="AR56" s="2000"/>
      <c r="AS56" s="2000"/>
      <c r="AT56" s="2000"/>
      <c r="AU56" s="2000"/>
      <c r="AV56" s="2000"/>
      <c r="AW56" s="2000"/>
      <c r="AX56" s="2000"/>
      <c r="AY56" s="2000"/>
      <c r="AZ56" s="2000"/>
      <c r="BA56" s="2000"/>
      <c r="BB56" s="2000"/>
      <c r="BC56" s="2000"/>
      <c r="BD56" s="2001"/>
      <c r="BE56" s="839"/>
      <c r="BF56" s="839"/>
      <c r="BG56" s="1999"/>
      <c r="BH56" s="2000"/>
      <c r="BI56" s="2000"/>
      <c r="BJ56" s="2000"/>
      <c r="BK56" s="2000"/>
      <c r="BL56" s="2000"/>
      <c r="BM56" s="2000"/>
      <c r="BN56" s="2000"/>
      <c r="BO56" s="2000"/>
      <c r="BP56" s="2000"/>
      <c r="BQ56" s="2000"/>
      <c r="BR56" s="2000"/>
      <c r="BS56" s="2000"/>
      <c r="BT56" s="2000"/>
      <c r="BU56" s="2000"/>
      <c r="BV56" s="2000"/>
      <c r="BW56" s="2000"/>
      <c r="BX56" s="2000"/>
      <c r="BY56" s="2000"/>
      <c r="BZ56" s="2000"/>
      <c r="CA56" s="2001"/>
      <c r="CC56" s="1393"/>
      <c r="CD56" s="1372"/>
      <c r="CJ56" s="1371"/>
      <c r="CK56" s="1371"/>
      <c r="CL56" s="1371"/>
      <c r="CM56" s="1371"/>
      <c r="CN56" s="1371"/>
      <c r="CO56" s="1371"/>
      <c r="CP56" s="1371"/>
      <c r="CQ56" s="1371"/>
      <c r="CR56" s="1371"/>
      <c r="CS56" s="1371"/>
      <c r="CT56" s="1371"/>
      <c r="CU56" s="1371"/>
      <c r="CV56" s="1371"/>
      <c r="CW56" s="1371"/>
      <c r="CX56" s="1371"/>
      <c r="CY56" s="1371"/>
      <c r="CZ56" s="1371"/>
      <c r="DA56" s="1371"/>
      <c r="DB56" s="1371"/>
      <c r="DC56" s="1371"/>
      <c r="DD56" s="1371"/>
      <c r="DE56" s="1371"/>
      <c r="DF56" s="1371"/>
      <c r="DG56" s="1371"/>
      <c r="DH56" s="1371"/>
      <c r="DI56" s="1371"/>
      <c r="DJ56" s="1371"/>
      <c r="DK56" s="1371"/>
      <c r="DL56" s="1371"/>
      <c r="DM56" s="1371"/>
      <c r="DN56" s="1371"/>
      <c r="DO56" s="1371"/>
      <c r="DP56" s="1371"/>
      <c r="DQ56" s="1371"/>
      <c r="DR56" s="1371"/>
      <c r="DS56" s="1371"/>
      <c r="DT56" s="1371"/>
      <c r="DU56" s="1371"/>
      <c r="DV56" s="1371"/>
      <c r="DW56" s="1371"/>
      <c r="DX56" s="1371"/>
      <c r="DY56" s="1371"/>
      <c r="DZ56" s="1371"/>
      <c r="EA56" s="1371"/>
      <c r="EB56" s="1371"/>
      <c r="EC56" s="1371"/>
      <c r="ED56" s="1371"/>
      <c r="EE56" s="1371"/>
      <c r="EF56" s="1371"/>
      <c r="EG56" s="1371"/>
      <c r="EH56" s="1371"/>
      <c r="EI56" s="1371"/>
      <c r="EJ56" s="1371"/>
      <c r="EK56" s="1371"/>
      <c r="EL56" s="1371"/>
      <c r="EM56" s="1371"/>
      <c r="EN56" s="1371"/>
      <c r="EO56" s="1371"/>
      <c r="EP56" s="1371"/>
      <c r="EQ56" s="1371"/>
      <c r="ER56" s="1371"/>
      <c r="ES56" s="1371"/>
      <c r="ET56" s="1371"/>
      <c r="EU56" s="1371"/>
      <c r="EV56" s="1371"/>
      <c r="EW56" s="1371"/>
      <c r="EX56" s="1371"/>
      <c r="EY56" s="1371"/>
      <c r="EZ56" s="1371"/>
      <c r="FA56" s="1371"/>
      <c r="FB56" s="1371"/>
      <c r="FC56" s="1371"/>
      <c r="FD56" s="1371"/>
      <c r="FE56" s="1371"/>
      <c r="FF56" s="1371"/>
      <c r="FG56" s="1371"/>
      <c r="FH56" s="1371"/>
      <c r="FI56" s="1371"/>
      <c r="FJ56" s="1371"/>
      <c r="FK56" s="1371"/>
      <c r="FL56" s="1371"/>
      <c r="FM56" s="1371"/>
      <c r="FN56" s="1371"/>
      <c r="FO56" s="1371"/>
      <c r="FP56" s="1371"/>
      <c r="FQ56" s="1371"/>
      <c r="FR56" s="1371"/>
      <c r="FS56" s="1371"/>
      <c r="FT56" s="1371"/>
      <c r="FU56" s="1371"/>
      <c r="FV56" s="1371"/>
      <c r="FW56" s="1371"/>
      <c r="FX56" s="1371"/>
      <c r="FY56" s="1371"/>
      <c r="FZ56" s="1371"/>
      <c r="GA56" s="1371"/>
      <c r="GB56" s="1371"/>
      <c r="GC56" s="1371"/>
      <c r="GD56" s="1371"/>
      <c r="GE56" s="1371"/>
      <c r="GF56" s="1371"/>
      <c r="GG56" s="1371"/>
      <c r="GH56" s="1371"/>
      <c r="GI56" s="1371"/>
      <c r="GJ56" s="1371"/>
      <c r="GK56" s="1371"/>
      <c r="GL56" s="1371"/>
      <c r="GM56" s="1371"/>
      <c r="GN56" s="1371"/>
    </row>
    <row r="57" spans="1:196" ht="30" customHeight="1">
      <c r="A57" s="825"/>
      <c r="B57" s="1405"/>
      <c r="C57" s="1447"/>
      <c r="D57" s="1402"/>
      <c r="F57" s="1402"/>
      <c r="G57" s="1406" t="s">
        <v>2408</v>
      </c>
      <c r="H57" s="1402"/>
      <c r="I57" s="1402"/>
      <c r="J57" s="1402"/>
      <c r="K57" s="1402"/>
      <c r="L57" s="1402"/>
      <c r="S57" s="2040"/>
      <c r="T57" s="2040"/>
      <c r="U57" s="2040"/>
      <c r="V57" s="2040"/>
      <c r="W57" s="2040"/>
      <c r="X57" s="2040"/>
      <c r="Z57" s="2459"/>
      <c r="AA57" s="2459"/>
      <c r="AB57" s="2002"/>
      <c r="AC57" s="2003"/>
      <c r="AD57" s="2003"/>
      <c r="AE57" s="2003"/>
      <c r="AF57" s="2003"/>
      <c r="AG57" s="2003"/>
      <c r="AH57" s="2003"/>
      <c r="AI57" s="2003"/>
      <c r="AJ57" s="2003"/>
      <c r="AK57" s="2003"/>
      <c r="AL57" s="2003"/>
      <c r="AM57" s="2003"/>
      <c r="AN57" s="2003"/>
      <c r="AO57" s="2003"/>
      <c r="AP57" s="2003"/>
      <c r="AQ57" s="2003"/>
      <c r="AR57" s="2003"/>
      <c r="AS57" s="2003"/>
      <c r="AT57" s="2003"/>
      <c r="AU57" s="2003"/>
      <c r="AV57" s="2003"/>
      <c r="AW57" s="2003"/>
      <c r="AX57" s="2003"/>
      <c r="AY57" s="2003"/>
      <c r="AZ57" s="2003"/>
      <c r="BA57" s="2003"/>
      <c r="BB57" s="2003"/>
      <c r="BC57" s="2003"/>
      <c r="BD57" s="2004"/>
      <c r="BE57" s="839"/>
      <c r="BF57" s="839"/>
      <c r="BG57" s="2002"/>
      <c r="BH57" s="2003"/>
      <c r="BI57" s="2003"/>
      <c r="BJ57" s="2003"/>
      <c r="BK57" s="2003"/>
      <c r="BL57" s="2003"/>
      <c r="BM57" s="2003"/>
      <c r="BN57" s="2003"/>
      <c r="BO57" s="2003"/>
      <c r="BP57" s="2003"/>
      <c r="BQ57" s="2003"/>
      <c r="BR57" s="2003"/>
      <c r="BS57" s="2003"/>
      <c r="BT57" s="2003"/>
      <c r="BU57" s="2003"/>
      <c r="BV57" s="2003"/>
      <c r="BW57" s="2003"/>
      <c r="BX57" s="2003"/>
      <c r="BY57" s="2003"/>
      <c r="BZ57" s="2003"/>
      <c r="CA57" s="2004"/>
      <c r="CC57" s="1393"/>
      <c r="CD57" s="1372"/>
      <c r="CJ57" s="1371"/>
      <c r="CK57" s="1371"/>
      <c r="CL57" s="1371"/>
      <c r="CM57" s="1371"/>
      <c r="CN57" s="1371"/>
      <c r="CO57" s="1371"/>
      <c r="CP57" s="1371"/>
      <c r="CQ57" s="1371"/>
      <c r="CR57" s="1371"/>
      <c r="CS57" s="1371"/>
      <c r="CT57" s="1371"/>
      <c r="CU57" s="1371"/>
      <c r="CV57" s="1371"/>
      <c r="CW57" s="1371"/>
      <c r="CX57" s="1371"/>
      <c r="CY57" s="1371"/>
      <c r="CZ57" s="1371"/>
      <c r="DA57" s="1371"/>
      <c r="DB57" s="1371"/>
      <c r="DC57" s="1371"/>
      <c r="DD57" s="1371"/>
      <c r="DE57" s="1371"/>
      <c r="DF57" s="1371"/>
      <c r="DG57" s="1371"/>
      <c r="DH57" s="1371"/>
      <c r="DI57" s="1371"/>
      <c r="DJ57" s="1371"/>
      <c r="DK57" s="1371"/>
      <c r="DL57" s="1371"/>
      <c r="DM57" s="1371"/>
      <c r="DN57" s="1371"/>
      <c r="DO57" s="1371"/>
      <c r="DP57" s="1371"/>
      <c r="DQ57" s="1371"/>
      <c r="DR57" s="1371"/>
      <c r="DS57" s="1371"/>
      <c r="DT57" s="1371"/>
      <c r="DU57" s="1371"/>
      <c r="DV57" s="1371"/>
      <c r="DW57" s="1371"/>
      <c r="DX57" s="1371"/>
      <c r="DY57" s="1371"/>
      <c r="DZ57" s="1371"/>
      <c r="EA57" s="1371"/>
      <c r="EB57" s="1371"/>
      <c r="EC57" s="1371"/>
      <c r="ED57" s="1371"/>
      <c r="EE57" s="1371"/>
      <c r="EF57" s="1371"/>
      <c r="EG57" s="1371"/>
      <c r="EH57" s="1371"/>
      <c r="EI57" s="1371"/>
      <c r="EJ57" s="1371"/>
      <c r="EK57" s="1371"/>
      <c r="EL57" s="1371"/>
      <c r="EM57" s="1371"/>
      <c r="EN57" s="1371"/>
      <c r="EO57" s="1371"/>
      <c r="EP57" s="1371"/>
      <c r="EQ57" s="1371"/>
      <c r="ER57" s="1371"/>
      <c r="ES57" s="1371"/>
      <c r="ET57" s="1371"/>
      <c r="EU57" s="1371"/>
      <c r="EV57" s="1371"/>
      <c r="EW57" s="1371"/>
      <c r="EX57" s="1371"/>
      <c r="EY57" s="1371"/>
      <c r="EZ57" s="1371"/>
      <c r="FA57" s="1371"/>
      <c r="FB57" s="1371"/>
      <c r="FC57" s="1371"/>
      <c r="FD57" s="1371"/>
      <c r="FE57" s="1371"/>
      <c r="FF57" s="1371"/>
      <c r="FG57" s="1371"/>
      <c r="FH57" s="1371"/>
      <c r="FI57" s="1371"/>
      <c r="FJ57" s="1371"/>
      <c r="FK57" s="1371"/>
      <c r="FL57" s="1371"/>
      <c r="FM57" s="1371"/>
      <c r="FN57" s="1371"/>
      <c r="FO57" s="1371"/>
      <c r="FP57" s="1371"/>
      <c r="FQ57" s="1371"/>
      <c r="FR57" s="1371"/>
      <c r="FS57" s="1371"/>
      <c r="FT57" s="1371"/>
      <c r="FU57" s="1371"/>
      <c r="FV57" s="1371"/>
      <c r="FW57" s="1371"/>
      <c r="FX57" s="1371"/>
      <c r="FY57" s="1371"/>
      <c r="FZ57" s="1371"/>
      <c r="GA57" s="1371"/>
      <c r="GB57" s="1371"/>
      <c r="GC57" s="1371"/>
      <c r="GD57" s="1371"/>
      <c r="GE57" s="1371"/>
      <c r="GF57" s="1371"/>
      <c r="GG57" s="1371"/>
      <c r="GH57" s="1371"/>
      <c r="GI57" s="1371"/>
      <c r="GJ57" s="1371"/>
      <c r="GK57" s="1371"/>
      <c r="GL57" s="1371"/>
      <c r="GM57" s="1371"/>
      <c r="GN57" s="1371"/>
    </row>
    <row r="58" spans="1:196" ht="15" customHeight="1">
      <c r="A58" s="825"/>
      <c r="B58" s="1405"/>
      <c r="C58" s="1437"/>
      <c r="D58" s="1407"/>
      <c r="F58" s="1403"/>
      <c r="G58" s="1408"/>
      <c r="H58" s="1403"/>
      <c r="I58" s="1403"/>
      <c r="J58" s="1403"/>
      <c r="K58" s="1403"/>
      <c r="L58" s="1403"/>
      <c r="CC58" s="1393"/>
      <c r="CD58" s="1372"/>
      <c r="CJ58" s="1371"/>
      <c r="CK58" s="1371"/>
      <c r="CL58" s="1371"/>
      <c r="CM58" s="1371"/>
      <c r="CN58" s="1371"/>
      <c r="CO58" s="1371"/>
      <c r="CP58" s="1371"/>
      <c r="CQ58" s="1371"/>
      <c r="CR58" s="1371"/>
      <c r="CS58" s="1371"/>
      <c r="CT58" s="1371"/>
      <c r="CU58" s="1371"/>
      <c r="CV58" s="1371"/>
      <c r="CW58" s="1371"/>
      <c r="CX58" s="1371"/>
      <c r="CY58" s="1371"/>
      <c r="CZ58" s="1371"/>
      <c r="DA58" s="1371"/>
      <c r="DB58" s="1371"/>
      <c r="DC58" s="1371"/>
      <c r="DD58" s="1371"/>
      <c r="DE58" s="1371"/>
      <c r="DF58" s="1371"/>
      <c r="DG58" s="1371"/>
      <c r="DH58" s="1371"/>
      <c r="DI58" s="1371"/>
      <c r="DJ58" s="1371"/>
      <c r="DK58" s="1371"/>
      <c r="DL58" s="1371"/>
      <c r="DM58" s="1371"/>
      <c r="DN58" s="1371"/>
      <c r="DO58" s="1371"/>
      <c r="DP58" s="1371"/>
      <c r="DQ58" s="1371"/>
      <c r="DR58" s="1371"/>
      <c r="DS58" s="1371"/>
      <c r="DT58" s="1371"/>
      <c r="DU58" s="1371"/>
      <c r="DV58" s="1371"/>
      <c r="DW58" s="1371"/>
      <c r="DX58" s="1371"/>
      <c r="DY58" s="1371"/>
      <c r="DZ58" s="1371"/>
      <c r="EA58" s="1371"/>
      <c r="EB58" s="1371"/>
      <c r="EC58" s="1371"/>
      <c r="ED58" s="1371"/>
      <c r="EE58" s="1371"/>
      <c r="EF58" s="1371"/>
      <c r="EG58" s="1371"/>
      <c r="EH58" s="1371"/>
      <c r="EI58" s="1371"/>
      <c r="EJ58" s="1371"/>
      <c r="EK58" s="1371"/>
      <c r="EL58" s="1371"/>
      <c r="EM58" s="1371"/>
      <c r="EN58" s="1371"/>
      <c r="EO58" s="1371"/>
      <c r="EP58" s="1371"/>
      <c r="EQ58" s="1371"/>
      <c r="ER58" s="1371"/>
      <c r="ES58" s="1371"/>
      <c r="ET58" s="1371"/>
      <c r="EU58" s="1371"/>
      <c r="EV58" s="1371"/>
      <c r="EW58" s="1371"/>
      <c r="EX58" s="1371"/>
      <c r="EY58" s="1371"/>
      <c r="EZ58" s="1371"/>
      <c r="FA58" s="1371"/>
      <c r="FB58" s="1371"/>
      <c r="FC58" s="1371"/>
      <c r="FD58" s="1371"/>
      <c r="FE58" s="1371"/>
      <c r="FF58" s="1371"/>
      <c r="FG58" s="1371"/>
      <c r="FH58" s="1371"/>
      <c r="FI58" s="1371"/>
      <c r="FJ58" s="1371"/>
      <c r="FK58" s="1371"/>
      <c r="FL58" s="1371"/>
      <c r="FM58" s="1371"/>
      <c r="FN58" s="1371"/>
      <c r="FO58" s="1371"/>
      <c r="FP58" s="1371"/>
      <c r="FQ58" s="1371"/>
      <c r="FR58" s="1371"/>
      <c r="FS58" s="1371"/>
      <c r="FT58" s="1371"/>
      <c r="FU58" s="1371"/>
      <c r="FV58" s="1371"/>
      <c r="FW58" s="1371"/>
      <c r="FX58" s="1371"/>
      <c r="FY58" s="1371"/>
      <c r="FZ58" s="1371"/>
      <c r="GA58" s="1371"/>
      <c r="GB58" s="1371"/>
      <c r="GC58" s="1371"/>
      <c r="GD58" s="1371"/>
      <c r="GE58" s="1371"/>
      <c r="GF58" s="1371"/>
      <c r="GG58" s="1371"/>
      <c r="GH58" s="1371"/>
      <c r="GI58" s="1371"/>
      <c r="GJ58" s="1371"/>
      <c r="GK58" s="1371"/>
      <c r="GL58" s="1371"/>
      <c r="GM58" s="1371"/>
      <c r="GN58" s="1371"/>
    </row>
    <row r="59" spans="1:196" ht="30" customHeight="1">
      <c r="A59" s="825"/>
      <c r="B59" s="1405"/>
      <c r="C59" s="1440"/>
      <c r="D59" s="1408" t="s">
        <v>527</v>
      </c>
      <c r="F59" s="1403"/>
      <c r="G59" s="1408" t="s">
        <v>647</v>
      </c>
      <c r="H59" s="1403"/>
      <c r="I59" s="1403"/>
      <c r="J59" s="1403"/>
      <c r="K59" s="1403"/>
      <c r="L59" s="1403"/>
      <c r="S59" s="2040" t="s">
        <v>2400</v>
      </c>
      <c r="T59" s="2040"/>
      <c r="U59" s="2040"/>
      <c r="V59" s="2040"/>
      <c r="W59" s="2040"/>
      <c r="X59" s="2040"/>
      <c r="Z59" s="2459">
        <v>52</v>
      </c>
      <c r="AA59" s="2459"/>
      <c r="AB59" s="1999"/>
      <c r="AC59" s="2000"/>
      <c r="AD59" s="2000"/>
      <c r="AE59" s="2000"/>
      <c r="AF59" s="2000"/>
      <c r="AG59" s="2000"/>
      <c r="AH59" s="2000"/>
      <c r="AI59" s="2000"/>
      <c r="AJ59" s="2000"/>
      <c r="AK59" s="2000"/>
      <c r="AL59" s="2000"/>
      <c r="AM59" s="2000"/>
      <c r="AN59" s="2000"/>
      <c r="AO59" s="2000"/>
      <c r="AP59" s="2000"/>
      <c r="AQ59" s="2000"/>
      <c r="AR59" s="2000"/>
      <c r="AS59" s="2000"/>
      <c r="AT59" s="2000"/>
      <c r="AU59" s="2000"/>
      <c r="AV59" s="2000"/>
      <c r="AW59" s="2000"/>
      <c r="AX59" s="2000"/>
      <c r="AY59" s="2000"/>
      <c r="AZ59" s="2000"/>
      <c r="BA59" s="2000"/>
      <c r="BB59" s="2000"/>
      <c r="BC59" s="2000"/>
      <c r="BD59" s="2001"/>
      <c r="BE59" s="839"/>
      <c r="BF59" s="839"/>
      <c r="BG59" s="1999"/>
      <c r="BH59" s="2000"/>
      <c r="BI59" s="2000"/>
      <c r="BJ59" s="2000"/>
      <c r="BK59" s="2000"/>
      <c r="BL59" s="2000"/>
      <c r="BM59" s="2000"/>
      <c r="BN59" s="2000"/>
      <c r="BO59" s="2000"/>
      <c r="BP59" s="2000"/>
      <c r="BQ59" s="2000"/>
      <c r="BR59" s="2000"/>
      <c r="BS59" s="2000"/>
      <c r="BT59" s="2000"/>
      <c r="BU59" s="2000"/>
      <c r="BV59" s="2000"/>
      <c r="BW59" s="2000"/>
      <c r="BX59" s="2000"/>
      <c r="BY59" s="2000"/>
      <c r="BZ59" s="2000"/>
      <c r="CA59" s="2001"/>
      <c r="CC59" s="1393"/>
      <c r="CD59" s="1372"/>
      <c r="CJ59" s="1371"/>
      <c r="CK59" s="1371"/>
      <c r="CL59" s="1371"/>
      <c r="CM59" s="1371"/>
      <c r="CN59" s="1371"/>
      <c r="CO59" s="1371"/>
      <c r="CP59" s="1371"/>
      <c r="CQ59" s="1371"/>
      <c r="CR59" s="1371"/>
      <c r="CS59" s="1371"/>
      <c r="CT59" s="1371"/>
      <c r="CU59" s="1371"/>
      <c r="CV59" s="1371"/>
      <c r="CW59" s="1371"/>
      <c r="CX59" s="1371"/>
      <c r="CY59" s="1371"/>
      <c r="CZ59" s="1371"/>
      <c r="DA59" s="1371"/>
      <c r="DB59" s="1371"/>
      <c r="DC59" s="1371"/>
      <c r="DD59" s="1371"/>
      <c r="DE59" s="1371"/>
      <c r="DF59" s="1371"/>
      <c r="DG59" s="1371"/>
      <c r="DH59" s="1371"/>
      <c r="DI59" s="1371"/>
      <c r="DJ59" s="1371"/>
      <c r="DK59" s="1371"/>
      <c r="DL59" s="1371"/>
      <c r="DM59" s="1371"/>
      <c r="DN59" s="1371"/>
      <c r="DO59" s="1371"/>
      <c r="DP59" s="1371"/>
      <c r="DQ59" s="1371"/>
      <c r="DR59" s="1371"/>
      <c r="DS59" s="1371"/>
      <c r="DT59" s="1371"/>
      <c r="DU59" s="1371"/>
      <c r="DV59" s="1371"/>
      <c r="DW59" s="1371"/>
      <c r="DX59" s="1371"/>
      <c r="DY59" s="1371"/>
      <c r="DZ59" s="1371"/>
      <c r="EA59" s="1371"/>
      <c r="EB59" s="1371"/>
      <c r="EC59" s="1371"/>
      <c r="ED59" s="1371"/>
      <c r="EE59" s="1371"/>
      <c r="EF59" s="1371"/>
      <c r="EG59" s="1371"/>
      <c r="EH59" s="1371"/>
      <c r="EI59" s="1371"/>
      <c r="EJ59" s="1371"/>
      <c r="EK59" s="1371"/>
      <c r="EL59" s="1371"/>
      <c r="EM59" s="1371"/>
      <c r="EN59" s="1371"/>
      <c r="EO59" s="1371"/>
      <c r="EP59" s="1371"/>
      <c r="EQ59" s="1371"/>
      <c r="ER59" s="1371"/>
      <c r="ES59" s="1371"/>
      <c r="ET59" s="1371"/>
      <c r="EU59" s="1371"/>
      <c r="EV59" s="1371"/>
      <c r="EW59" s="1371"/>
      <c r="EX59" s="1371"/>
      <c r="EY59" s="1371"/>
      <c r="EZ59" s="1371"/>
      <c r="FA59" s="1371"/>
      <c r="FB59" s="1371"/>
      <c r="FC59" s="1371"/>
      <c r="FD59" s="1371"/>
      <c r="FE59" s="1371"/>
      <c r="FF59" s="1371"/>
      <c r="FG59" s="1371"/>
      <c r="FH59" s="1371"/>
      <c r="FI59" s="1371"/>
      <c r="FJ59" s="1371"/>
      <c r="FK59" s="1371"/>
      <c r="FL59" s="1371"/>
      <c r="FM59" s="1371"/>
      <c r="FN59" s="1371"/>
      <c r="FO59" s="1371"/>
      <c r="FP59" s="1371"/>
      <c r="FQ59" s="1371"/>
      <c r="FR59" s="1371"/>
      <c r="FS59" s="1371"/>
      <c r="FT59" s="1371"/>
      <c r="FU59" s="1371"/>
      <c r="FV59" s="1371"/>
      <c r="FW59" s="1371"/>
      <c r="FX59" s="1371"/>
      <c r="FY59" s="1371"/>
      <c r="FZ59" s="1371"/>
      <c r="GA59" s="1371"/>
      <c r="GB59" s="1371"/>
      <c r="GC59" s="1371"/>
      <c r="GD59" s="1371"/>
      <c r="GE59" s="1371"/>
      <c r="GF59" s="1371"/>
      <c r="GG59" s="1371"/>
      <c r="GH59" s="1371"/>
      <c r="GI59" s="1371"/>
      <c r="GJ59" s="1371"/>
      <c r="GK59" s="1371"/>
      <c r="GL59" s="1371"/>
      <c r="GM59" s="1371"/>
      <c r="GN59" s="1371"/>
    </row>
    <row r="60" spans="1:196" ht="30" customHeight="1">
      <c r="A60" s="825"/>
      <c r="B60" s="1405"/>
      <c r="C60" s="1435"/>
      <c r="D60" s="1406"/>
      <c r="F60" s="1402"/>
      <c r="G60" s="1406" t="s">
        <v>648</v>
      </c>
      <c r="H60" s="1403"/>
      <c r="I60" s="1403"/>
      <c r="J60" s="1403"/>
      <c r="K60" s="1403"/>
      <c r="L60" s="1403"/>
      <c r="S60" s="2040"/>
      <c r="T60" s="2040"/>
      <c r="U60" s="2040"/>
      <c r="V60" s="2040"/>
      <c r="W60" s="2040"/>
      <c r="X60" s="2040"/>
      <c r="Z60" s="2459"/>
      <c r="AA60" s="2459"/>
      <c r="AB60" s="2002"/>
      <c r="AC60" s="2003"/>
      <c r="AD60" s="2003"/>
      <c r="AE60" s="2003"/>
      <c r="AF60" s="2003"/>
      <c r="AG60" s="2003"/>
      <c r="AH60" s="2003"/>
      <c r="AI60" s="2003"/>
      <c r="AJ60" s="2003"/>
      <c r="AK60" s="2003"/>
      <c r="AL60" s="2003"/>
      <c r="AM60" s="2003"/>
      <c r="AN60" s="2003"/>
      <c r="AO60" s="2003"/>
      <c r="AP60" s="2003"/>
      <c r="AQ60" s="2003"/>
      <c r="AR60" s="2003"/>
      <c r="AS60" s="2003"/>
      <c r="AT60" s="2003"/>
      <c r="AU60" s="2003"/>
      <c r="AV60" s="2003"/>
      <c r="AW60" s="2003"/>
      <c r="AX60" s="2003"/>
      <c r="AY60" s="2003"/>
      <c r="AZ60" s="2003"/>
      <c r="BA60" s="2003"/>
      <c r="BB60" s="2003"/>
      <c r="BC60" s="2003"/>
      <c r="BD60" s="2004"/>
      <c r="BE60" s="839"/>
      <c r="BF60" s="839"/>
      <c r="BG60" s="2002"/>
      <c r="BH60" s="2003"/>
      <c r="BI60" s="2003"/>
      <c r="BJ60" s="2003"/>
      <c r="BK60" s="2003"/>
      <c r="BL60" s="2003"/>
      <c r="BM60" s="2003"/>
      <c r="BN60" s="2003"/>
      <c r="BO60" s="2003"/>
      <c r="BP60" s="2003"/>
      <c r="BQ60" s="2003"/>
      <c r="BR60" s="2003"/>
      <c r="BS60" s="2003"/>
      <c r="BT60" s="2003"/>
      <c r="BU60" s="2003"/>
      <c r="BV60" s="2003"/>
      <c r="BW60" s="2003"/>
      <c r="BX60" s="2003"/>
      <c r="BY60" s="2003"/>
      <c r="BZ60" s="2003"/>
      <c r="CA60" s="2004"/>
      <c r="CC60" s="1393"/>
      <c r="CD60" s="1372"/>
      <c r="CJ60" s="1371"/>
      <c r="CK60" s="1371"/>
      <c r="CL60" s="1371"/>
      <c r="CM60" s="1371"/>
      <c r="CN60" s="1371"/>
      <c r="CO60" s="1371"/>
      <c r="CP60" s="1371"/>
      <c r="CQ60" s="1371"/>
      <c r="CR60" s="1371"/>
      <c r="CS60" s="1371"/>
      <c r="CT60" s="1371"/>
      <c r="CU60" s="1371"/>
      <c r="CV60" s="1371"/>
      <c r="CW60" s="1371"/>
      <c r="CX60" s="1371"/>
      <c r="CY60" s="1371"/>
      <c r="CZ60" s="1371"/>
      <c r="DA60" s="1371"/>
      <c r="DB60" s="1371"/>
      <c r="DC60" s="1371"/>
      <c r="DD60" s="1371"/>
      <c r="DE60" s="1371"/>
      <c r="DF60" s="1371"/>
      <c r="DG60" s="1371"/>
      <c r="DH60" s="1371"/>
      <c r="DI60" s="1371"/>
      <c r="DJ60" s="1371"/>
      <c r="DK60" s="1371"/>
      <c r="DL60" s="1371"/>
      <c r="DM60" s="1371"/>
      <c r="DN60" s="1371"/>
      <c r="DO60" s="1371"/>
      <c r="DP60" s="1371"/>
      <c r="DQ60" s="1371"/>
      <c r="DR60" s="1371"/>
      <c r="DS60" s="1371"/>
      <c r="DT60" s="1371"/>
      <c r="DU60" s="1371"/>
      <c r="DV60" s="1371"/>
      <c r="DW60" s="1371"/>
      <c r="DX60" s="1371"/>
      <c r="DY60" s="1371"/>
      <c r="DZ60" s="1371"/>
      <c r="EA60" s="1371"/>
      <c r="EB60" s="1371"/>
      <c r="EC60" s="1371"/>
      <c r="ED60" s="1371"/>
      <c r="EE60" s="1371"/>
      <c r="EF60" s="1371"/>
      <c r="EG60" s="1371"/>
      <c r="EH60" s="1371"/>
      <c r="EI60" s="1371"/>
      <c r="EJ60" s="1371"/>
      <c r="EK60" s="1371"/>
      <c r="EL60" s="1371"/>
      <c r="EM60" s="1371"/>
      <c r="EN60" s="1371"/>
      <c r="EO60" s="1371"/>
      <c r="EP60" s="1371"/>
      <c r="EQ60" s="1371"/>
      <c r="ER60" s="1371"/>
      <c r="ES60" s="1371"/>
      <c r="ET60" s="1371"/>
      <c r="EU60" s="1371"/>
      <c r="EV60" s="1371"/>
      <c r="EW60" s="1371"/>
      <c r="EX60" s="1371"/>
      <c r="EY60" s="1371"/>
      <c r="EZ60" s="1371"/>
      <c r="FA60" s="1371"/>
      <c r="FB60" s="1371"/>
      <c r="FC60" s="1371"/>
      <c r="FD60" s="1371"/>
      <c r="FE60" s="1371"/>
      <c r="FF60" s="1371"/>
      <c r="FG60" s="1371"/>
      <c r="FH60" s="1371"/>
      <c r="FI60" s="1371"/>
      <c r="FJ60" s="1371"/>
      <c r="FK60" s="1371"/>
      <c r="FL60" s="1371"/>
      <c r="FM60" s="1371"/>
      <c r="FN60" s="1371"/>
      <c r="FO60" s="1371"/>
      <c r="FP60" s="1371"/>
      <c r="FQ60" s="1371"/>
      <c r="FR60" s="1371"/>
      <c r="FS60" s="1371"/>
      <c r="FT60" s="1371"/>
      <c r="FU60" s="1371"/>
      <c r="FV60" s="1371"/>
      <c r="FW60" s="1371"/>
      <c r="FX60" s="1371"/>
      <c r="FY60" s="1371"/>
      <c r="FZ60" s="1371"/>
      <c r="GA60" s="1371"/>
      <c r="GB60" s="1371"/>
      <c r="GC60" s="1371"/>
      <c r="GD60" s="1371"/>
      <c r="GE60" s="1371"/>
      <c r="GF60" s="1371"/>
      <c r="GG60" s="1371"/>
      <c r="GH60" s="1371"/>
      <c r="GI60" s="1371"/>
      <c r="GJ60" s="1371"/>
      <c r="GK60" s="1371"/>
      <c r="GL60" s="1371"/>
      <c r="GM60" s="1371"/>
      <c r="GN60" s="1371"/>
    </row>
    <row r="61" spans="1:196" ht="30" customHeight="1">
      <c r="A61" s="825"/>
      <c r="B61" s="1405"/>
      <c r="C61" s="1435"/>
      <c r="D61" s="1407"/>
      <c r="F61" s="1403"/>
      <c r="G61" s="1406"/>
      <c r="H61" s="1404"/>
      <c r="I61" s="1404"/>
      <c r="J61" s="1404"/>
      <c r="K61" s="1404"/>
      <c r="L61" s="1404"/>
      <c r="CC61" s="1393"/>
      <c r="CD61" s="1372"/>
      <c r="CJ61" s="1371"/>
      <c r="CK61" s="1371"/>
      <c r="CL61" s="1371"/>
      <c r="CM61" s="1371"/>
      <c r="CN61" s="1371"/>
      <c r="CO61" s="1371"/>
      <c r="CP61" s="1371"/>
      <c r="CQ61" s="1371"/>
      <c r="CR61" s="1371"/>
      <c r="CS61" s="1371"/>
      <c r="CT61" s="1371"/>
      <c r="CU61" s="1371"/>
      <c r="CV61" s="1371"/>
      <c r="CW61" s="1371"/>
      <c r="CX61" s="1371"/>
      <c r="CY61" s="1371"/>
      <c r="CZ61" s="1371"/>
      <c r="DA61" s="1371"/>
      <c r="DB61" s="1371"/>
      <c r="DC61" s="1371"/>
      <c r="DD61" s="1371"/>
      <c r="DE61" s="1371"/>
      <c r="DF61" s="1371"/>
      <c r="DG61" s="1371"/>
      <c r="DH61" s="1371"/>
      <c r="DI61" s="1371"/>
      <c r="DJ61" s="1371"/>
      <c r="DK61" s="1371"/>
      <c r="DL61" s="1371"/>
      <c r="DM61" s="1371"/>
      <c r="DN61" s="1371"/>
      <c r="DO61" s="1371"/>
      <c r="DP61" s="1371"/>
      <c r="DQ61" s="1371"/>
      <c r="DR61" s="1371"/>
      <c r="DS61" s="1371"/>
      <c r="DT61" s="1371"/>
      <c r="DU61" s="1371"/>
      <c r="DV61" s="1371"/>
      <c r="DW61" s="1371"/>
      <c r="DX61" s="1371"/>
      <c r="DY61" s="1371"/>
      <c r="DZ61" s="1371"/>
      <c r="EA61" s="1371"/>
      <c r="EB61" s="1371"/>
      <c r="EC61" s="1371"/>
      <c r="ED61" s="1371"/>
      <c r="EE61" s="1371"/>
      <c r="EF61" s="1371"/>
      <c r="EG61" s="1371"/>
      <c r="EH61" s="1371"/>
      <c r="EI61" s="1371"/>
      <c r="EJ61" s="1371"/>
      <c r="EK61" s="1371"/>
      <c r="EL61" s="1371"/>
      <c r="EM61" s="1371"/>
      <c r="EN61" s="1371"/>
      <c r="EO61" s="1371"/>
      <c r="EP61" s="1371"/>
      <c r="EQ61" s="1371"/>
      <c r="ER61" s="1371"/>
      <c r="ES61" s="1371"/>
      <c r="ET61" s="1371"/>
      <c r="EU61" s="1371"/>
      <c r="EV61" s="1371"/>
      <c r="EW61" s="1371"/>
      <c r="EX61" s="1371"/>
      <c r="EY61" s="1371"/>
      <c r="EZ61" s="1371"/>
      <c r="FA61" s="1371"/>
      <c r="FB61" s="1371"/>
      <c r="FC61" s="1371"/>
      <c r="FD61" s="1371"/>
      <c r="FE61" s="1371"/>
      <c r="FF61" s="1371"/>
      <c r="FG61" s="1371"/>
      <c r="FH61" s="1371"/>
      <c r="FI61" s="1371"/>
      <c r="FJ61" s="1371"/>
      <c r="FK61" s="1371"/>
      <c r="FL61" s="1371"/>
      <c r="FM61" s="1371"/>
      <c r="FN61" s="1371"/>
      <c r="FO61" s="1371"/>
      <c r="FP61" s="1371"/>
      <c r="FQ61" s="1371"/>
      <c r="FR61" s="1371"/>
      <c r="FS61" s="1371"/>
      <c r="FT61" s="1371"/>
      <c r="FU61" s="1371"/>
      <c r="FV61" s="1371"/>
      <c r="FW61" s="1371"/>
      <c r="FX61" s="1371"/>
      <c r="FY61" s="1371"/>
      <c r="FZ61" s="1371"/>
      <c r="GA61" s="1371"/>
      <c r="GB61" s="1371"/>
      <c r="GC61" s="1371"/>
      <c r="GD61" s="1371"/>
      <c r="GE61" s="1371"/>
      <c r="GF61" s="1371"/>
      <c r="GG61" s="1371"/>
      <c r="GH61" s="1371"/>
      <c r="GI61" s="1371"/>
      <c r="GJ61" s="1371"/>
      <c r="GK61" s="1371"/>
      <c r="GL61" s="1371"/>
      <c r="GM61" s="1371"/>
      <c r="GN61" s="1371"/>
    </row>
    <row r="62" spans="1:196" ht="30" customHeight="1">
      <c r="A62" s="825"/>
      <c r="B62" s="1405"/>
      <c r="C62" s="1435"/>
      <c r="D62" s="1408" t="s">
        <v>537</v>
      </c>
      <c r="F62" s="1404"/>
      <c r="G62" s="1408" t="s">
        <v>2409</v>
      </c>
      <c r="H62" s="1404"/>
      <c r="I62" s="1404"/>
      <c r="J62" s="1404"/>
      <c r="K62" s="1404"/>
      <c r="L62" s="1404"/>
      <c r="CC62" s="1393"/>
      <c r="CD62" s="1372"/>
      <c r="CJ62" s="1371"/>
      <c r="CK62" s="1371"/>
      <c r="CL62" s="1371"/>
      <c r="CM62" s="1371"/>
      <c r="CN62" s="1371"/>
      <c r="CO62" s="1371"/>
      <c r="CP62" s="1371"/>
      <c r="CQ62" s="1371"/>
      <c r="CR62" s="1371"/>
      <c r="CS62" s="1371"/>
      <c r="CT62" s="1371"/>
      <c r="CU62" s="1371"/>
      <c r="CV62" s="1371"/>
      <c r="CW62" s="1371"/>
      <c r="CX62" s="1371"/>
      <c r="CY62" s="1371"/>
      <c r="CZ62" s="1371"/>
      <c r="DA62" s="1371"/>
      <c r="DB62" s="1371"/>
      <c r="DC62" s="1371"/>
      <c r="DD62" s="1371"/>
      <c r="DE62" s="1371"/>
      <c r="DF62" s="1371"/>
      <c r="DG62" s="1371"/>
      <c r="DH62" s="1371"/>
      <c r="DI62" s="1371"/>
      <c r="DJ62" s="1371"/>
      <c r="DK62" s="1371"/>
      <c r="DL62" s="1371"/>
      <c r="DM62" s="1371"/>
      <c r="DN62" s="1371"/>
      <c r="DO62" s="1371"/>
      <c r="DP62" s="1371"/>
      <c r="DQ62" s="1371"/>
      <c r="DR62" s="1371"/>
      <c r="DS62" s="1371"/>
      <c r="DT62" s="1371"/>
      <c r="DU62" s="1371"/>
      <c r="DV62" s="1371"/>
      <c r="DW62" s="1371"/>
      <c r="DX62" s="1371"/>
      <c r="DY62" s="1371"/>
      <c r="DZ62" s="1371"/>
      <c r="EA62" s="1371"/>
      <c r="EB62" s="1371"/>
      <c r="EC62" s="1371"/>
      <c r="ED62" s="1371"/>
      <c r="EE62" s="1371"/>
      <c r="EF62" s="1371"/>
      <c r="EG62" s="1371"/>
      <c r="EH62" s="1371"/>
      <c r="EI62" s="1371"/>
      <c r="EJ62" s="1371"/>
      <c r="EK62" s="1371"/>
      <c r="EL62" s="1371"/>
      <c r="EM62" s="1371"/>
      <c r="EN62" s="1371"/>
      <c r="EO62" s="1371"/>
      <c r="EP62" s="1371"/>
      <c r="EQ62" s="1371"/>
      <c r="ER62" s="1371"/>
      <c r="ES62" s="1371"/>
      <c r="ET62" s="1371"/>
      <c r="EU62" s="1371"/>
      <c r="EV62" s="1371"/>
      <c r="EW62" s="1371"/>
      <c r="EX62" s="1371"/>
      <c r="EY62" s="1371"/>
      <c r="EZ62" s="1371"/>
      <c r="FA62" s="1371"/>
      <c r="FB62" s="1371"/>
      <c r="FC62" s="1371"/>
      <c r="FD62" s="1371"/>
      <c r="FE62" s="1371"/>
      <c r="FF62" s="1371"/>
      <c r="FG62" s="1371"/>
      <c r="FH62" s="1371"/>
      <c r="FI62" s="1371"/>
      <c r="FJ62" s="1371"/>
      <c r="FK62" s="1371"/>
      <c r="FL62" s="1371"/>
      <c r="FM62" s="1371"/>
      <c r="FN62" s="1371"/>
      <c r="FO62" s="1371"/>
      <c r="FP62" s="1371"/>
      <c r="FQ62" s="1371"/>
      <c r="FR62" s="1371"/>
      <c r="FS62" s="1371"/>
      <c r="FT62" s="1371"/>
      <c r="FU62" s="1371"/>
      <c r="FV62" s="1371"/>
      <c r="FW62" s="1371"/>
      <c r="FX62" s="1371"/>
      <c r="FY62" s="1371"/>
      <c r="FZ62" s="1371"/>
      <c r="GA62" s="1371"/>
      <c r="GB62" s="1371"/>
      <c r="GC62" s="1371"/>
      <c r="GD62" s="1371"/>
      <c r="GE62" s="1371"/>
      <c r="GF62" s="1371"/>
      <c r="GG62" s="1371"/>
      <c r="GH62" s="1371"/>
      <c r="GI62" s="1371"/>
      <c r="GJ62" s="1371"/>
      <c r="GK62" s="1371"/>
      <c r="GL62" s="1371"/>
      <c r="GM62" s="1371"/>
      <c r="GN62" s="1371"/>
    </row>
    <row r="63" spans="1:196" ht="30" customHeight="1">
      <c r="A63" s="825"/>
      <c r="B63" s="1405"/>
      <c r="C63" s="1435"/>
      <c r="D63" s="1407"/>
      <c r="F63" s="1404"/>
      <c r="G63" s="1406" t="s">
        <v>1068</v>
      </c>
      <c r="H63" s="1404"/>
      <c r="I63" s="1404"/>
      <c r="J63" s="1404"/>
      <c r="K63" s="1404"/>
      <c r="L63" s="1404"/>
      <c r="CC63" s="1393"/>
      <c r="CD63" s="1372"/>
      <c r="CJ63" s="1371"/>
      <c r="CK63" s="1371"/>
      <c r="CL63" s="1371"/>
      <c r="CM63" s="1371"/>
      <c r="CN63" s="1371"/>
      <c r="CO63" s="1371"/>
      <c r="CP63" s="1371"/>
      <c r="CQ63" s="1371"/>
      <c r="CR63" s="1371"/>
      <c r="CS63" s="1371"/>
      <c r="CT63" s="1371"/>
      <c r="CU63" s="1371"/>
      <c r="CV63" s="1371"/>
      <c r="CW63" s="1371"/>
      <c r="CX63" s="1371"/>
      <c r="CY63" s="1371"/>
      <c r="CZ63" s="1371"/>
      <c r="DA63" s="1371"/>
      <c r="DB63" s="1371"/>
      <c r="DC63" s="1371"/>
      <c r="DD63" s="1371"/>
      <c r="DE63" s="1371"/>
      <c r="DF63" s="1371"/>
      <c r="DG63" s="1371"/>
      <c r="DH63" s="1371"/>
      <c r="DI63" s="1371"/>
      <c r="DJ63" s="1371"/>
      <c r="DK63" s="1371"/>
      <c r="DL63" s="1371"/>
      <c r="DM63" s="1371"/>
      <c r="DN63" s="1371"/>
      <c r="DO63" s="1371"/>
      <c r="DP63" s="1371"/>
      <c r="DQ63" s="1371"/>
      <c r="DR63" s="1371"/>
      <c r="DS63" s="1371"/>
      <c r="DT63" s="1371"/>
      <c r="DU63" s="1371"/>
      <c r="DV63" s="1371"/>
      <c r="DW63" s="1371"/>
      <c r="DX63" s="1371"/>
      <c r="DY63" s="1371"/>
      <c r="DZ63" s="1371"/>
      <c r="EA63" s="1371"/>
      <c r="EB63" s="1371"/>
      <c r="EC63" s="1371"/>
      <c r="ED63" s="1371"/>
      <c r="EE63" s="1371"/>
      <c r="EF63" s="1371"/>
      <c r="EG63" s="1371"/>
      <c r="EH63" s="1371"/>
      <c r="EI63" s="1371"/>
      <c r="EJ63" s="1371"/>
      <c r="EK63" s="1371"/>
      <c r="EL63" s="1371"/>
      <c r="EM63" s="1371"/>
      <c r="EN63" s="1371"/>
      <c r="EO63" s="1371"/>
      <c r="EP63" s="1371"/>
      <c r="EQ63" s="1371"/>
      <c r="ER63" s="1371"/>
      <c r="ES63" s="1371"/>
      <c r="ET63" s="1371"/>
      <c r="EU63" s="1371"/>
      <c r="EV63" s="1371"/>
      <c r="EW63" s="1371"/>
      <c r="EX63" s="1371"/>
      <c r="EY63" s="1371"/>
      <c r="EZ63" s="1371"/>
      <c r="FA63" s="1371"/>
      <c r="FB63" s="1371"/>
      <c r="FC63" s="1371"/>
      <c r="FD63" s="1371"/>
      <c r="FE63" s="1371"/>
      <c r="FF63" s="1371"/>
      <c r="FG63" s="1371"/>
      <c r="FH63" s="1371"/>
      <c r="FI63" s="1371"/>
      <c r="FJ63" s="1371"/>
      <c r="FK63" s="1371"/>
      <c r="FL63" s="1371"/>
      <c r="FM63" s="1371"/>
      <c r="FN63" s="1371"/>
      <c r="FO63" s="1371"/>
      <c r="FP63" s="1371"/>
      <c r="FQ63" s="1371"/>
      <c r="FR63" s="1371"/>
      <c r="FS63" s="1371"/>
      <c r="FT63" s="1371"/>
      <c r="FU63" s="1371"/>
      <c r="FV63" s="1371"/>
      <c r="FW63" s="1371"/>
      <c r="FX63" s="1371"/>
      <c r="FY63" s="1371"/>
      <c r="FZ63" s="1371"/>
      <c r="GA63" s="1371"/>
      <c r="GB63" s="1371"/>
      <c r="GC63" s="1371"/>
      <c r="GD63" s="1371"/>
      <c r="GE63" s="1371"/>
      <c r="GF63" s="1371"/>
      <c r="GG63" s="1371"/>
      <c r="GH63" s="1371"/>
      <c r="GI63" s="1371"/>
      <c r="GJ63" s="1371"/>
      <c r="GK63" s="1371"/>
      <c r="GL63" s="1371"/>
      <c r="GM63" s="1371"/>
      <c r="GN63" s="1371"/>
    </row>
    <row r="64" spans="1:196" ht="30" customHeight="1">
      <c r="A64" s="825"/>
      <c r="B64" s="1405"/>
      <c r="C64" s="1440"/>
      <c r="E64" s="899"/>
      <c r="F64" s="1407"/>
      <c r="H64" s="1407"/>
      <c r="I64" s="1407"/>
      <c r="J64" s="1407"/>
      <c r="K64" s="1407"/>
      <c r="L64" s="1407"/>
      <c r="M64" s="899"/>
      <c r="N64" s="899"/>
      <c r="O64" s="899"/>
      <c r="BY64" s="2729">
        <v>1203</v>
      </c>
      <c r="BZ64" s="2729"/>
      <c r="CA64" s="2729"/>
      <c r="CC64" s="1393"/>
      <c r="CD64" s="1372"/>
      <c r="CJ64" s="1371"/>
      <c r="CK64" s="1371"/>
      <c r="CL64" s="1371"/>
      <c r="CM64" s="1371"/>
      <c r="CN64" s="1371"/>
      <c r="CO64" s="1371"/>
      <c r="CP64" s="1371"/>
      <c r="CQ64" s="1371"/>
      <c r="CR64" s="1371"/>
      <c r="CS64" s="1371"/>
      <c r="CT64" s="1371"/>
      <c r="CU64" s="1371"/>
      <c r="CV64" s="1371"/>
      <c r="CW64" s="1371"/>
      <c r="CX64" s="1371"/>
      <c r="CY64" s="1371"/>
      <c r="CZ64" s="1371"/>
      <c r="DA64" s="1371"/>
      <c r="DB64" s="1371"/>
      <c r="DC64" s="1371"/>
      <c r="DD64" s="1371"/>
      <c r="DE64" s="1371"/>
      <c r="DF64" s="1371"/>
      <c r="DG64" s="1371"/>
      <c r="DH64" s="1371"/>
      <c r="DI64" s="1371"/>
      <c r="DJ64" s="1371"/>
      <c r="DK64" s="1371"/>
      <c r="DL64" s="1371"/>
      <c r="DM64" s="1371"/>
      <c r="DN64" s="1371"/>
      <c r="DO64" s="1371"/>
      <c r="DP64" s="1371"/>
      <c r="DQ64" s="1371"/>
      <c r="DR64" s="1371"/>
      <c r="DS64" s="1371"/>
      <c r="DT64" s="1371"/>
      <c r="DU64" s="1371"/>
      <c r="DV64" s="1371"/>
      <c r="DW64" s="1371"/>
      <c r="DX64" s="1371"/>
      <c r="DY64" s="1371"/>
      <c r="DZ64" s="1371"/>
      <c r="EA64" s="1371"/>
      <c r="EB64" s="1371"/>
      <c r="EC64" s="1371"/>
      <c r="ED64" s="1371"/>
      <c r="EE64" s="1371"/>
      <c r="EF64" s="1371"/>
      <c r="EG64" s="1371"/>
      <c r="EH64" s="1371"/>
      <c r="EI64" s="1371"/>
      <c r="EJ64" s="1371"/>
      <c r="EK64" s="1371"/>
      <c r="EL64" s="1371"/>
      <c r="EM64" s="1371"/>
      <c r="EN64" s="1371"/>
      <c r="EO64" s="1371"/>
      <c r="EP64" s="1371"/>
      <c r="EQ64" s="1371"/>
      <c r="ER64" s="1371"/>
      <c r="ES64" s="1371"/>
      <c r="ET64" s="1371"/>
      <c r="EU64" s="1371"/>
      <c r="EV64" s="1371"/>
      <c r="EW64" s="1371"/>
      <c r="EX64" s="1371"/>
      <c r="EY64" s="1371"/>
      <c r="EZ64" s="1371"/>
      <c r="FA64" s="1371"/>
      <c r="FB64" s="1371"/>
      <c r="FC64" s="1371"/>
      <c r="FD64" s="1371"/>
      <c r="FE64" s="1371"/>
      <c r="FF64" s="1371"/>
      <c r="FG64" s="1371"/>
      <c r="FH64" s="1371"/>
      <c r="FI64" s="1371"/>
      <c r="FJ64" s="1371"/>
      <c r="FK64" s="1371"/>
      <c r="FL64" s="1371"/>
      <c r="FM64" s="1371"/>
      <c r="FN64" s="1371"/>
      <c r="FO64" s="1371"/>
      <c r="FP64" s="1371"/>
      <c r="FQ64" s="1371"/>
      <c r="FR64" s="1371"/>
      <c r="FS64" s="1371"/>
      <c r="FT64" s="1371"/>
      <c r="FU64" s="1371"/>
      <c r="FV64" s="1371"/>
      <c r="FW64" s="1371"/>
      <c r="FX64" s="1371"/>
      <c r="FY64" s="1371"/>
      <c r="FZ64" s="1371"/>
      <c r="GA64" s="1371"/>
      <c r="GB64" s="1371"/>
      <c r="GC64" s="1371"/>
      <c r="GD64" s="1371"/>
      <c r="GE64" s="1371"/>
      <c r="GF64" s="1371"/>
      <c r="GG64" s="1371"/>
      <c r="GH64" s="1371"/>
      <c r="GI64" s="1371"/>
      <c r="GJ64" s="1371"/>
      <c r="GK64" s="1371"/>
      <c r="GL64" s="1371"/>
      <c r="GM64" s="1371"/>
      <c r="GN64" s="1371"/>
    </row>
    <row r="65" spans="1:196" ht="30" customHeight="1">
      <c r="A65" s="825"/>
      <c r="B65" s="1405"/>
      <c r="C65" s="1437"/>
      <c r="D65" s="1407"/>
      <c r="F65" s="1407"/>
      <c r="G65" s="2728"/>
      <c r="H65" s="2728"/>
      <c r="I65" s="2458" t="s">
        <v>40</v>
      </c>
      <c r="J65" s="2459"/>
      <c r="K65" s="1999"/>
      <c r="L65" s="2000"/>
      <c r="M65" s="2000"/>
      <c r="N65" s="2000"/>
      <c r="O65" s="2000"/>
      <c r="P65" s="2000"/>
      <c r="Q65" s="2000"/>
      <c r="R65" s="2000"/>
      <c r="S65" s="2000"/>
      <c r="T65" s="2000"/>
      <c r="U65" s="2000"/>
      <c r="V65" s="2000"/>
      <c r="W65" s="2000"/>
      <c r="X65" s="2000"/>
      <c r="Y65" s="2000"/>
      <c r="Z65" s="2000"/>
      <c r="AA65" s="2000"/>
      <c r="AB65" s="2000"/>
      <c r="AC65" s="2000"/>
      <c r="AD65" s="2000"/>
      <c r="AE65" s="2000"/>
      <c r="AF65" s="2000"/>
      <c r="AG65" s="2000"/>
      <c r="AH65" s="2000"/>
      <c r="AI65" s="2000"/>
      <c r="AJ65" s="2000"/>
      <c r="AK65" s="2000"/>
      <c r="AL65" s="2000"/>
      <c r="AM65" s="2000"/>
      <c r="AN65" s="2000"/>
      <c r="AO65" s="2000"/>
      <c r="AP65" s="2000"/>
      <c r="AQ65" s="2000"/>
      <c r="AR65" s="2000"/>
      <c r="AS65" s="2000"/>
      <c r="AT65" s="2000"/>
      <c r="AU65" s="2000"/>
      <c r="AV65" s="2000"/>
      <c r="AW65" s="2000"/>
      <c r="AX65" s="2000"/>
      <c r="AY65" s="2000"/>
      <c r="AZ65" s="2000"/>
      <c r="BA65" s="2000"/>
      <c r="BB65" s="2000"/>
      <c r="BC65" s="2000"/>
      <c r="BD65" s="2000"/>
      <c r="BE65" s="2000"/>
      <c r="BF65" s="2000"/>
      <c r="BG65" s="2000"/>
      <c r="BH65" s="2000"/>
      <c r="BI65" s="2000"/>
      <c r="BJ65" s="2000"/>
      <c r="BK65" s="2000"/>
      <c r="BL65" s="2000"/>
      <c r="BM65" s="2000"/>
      <c r="BN65" s="2000"/>
      <c r="BO65" s="2000"/>
      <c r="BP65" s="2000"/>
      <c r="BQ65" s="2000"/>
      <c r="BR65" s="2000"/>
      <c r="BS65" s="2000"/>
      <c r="BT65" s="2000"/>
      <c r="BU65" s="2000"/>
      <c r="BV65" s="2000"/>
      <c r="BW65" s="2000"/>
      <c r="BX65" s="2000"/>
      <c r="BY65" s="2000"/>
      <c r="BZ65" s="2000"/>
      <c r="CA65" s="2001"/>
      <c r="CC65" s="1393"/>
      <c r="CD65" s="1372"/>
      <c r="CJ65" s="1371"/>
      <c r="CK65" s="1371"/>
      <c r="CL65" s="1371"/>
      <c r="CM65" s="1371"/>
      <c r="CN65" s="1371"/>
      <c r="CO65" s="1371"/>
      <c r="CP65" s="1371"/>
      <c r="CQ65" s="1371"/>
      <c r="CR65" s="1371"/>
      <c r="CS65" s="1371"/>
      <c r="CT65" s="1371"/>
      <c r="CU65" s="1371"/>
      <c r="CV65" s="1371"/>
      <c r="CW65" s="1371"/>
      <c r="CX65" s="1371"/>
      <c r="CY65" s="1371"/>
      <c r="CZ65" s="1371"/>
      <c r="DA65" s="1371"/>
      <c r="DB65" s="1371"/>
      <c r="DC65" s="1371"/>
      <c r="DD65" s="1371"/>
      <c r="DE65" s="1371"/>
      <c r="DF65" s="1371"/>
      <c r="DG65" s="1371"/>
      <c r="DH65" s="1371"/>
      <c r="DI65" s="1371"/>
      <c r="DJ65" s="1371"/>
      <c r="DK65" s="1371"/>
      <c r="DL65" s="1371"/>
      <c r="DM65" s="1371"/>
      <c r="DN65" s="1371"/>
      <c r="DO65" s="1371"/>
      <c r="DP65" s="1371"/>
      <c r="DQ65" s="1371"/>
      <c r="DR65" s="1371"/>
      <c r="DS65" s="1371"/>
      <c r="DT65" s="1371"/>
      <c r="DU65" s="1371"/>
      <c r="DV65" s="1371"/>
      <c r="DW65" s="1371"/>
      <c r="DX65" s="1371"/>
      <c r="DY65" s="1371"/>
      <c r="DZ65" s="1371"/>
      <c r="EA65" s="1371"/>
      <c r="EB65" s="1371"/>
      <c r="EC65" s="1371"/>
      <c r="ED65" s="1371"/>
      <c r="EE65" s="1371"/>
      <c r="EF65" s="1371"/>
      <c r="EG65" s="1371"/>
      <c r="EH65" s="1371"/>
      <c r="EI65" s="1371"/>
      <c r="EJ65" s="1371"/>
      <c r="EK65" s="1371"/>
      <c r="EL65" s="1371"/>
      <c r="EM65" s="1371"/>
      <c r="EN65" s="1371"/>
      <c r="EO65" s="1371"/>
      <c r="EP65" s="1371"/>
      <c r="EQ65" s="1371"/>
      <c r="ER65" s="1371"/>
      <c r="ES65" s="1371"/>
      <c r="ET65" s="1371"/>
      <c r="EU65" s="1371"/>
      <c r="EV65" s="1371"/>
      <c r="EW65" s="1371"/>
      <c r="EX65" s="1371"/>
      <c r="EY65" s="1371"/>
      <c r="EZ65" s="1371"/>
      <c r="FA65" s="1371"/>
      <c r="FB65" s="1371"/>
      <c r="FC65" s="1371"/>
      <c r="FD65" s="1371"/>
      <c r="FE65" s="1371"/>
      <c r="FF65" s="1371"/>
      <c r="FG65" s="1371"/>
      <c r="FH65" s="1371"/>
      <c r="FI65" s="1371"/>
      <c r="FJ65" s="1371"/>
      <c r="FK65" s="1371"/>
      <c r="FL65" s="1371"/>
      <c r="FM65" s="1371"/>
      <c r="FN65" s="1371"/>
      <c r="FO65" s="1371"/>
      <c r="FP65" s="1371"/>
      <c r="FQ65" s="1371"/>
      <c r="FR65" s="1371"/>
      <c r="FS65" s="1371"/>
      <c r="FT65" s="1371"/>
      <c r="FU65" s="1371"/>
      <c r="FV65" s="1371"/>
      <c r="FW65" s="1371"/>
      <c r="FX65" s="1371"/>
      <c r="FY65" s="1371"/>
      <c r="FZ65" s="1371"/>
      <c r="GA65" s="1371"/>
      <c r="GB65" s="1371"/>
      <c r="GC65" s="1371"/>
      <c r="GD65" s="1371"/>
      <c r="GE65" s="1371"/>
      <c r="GF65" s="1371"/>
      <c r="GG65" s="1371"/>
      <c r="GH65" s="1371"/>
      <c r="GI65" s="1371"/>
      <c r="GJ65" s="1371"/>
      <c r="GK65" s="1371"/>
      <c r="GL65" s="1371"/>
      <c r="GM65" s="1371"/>
      <c r="GN65" s="1371"/>
    </row>
    <row r="66" spans="1:196" ht="30" customHeight="1">
      <c r="A66" s="825"/>
      <c r="B66" s="1405"/>
      <c r="C66" s="1435"/>
      <c r="D66" s="1407"/>
      <c r="E66" s="1382"/>
      <c r="F66" s="1407"/>
      <c r="G66" s="2728"/>
      <c r="H66" s="2728"/>
      <c r="I66" s="2459"/>
      <c r="J66" s="2459"/>
      <c r="K66" s="2002"/>
      <c r="L66" s="2003"/>
      <c r="M66" s="2003"/>
      <c r="N66" s="2003"/>
      <c r="O66" s="2003"/>
      <c r="P66" s="2003"/>
      <c r="Q66" s="2003"/>
      <c r="R66" s="2003"/>
      <c r="S66" s="2003"/>
      <c r="T66" s="2003"/>
      <c r="U66" s="2003"/>
      <c r="V66" s="2003"/>
      <c r="W66" s="2003"/>
      <c r="X66" s="2003"/>
      <c r="Y66" s="2003"/>
      <c r="Z66" s="2003"/>
      <c r="AA66" s="2003"/>
      <c r="AB66" s="2003"/>
      <c r="AC66" s="2003"/>
      <c r="AD66" s="2003"/>
      <c r="AE66" s="2003"/>
      <c r="AF66" s="2003"/>
      <c r="AG66" s="2003"/>
      <c r="AH66" s="2003"/>
      <c r="AI66" s="2003"/>
      <c r="AJ66" s="2003"/>
      <c r="AK66" s="2003"/>
      <c r="AL66" s="2003"/>
      <c r="AM66" s="2003"/>
      <c r="AN66" s="2003"/>
      <c r="AO66" s="2003"/>
      <c r="AP66" s="2003"/>
      <c r="AQ66" s="2003"/>
      <c r="AR66" s="2003"/>
      <c r="AS66" s="2003"/>
      <c r="AT66" s="2003"/>
      <c r="AU66" s="2003"/>
      <c r="AV66" s="2003"/>
      <c r="AW66" s="2003"/>
      <c r="AX66" s="2003"/>
      <c r="AY66" s="2003"/>
      <c r="AZ66" s="2003"/>
      <c r="BA66" s="2003"/>
      <c r="BB66" s="2003"/>
      <c r="BC66" s="2003"/>
      <c r="BD66" s="2003"/>
      <c r="BE66" s="2003"/>
      <c r="BF66" s="2003"/>
      <c r="BG66" s="2003"/>
      <c r="BH66" s="2003"/>
      <c r="BI66" s="2003"/>
      <c r="BJ66" s="2003"/>
      <c r="BK66" s="2003"/>
      <c r="BL66" s="2003"/>
      <c r="BM66" s="2003"/>
      <c r="BN66" s="2003"/>
      <c r="BO66" s="2003"/>
      <c r="BP66" s="2003"/>
      <c r="BQ66" s="2003"/>
      <c r="BR66" s="2003"/>
      <c r="BS66" s="2003"/>
      <c r="BT66" s="2003"/>
      <c r="BU66" s="2003"/>
      <c r="BV66" s="2003"/>
      <c r="BW66" s="2003"/>
      <c r="BX66" s="2003"/>
      <c r="BY66" s="2003"/>
      <c r="BZ66" s="2003"/>
      <c r="CA66" s="2004"/>
      <c r="CC66" s="1393"/>
      <c r="CD66" s="1372"/>
      <c r="CJ66" s="1371"/>
      <c r="CK66" s="1371"/>
      <c r="CL66" s="1371"/>
      <c r="CM66" s="1371"/>
      <c r="CN66" s="1371"/>
      <c r="CO66" s="1371"/>
      <c r="CP66" s="1371"/>
      <c r="CQ66" s="1371"/>
      <c r="CR66" s="1371"/>
      <c r="CS66" s="1371"/>
      <c r="CT66" s="1371"/>
      <c r="CU66" s="1371"/>
      <c r="CV66" s="1371"/>
      <c r="CW66" s="1371"/>
      <c r="CX66" s="1371"/>
      <c r="CY66" s="1371"/>
      <c r="CZ66" s="1371"/>
      <c r="DA66" s="1371"/>
      <c r="DB66" s="1371"/>
      <c r="DC66" s="1371"/>
      <c r="DD66" s="1371"/>
      <c r="DE66" s="1371"/>
      <c r="DF66" s="1371"/>
      <c r="DG66" s="1371"/>
      <c r="DH66" s="1371"/>
      <c r="DI66" s="1371"/>
      <c r="DJ66" s="1371"/>
      <c r="DK66" s="1371"/>
      <c r="DL66" s="1371"/>
      <c r="DM66" s="1371"/>
      <c r="DN66" s="1371"/>
      <c r="DO66" s="1371"/>
      <c r="DP66" s="1371"/>
      <c r="DQ66" s="1371"/>
      <c r="DR66" s="1371"/>
      <c r="DS66" s="1371"/>
      <c r="DT66" s="1371"/>
      <c r="DU66" s="1371"/>
      <c r="DV66" s="1371"/>
      <c r="DW66" s="1371"/>
      <c r="DX66" s="1371"/>
      <c r="DY66" s="1371"/>
      <c r="DZ66" s="1371"/>
      <c r="EA66" s="1371"/>
      <c r="EB66" s="1371"/>
      <c r="EC66" s="1371"/>
      <c r="ED66" s="1371"/>
      <c r="EE66" s="1371"/>
      <c r="EF66" s="1371"/>
      <c r="EG66" s="1371"/>
      <c r="EH66" s="1371"/>
      <c r="EI66" s="1371"/>
      <c r="EJ66" s="1371"/>
      <c r="EK66" s="1371"/>
      <c r="EL66" s="1371"/>
      <c r="EM66" s="1371"/>
      <c r="EN66" s="1371"/>
      <c r="EO66" s="1371"/>
      <c r="EP66" s="1371"/>
      <c r="EQ66" s="1371"/>
      <c r="ER66" s="1371"/>
      <c r="ES66" s="1371"/>
      <c r="ET66" s="1371"/>
      <c r="EU66" s="1371"/>
      <c r="EV66" s="1371"/>
      <c r="EW66" s="1371"/>
      <c r="EX66" s="1371"/>
      <c r="EY66" s="1371"/>
      <c r="EZ66" s="1371"/>
      <c r="FA66" s="1371"/>
      <c r="FB66" s="1371"/>
      <c r="FC66" s="1371"/>
      <c r="FD66" s="1371"/>
      <c r="FE66" s="1371"/>
      <c r="FF66" s="1371"/>
      <c r="FG66" s="1371"/>
      <c r="FH66" s="1371"/>
      <c r="FI66" s="1371"/>
      <c r="FJ66" s="1371"/>
      <c r="FK66" s="1371"/>
      <c r="FL66" s="1371"/>
      <c r="FM66" s="1371"/>
      <c r="FN66" s="1371"/>
      <c r="FO66" s="1371"/>
      <c r="FP66" s="1371"/>
      <c r="FQ66" s="1371"/>
      <c r="FR66" s="1371"/>
      <c r="FS66" s="1371"/>
      <c r="FT66" s="1371"/>
      <c r="FU66" s="1371"/>
      <c r="FV66" s="1371"/>
      <c r="FW66" s="1371"/>
      <c r="FX66" s="1371"/>
      <c r="FY66" s="1371"/>
      <c r="FZ66" s="1371"/>
      <c r="GA66" s="1371"/>
      <c r="GB66" s="1371"/>
      <c r="GC66" s="1371"/>
      <c r="GD66" s="1371"/>
      <c r="GE66" s="1371"/>
      <c r="GF66" s="1371"/>
      <c r="GG66" s="1371"/>
      <c r="GH66" s="1371"/>
      <c r="GI66" s="1371"/>
      <c r="GJ66" s="1371"/>
      <c r="GK66" s="1371"/>
      <c r="GL66" s="1371"/>
      <c r="GM66" s="1371"/>
      <c r="GN66" s="1371"/>
    </row>
    <row r="67" spans="1:196" ht="30" customHeight="1">
      <c r="A67" s="825"/>
      <c r="B67" s="1405"/>
      <c r="C67" s="1435"/>
      <c r="D67" s="1407"/>
      <c r="E67" s="1382"/>
      <c r="F67" s="1407"/>
      <c r="G67" s="1408"/>
      <c r="H67" s="1407"/>
      <c r="CC67" s="1393"/>
      <c r="CD67" s="1372"/>
      <c r="CJ67" s="1371"/>
      <c r="CK67" s="1371"/>
      <c r="CL67" s="1371"/>
      <c r="CM67" s="1371"/>
      <c r="CN67" s="1371"/>
      <c r="CO67" s="1371"/>
      <c r="CP67" s="1371"/>
      <c r="CQ67" s="1371"/>
      <c r="CR67" s="1371"/>
      <c r="CS67" s="1371"/>
      <c r="CT67" s="1371"/>
      <c r="CU67" s="1371"/>
      <c r="CV67" s="1371"/>
      <c r="CW67" s="1371"/>
      <c r="CX67" s="1371"/>
      <c r="CY67" s="1371"/>
      <c r="CZ67" s="1371"/>
      <c r="DA67" s="1371"/>
      <c r="DB67" s="1371"/>
      <c r="DC67" s="1371"/>
      <c r="DD67" s="1371"/>
      <c r="DE67" s="1371"/>
      <c r="DF67" s="1371"/>
      <c r="DG67" s="1371"/>
      <c r="DH67" s="1371"/>
      <c r="DI67" s="1371"/>
      <c r="DJ67" s="1371"/>
      <c r="DK67" s="1371"/>
      <c r="DL67" s="1371"/>
      <c r="DM67" s="1371"/>
      <c r="DN67" s="1371"/>
      <c r="DO67" s="1371"/>
      <c r="DP67" s="1371"/>
      <c r="DQ67" s="1371"/>
      <c r="DR67" s="1371"/>
      <c r="DS67" s="1371"/>
      <c r="DT67" s="1371"/>
      <c r="DU67" s="1371"/>
      <c r="DV67" s="1371"/>
      <c r="DW67" s="1371"/>
      <c r="DX67" s="1371"/>
      <c r="DY67" s="1371"/>
      <c r="DZ67" s="1371"/>
      <c r="EA67" s="1371"/>
      <c r="EB67" s="1371"/>
      <c r="EC67" s="1371"/>
      <c r="ED67" s="1371"/>
      <c r="EE67" s="1371"/>
      <c r="EF67" s="1371"/>
      <c r="EG67" s="1371"/>
      <c r="EH67" s="1371"/>
      <c r="EI67" s="1371"/>
      <c r="EJ67" s="1371"/>
      <c r="EK67" s="1371"/>
      <c r="EL67" s="1371"/>
      <c r="EM67" s="1371"/>
      <c r="EN67" s="1371"/>
      <c r="EO67" s="1371"/>
      <c r="EP67" s="1371"/>
      <c r="EQ67" s="1371"/>
      <c r="ER67" s="1371"/>
      <c r="ES67" s="1371"/>
      <c r="ET67" s="1371"/>
      <c r="EU67" s="1371"/>
      <c r="EV67" s="1371"/>
      <c r="EW67" s="1371"/>
      <c r="EX67" s="1371"/>
      <c r="EY67" s="1371"/>
      <c r="EZ67" s="1371"/>
      <c r="FA67" s="1371"/>
      <c r="FB67" s="1371"/>
      <c r="FC67" s="1371"/>
      <c r="FD67" s="1371"/>
      <c r="FE67" s="1371"/>
      <c r="FF67" s="1371"/>
      <c r="FG67" s="1371"/>
      <c r="FH67" s="1371"/>
      <c r="FI67" s="1371"/>
      <c r="FJ67" s="1371"/>
      <c r="FK67" s="1371"/>
      <c r="FL67" s="1371"/>
      <c r="FM67" s="1371"/>
      <c r="FN67" s="1371"/>
      <c r="FO67" s="1371"/>
      <c r="FP67" s="1371"/>
      <c r="FQ67" s="1371"/>
      <c r="FR67" s="1371"/>
      <c r="FS67" s="1371"/>
      <c r="FT67" s="1371"/>
      <c r="FU67" s="1371"/>
      <c r="FV67" s="1371"/>
      <c r="FW67" s="1371"/>
      <c r="FX67" s="1371"/>
      <c r="FY67" s="1371"/>
      <c r="FZ67" s="1371"/>
      <c r="GA67" s="1371"/>
      <c r="GB67" s="1371"/>
      <c r="GC67" s="1371"/>
      <c r="GD67" s="1371"/>
      <c r="GE67" s="1371"/>
      <c r="GF67" s="1371"/>
      <c r="GG67" s="1371"/>
      <c r="GH67" s="1371"/>
      <c r="GI67" s="1371"/>
      <c r="GJ67" s="1371"/>
      <c r="GK67" s="1371"/>
      <c r="GL67" s="1371"/>
      <c r="GM67" s="1371"/>
      <c r="GN67" s="1371"/>
    </row>
    <row r="68" spans="1:196" ht="30" customHeight="1">
      <c r="A68" s="825"/>
      <c r="B68" s="1405"/>
      <c r="C68" s="1440"/>
      <c r="BB68" s="2729">
        <v>1201</v>
      </c>
      <c r="BC68" s="2729"/>
      <c r="BD68" s="2729"/>
      <c r="BY68" s="2729">
        <v>1202</v>
      </c>
      <c r="BZ68" s="2729"/>
      <c r="CA68" s="2729"/>
      <c r="CB68" s="825"/>
      <c r="CC68" s="1393"/>
      <c r="CD68" s="1372"/>
      <c r="CJ68" s="1371"/>
      <c r="CK68" s="1371"/>
      <c r="CL68" s="1371"/>
      <c r="CM68" s="1371"/>
      <c r="CN68" s="1371"/>
      <c r="CO68" s="1371"/>
      <c r="CP68" s="1371"/>
      <c r="CQ68" s="1371"/>
      <c r="CR68" s="1371"/>
      <c r="CS68" s="1371"/>
      <c r="CT68" s="1371"/>
      <c r="CU68" s="1371"/>
      <c r="CV68" s="1371"/>
      <c r="CW68" s="1371"/>
      <c r="CX68" s="1371"/>
      <c r="CY68" s="1371"/>
      <c r="CZ68" s="1371"/>
      <c r="DA68" s="1371"/>
      <c r="DB68" s="1371"/>
      <c r="DC68" s="1371"/>
      <c r="DD68" s="1371"/>
      <c r="DE68" s="1371"/>
      <c r="DF68" s="1371"/>
      <c r="DG68" s="1371"/>
      <c r="DH68" s="1371"/>
      <c r="DI68" s="1371"/>
      <c r="DJ68" s="1371"/>
      <c r="DK68" s="1371"/>
      <c r="DL68" s="1371"/>
      <c r="DM68" s="1371"/>
      <c r="DN68" s="1371"/>
      <c r="DO68" s="1371"/>
      <c r="DP68" s="1371"/>
      <c r="DQ68" s="1371"/>
      <c r="DR68" s="1371"/>
      <c r="DS68" s="1371"/>
      <c r="DT68" s="1371"/>
      <c r="DU68" s="1371"/>
      <c r="DV68" s="1371"/>
      <c r="DW68" s="1371"/>
      <c r="DX68" s="1371"/>
      <c r="DY68" s="1371"/>
      <c r="DZ68" s="1371"/>
      <c r="EA68" s="1371"/>
      <c r="EB68" s="1371"/>
      <c r="EC68" s="1371"/>
      <c r="ED68" s="1371"/>
      <c r="EE68" s="1371"/>
      <c r="EF68" s="1371"/>
      <c r="EG68" s="1371"/>
      <c r="EH68" s="1371"/>
      <c r="EI68" s="1371"/>
      <c r="EJ68" s="1371"/>
      <c r="EK68" s="1371"/>
      <c r="EL68" s="1371"/>
      <c r="EM68" s="1371"/>
      <c r="EN68" s="1371"/>
      <c r="EO68" s="1371"/>
      <c r="EP68" s="1371"/>
      <c r="EQ68" s="1371"/>
      <c r="ER68" s="1371"/>
      <c r="ES68" s="1371"/>
      <c r="ET68" s="1371"/>
      <c r="EU68" s="1371"/>
      <c r="EV68" s="1371"/>
      <c r="EW68" s="1371"/>
      <c r="EX68" s="1371"/>
      <c r="EY68" s="1371"/>
      <c r="EZ68" s="1371"/>
      <c r="FA68" s="1371"/>
      <c r="FB68" s="1371"/>
      <c r="FC68" s="1371"/>
      <c r="FD68" s="1371"/>
      <c r="FE68" s="1371"/>
      <c r="FF68" s="1371"/>
      <c r="FG68" s="1371"/>
      <c r="FH68" s="1371"/>
      <c r="FI68" s="1371"/>
      <c r="FJ68" s="1371"/>
      <c r="FK68" s="1371"/>
      <c r="FL68" s="1371"/>
      <c r="FM68" s="1371"/>
      <c r="FN68" s="1371"/>
      <c r="FO68" s="1371"/>
      <c r="FP68" s="1371"/>
      <c r="FQ68" s="1371"/>
      <c r="FR68" s="1371"/>
      <c r="FS68" s="1371"/>
      <c r="FT68" s="1371"/>
      <c r="FU68" s="1371"/>
      <c r="FV68" s="1371"/>
      <c r="FW68" s="1371"/>
      <c r="FX68" s="1371"/>
      <c r="FY68" s="1371"/>
      <c r="FZ68" s="1371"/>
      <c r="GA68" s="1371"/>
      <c r="GB68" s="1371"/>
      <c r="GC68" s="1371"/>
      <c r="GD68" s="1371"/>
      <c r="GE68" s="1371"/>
      <c r="GF68" s="1371"/>
      <c r="GG68" s="1371"/>
      <c r="GH68" s="1371"/>
      <c r="GI68" s="1371"/>
      <c r="GJ68" s="1371"/>
      <c r="GK68" s="1371"/>
      <c r="GL68" s="1371"/>
      <c r="GM68" s="1371"/>
      <c r="GN68" s="1371"/>
    </row>
    <row r="69" spans="1:196" ht="30" customHeight="1">
      <c r="A69" s="825"/>
      <c r="B69" s="1405"/>
      <c r="C69" s="1440"/>
      <c r="D69" s="1407"/>
      <c r="S69" s="2040" t="s">
        <v>2400</v>
      </c>
      <c r="T69" s="2040"/>
      <c r="U69" s="2040"/>
      <c r="V69" s="2040"/>
      <c r="W69" s="2040"/>
      <c r="X69" s="2040"/>
      <c r="Z69" s="2458" t="s">
        <v>34</v>
      </c>
      <c r="AA69" s="2459"/>
      <c r="AB69" s="1999"/>
      <c r="AC69" s="2000"/>
      <c r="AD69" s="2000"/>
      <c r="AE69" s="2000"/>
      <c r="AF69" s="2000"/>
      <c r="AG69" s="2000"/>
      <c r="AH69" s="2000"/>
      <c r="AI69" s="2000"/>
      <c r="AJ69" s="2000"/>
      <c r="AK69" s="2000"/>
      <c r="AL69" s="2000"/>
      <c r="AM69" s="2000"/>
      <c r="AN69" s="2000"/>
      <c r="AO69" s="2000"/>
      <c r="AP69" s="2000"/>
      <c r="AQ69" s="2000"/>
      <c r="AR69" s="2000"/>
      <c r="AS69" s="2000"/>
      <c r="AT69" s="2000"/>
      <c r="AU69" s="2000"/>
      <c r="AV69" s="2000"/>
      <c r="AW69" s="2000"/>
      <c r="AX69" s="2000"/>
      <c r="AY69" s="2000"/>
      <c r="AZ69" s="2000"/>
      <c r="BA69" s="2000"/>
      <c r="BB69" s="2000"/>
      <c r="BC69" s="2000"/>
      <c r="BD69" s="2001"/>
      <c r="BE69" s="839"/>
      <c r="BF69" s="839"/>
      <c r="BG69" s="1999"/>
      <c r="BH69" s="2000"/>
      <c r="BI69" s="2000"/>
      <c r="BJ69" s="2000"/>
      <c r="BK69" s="2000"/>
      <c r="BL69" s="2000"/>
      <c r="BM69" s="2000"/>
      <c r="BN69" s="2000"/>
      <c r="BO69" s="2000"/>
      <c r="BP69" s="2000"/>
      <c r="BQ69" s="2000"/>
      <c r="BR69" s="2000"/>
      <c r="BS69" s="2000"/>
      <c r="BT69" s="2000"/>
      <c r="BU69" s="2000"/>
      <c r="BV69" s="2000"/>
      <c r="BW69" s="2000"/>
      <c r="BX69" s="2000"/>
      <c r="BY69" s="2000"/>
      <c r="BZ69" s="2000"/>
      <c r="CA69" s="2001"/>
      <c r="CB69" s="825"/>
      <c r="CC69" s="1393"/>
      <c r="CD69" s="1372"/>
      <c r="CJ69" s="1371"/>
      <c r="CK69" s="1371"/>
      <c r="CL69" s="1371"/>
      <c r="CM69" s="1371"/>
      <c r="CN69" s="1371"/>
      <c r="CO69" s="1371"/>
      <c r="CP69" s="1371"/>
      <c r="CQ69" s="1371"/>
      <c r="CR69" s="1371"/>
      <c r="CS69" s="1371"/>
      <c r="CT69" s="1371"/>
      <c r="CU69" s="1371"/>
      <c r="CV69" s="1371"/>
      <c r="CW69" s="1371"/>
      <c r="CX69" s="1371"/>
      <c r="CY69" s="1371"/>
      <c r="CZ69" s="1371"/>
      <c r="DA69" s="1371"/>
      <c r="DB69" s="1371"/>
      <c r="DC69" s="1371"/>
      <c r="DD69" s="1371"/>
      <c r="DE69" s="1371"/>
      <c r="DF69" s="1371"/>
      <c r="DG69" s="1371"/>
      <c r="DH69" s="1371"/>
      <c r="DI69" s="1371"/>
      <c r="DJ69" s="1371"/>
      <c r="DK69" s="1371"/>
      <c r="DL69" s="1371"/>
      <c r="DM69" s="1371"/>
      <c r="DN69" s="1371"/>
      <c r="DO69" s="1371"/>
      <c r="DP69" s="1371"/>
      <c r="DQ69" s="1371"/>
      <c r="DR69" s="1371"/>
      <c r="DS69" s="1371"/>
      <c r="DT69" s="1371"/>
      <c r="DU69" s="1371"/>
      <c r="DV69" s="1371"/>
      <c r="DW69" s="1371"/>
      <c r="DX69" s="1371"/>
      <c r="DY69" s="1371"/>
      <c r="DZ69" s="1371"/>
      <c r="EA69" s="1371"/>
      <c r="EB69" s="1371"/>
      <c r="EC69" s="1371"/>
      <c r="ED69" s="1371"/>
      <c r="EE69" s="1371"/>
      <c r="EF69" s="1371"/>
      <c r="EG69" s="1371"/>
      <c r="EH69" s="1371"/>
      <c r="EI69" s="1371"/>
      <c r="EJ69" s="1371"/>
      <c r="EK69" s="1371"/>
      <c r="EL69" s="1371"/>
      <c r="EM69" s="1371"/>
      <c r="EN69" s="1371"/>
      <c r="EO69" s="1371"/>
      <c r="EP69" s="1371"/>
      <c r="EQ69" s="1371"/>
      <c r="ER69" s="1371"/>
      <c r="ES69" s="1371"/>
      <c r="ET69" s="1371"/>
      <c r="EU69" s="1371"/>
      <c r="EV69" s="1371"/>
      <c r="EW69" s="1371"/>
      <c r="EX69" s="1371"/>
      <c r="EY69" s="1371"/>
      <c r="EZ69" s="1371"/>
      <c r="FA69" s="1371"/>
      <c r="FB69" s="1371"/>
      <c r="FC69" s="1371"/>
      <c r="FD69" s="1371"/>
      <c r="FE69" s="1371"/>
      <c r="FF69" s="1371"/>
      <c r="FG69" s="1371"/>
      <c r="FH69" s="1371"/>
      <c r="FI69" s="1371"/>
      <c r="FJ69" s="1371"/>
      <c r="FK69" s="1371"/>
      <c r="FL69" s="1371"/>
      <c r="FM69" s="1371"/>
      <c r="FN69" s="1371"/>
      <c r="FO69" s="1371"/>
      <c r="FP69" s="1371"/>
      <c r="FQ69" s="1371"/>
      <c r="FR69" s="1371"/>
      <c r="FS69" s="1371"/>
      <c r="FT69" s="1371"/>
      <c r="FU69" s="1371"/>
      <c r="FV69" s="1371"/>
      <c r="FW69" s="1371"/>
      <c r="FX69" s="1371"/>
      <c r="FY69" s="1371"/>
      <c r="FZ69" s="1371"/>
      <c r="GA69" s="1371"/>
      <c r="GB69" s="1371"/>
      <c r="GC69" s="1371"/>
      <c r="GD69" s="1371"/>
      <c r="GE69" s="1371"/>
      <c r="GF69" s="1371"/>
      <c r="GG69" s="1371"/>
      <c r="GH69" s="1371"/>
      <c r="GI69" s="1371"/>
      <c r="GJ69" s="1371"/>
      <c r="GK69" s="1371"/>
      <c r="GL69" s="1371"/>
      <c r="GM69" s="1371"/>
      <c r="GN69" s="1371"/>
    </row>
    <row r="70" spans="1:196" ht="30" customHeight="1">
      <c r="A70" s="825"/>
      <c r="B70" s="1405"/>
      <c r="C70" s="1435"/>
      <c r="D70" s="1408"/>
      <c r="F70" s="1407"/>
      <c r="H70" s="1407"/>
      <c r="I70" s="1407"/>
      <c r="J70" s="1407"/>
      <c r="K70" s="1407"/>
      <c r="L70" s="1407"/>
      <c r="S70" s="2040"/>
      <c r="T70" s="2040"/>
      <c r="U70" s="2040"/>
      <c r="V70" s="2040"/>
      <c r="W70" s="2040"/>
      <c r="X70" s="2040"/>
      <c r="Z70" s="2459"/>
      <c r="AA70" s="2459"/>
      <c r="AB70" s="2002"/>
      <c r="AC70" s="2003"/>
      <c r="AD70" s="2003"/>
      <c r="AE70" s="2003"/>
      <c r="AF70" s="2003"/>
      <c r="AG70" s="2003"/>
      <c r="AH70" s="2003"/>
      <c r="AI70" s="2003"/>
      <c r="AJ70" s="2003"/>
      <c r="AK70" s="2003"/>
      <c r="AL70" s="2003"/>
      <c r="AM70" s="2003"/>
      <c r="AN70" s="2003"/>
      <c r="AO70" s="2003"/>
      <c r="AP70" s="2003"/>
      <c r="AQ70" s="2003"/>
      <c r="AR70" s="2003"/>
      <c r="AS70" s="2003"/>
      <c r="AT70" s="2003"/>
      <c r="AU70" s="2003"/>
      <c r="AV70" s="2003"/>
      <c r="AW70" s="2003"/>
      <c r="AX70" s="2003"/>
      <c r="AY70" s="2003"/>
      <c r="AZ70" s="2003"/>
      <c r="BA70" s="2003"/>
      <c r="BB70" s="2003"/>
      <c r="BC70" s="2003"/>
      <c r="BD70" s="2004"/>
      <c r="BE70" s="839"/>
      <c r="BF70" s="839"/>
      <c r="BG70" s="2002"/>
      <c r="BH70" s="2003"/>
      <c r="BI70" s="2003"/>
      <c r="BJ70" s="2003"/>
      <c r="BK70" s="2003"/>
      <c r="BL70" s="2003"/>
      <c r="BM70" s="2003"/>
      <c r="BN70" s="2003"/>
      <c r="BO70" s="2003"/>
      <c r="BP70" s="2003"/>
      <c r="BQ70" s="2003"/>
      <c r="BR70" s="2003"/>
      <c r="BS70" s="2003"/>
      <c r="BT70" s="2003"/>
      <c r="BU70" s="2003"/>
      <c r="BV70" s="2003"/>
      <c r="BW70" s="2003"/>
      <c r="BX70" s="2003"/>
      <c r="BY70" s="2003"/>
      <c r="BZ70" s="2003"/>
      <c r="CA70" s="2004"/>
      <c r="CB70" s="825"/>
      <c r="CC70" s="1393"/>
      <c r="CD70" s="1372"/>
      <c r="CJ70" s="1371"/>
      <c r="CK70" s="1371"/>
      <c r="CL70" s="1371"/>
      <c r="CM70" s="1371"/>
      <c r="CN70" s="1371"/>
      <c r="CO70" s="1371"/>
      <c r="CP70" s="1371"/>
      <c r="CQ70" s="1371"/>
      <c r="CR70" s="1371"/>
      <c r="CS70" s="1371"/>
      <c r="CT70" s="1371"/>
      <c r="CU70" s="1371"/>
      <c r="CV70" s="1371"/>
      <c r="CW70" s="1371"/>
      <c r="CX70" s="1371"/>
      <c r="CY70" s="1371"/>
      <c r="CZ70" s="1371"/>
      <c r="DA70" s="1371"/>
      <c r="DB70" s="1371"/>
      <c r="DC70" s="1371"/>
      <c r="DD70" s="1371"/>
      <c r="DE70" s="1371"/>
      <c r="DF70" s="1371"/>
      <c r="DG70" s="1371"/>
      <c r="DH70" s="1371"/>
      <c r="DI70" s="1371"/>
      <c r="DJ70" s="1371"/>
      <c r="DK70" s="1371"/>
      <c r="DL70" s="1371"/>
      <c r="DM70" s="1371"/>
      <c r="DN70" s="1371"/>
      <c r="DO70" s="1371"/>
      <c r="DP70" s="1371"/>
      <c r="DQ70" s="1371"/>
      <c r="DR70" s="1371"/>
      <c r="DS70" s="1371"/>
      <c r="DT70" s="1371"/>
      <c r="DU70" s="1371"/>
      <c r="DV70" s="1371"/>
      <c r="DW70" s="1371"/>
      <c r="DX70" s="1371"/>
      <c r="DY70" s="1371"/>
      <c r="DZ70" s="1371"/>
      <c r="EA70" s="1371"/>
      <c r="EB70" s="1371"/>
      <c r="EC70" s="1371"/>
      <c r="ED70" s="1371"/>
      <c r="EE70" s="1371"/>
      <c r="EF70" s="1371"/>
      <c r="EG70" s="1371"/>
      <c r="EH70" s="1371"/>
      <c r="EI70" s="1371"/>
      <c r="EJ70" s="1371"/>
      <c r="EK70" s="1371"/>
      <c r="EL70" s="1371"/>
      <c r="EM70" s="1371"/>
      <c r="EN70" s="1371"/>
      <c r="EO70" s="1371"/>
      <c r="EP70" s="1371"/>
      <c r="EQ70" s="1371"/>
      <c r="ER70" s="1371"/>
      <c r="ES70" s="1371"/>
      <c r="ET70" s="1371"/>
      <c r="EU70" s="1371"/>
      <c r="EV70" s="1371"/>
      <c r="EW70" s="1371"/>
      <c r="EX70" s="1371"/>
      <c r="EY70" s="1371"/>
      <c r="EZ70" s="1371"/>
      <c r="FA70" s="1371"/>
      <c r="FB70" s="1371"/>
      <c r="FC70" s="1371"/>
      <c r="FD70" s="1371"/>
      <c r="FE70" s="1371"/>
      <c r="FF70" s="1371"/>
      <c r="FG70" s="1371"/>
      <c r="FH70" s="1371"/>
      <c r="FI70" s="1371"/>
      <c r="FJ70" s="1371"/>
      <c r="FK70" s="1371"/>
      <c r="FL70" s="1371"/>
      <c r="FM70" s="1371"/>
      <c r="FN70" s="1371"/>
      <c r="FO70" s="1371"/>
      <c r="FP70" s="1371"/>
      <c r="FQ70" s="1371"/>
      <c r="FR70" s="1371"/>
      <c r="FS70" s="1371"/>
      <c r="FT70" s="1371"/>
      <c r="FU70" s="1371"/>
      <c r="FV70" s="1371"/>
      <c r="FW70" s="1371"/>
      <c r="FX70" s="1371"/>
      <c r="FY70" s="1371"/>
      <c r="FZ70" s="1371"/>
      <c r="GA70" s="1371"/>
      <c r="GB70" s="1371"/>
      <c r="GC70" s="1371"/>
      <c r="GD70" s="1371"/>
      <c r="GE70" s="1371"/>
      <c r="GF70" s="1371"/>
      <c r="GG70" s="1371"/>
      <c r="GH70" s="1371"/>
      <c r="GI70" s="1371"/>
      <c r="GJ70" s="1371"/>
      <c r="GK70" s="1371"/>
      <c r="GL70" s="1371"/>
      <c r="GM70" s="1371"/>
      <c r="GN70" s="1371"/>
    </row>
    <row r="71" spans="1:196" ht="30" customHeight="1">
      <c r="A71" s="842"/>
      <c r="B71" s="1409"/>
      <c r="C71" s="1404"/>
      <c r="D71" s="825"/>
      <c r="E71" s="825"/>
      <c r="F71" s="825"/>
      <c r="G71" s="825"/>
      <c r="H71" s="825"/>
      <c r="I71" s="825"/>
      <c r="J71" s="825"/>
      <c r="K71" s="825"/>
      <c r="L71" s="825"/>
      <c r="M71" s="825"/>
      <c r="N71" s="825"/>
      <c r="O71" s="825"/>
      <c r="P71" s="825"/>
      <c r="Q71" s="825"/>
      <c r="R71" s="825"/>
      <c r="S71" s="825"/>
      <c r="T71" s="825"/>
      <c r="U71" s="825"/>
      <c r="V71" s="825"/>
      <c r="W71" s="825"/>
      <c r="X71" s="825"/>
      <c r="Y71" s="842"/>
      <c r="Z71" s="825"/>
      <c r="AA71" s="825"/>
      <c r="AB71" s="825"/>
      <c r="AC71" s="825"/>
      <c r="AD71" s="825"/>
      <c r="AE71" s="825"/>
      <c r="AF71" s="825"/>
      <c r="AG71" s="825"/>
      <c r="AH71" s="825"/>
      <c r="AI71" s="825"/>
      <c r="AJ71" s="825"/>
      <c r="AK71" s="825"/>
      <c r="AL71" s="825"/>
      <c r="AM71" s="825"/>
      <c r="AN71" s="825"/>
      <c r="AO71" s="825"/>
      <c r="AP71" s="825"/>
      <c r="AQ71" s="825"/>
      <c r="AR71" s="825"/>
      <c r="AS71" s="825"/>
      <c r="AT71" s="825"/>
      <c r="AU71" s="825"/>
      <c r="AV71" s="825"/>
      <c r="AW71" s="825"/>
      <c r="AX71" s="825"/>
      <c r="AY71" s="825"/>
      <c r="AZ71" s="825"/>
      <c r="BA71" s="825"/>
      <c r="BB71" s="825"/>
      <c r="BC71" s="825"/>
      <c r="BD71" s="825"/>
      <c r="BE71" s="825"/>
      <c r="BF71" s="825"/>
      <c r="BG71" s="825"/>
      <c r="BH71" s="825"/>
      <c r="BI71" s="825"/>
      <c r="BJ71" s="825"/>
      <c r="BK71" s="825"/>
      <c r="BL71" s="825"/>
      <c r="BM71" s="825"/>
      <c r="BN71" s="825"/>
      <c r="BO71" s="825"/>
      <c r="BP71" s="825"/>
      <c r="BQ71" s="825"/>
      <c r="BR71" s="825"/>
      <c r="BS71" s="825"/>
      <c r="BT71" s="825"/>
      <c r="BU71" s="825"/>
      <c r="BV71" s="825"/>
      <c r="BW71" s="825"/>
      <c r="BX71" s="825"/>
      <c r="BY71" s="825"/>
      <c r="BZ71" s="825"/>
      <c r="CA71" s="825"/>
      <c r="CB71" s="842"/>
      <c r="CC71" s="1410"/>
      <c r="CD71" s="1411"/>
      <c r="CJ71" s="1371"/>
      <c r="CK71" s="1371"/>
      <c r="CL71" s="1371"/>
      <c r="CM71" s="1371"/>
      <c r="CN71" s="1371"/>
      <c r="CO71" s="1371"/>
      <c r="CP71" s="1371"/>
      <c r="CQ71" s="1371"/>
      <c r="CR71" s="1371"/>
      <c r="CS71" s="1371"/>
      <c r="CT71" s="1371"/>
      <c r="CU71" s="1371"/>
      <c r="CV71" s="1371"/>
      <c r="CW71" s="1371"/>
      <c r="CX71" s="1371"/>
      <c r="CY71" s="1371"/>
      <c r="CZ71" s="1371"/>
      <c r="DA71" s="1371"/>
      <c r="DB71" s="1371"/>
      <c r="DC71" s="1371"/>
      <c r="DD71" s="1371"/>
      <c r="DE71" s="1371"/>
      <c r="DF71" s="1371"/>
      <c r="DG71" s="1371"/>
      <c r="DH71" s="1371"/>
      <c r="DI71" s="1371"/>
      <c r="DJ71" s="1371"/>
      <c r="DK71" s="1371"/>
      <c r="DL71" s="1371"/>
      <c r="DM71" s="1371"/>
      <c r="DN71" s="1371"/>
      <c r="DO71" s="1371"/>
      <c r="DP71" s="1371"/>
      <c r="DQ71" s="1371"/>
      <c r="DR71" s="1371"/>
      <c r="DS71" s="1371"/>
      <c r="DT71" s="1371"/>
      <c r="DU71" s="1371"/>
      <c r="DV71" s="1371"/>
      <c r="DW71" s="1371"/>
      <c r="DX71" s="1371"/>
      <c r="DY71" s="1371"/>
      <c r="DZ71" s="1371"/>
      <c r="EA71" s="1371"/>
      <c r="EB71" s="1371"/>
      <c r="EC71" s="1371"/>
      <c r="ED71" s="1371"/>
      <c r="EE71" s="1371"/>
      <c r="EF71" s="1371"/>
      <c r="EG71" s="1371"/>
      <c r="EH71" s="1371"/>
      <c r="EI71" s="1371"/>
      <c r="EJ71" s="1371"/>
      <c r="EK71" s="1371"/>
      <c r="EL71" s="1371"/>
      <c r="EM71" s="1371"/>
      <c r="EN71" s="1371"/>
      <c r="EO71" s="1371"/>
      <c r="EP71" s="1371"/>
      <c r="EQ71" s="1371"/>
      <c r="ER71" s="1371"/>
      <c r="ES71" s="1371"/>
      <c r="ET71" s="1371"/>
      <c r="EU71" s="1371"/>
      <c r="EV71" s="1371"/>
      <c r="EW71" s="1371"/>
      <c r="EX71" s="1371"/>
      <c r="EY71" s="1371"/>
      <c r="EZ71" s="1371"/>
      <c r="FA71" s="1371"/>
      <c r="FB71" s="1371"/>
      <c r="FC71" s="1371"/>
      <c r="FD71" s="1371"/>
      <c r="FE71" s="1371"/>
      <c r="FF71" s="1371"/>
      <c r="FG71" s="1371"/>
      <c r="FH71" s="1371"/>
      <c r="FI71" s="1371"/>
      <c r="FJ71" s="1371"/>
      <c r="FK71" s="1371"/>
      <c r="FL71" s="1371"/>
      <c r="FM71" s="1371"/>
      <c r="FN71" s="1371"/>
      <c r="FO71" s="1371"/>
      <c r="FP71" s="1371"/>
      <c r="FQ71" s="1371"/>
      <c r="FR71" s="1371"/>
      <c r="FS71" s="1371"/>
      <c r="FT71" s="1371"/>
      <c r="FU71" s="1371"/>
      <c r="FV71" s="1371"/>
      <c r="FW71" s="1371"/>
      <c r="FX71" s="1371"/>
      <c r="FY71" s="1371"/>
      <c r="FZ71" s="1371"/>
      <c r="GA71" s="1371"/>
      <c r="GB71" s="1371"/>
      <c r="GC71" s="1371"/>
      <c r="GD71" s="1371"/>
      <c r="GE71" s="1371"/>
      <c r="GF71" s="1371"/>
      <c r="GG71" s="1371"/>
      <c r="GH71" s="1371"/>
      <c r="GI71" s="1371"/>
      <c r="GJ71" s="1371"/>
      <c r="GK71" s="1371"/>
      <c r="GL71" s="1371"/>
      <c r="GM71" s="1371"/>
      <c r="GN71" s="1371"/>
    </row>
    <row r="72" spans="1:196" ht="30.9" customHeight="1">
      <c r="A72" s="842"/>
      <c r="B72" s="1457"/>
      <c r="C72" s="1458"/>
      <c r="D72" s="1459"/>
      <c r="E72" s="1459"/>
      <c r="F72" s="1459"/>
      <c r="G72" s="1459"/>
      <c r="H72" s="1459"/>
      <c r="I72" s="1459"/>
      <c r="J72" s="1459"/>
      <c r="K72" s="1459"/>
      <c r="L72" s="1459"/>
      <c r="M72" s="1459"/>
      <c r="N72" s="1459"/>
      <c r="O72" s="1459"/>
      <c r="P72" s="1459"/>
      <c r="Q72" s="1459"/>
      <c r="R72" s="1459"/>
      <c r="S72" s="1459"/>
      <c r="T72" s="1459"/>
      <c r="U72" s="1459"/>
      <c r="V72" s="1459"/>
      <c r="W72" s="1459"/>
      <c r="X72" s="1459"/>
      <c r="Y72" s="1460"/>
      <c r="Z72" s="1459"/>
      <c r="AA72" s="1459"/>
      <c r="AB72" s="1459"/>
      <c r="AC72" s="1459"/>
      <c r="AD72" s="1459"/>
      <c r="AE72" s="1459"/>
      <c r="AF72" s="1459"/>
      <c r="AG72" s="1459"/>
      <c r="AH72" s="1459"/>
      <c r="AI72" s="1459"/>
      <c r="AJ72" s="1459"/>
      <c r="AK72" s="1459"/>
      <c r="AL72" s="1459"/>
      <c r="AM72" s="1459"/>
      <c r="AN72" s="1459"/>
      <c r="AO72" s="1459"/>
      <c r="AP72" s="1459"/>
      <c r="AQ72" s="1459"/>
      <c r="AR72" s="1459"/>
      <c r="AS72" s="1459"/>
      <c r="AT72" s="1459"/>
      <c r="AU72" s="1459"/>
      <c r="AV72" s="1459"/>
      <c r="AW72" s="1459"/>
      <c r="AX72" s="1459"/>
      <c r="AY72" s="1459"/>
      <c r="AZ72" s="1459"/>
      <c r="BA72" s="1459"/>
      <c r="BB72" s="1459"/>
      <c r="BC72" s="1459"/>
      <c r="BD72" s="1459"/>
      <c r="BE72" s="1459"/>
      <c r="BF72" s="1459"/>
      <c r="BG72" s="1459"/>
      <c r="BH72" s="1459"/>
      <c r="BI72" s="1459"/>
      <c r="BJ72" s="1459"/>
      <c r="BK72" s="1459"/>
      <c r="BL72" s="1459"/>
      <c r="BM72" s="1459"/>
      <c r="BN72" s="1459"/>
      <c r="BO72" s="1459"/>
      <c r="BP72" s="1459"/>
      <c r="BQ72" s="1459"/>
      <c r="BR72" s="1459"/>
      <c r="BS72" s="1459"/>
      <c r="BT72" s="1459"/>
      <c r="BU72" s="1459"/>
      <c r="BV72" s="1459"/>
      <c r="BW72" s="1459"/>
      <c r="BX72" s="1459"/>
      <c r="BY72" s="1459"/>
      <c r="BZ72" s="1459"/>
      <c r="CA72" s="1459"/>
      <c r="CB72" s="1460"/>
      <c r="CC72" s="1461"/>
      <c r="CD72" s="1462"/>
      <c r="CJ72" s="1371"/>
      <c r="CK72" s="1371"/>
      <c r="CL72" s="1371"/>
      <c r="CM72" s="1371"/>
      <c r="CN72" s="1371"/>
      <c r="CO72" s="1371"/>
      <c r="CP72" s="1371"/>
      <c r="CQ72" s="1371"/>
      <c r="CR72" s="1371"/>
      <c r="CS72" s="1371"/>
      <c r="CT72" s="1371"/>
      <c r="CU72" s="1371"/>
      <c r="CV72" s="1371"/>
      <c r="CW72" s="1371"/>
      <c r="CX72" s="1371"/>
      <c r="CY72" s="1371"/>
      <c r="CZ72" s="1371"/>
      <c r="DA72" s="1371"/>
      <c r="DB72" s="1371"/>
      <c r="DC72" s="1371"/>
      <c r="DD72" s="1371"/>
      <c r="DE72" s="1371"/>
      <c r="DF72" s="1371"/>
      <c r="DG72" s="1371"/>
      <c r="DH72" s="1371"/>
      <c r="DI72" s="1371"/>
      <c r="DJ72" s="1371"/>
      <c r="DK72" s="1371"/>
      <c r="DL72" s="1371"/>
      <c r="DM72" s="1371"/>
      <c r="DN72" s="1371"/>
      <c r="DO72" s="1371"/>
      <c r="DP72" s="1371"/>
      <c r="DQ72" s="1371"/>
      <c r="DR72" s="1371"/>
      <c r="DS72" s="1371"/>
      <c r="DT72" s="1371"/>
      <c r="DU72" s="1371"/>
      <c r="DV72" s="1371"/>
      <c r="DW72" s="1371"/>
      <c r="DX72" s="1371"/>
      <c r="DY72" s="1371"/>
      <c r="DZ72" s="1371"/>
      <c r="EA72" s="1371"/>
      <c r="EB72" s="1371"/>
      <c r="EC72" s="1371"/>
      <c r="ED72" s="1371"/>
      <c r="EE72" s="1371"/>
      <c r="EF72" s="1371"/>
      <c r="EG72" s="1371"/>
      <c r="EH72" s="1371"/>
      <c r="EI72" s="1371"/>
      <c r="EJ72" s="1371"/>
      <c r="EK72" s="1371"/>
      <c r="EL72" s="1371"/>
      <c r="EM72" s="1371"/>
      <c r="EN72" s="1371"/>
      <c r="EO72" s="1371"/>
      <c r="EP72" s="1371"/>
      <c r="EQ72" s="1371"/>
      <c r="ER72" s="1371"/>
      <c r="ES72" s="1371"/>
      <c r="ET72" s="1371"/>
      <c r="EU72" s="1371"/>
      <c r="EV72" s="1371"/>
      <c r="EW72" s="1371"/>
      <c r="EX72" s="1371"/>
      <c r="EY72" s="1371"/>
      <c r="EZ72" s="1371"/>
      <c r="FA72" s="1371"/>
      <c r="FB72" s="1371"/>
      <c r="FC72" s="1371"/>
      <c r="FD72" s="1371"/>
      <c r="FE72" s="1371"/>
      <c r="FF72" s="1371"/>
      <c r="FG72" s="1371"/>
      <c r="FH72" s="1371"/>
      <c r="FI72" s="1371"/>
      <c r="FJ72" s="1371"/>
      <c r="FK72" s="1371"/>
      <c r="FL72" s="1371"/>
      <c r="FM72" s="1371"/>
      <c r="FN72" s="1371"/>
      <c r="FO72" s="1371"/>
      <c r="FP72" s="1371"/>
      <c r="FQ72" s="1371"/>
      <c r="FR72" s="1371"/>
      <c r="FS72" s="1371"/>
      <c r="FT72" s="1371"/>
      <c r="FU72" s="1371"/>
      <c r="FV72" s="1371"/>
      <c r="FW72" s="1371"/>
      <c r="FX72" s="1371"/>
      <c r="FY72" s="1371"/>
      <c r="FZ72" s="1371"/>
      <c r="GA72" s="1371"/>
      <c r="GB72" s="1371"/>
      <c r="GC72" s="1371"/>
      <c r="GD72" s="1371"/>
      <c r="GE72" s="1371"/>
      <c r="GF72" s="1371"/>
      <c r="GG72" s="1371"/>
      <c r="GH72" s="1371"/>
      <c r="GI72" s="1371"/>
      <c r="GJ72" s="1371"/>
      <c r="GK72" s="1371"/>
      <c r="GL72" s="1371"/>
      <c r="GM72" s="1371"/>
      <c r="GN72" s="1371"/>
    </row>
    <row r="73" spans="1:196" ht="30.9" customHeight="1">
      <c r="A73" s="842"/>
      <c r="B73" s="1409"/>
      <c r="C73" s="1404"/>
      <c r="D73" s="825"/>
      <c r="E73" s="825"/>
      <c r="F73" s="825"/>
      <c r="G73" s="825"/>
      <c r="H73" s="825"/>
      <c r="I73" s="825"/>
      <c r="J73" s="825"/>
      <c r="K73" s="825"/>
      <c r="L73" s="825"/>
      <c r="M73" s="825"/>
      <c r="N73" s="825"/>
      <c r="O73" s="825"/>
      <c r="P73" s="825"/>
      <c r="Q73" s="825"/>
      <c r="R73" s="825"/>
      <c r="S73" s="825"/>
      <c r="T73" s="825"/>
      <c r="U73" s="825"/>
      <c r="V73" s="825"/>
      <c r="W73" s="825"/>
      <c r="X73" s="825"/>
      <c r="Y73" s="842"/>
      <c r="Z73" s="825"/>
      <c r="AA73" s="825"/>
      <c r="AB73" s="825"/>
      <c r="AC73" s="825"/>
      <c r="AD73" s="825"/>
      <c r="AE73" s="825"/>
      <c r="AF73" s="825"/>
      <c r="AG73" s="825"/>
      <c r="AH73" s="825"/>
      <c r="AI73" s="825"/>
      <c r="AJ73" s="825"/>
      <c r="AK73" s="825"/>
      <c r="AL73" s="825"/>
      <c r="AM73" s="825"/>
      <c r="AN73" s="825"/>
      <c r="AO73" s="825"/>
      <c r="AP73" s="825"/>
      <c r="AQ73" s="825"/>
      <c r="AR73" s="825"/>
      <c r="AS73" s="825"/>
      <c r="AT73" s="825"/>
      <c r="AU73" s="825"/>
      <c r="AV73" s="825"/>
      <c r="AW73" s="825"/>
      <c r="AX73" s="825"/>
      <c r="AY73" s="825"/>
      <c r="AZ73" s="825"/>
      <c r="BA73" s="825"/>
      <c r="BB73" s="825"/>
      <c r="BC73" s="825"/>
      <c r="BD73" s="825"/>
      <c r="BE73" s="825"/>
      <c r="BF73" s="825"/>
      <c r="BG73" s="825"/>
      <c r="BH73" s="825"/>
      <c r="BI73" s="825"/>
      <c r="BJ73" s="825"/>
      <c r="BK73" s="825"/>
      <c r="BL73" s="825"/>
      <c r="BM73" s="825"/>
      <c r="BN73" s="825"/>
      <c r="BO73" s="825"/>
      <c r="BP73" s="825"/>
      <c r="BQ73" s="825"/>
      <c r="BR73" s="825"/>
      <c r="BS73" s="825"/>
      <c r="BT73" s="825"/>
      <c r="BU73" s="825"/>
      <c r="BV73" s="825"/>
      <c r="BW73" s="825"/>
      <c r="BX73" s="825"/>
      <c r="BY73" s="825"/>
      <c r="BZ73" s="825"/>
      <c r="CA73" s="825"/>
      <c r="CB73" s="842"/>
      <c r="CC73" s="1410"/>
      <c r="CD73" s="1411"/>
      <c r="CJ73" s="1371"/>
      <c r="CK73" s="1371"/>
      <c r="CL73" s="1371"/>
      <c r="CM73" s="1371"/>
      <c r="CN73" s="1371"/>
      <c r="CO73" s="1371"/>
      <c r="CP73" s="1371"/>
      <c r="CQ73" s="1371"/>
      <c r="CR73" s="1371"/>
      <c r="CS73" s="1371"/>
      <c r="CT73" s="1371"/>
      <c r="CU73" s="1371"/>
      <c r="CV73" s="1371"/>
      <c r="CW73" s="1371"/>
      <c r="CX73" s="1371"/>
      <c r="CY73" s="1371"/>
      <c r="CZ73" s="1371"/>
      <c r="DA73" s="1371"/>
      <c r="DB73" s="1371"/>
      <c r="DC73" s="1371"/>
      <c r="DD73" s="1371"/>
      <c r="DE73" s="1371"/>
      <c r="DF73" s="1371"/>
      <c r="DG73" s="1371"/>
      <c r="DH73" s="1371"/>
      <c r="DI73" s="1371"/>
      <c r="DJ73" s="1371"/>
      <c r="DK73" s="1371"/>
      <c r="DL73" s="1371"/>
      <c r="DM73" s="1371"/>
      <c r="DN73" s="1371"/>
      <c r="DO73" s="1371"/>
      <c r="DP73" s="1371"/>
      <c r="DQ73" s="1371"/>
      <c r="DR73" s="1371"/>
      <c r="DS73" s="1371"/>
      <c r="DT73" s="1371"/>
      <c r="DU73" s="1371"/>
      <c r="DV73" s="1371"/>
      <c r="DW73" s="1371"/>
      <c r="DX73" s="1371"/>
      <c r="DY73" s="1371"/>
      <c r="DZ73" s="1371"/>
      <c r="EA73" s="1371"/>
      <c r="EB73" s="1371"/>
      <c r="EC73" s="1371"/>
      <c r="ED73" s="1371"/>
      <c r="EE73" s="1371"/>
      <c r="EF73" s="1371"/>
      <c r="EG73" s="1371"/>
      <c r="EH73" s="1371"/>
      <c r="EI73" s="1371"/>
      <c r="EJ73" s="1371"/>
      <c r="EK73" s="1371"/>
      <c r="EL73" s="1371"/>
      <c r="EM73" s="1371"/>
      <c r="EN73" s="1371"/>
      <c r="EO73" s="1371"/>
      <c r="EP73" s="1371"/>
      <c r="EQ73" s="1371"/>
      <c r="ER73" s="1371"/>
      <c r="ES73" s="1371"/>
      <c r="ET73" s="1371"/>
      <c r="EU73" s="1371"/>
      <c r="EV73" s="1371"/>
      <c r="EW73" s="1371"/>
      <c r="EX73" s="1371"/>
      <c r="EY73" s="1371"/>
      <c r="EZ73" s="1371"/>
      <c r="FA73" s="1371"/>
      <c r="FB73" s="1371"/>
      <c r="FC73" s="1371"/>
      <c r="FD73" s="1371"/>
      <c r="FE73" s="1371"/>
      <c r="FF73" s="1371"/>
      <c r="FG73" s="1371"/>
      <c r="FH73" s="1371"/>
      <c r="FI73" s="1371"/>
      <c r="FJ73" s="1371"/>
      <c r="FK73" s="1371"/>
      <c r="FL73" s="1371"/>
      <c r="FM73" s="1371"/>
      <c r="FN73" s="1371"/>
      <c r="FO73" s="1371"/>
      <c r="FP73" s="1371"/>
      <c r="FQ73" s="1371"/>
      <c r="FR73" s="1371"/>
      <c r="FS73" s="1371"/>
      <c r="FT73" s="1371"/>
      <c r="FU73" s="1371"/>
      <c r="FV73" s="1371"/>
      <c r="FW73" s="1371"/>
      <c r="FX73" s="1371"/>
      <c r="FY73" s="1371"/>
      <c r="FZ73" s="1371"/>
      <c r="GA73" s="1371"/>
      <c r="GB73" s="1371"/>
      <c r="GC73" s="1371"/>
      <c r="GD73" s="1371"/>
      <c r="GE73" s="1371"/>
      <c r="GF73" s="1371"/>
      <c r="GG73" s="1371"/>
      <c r="GH73" s="1371"/>
      <c r="GI73" s="1371"/>
      <c r="GJ73" s="1371"/>
      <c r="GK73" s="1371"/>
      <c r="GL73" s="1371"/>
      <c r="GM73" s="1371"/>
      <c r="GN73" s="1371"/>
    </row>
    <row r="74" spans="1:196" ht="30" customHeight="1">
      <c r="A74" s="842"/>
      <c r="B74" s="1409"/>
      <c r="C74" s="1429" t="s">
        <v>638</v>
      </c>
      <c r="D74" s="1379" t="s">
        <v>2410</v>
      </c>
      <c r="Y74" s="949"/>
      <c r="CB74" s="842"/>
      <c r="CC74" s="1410"/>
      <c r="CD74" s="1411"/>
      <c r="CJ74" s="1371"/>
      <c r="CK74" s="1371"/>
      <c r="CL74" s="1371"/>
      <c r="CM74" s="1371"/>
      <c r="CN74" s="1371"/>
      <c r="CO74" s="1371"/>
      <c r="CP74" s="1371"/>
      <c r="CQ74" s="1371"/>
      <c r="CR74" s="1371"/>
      <c r="CS74" s="1371"/>
      <c r="CT74" s="1371"/>
      <c r="CU74" s="1371"/>
      <c r="CV74" s="1371"/>
      <c r="CW74" s="1371"/>
      <c r="CX74" s="1371"/>
      <c r="CY74" s="1371"/>
      <c r="CZ74" s="1371"/>
      <c r="DA74" s="1371"/>
      <c r="DB74" s="1371"/>
      <c r="DC74" s="1371"/>
      <c r="DD74" s="1371"/>
      <c r="DE74" s="1371"/>
      <c r="DF74" s="1371"/>
      <c r="DG74" s="1371"/>
      <c r="DH74" s="1371"/>
      <c r="DI74" s="1371"/>
      <c r="DJ74" s="1371"/>
      <c r="DK74" s="1371"/>
      <c r="DL74" s="1371"/>
      <c r="DM74" s="1371"/>
      <c r="DN74" s="1371"/>
      <c r="DO74" s="1371"/>
      <c r="DP74" s="1371"/>
      <c r="DQ74" s="1371"/>
      <c r="DR74" s="1371"/>
      <c r="DS74" s="1371"/>
      <c r="DT74" s="1371"/>
      <c r="DU74" s="1371"/>
      <c r="DV74" s="1371"/>
      <c r="DW74" s="1371"/>
      <c r="DX74" s="1371"/>
      <c r="DY74" s="1371"/>
      <c r="DZ74" s="1371"/>
      <c r="EA74" s="1371"/>
      <c r="EB74" s="1371"/>
      <c r="EC74" s="1371"/>
      <c r="ED74" s="1371"/>
      <c r="EE74" s="1371"/>
      <c r="EF74" s="1371"/>
      <c r="EG74" s="1371"/>
      <c r="EH74" s="1371"/>
      <c r="EI74" s="1371"/>
      <c r="EJ74" s="1371"/>
      <c r="EK74" s="1371"/>
      <c r="EL74" s="1371"/>
      <c r="EM74" s="1371"/>
      <c r="EN74" s="1371"/>
      <c r="EO74" s="1371"/>
      <c r="EP74" s="1371"/>
      <c r="EQ74" s="1371"/>
      <c r="ER74" s="1371"/>
      <c r="ES74" s="1371"/>
      <c r="ET74" s="1371"/>
      <c r="EU74" s="1371"/>
      <c r="EV74" s="1371"/>
      <c r="EW74" s="1371"/>
      <c r="EX74" s="1371"/>
      <c r="EY74" s="1371"/>
      <c r="EZ74" s="1371"/>
      <c r="FA74" s="1371"/>
      <c r="FB74" s="1371"/>
      <c r="FC74" s="1371"/>
      <c r="FD74" s="1371"/>
      <c r="FE74" s="1371"/>
      <c r="FF74" s="1371"/>
      <c r="FG74" s="1371"/>
      <c r="FH74" s="1371"/>
      <c r="FI74" s="1371"/>
      <c r="FJ74" s="1371"/>
      <c r="FK74" s="1371"/>
      <c r="FL74" s="1371"/>
      <c r="FM74" s="1371"/>
      <c r="FN74" s="1371"/>
      <c r="FO74" s="1371"/>
      <c r="FP74" s="1371"/>
      <c r="FQ74" s="1371"/>
      <c r="FR74" s="1371"/>
      <c r="FS74" s="1371"/>
      <c r="FT74" s="1371"/>
      <c r="FU74" s="1371"/>
      <c r="FV74" s="1371"/>
      <c r="FW74" s="1371"/>
      <c r="FX74" s="1371"/>
      <c r="FY74" s="1371"/>
      <c r="FZ74" s="1371"/>
      <c r="GA74" s="1371"/>
      <c r="GB74" s="1371"/>
      <c r="GC74" s="1371"/>
      <c r="GD74" s="1371"/>
      <c r="GE74" s="1371"/>
      <c r="GF74" s="1371"/>
      <c r="GG74" s="1371"/>
      <c r="GH74" s="1371"/>
      <c r="GI74" s="1371"/>
      <c r="GJ74" s="1371"/>
      <c r="GK74" s="1371"/>
      <c r="GL74" s="1371"/>
      <c r="GM74" s="1371"/>
      <c r="GN74" s="1371"/>
    </row>
    <row r="75" spans="1:196" s="899" customFormat="1" ht="30" customHeight="1">
      <c r="A75" s="1412"/>
      <c r="B75" s="1409"/>
      <c r="C75" s="1430"/>
      <c r="D75" s="1379" t="s">
        <v>2411</v>
      </c>
      <c r="S75" s="828"/>
      <c r="T75" s="828"/>
      <c r="U75" s="828"/>
      <c r="V75" s="828"/>
      <c r="W75" s="828"/>
      <c r="X75" s="828"/>
      <c r="Y75" s="828"/>
      <c r="Z75" s="828"/>
      <c r="AA75" s="828"/>
      <c r="AB75" s="828"/>
      <c r="AC75" s="828"/>
      <c r="AD75" s="828"/>
      <c r="AE75" s="828"/>
      <c r="AF75" s="828"/>
      <c r="AG75" s="828"/>
      <c r="AH75" s="828"/>
      <c r="AI75" s="828"/>
      <c r="AJ75" s="828"/>
      <c r="AK75" s="828"/>
      <c r="AL75" s="828"/>
      <c r="AM75" s="828"/>
      <c r="AN75" s="828"/>
      <c r="AO75" s="828"/>
      <c r="AP75" s="828"/>
      <c r="AQ75" s="828"/>
      <c r="AR75" s="828"/>
      <c r="AS75" s="828"/>
      <c r="AT75" s="828"/>
      <c r="AU75" s="828"/>
      <c r="AV75" s="828"/>
      <c r="AW75" s="828"/>
      <c r="AX75" s="828"/>
      <c r="AY75" s="828"/>
      <c r="AZ75" s="828"/>
      <c r="BA75" s="828"/>
      <c r="BB75" s="2729">
        <v>1201</v>
      </c>
      <c r="BC75" s="2729"/>
      <c r="BD75" s="2729"/>
      <c r="BE75" s="828"/>
      <c r="BF75" s="828"/>
      <c r="BG75" s="828"/>
      <c r="BH75" s="828"/>
      <c r="BI75" s="828"/>
      <c r="BJ75" s="828"/>
      <c r="BK75" s="828"/>
      <c r="BL75" s="828"/>
      <c r="BM75" s="828"/>
      <c r="BN75" s="828"/>
      <c r="BO75" s="828"/>
      <c r="BP75" s="828"/>
      <c r="BQ75" s="828"/>
      <c r="BR75" s="828"/>
      <c r="BS75" s="828"/>
      <c r="BT75" s="828"/>
      <c r="BU75" s="828"/>
      <c r="BV75" s="828"/>
      <c r="BW75" s="828"/>
      <c r="BX75" s="828"/>
      <c r="BY75" s="2729">
        <v>1202</v>
      </c>
      <c r="BZ75" s="2729"/>
      <c r="CA75" s="2729"/>
      <c r="CB75" s="1413"/>
      <c r="CC75" s="1410"/>
      <c r="CD75" s="1414"/>
      <c r="CJ75" s="1371"/>
      <c r="CK75" s="1371"/>
      <c r="CL75" s="1371"/>
      <c r="CM75" s="1371"/>
      <c r="CN75" s="1371"/>
      <c r="CO75" s="1371"/>
      <c r="CP75" s="1371"/>
      <c r="CQ75" s="1371"/>
      <c r="CR75" s="1371"/>
      <c r="CS75" s="1371"/>
      <c r="CT75" s="1371"/>
      <c r="CU75" s="1371"/>
      <c r="CV75" s="1371"/>
      <c r="CW75" s="1371"/>
      <c r="CX75" s="1371"/>
      <c r="CY75" s="1371"/>
      <c r="CZ75" s="1371"/>
      <c r="DA75" s="1371"/>
      <c r="DB75" s="1371"/>
      <c r="DC75" s="1371"/>
      <c r="DD75" s="1371"/>
      <c r="DE75" s="1371"/>
      <c r="DF75" s="1371"/>
      <c r="DG75" s="1371"/>
      <c r="DH75" s="1371"/>
      <c r="DI75" s="1371"/>
      <c r="DJ75" s="1371"/>
      <c r="DK75" s="1371"/>
      <c r="DL75" s="1371"/>
      <c r="DM75" s="1371"/>
      <c r="DN75" s="1371"/>
      <c r="DO75" s="1371"/>
      <c r="DP75" s="1371"/>
      <c r="DQ75" s="1371"/>
      <c r="DR75" s="1371"/>
      <c r="DS75" s="1371"/>
      <c r="DT75" s="1371"/>
      <c r="DU75" s="1371"/>
      <c r="DV75" s="1371"/>
      <c r="DW75" s="1371"/>
      <c r="DX75" s="1371"/>
      <c r="DY75" s="1371"/>
      <c r="DZ75" s="1371"/>
      <c r="EA75" s="1371"/>
      <c r="EB75" s="1371"/>
      <c r="EC75" s="1371"/>
      <c r="ED75" s="1371"/>
      <c r="EE75" s="1371"/>
      <c r="EF75" s="1371"/>
      <c r="EG75" s="1371"/>
      <c r="EH75" s="1371"/>
      <c r="EI75" s="1371"/>
      <c r="EJ75" s="1371"/>
      <c r="EK75" s="1371"/>
      <c r="EL75" s="1371"/>
      <c r="EM75" s="1371"/>
      <c r="EN75" s="1371"/>
      <c r="EO75" s="1371"/>
      <c r="EP75" s="1371"/>
      <c r="EQ75" s="1371"/>
      <c r="ER75" s="1371"/>
      <c r="ES75" s="1371"/>
      <c r="ET75" s="1371"/>
      <c r="EU75" s="1371"/>
      <c r="EV75" s="1371"/>
      <c r="EW75" s="1371"/>
      <c r="EX75" s="1371"/>
      <c r="EY75" s="1371"/>
      <c r="EZ75" s="1371"/>
      <c r="FA75" s="1371"/>
      <c r="FB75" s="1371"/>
      <c r="FC75" s="1371"/>
      <c r="FD75" s="1371"/>
      <c r="FE75" s="1371"/>
      <c r="FF75" s="1371"/>
      <c r="FG75" s="1371"/>
      <c r="FH75" s="1371"/>
      <c r="FI75" s="1371"/>
      <c r="FJ75" s="1371"/>
      <c r="FK75" s="1371"/>
      <c r="FL75" s="1371"/>
      <c r="FM75" s="1371"/>
      <c r="FN75" s="1371"/>
      <c r="FO75" s="1371"/>
      <c r="FP75" s="1371"/>
      <c r="FQ75" s="1371"/>
      <c r="FR75" s="1371"/>
      <c r="FS75" s="1371"/>
      <c r="FT75" s="1371"/>
      <c r="FU75" s="1371"/>
      <c r="FV75" s="1371"/>
      <c r="FW75" s="1371"/>
      <c r="FX75" s="1371"/>
      <c r="FY75" s="1371"/>
      <c r="FZ75" s="1371"/>
      <c r="GA75" s="1371"/>
      <c r="GB75" s="1371"/>
      <c r="GC75" s="1371"/>
      <c r="GD75" s="1371"/>
      <c r="GE75" s="1371"/>
      <c r="GF75" s="1371"/>
      <c r="GG75" s="1371"/>
      <c r="GH75" s="1371"/>
      <c r="GI75" s="1371"/>
      <c r="GJ75" s="1371"/>
      <c r="GK75" s="1371"/>
      <c r="GL75" s="1371"/>
      <c r="GM75" s="1371"/>
      <c r="GN75" s="1371"/>
    </row>
    <row r="76" spans="1:196" ht="30" customHeight="1">
      <c r="A76" s="949"/>
      <c r="B76" s="1409"/>
      <c r="C76" s="1437"/>
      <c r="D76" s="1379" t="s">
        <v>2412</v>
      </c>
      <c r="R76" s="2733" t="s">
        <v>2413</v>
      </c>
      <c r="S76" s="2733"/>
      <c r="T76" s="2733"/>
      <c r="U76" s="2733"/>
      <c r="V76" s="2733"/>
      <c r="W76" s="2733"/>
      <c r="X76" s="2733"/>
      <c r="Z76" s="2459">
        <v>58</v>
      </c>
      <c r="AA76" s="2459"/>
      <c r="AB76" s="1999"/>
      <c r="AC76" s="2000"/>
      <c r="AD76" s="2000"/>
      <c r="AE76" s="2000"/>
      <c r="AF76" s="2000"/>
      <c r="AG76" s="2000"/>
      <c r="AH76" s="2000"/>
      <c r="AI76" s="2000"/>
      <c r="AJ76" s="2000"/>
      <c r="AK76" s="2000"/>
      <c r="AL76" s="2000"/>
      <c r="AM76" s="2000"/>
      <c r="AN76" s="2000"/>
      <c r="AO76" s="2000"/>
      <c r="AP76" s="2000"/>
      <c r="AQ76" s="2000"/>
      <c r="AR76" s="2000"/>
      <c r="AS76" s="2000"/>
      <c r="AT76" s="2000"/>
      <c r="AU76" s="2000"/>
      <c r="AV76" s="2000"/>
      <c r="AW76" s="2000"/>
      <c r="AX76" s="2000"/>
      <c r="AY76" s="2000"/>
      <c r="AZ76" s="2000"/>
      <c r="BA76" s="2000"/>
      <c r="BB76" s="2000"/>
      <c r="BC76" s="2000"/>
      <c r="BD76" s="2001"/>
      <c r="BE76" s="839"/>
      <c r="BF76" s="839"/>
      <c r="BG76" s="1999"/>
      <c r="BH76" s="2000"/>
      <c r="BI76" s="2000"/>
      <c r="BJ76" s="2000"/>
      <c r="BK76" s="2000"/>
      <c r="BL76" s="2000"/>
      <c r="BM76" s="2000"/>
      <c r="BN76" s="2000"/>
      <c r="BO76" s="2000"/>
      <c r="BP76" s="2000"/>
      <c r="BQ76" s="2000"/>
      <c r="BR76" s="2000"/>
      <c r="BS76" s="2000"/>
      <c r="BT76" s="2000"/>
      <c r="BU76" s="2000"/>
      <c r="BV76" s="2000"/>
      <c r="BW76" s="2000"/>
      <c r="BX76" s="2000"/>
      <c r="BY76" s="2000"/>
      <c r="BZ76" s="2000"/>
      <c r="CA76" s="2001"/>
      <c r="CB76" s="842"/>
      <c r="CC76" s="1410"/>
      <c r="CD76" s="963"/>
      <c r="CJ76" s="1371"/>
      <c r="CK76" s="1371"/>
      <c r="CL76" s="1371"/>
      <c r="CM76" s="1371"/>
      <c r="CN76" s="1371"/>
      <c r="CO76" s="1371"/>
      <c r="CP76" s="1371"/>
      <c r="CQ76" s="1371"/>
      <c r="CR76" s="1371"/>
      <c r="CS76" s="1371"/>
      <c r="CT76" s="1371"/>
      <c r="CU76" s="1371"/>
      <c r="CV76" s="1371"/>
      <c r="CW76" s="1371"/>
      <c r="CX76" s="1371"/>
      <c r="CY76" s="1371"/>
      <c r="CZ76" s="1371"/>
      <c r="DA76" s="1371"/>
      <c r="DB76" s="1371"/>
      <c r="DC76" s="1371"/>
      <c r="DD76" s="1371"/>
      <c r="DE76" s="1371"/>
      <c r="DF76" s="1371"/>
      <c r="DG76" s="1371"/>
      <c r="DH76" s="1371"/>
      <c r="DI76" s="1371"/>
      <c r="DJ76" s="1371"/>
      <c r="DK76" s="1371"/>
      <c r="DL76" s="1371"/>
      <c r="DM76" s="1371"/>
      <c r="DN76" s="1371"/>
      <c r="DO76" s="1371"/>
      <c r="DP76" s="1371"/>
      <c r="DQ76" s="1371"/>
      <c r="DR76" s="1371"/>
      <c r="DS76" s="1371"/>
      <c r="DT76" s="1371"/>
      <c r="DU76" s="1371"/>
      <c r="DV76" s="1371"/>
      <c r="DW76" s="1371"/>
      <c r="DX76" s="1371"/>
      <c r="DY76" s="1371"/>
      <c r="DZ76" s="1371"/>
      <c r="EA76" s="1371"/>
      <c r="EB76" s="1371"/>
      <c r="EC76" s="1371"/>
      <c r="ED76" s="1371"/>
      <c r="EE76" s="1371"/>
      <c r="EF76" s="1371"/>
      <c r="EG76" s="1371"/>
      <c r="EH76" s="1371"/>
      <c r="EI76" s="1371"/>
      <c r="EJ76" s="1371"/>
      <c r="EK76" s="1371"/>
      <c r="EL76" s="1371"/>
      <c r="EM76" s="1371"/>
      <c r="EN76" s="1371"/>
      <c r="EO76" s="1371"/>
      <c r="EP76" s="1371"/>
      <c r="EQ76" s="1371"/>
      <c r="ER76" s="1371"/>
      <c r="ES76" s="1371"/>
      <c r="ET76" s="1371"/>
      <c r="EU76" s="1371"/>
      <c r="EV76" s="1371"/>
      <c r="EW76" s="1371"/>
      <c r="EX76" s="1371"/>
      <c r="EY76" s="1371"/>
      <c r="EZ76" s="1371"/>
      <c r="FA76" s="1371"/>
      <c r="FB76" s="1371"/>
      <c r="FC76" s="1371"/>
      <c r="FD76" s="1371"/>
      <c r="FE76" s="1371"/>
      <c r="FF76" s="1371"/>
      <c r="FG76" s="1371"/>
      <c r="FH76" s="1371"/>
      <c r="FI76" s="1371"/>
      <c r="FJ76" s="1371"/>
      <c r="FK76" s="1371"/>
      <c r="FL76" s="1371"/>
      <c r="FM76" s="1371"/>
      <c r="FN76" s="1371"/>
      <c r="FO76" s="1371"/>
      <c r="FP76" s="1371"/>
      <c r="FQ76" s="1371"/>
      <c r="FR76" s="1371"/>
      <c r="FS76" s="1371"/>
      <c r="FT76" s="1371"/>
      <c r="FU76" s="1371"/>
      <c r="FV76" s="1371"/>
      <c r="FW76" s="1371"/>
      <c r="FX76" s="1371"/>
      <c r="FY76" s="1371"/>
      <c r="FZ76" s="1371"/>
      <c r="GA76" s="1371"/>
      <c r="GB76" s="1371"/>
      <c r="GC76" s="1371"/>
      <c r="GD76" s="1371"/>
      <c r="GE76" s="1371"/>
      <c r="GF76" s="1371"/>
      <c r="GG76" s="1371"/>
      <c r="GH76" s="1371"/>
      <c r="GI76" s="1371"/>
      <c r="GJ76" s="1371"/>
      <c r="GK76" s="1371"/>
      <c r="GL76" s="1371"/>
      <c r="GM76" s="1371"/>
      <c r="GN76" s="1371"/>
    </row>
    <row r="77" spans="1:196" s="1382" customFormat="1" ht="30" customHeight="1">
      <c r="A77" s="1415"/>
      <c r="B77" s="957"/>
      <c r="C77" s="1407"/>
      <c r="D77" s="1379" t="s">
        <v>2414</v>
      </c>
      <c r="R77" s="2733"/>
      <c r="S77" s="2733"/>
      <c r="T77" s="2733"/>
      <c r="U77" s="2733"/>
      <c r="V77" s="2733"/>
      <c r="W77" s="2733"/>
      <c r="X77" s="2733"/>
      <c r="Y77" s="828"/>
      <c r="Z77" s="2459"/>
      <c r="AA77" s="2459"/>
      <c r="AB77" s="2002"/>
      <c r="AC77" s="2003"/>
      <c r="AD77" s="2003"/>
      <c r="AE77" s="2003"/>
      <c r="AF77" s="2003"/>
      <c r="AG77" s="2003"/>
      <c r="AH77" s="2003"/>
      <c r="AI77" s="2003"/>
      <c r="AJ77" s="2003"/>
      <c r="AK77" s="2003"/>
      <c r="AL77" s="2003"/>
      <c r="AM77" s="2003"/>
      <c r="AN77" s="2003"/>
      <c r="AO77" s="2003"/>
      <c r="AP77" s="2003"/>
      <c r="AQ77" s="2003"/>
      <c r="AR77" s="2003"/>
      <c r="AS77" s="2003"/>
      <c r="AT77" s="2003"/>
      <c r="AU77" s="2003"/>
      <c r="AV77" s="2003"/>
      <c r="AW77" s="2003"/>
      <c r="AX77" s="2003"/>
      <c r="AY77" s="2003"/>
      <c r="AZ77" s="2003"/>
      <c r="BA77" s="2003"/>
      <c r="BB77" s="2003"/>
      <c r="BC77" s="2003"/>
      <c r="BD77" s="2004"/>
      <c r="BE77" s="839"/>
      <c r="BF77" s="839"/>
      <c r="BG77" s="2002"/>
      <c r="BH77" s="2003"/>
      <c r="BI77" s="2003"/>
      <c r="BJ77" s="2003"/>
      <c r="BK77" s="2003"/>
      <c r="BL77" s="2003"/>
      <c r="BM77" s="2003"/>
      <c r="BN77" s="2003"/>
      <c r="BO77" s="2003"/>
      <c r="BP77" s="2003"/>
      <c r="BQ77" s="2003"/>
      <c r="BR77" s="2003"/>
      <c r="BS77" s="2003"/>
      <c r="BT77" s="2003"/>
      <c r="BU77" s="2003"/>
      <c r="BV77" s="2003"/>
      <c r="BW77" s="2003"/>
      <c r="BX77" s="2003"/>
      <c r="BY77" s="2003"/>
      <c r="BZ77" s="2003"/>
      <c r="CA77" s="2004"/>
      <c r="CB77" s="890"/>
      <c r="CC77" s="763"/>
      <c r="CD77" s="959"/>
      <c r="CJ77" s="1371"/>
      <c r="CK77" s="1371"/>
      <c r="CL77" s="1371"/>
      <c r="CM77" s="1371"/>
      <c r="CN77" s="1371"/>
      <c r="CO77" s="1371"/>
      <c r="CP77" s="1371"/>
      <c r="CQ77" s="1371"/>
      <c r="CR77" s="1371"/>
      <c r="CS77" s="1371"/>
      <c r="CT77" s="1371"/>
      <c r="CU77" s="1371"/>
      <c r="CV77" s="1371"/>
      <c r="CW77" s="1371"/>
      <c r="CX77" s="1371"/>
      <c r="CY77" s="1371"/>
      <c r="CZ77" s="1371"/>
      <c r="DA77" s="1371"/>
      <c r="DB77" s="1371"/>
      <c r="DC77" s="1371"/>
      <c r="DD77" s="1371"/>
      <c r="DE77" s="1371"/>
      <c r="DF77" s="1371"/>
      <c r="DG77" s="1371"/>
      <c r="DH77" s="1371"/>
      <c r="DI77" s="1371"/>
      <c r="DJ77" s="1371"/>
      <c r="DK77" s="1371"/>
      <c r="DL77" s="1371"/>
      <c r="DM77" s="1371"/>
      <c r="DN77" s="1371"/>
      <c r="DO77" s="1371"/>
      <c r="DP77" s="1371"/>
      <c r="DQ77" s="1371"/>
      <c r="DR77" s="1371"/>
      <c r="DS77" s="1371"/>
      <c r="DT77" s="1371"/>
      <c r="DU77" s="1371"/>
      <c r="DV77" s="1371"/>
      <c r="DW77" s="1371"/>
      <c r="DX77" s="1371"/>
      <c r="DY77" s="1371"/>
      <c r="DZ77" s="1371"/>
      <c r="EA77" s="1371"/>
      <c r="EB77" s="1371"/>
      <c r="EC77" s="1371"/>
      <c r="ED77" s="1371"/>
      <c r="EE77" s="1371"/>
      <c r="EF77" s="1371"/>
      <c r="EG77" s="1371"/>
      <c r="EH77" s="1371"/>
      <c r="EI77" s="1371"/>
      <c r="EJ77" s="1371"/>
      <c r="EK77" s="1371"/>
      <c r="EL77" s="1371"/>
      <c r="EM77" s="1371"/>
      <c r="EN77" s="1371"/>
      <c r="EO77" s="1371"/>
      <c r="EP77" s="1371"/>
      <c r="EQ77" s="1371"/>
      <c r="ER77" s="1371"/>
      <c r="ES77" s="1371"/>
      <c r="ET77" s="1371"/>
      <c r="EU77" s="1371"/>
      <c r="EV77" s="1371"/>
      <c r="EW77" s="1371"/>
      <c r="EX77" s="1371"/>
      <c r="EY77" s="1371"/>
      <c r="EZ77" s="1371"/>
      <c r="FA77" s="1371"/>
      <c r="FB77" s="1371"/>
      <c r="FC77" s="1371"/>
      <c r="FD77" s="1371"/>
      <c r="FE77" s="1371"/>
      <c r="FF77" s="1371"/>
      <c r="FG77" s="1371"/>
      <c r="FH77" s="1371"/>
      <c r="FI77" s="1371"/>
      <c r="FJ77" s="1371"/>
      <c r="FK77" s="1371"/>
      <c r="FL77" s="1371"/>
      <c r="FM77" s="1371"/>
      <c r="FN77" s="1371"/>
      <c r="FO77" s="1371"/>
      <c r="FP77" s="1371"/>
      <c r="FQ77" s="1371"/>
      <c r="FR77" s="1371"/>
      <c r="FS77" s="1371"/>
      <c r="FT77" s="1371"/>
      <c r="FU77" s="1371"/>
      <c r="FV77" s="1371"/>
      <c r="FW77" s="1371"/>
      <c r="FX77" s="1371"/>
      <c r="FY77" s="1371"/>
      <c r="FZ77" s="1371"/>
      <c r="GA77" s="1371"/>
      <c r="GB77" s="1371"/>
      <c r="GC77" s="1371"/>
      <c r="GD77" s="1371"/>
      <c r="GE77" s="1371"/>
      <c r="GF77" s="1371"/>
      <c r="GG77" s="1371"/>
      <c r="GH77" s="1371"/>
      <c r="GI77" s="1371"/>
      <c r="GJ77" s="1371"/>
      <c r="GK77" s="1371"/>
      <c r="GL77" s="1371"/>
      <c r="GM77" s="1371"/>
      <c r="GN77" s="1371"/>
    </row>
    <row r="78" spans="1:196" s="1382" customFormat="1" ht="30" customHeight="1">
      <c r="A78" s="1415"/>
      <c r="B78" s="957"/>
      <c r="C78" s="1407"/>
      <c r="D78" s="1383" t="s">
        <v>2415</v>
      </c>
      <c r="R78" s="2733"/>
      <c r="S78" s="2733"/>
      <c r="T78" s="2733"/>
      <c r="U78" s="2733"/>
      <c r="V78" s="2733"/>
      <c r="W78" s="2733"/>
      <c r="X78" s="2733"/>
      <c r="Y78" s="1415"/>
      <c r="CB78" s="890"/>
      <c r="CC78" s="763"/>
      <c r="CD78" s="959"/>
      <c r="CJ78" s="1371"/>
      <c r="CK78" s="1371"/>
      <c r="CL78" s="1371"/>
      <c r="CM78" s="1371"/>
      <c r="CN78" s="1371"/>
      <c r="CO78" s="1371"/>
      <c r="CP78" s="1371"/>
      <c r="CQ78" s="1371"/>
      <c r="CR78" s="1371"/>
      <c r="CS78" s="1371"/>
      <c r="CT78" s="1371"/>
      <c r="CU78" s="1371"/>
      <c r="CV78" s="1371"/>
      <c r="CW78" s="1371"/>
      <c r="CX78" s="1371"/>
      <c r="CY78" s="1371"/>
      <c r="CZ78" s="1371"/>
      <c r="DA78" s="1371"/>
      <c r="DB78" s="1371"/>
      <c r="DC78" s="1371"/>
      <c r="DD78" s="1371"/>
      <c r="DE78" s="1371"/>
      <c r="DF78" s="1371"/>
      <c r="DG78" s="1371"/>
      <c r="DH78" s="1371"/>
      <c r="DI78" s="1371"/>
      <c r="DJ78" s="1371"/>
      <c r="DK78" s="1371"/>
      <c r="DL78" s="1371"/>
      <c r="DM78" s="1371"/>
      <c r="DN78" s="1371"/>
      <c r="DO78" s="1371"/>
      <c r="DP78" s="1371"/>
      <c r="DQ78" s="1371"/>
      <c r="DR78" s="1371"/>
      <c r="DS78" s="1371"/>
      <c r="DT78" s="1371"/>
      <c r="DU78" s="1371"/>
      <c r="DV78" s="1371"/>
      <c r="DW78" s="1371"/>
      <c r="DX78" s="1371"/>
      <c r="DY78" s="1371"/>
      <c r="DZ78" s="1371"/>
      <c r="EA78" s="1371"/>
      <c r="EB78" s="1371"/>
      <c r="EC78" s="1371"/>
      <c r="ED78" s="1371"/>
      <c r="EE78" s="1371"/>
      <c r="EF78" s="1371"/>
      <c r="EG78" s="1371"/>
      <c r="EH78" s="1371"/>
      <c r="EI78" s="1371"/>
      <c r="EJ78" s="1371"/>
      <c r="EK78" s="1371"/>
      <c r="EL78" s="1371"/>
      <c r="EM78" s="1371"/>
      <c r="EN78" s="1371"/>
      <c r="EO78" s="1371"/>
      <c r="EP78" s="1371"/>
      <c r="EQ78" s="1371"/>
      <c r="ER78" s="1371"/>
      <c r="ES78" s="1371"/>
      <c r="ET78" s="1371"/>
      <c r="EU78" s="1371"/>
      <c r="EV78" s="1371"/>
      <c r="EW78" s="1371"/>
      <c r="EX78" s="1371"/>
      <c r="EY78" s="1371"/>
      <c r="EZ78" s="1371"/>
      <c r="FA78" s="1371"/>
      <c r="FB78" s="1371"/>
      <c r="FC78" s="1371"/>
      <c r="FD78" s="1371"/>
      <c r="FE78" s="1371"/>
      <c r="FF78" s="1371"/>
      <c r="FG78" s="1371"/>
      <c r="FH78" s="1371"/>
      <c r="FI78" s="1371"/>
      <c r="FJ78" s="1371"/>
      <c r="FK78" s="1371"/>
      <c r="FL78" s="1371"/>
      <c r="FM78" s="1371"/>
      <c r="FN78" s="1371"/>
      <c r="FO78" s="1371"/>
      <c r="FP78" s="1371"/>
      <c r="FQ78" s="1371"/>
      <c r="FR78" s="1371"/>
      <c r="FS78" s="1371"/>
      <c r="FT78" s="1371"/>
      <c r="FU78" s="1371"/>
      <c r="FV78" s="1371"/>
      <c r="FW78" s="1371"/>
      <c r="FX78" s="1371"/>
      <c r="FY78" s="1371"/>
      <c r="FZ78" s="1371"/>
      <c r="GA78" s="1371"/>
      <c r="GB78" s="1371"/>
      <c r="GC78" s="1371"/>
      <c r="GD78" s="1371"/>
      <c r="GE78" s="1371"/>
      <c r="GF78" s="1371"/>
      <c r="GG78" s="1371"/>
      <c r="GH78" s="1371"/>
      <c r="GI78" s="1371"/>
      <c r="GJ78" s="1371"/>
      <c r="GK78" s="1371"/>
      <c r="GL78" s="1371"/>
      <c r="GM78" s="1371"/>
      <c r="GN78" s="1371"/>
    </row>
    <row r="79" spans="1:196" ht="30" customHeight="1">
      <c r="A79" s="949"/>
      <c r="B79" s="957"/>
      <c r="C79" s="1407"/>
      <c r="D79" s="1383" t="s">
        <v>2439</v>
      </c>
      <c r="Y79" s="949"/>
      <c r="CB79" s="842"/>
      <c r="CC79" s="1417"/>
      <c r="CD79" s="959"/>
      <c r="CJ79" s="1371"/>
      <c r="CK79" s="1371"/>
      <c r="CL79" s="1371"/>
      <c r="CM79" s="1371"/>
      <c r="CN79" s="1371"/>
      <c r="CO79" s="1371"/>
      <c r="CP79" s="1371"/>
      <c r="CQ79" s="1371"/>
      <c r="CR79" s="1371"/>
      <c r="CS79" s="1371"/>
      <c r="CT79" s="1371"/>
      <c r="CU79" s="1371"/>
      <c r="CV79" s="1371"/>
      <c r="CW79" s="1371"/>
      <c r="CX79" s="1371"/>
      <c r="CY79" s="1371"/>
      <c r="CZ79" s="1371"/>
      <c r="DA79" s="1371"/>
      <c r="DB79" s="1371"/>
      <c r="DC79" s="1371"/>
      <c r="DD79" s="1371"/>
      <c r="DE79" s="1371"/>
      <c r="DF79" s="1371"/>
      <c r="DG79" s="1371"/>
      <c r="DH79" s="1371"/>
      <c r="DI79" s="1371"/>
      <c r="DJ79" s="1371"/>
      <c r="DK79" s="1371"/>
      <c r="DL79" s="1371"/>
      <c r="DM79" s="1371"/>
      <c r="DN79" s="1371"/>
      <c r="DO79" s="1371"/>
      <c r="DP79" s="1371"/>
      <c r="DQ79" s="1371"/>
      <c r="DR79" s="1371"/>
      <c r="DS79" s="1371"/>
      <c r="DT79" s="1371"/>
      <c r="DU79" s="1371"/>
      <c r="DV79" s="1371"/>
      <c r="DW79" s="1371"/>
      <c r="DX79" s="1371"/>
      <c r="DY79" s="1371"/>
      <c r="DZ79" s="1371"/>
      <c r="EA79" s="1371"/>
      <c r="EB79" s="1371"/>
      <c r="EC79" s="1371"/>
      <c r="ED79" s="1371"/>
      <c r="EE79" s="1371"/>
      <c r="EF79" s="1371"/>
      <c r="EG79" s="1371"/>
      <c r="EH79" s="1371"/>
      <c r="EI79" s="1371"/>
      <c r="EJ79" s="1371"/>
      <c r="EK79" s="1371"/>
      <c r="EL79" s="1371"/>
      <c r="EM79" s="1371"/>
      <c r="EN79" s="1371"/>
      <c r="EO79" s="1371"/>
      <c r="EP79" s="1371"/>
      <c r="EQ79" s="1371"/>
      <c r="ER79" s="1371"/>
      <c r="ES79" s="1371"/>
      <c r="ET79" s="1371"/>
      <c r="EU79" s="1371"/>
      <c r="EV79" s="1371"/>
      <c r="EW79" s="1371"/>
      <c r="EX79" s="1371"/>
      <c r="EY79" s="1371"/>
      <c r="EZ79" s="1371"/>
      <c r="FA79" s="1371"/>
      <c r="FB79" s="1371"/>
      <c r="FC79" s="1371"/>
      <c r="FD79" s="1371"/>
      <c r="FE79" s="1371"/>
      <c r="FF79" s="1371"/>
      <c r="FG79" s="1371"/>
      <c r="FH79" s="1371"/>
      <c r="FI79" s="1371"/>
      <c r="FJ79" s="1371"/>
      <c r="FK79" s="1371"/>
      <c r="FL79" s="1371"/>
      <c r="FM79" s="1371"/>
      <c r="FN79" s="1371"/>
      <c r="FO79" s="1371"/>
      <c r="FP79" s="1371"/>
      <c r="FQ79" s="1371"/>
      <c r="FR79" s="1371"/>
      <c r="FS79" s="1371"/>
      <c r="FT79" s="1371"/>
      <c r="FU79" s="1371"/>
      <c r="FV79" s="1371"/>
      <c r="FW79" s="1371"/>
      <c r="FX79" s="1371"/>
      <c r="FY79" s="1371"/>
      <c r="FZ79" s="1371"/>
      <c r="GA79" s="1371"/>
      <c r="GB79" s="1371"/>
      <c r="GC79" s="1371"/>
      <c r="GD79" s="1371"/>
      <c r="GE79" s="1371"/>
      <c r="GF79" s="1371"/>
      <c r="GG79" s="1371"/>
      <c r="GH79" s="1371"/>
      <c r="GI79" s="1371"/>
      <c r="GJ79" s="1371"/>
      <c r="GK79" s="1371"/>
      <c r="GL79" s="1371"/>
      <c r="GM79" s="1371"/>
      <c r="GN79" s="1371"/>
    </row>
    <row r="80" spans="1:196" ht="30" customHeight="1">
      <c r="A80" s="949"/>
      <c r="B80" s="1409"/>
      <c r="C80" s="1407"/>
      <c r="D80" s="1383" t="s">
        <v>2416</v>
      </c>
      <c r="Y80" s="949"/>
      <c r="CB80" s="842"/>
      <c r="CC80" s="1410"/>
      <c r="CD80" s="963"/>
      <c r="CJ80" s="1371"/>
      <c r="CK80" s="1371"/>
      <c r="CL80" s="1371"/>
      <c r="CM80" s="1371"/>
      <c r="CN80" s="1371"/>
      <c r="CO80" s="1371"/>
      <c r="CP80" s="1371"/>
      <c r="CQ80" s="1371"/>
      <c r="CR80" s="1371"/>
      <c r="CS80" s="1371"/>
      <c r="CT80" s="1371"/>
      <c r="CU80" s="1371"/>
      <c r="CV80" s="1371"/>
      <c r="CW80" s="1371"/>
      <c r="CX80" s="1371"/>
      <c r="CY80" s="1371"/>
      <c r="CZ80" s="1371"/>
      <c r="DA80" s="1371"/>
      <c r="DB80" s="1371"/>
      <c r="DC80" s="1371"/>
      <c r="DD80" s="1371"/>
      <c r="DE80" s="1371"/>
      <c r="DF80" s="1371"/>
      <c r="DG80" s="1371"/>
      <c r="DH80" s="1371"/>
      <c r="DI80" s="1371"/>
      <c r="DJ80" s="1371"/>
      <c r="DK80" s="1371"/>
      <c r="DL80" s="1371"/>
      <c r="DM80" s="1371"/>
      <c r="DN80" s="1371"/>
      <c r="DO80" s="1371"/>
      <c r="DP80" s="1371"/>
      <c r="DQ80" s="1371"/>
      <c r="DR80" s="1371"/>
      <c r="DS80" s="1371"/>
      <c r="DT80" s="1371"/>
      <c r="DU80" s="1371"/>
      <c r="DV80" s="1371"/>
      <c r="DW80" s="1371"/>
      <c r="DX80" s="1371"/>
      <c r="DY80" s="1371"/>
      <c r="DZ80" s="1371"/>
      <c r="EA80" s="1371"/>
      <c r="EB80" s="1371"/>
      <c r="EC80" s="1371"/>
      <c r="ED80" s="1371"/>
      <c r="EE80" s="1371"/>
      <c r="EF80" s="1371"/>
      <c r="EG80" s="1371"/>
      <c r="EH80" s="1371"/>
      <c r="EI80" s="1371"/>
      <c r="EJ80" s="1371"/>
      <c r="EK80" s="1371"/>
      <c r="EL80" s="1371"/>
      <c r="EM80" s="1371"/>
      <c r="EN80" s="1371"/>
      <c r="EO80" s="1371"/>
      <c r="EP80" s="1371"/>
      <c r="EQ80" s="1371"/>
      <c r="ER80" s="1371"/>
      <c r="ES80" s="1371"/>
      <c r="ET80" s="1371"/>
      <c r="EU80" s="1371"/>
      <c r="EV80" s="1371"/>
      <c r="EW80" s="1371"/>
      <c r="EX80" s="1371"/>
      <c r="EY80" s="1371"/>
      <c r="EZ80" s="1371"/>
      <c r="FA80" s="1371"/>
      <c r="FB80" s="1371"/>
      <c r="FC80" s="1371"/>
      <c r="FD80" s="1371"/>
      <c r="FE80" s="1371"/>
      <c r="FF80" s="1371"/>
      <c r="FG80" s="1371"/>
      <c r="FH80" s="1371"/>
      <c r="FI80" s="1371"/>
      <c r="FJ80" s="1371"/>
      <c r="FK80" s="1371"/>
      <c r="FL80" s="1371"/>
      <c r="FM80" s="1371"/>
      <c r="FN80" s="1371"/>
      <c r="FO80" s="1371"/>
      <c r="FP80" s="1371"/>
      <c r="FQ80" s="1371"/>
      <c r="FR80" s="1371"/>
      <c r="FS80" s="1371"/>
      <c r="FT80" s="1371"/>
      <c r="FU80" s="1371"/>
      <c r="FV80" s="1371"/>
      <c r="FW80" s="1371"/>
      <c r="FX80" s="1371"/>
      <c r="FY80" s="1371"/>
      <c r="FZ80" s="1371"/>
      <c r="GA80" s="1371"/>
      <c r="GB80" s="1371"/>
      <c r="GC80" s="1371"/>
      <c r="GD80" s="1371"/>
      <c r="GE80" s="1371"/>
      <c r="GF80" s="1371"/>
      <c r="GG80" s="1371"/>
      <c r="GH80" s="1371"/>
      <c r="GI80" s="1371"/>
      <c r="GJ80" s="1371"/>
      <c r="GK80" s="1371"/>
      <c r="GL80" s="1371"/>
      <c r="GM80" s="1371"/>
      <c r="GN80" s="1371"/>
    </row>
    <row r="81" spans="1:196" ht="24.9" customHeight="1">
      <c r="A81" s="949"/>
      <c r="B81" s="957"/>
      <c r="C81" s="1407"/>
      <c r="Y81" s="949"/>
      <c r="CB81" s="842"/>
      <c r="CC81" s="1410"/>
      <c r="CD81" s="1411"/>
      <c r="CJ81" s="1371"/>
      <c r="CK81" s="1371"/>
      <c r="CL81" s="1371"/>
      <c r="CM81" s="1371"/>
      <c r="CN81" s="1371"/>
      <c r="CO81" s="1371"/>
      <c r="CP81" s="1371"/>
      <c r="CQ81" s="1371"/>
      <c r="CR81" s="1371"/>
      <c r="CS81" s="1371"/>
      <c r="CT81" s="1371"/>
      <c r="CU81" s="1371"/>
      <c r="CV81" s="1371"/>
      <c r="CW81" s="1371"/>
      <c r="CX81" s="1371"/>
      <c r="CY81" s="1371"/>
      <c r="CZ81" s="1371"/>
      <c r="DA81" s="1371"/>
      <c r="DB81" s="1371"/>
      <c r="DC81" s="1371"/>
      <c r="DD81" s="1371"/>
      <c r="DE81" s="1371"/>
      <c r="DF81" s="1371"/>
      <c r="DG81" s="1371"/>
      <c r="DH81" s="1371"/>
      <c r="DI81" s="1371"/>
      <c r="DJ81" s="1371"/>
      <c r="DK81" s="1371"/>
      <c r="DL81" s="1371"/>
      <c r="DM81" s="1371"/>
      <c r="DN81" s="1371"/>
      <c r="DO81" s="1371"/>
      <c r="DP81" s="1371"/>
      <c r="DQ81" s="1371"/>
      <c r="DR81" s="1371"/>
      <c r="DS81" s="1371"/>
      <c r="DT81" s="1371"/>
      <c r="DU81" s="1371"/>
      <c r="DV81" s="1371"/>
      <c r="DW81" s="1371"/>
      <c r="DX81" s="1371"/>
      <c r="DY81" s="1371"/>
      <c r="DZ81" s="1371"/>
      <c r="EA81" s="1371"/>
      <c r="EB81" s="1371"/>
      <c r="EC81" s="1371"/>
      <c r="ED81" s="1371"/>
      <c r="EE81" s="1371"/>
      <c r="EF81" s="1371"/>
      <c r="EG81" s="1371"/>
      <c r="EH81" s="1371"/>
      <c r="EI81" s="1371"/>
      <c r="EJ81" s="1371"/>
      <c r="EK81" s="1371"/>
      <c r="EL81" s="1371"/>
      <c r="EM81" s="1371"/>
      <c r="EN81" s="1371"/>
      <c r="EO81" s="1371"/>
      <c r="EP81" s="1371"/>
      <c r="EQ81" s="1371"/>
      <c r="ER81" s="1371"/>
      <c r="ES81" s="1371"/>
      <c r="ET81" s="1371"/>
      <c r="EU81" s="1371"/>
      <c r="EV81" s="1371"/>
      <c r="EW81" s="1371"/>
      <c r="EX81" s="1371"/>
      <c r="EY81" s="1371"/>
      <c r="EZ81" s="1371"/>
      <c r="FA81" s="1371"/>
      <c r="FB81" s="1371"/>
      <c r="FC81" s="1371"/>
      <c r="FD81" s="1371"/>
      <c r="FE81" s="1371"/>
      <c r="FF81" s="1371"/>
      <c r="FG81" s="1371"/>
      <c r="FH81" s="1371"/>
      <c r="FI81" s="1371"/>
      <c r="FJ81" s="1371"/>
      <c r="FK81" s="1371"/>
      <c r="FL81" s="1371"/>
      <c r="FM81" s="1371"/>
      <c r="FN81" s="1371"/>
      <c r="FO81" s="1371"/>
      <c r="FP81" s="1371"/>
      <c r="FQ81" s="1371"/>
      <c r="FR81" s="1371"/>
      <c r="FS81" s="1371"/>
      <c r="FT81" s="1371"/>
      <c r="FU81" s="1371"/>
      <c r="FV81" s="1371"/>
      <c r="FW81" s="1371"/>
      <c r="FX81" s="1371"/>
      <c r="FY81" s="1371"/>
      <c r="FZ81" s="1371"/>
      <c r="GA81" s="1371"/>
      <c r="GB81" s="1371"/>
      <c r="GC81" s="1371"/>
      <c r="GD81" s="1371"/>
      <c r="GE81" s="1371"/>
      <c r="GF81" s="1371"/>
      <c r="GG81" s="1371"/>
      <c r="GH81" s="1371"/>
      <c r="GI81" s="1371"/>
      <c r="GJ81" s="1371"/>
      <c r="GK81" s="1371"/>
      <c r="GL81" s="1371"/>
      <c r="GM81" s="1371"/>
      <c r="GN81" s="1371"/>
    </row>
    <row r="82" spans="1:196" ht="30" customHeight="1">
      <c r="A82" s="949"/>
      <c r="B82" s="957"/>
      <c r="C82" s="1407"/>
      <c r="F82" s="1407"/>
      <c r="G82" s="1406"/>
      <c r="H82" s="1407"/>
      <c r="I82" s="1407"/>
      <c r="J82" s="1407"/>
      <c r="K82" s="1407"/>
      <c r="L82" s="1407"/>
      <c r="Y82" s="949"/>
      <c r="CB82" s="842"/>
      <c r="CC82" s="1410"/>
      <c r="CD82" s="1411"/>
      <c r="CJ82" s="1371"/>
      <c r="CK82" s="1371"/>
      <c r="CL82" s="1371"/>
      <c r="CM82" s="1371"/>
      <c r="CN82" s="1371"/>
      <c r="CO82" s="1371"/>
      <c r="CP82" s="1371"/>
      <c r="CQ82" s="1371"/>
      <c r="CR82" s="1371"/>
      <c r="CS82" s="1371"/>
      <c r="CT82" s="1371"/>
      <c r="CU82" s="1371"/>
      <c r="CV82" s="1371"/>
      <c r="CW82" s="1371"/>
      <c r="CX82" s="1371"/>
      <c r="CY82" s="1371"/>
      <c r="CZ82" s="1371"/>
      <c r="DA82" s="1371"/>
      <c r="DB82" s="1371"/>
      <c r="DC82" s="1371"/>
      <c r="DD82" s="1371"/>
      <c r="DE82" s="1371"/>
      <c r="DF82" s="1371"/>
      <c r="DG82" s="1371"/>
      <c r="DH82" s="1371"/>
      <c r="DI82" s="1371"/>
      <c r="DJ82" s="1371"/>
      <c r="DK82" s="1371"/>
      <c r="DL82" s="1371"/>
      <c r="DM82" s="1371"/>
      <c r="DN82" s="1371"/>
      <c r="DO82" s="1371"/>
      <c r="DP82" s="1371"/>
      <c r="DQ82" s="1371"/>
      <c r="DR82" s="1371"/>
      <c r="DS82" s="1371"/>
      <c r="DT82" s="1371"/>
      <c r="DU82" s="1371"/>
      <c r="DV82" s="1371"/>
      <c r="DW82" s="1371"/>
      <c r="DX82" s="1371"/>
      <c r="DY82" s="1371"/>
      <c r="DZ82" s="1371"/>
      <c r="EA82" s="1371"/>
      <c r="EB82" s="1371"/>
      <c r="EC82" s="1371"/>
      <c r="ED82" s="1371"/>
      <c r="EE82" s="1371"/>
      <c r="EF82" s="1371"/>
      <c r="EG82" s="1371"/>
      <c r="EH82" s="1371"/>
      <c r="EI82" s="1371"/>
      <c r="EJ82" s="1371"/>
      <c r="EK82" s="1371"/>
      <c r="EL82" s="1371"/>
      <c r="EM82" s="1371"/>
      <c r="EN82" s="1371"/>
      <c r="EO82" s="1371"/>
      <c r="EP82" s="1371"/>
      <c r="EQ82" s="1371"/>
      <c r="ER82" s="1371"/>
      <c r="ES82" s="1371"/>
      <c r="ET82" s="1371"/>
      <c r="EU82" s="1371"/>
      <c r="EV82" s="1371"/>
      <c r="EW82" s="1371"/>
      <c r="EX82" s="1371"/>
      <c r="EY82" s="1371"/>
      <c r="EZ82" s="1371"/>
      <c r="FA82" s="1371"/>
      <c r="FB82" s="1371"/>
      <c r="FC82" s="1371"/>
      <c r="FD82" s="1371"/>
      <c r="FE82" s="1371"/>
      <c r="FF82" s="1371"/>
      <c r="FG82" s="1371"/>
      <c r="FH82" s="1371"/>
      <c r="FI82" s="1371"/>
      <c r="FJ82" s="1371"/>
      <c r="FK82" s="1371"/>
      <c r="FL82" s="1371"/>
      <c r="FM82" s="1371"/>
      <c r="FN82" s="1371"/>
      <c r="FO82" s="1371"/>
      <c r="FP82" s="1371"/>
      <c r="FQ82" s="1371"/>
      <c r="FR82" s="1371"/>
      <c r="FS82" s="1371"/>
      <c r="FT82" s="1371"/>
      <c r="FU82" s="1371"/>
      <c r="FV82" s="1371"/>
      <c r="FW82" s="1371"/>
      <c r="FX82" s="1371"/>
      <c r="FY82" s="1371"/>
      <c r="FZ82" s="1371"/>
      <c r="GA82" s="1371"/>
      <c r="GB82" s="1371"/>
      <c r="GC82" s="1371"/>
      <c r="GD82" s="1371"/>
      <c r="GE82" s="1371"/>
      <c r="GF82" s="1371"/>
      <c r="GG82" s="1371"/>
      <c r="GH82" s="1371"/>
      <c r="GI82" s="1371"/>
      <c r="GJ82" s="1371"/>
      <c r="GK82" s="1371"/>
      <c r="GL82" s="1371"/>
      <c r="GM82" s="1371"/>
      <c r="GN82" s="1371"/>
    </row>
    <row r="83" spans="1:196" ht="30" customHeight="1">
      <c r="A83" s="949"/>
      <c r="B83" s="957"/>
      <c r="C83" s="1407"/>
      <c r="F83" s="1407"/>
      <c r="G83" s="1407"/>
      <c r="H83" s="1407"/>
      <c r="I83" s="1407"/>
      <c r="J83" s="1407"/>
      <c r="K83" s="1407"/>
      <c r="L83" s="1407"/>
      <c r="Y83" s="949"/>
      <c r="CB83" s="842"/>
      <c r="CC83" s="1410"/>
      <c r="CD83" s="1411"/>
      <c r="CJ83" s="1371"/>
      <c r="CK83" s="1371"/>
      <c r="CL83" s="1371"/>
      <c r="CM83" s="1371"/>
      <c r="CN83" s="1371"/>
      <c r="CO83" s="1371"/>
      <c r="CP83" s="1371"/>
      <c r="CQ83" s="1371"/>
      <c r="CR83" s="1371"/>
      <c r="CS83" s="1371"/>
      <c r="CT83" s="1371"/>
      <c r="CU83" s="1371"/>
      <c r="CV83" s="1371"/>
      <c r="CW83" s="1371"/>
      <c r="CX83" s="1371"/>
      <c r="CY83" s="1371"/>
      <c r="CZ83" s="1371"/>
      <c r="DA83" s="1371"/>
      <c r="DB83" s="1371"/>
      <c r="DC83" s="1371"/>
      <c r="DD83" s="1371"/>
      <c r="DE83" s="1371"/>
      <c r="DF83" s="1371"/>
      <c r="DG83" s="1371"/>
      <c r="DH83" s="1371"/>
      <c r="DI83" s="1371"/>
      <c r="DJ83" s="1371"/>
      <c r="DK83" s="1371"/>
      <c r="DL83" s="1371"/>
      <c r="DM83" s="1371"/>
      <c r="DN83" s="1371"/>
      <c r="DO83" s="1371"/>
      <c r="DP83" s="1371"/>
      <c r="DQ83" s="1371"/>
      <c r="DR83" s="1371"/>
      <c r="DS83" s="1371"/>
      <c r="DT83" s="1371"/>
      <c r="DU83" s="1371"/>
      <c r="DV83" s="1371"/>
      <c r="DW83" s="1371"/>
      <c r="DX83" s="1371"/>
      <c r="DY83" s="1371"/>
      <c r="DZ83" s="1371"/>
      <c r="EA83" s="1371"/>
      <c r="EB83" s="1371"/>
      <c r="EC83" s="1371"/>
      <c r="ED83" s="1371"/>
      <c r="EE83" s="1371"/>
      <c r="EF83" s="1371"/>
      <c r="EG83" s="1371"/>
      <c r="EH83" s="1371"/>
      <c r="EI83" s="1371"/>
      <c r="EJ83" s="1371"/>
      <c r="EK83" s="1371"/>
      <c r="EL83" s="1371"/>
      <c r="EM83" s="1371"/>
      <c r="EN83" s="1371"/>
      <c r="EO83" s="1371"/>
      <c r="EP83" s="1371"/>
      <c r="EQ83" s="1371"/>
      <c r="ER83" s="1371"/>
      <c r="ES83" s="1371"/>
      <c r="ET83" s="1371"/>
      <c r="EU83" s="1371"/>
      <c r="EV83" s="1371"/>
      <c r="EW83" s="1371"/>
      <c r="EX83" s="1371"/>
      <c r="EY83" s="1371"/>
      <c r="EZ83" s="1371"/>
      <c r="FA83" s="1371"/>
      <c r="FB83" s="1371"/>
      <c r="FC83" s="1371"/>
      <c r="FD83" s="1371"/>
      <c r="FE83" s="1371"/>
      <c r="FF83" s="1371"/>
      <c r="FG83" s="1371"/>
      <c r="FH83" s="1371"/>
      <c r="FI83" s="1371"/>
      <c r="FJ83" s="1371"/>
      <c r="FK83" s="1371"/>
      <c r="FL83" s="1371"/>
      <c r="FM83" s="1371"/>
      <c r="FN83" s="1371"/>
      <c r="FO83" s="1371"/>
      <c r="FP83" s="1371"/>
      <c r="FQ83" s="1371"/>
      <c r="FR83" s="1371"/>
      <c r="FS83" s="1371"/>
      <c r="FT83" s="1371"/>
      <c r="FU83" s="1371"/>
      <c r="FV83" s="1371"/>
      <c r="FW83" s="1371"/>
      <c r="FX83" s="1371"/>
      <c r="FY83" s="1371"/>
      <c r="FZ83" s="1371"/>
      <c r="GA83" s="1371"/>
      <c r="GB83" s="1371"/>
      <c r="GC83" s="1371"/>
      <c r="GD83" s="1371"/>
      <c r="GE83" s="1371"/>
      <c r="GF83" s="1371"/>
      <c r="GG83" s="1371"/>
      <c r="GH83" s="1371"/>
      <c r="GI83" s="1371"/>
      <c r="GJ83" s="1371"/>
      <c r="GK83" s="1371"/>
      <c r="GL83" s="1371"/>
      <c r="GM83" s="1371"/>
      <c r="GN83" s="1371"/>
    </row>
    <row r="84" spans="1:196" ht="24.9" customHeight="1">
      <c r="A84" s="949"/>
      <c r="B84" s="957"/>
      <c r="C84" s="1407"/>
      <c r="F84" s="1407"/>
      <c r="G84" s="1407"/>
      <c r="H84" s="1407"/>
      <c r="I84" s="1407"/>
      <c r="J84" s="1407"/>
      <c r="K84" s="1407"/>
      <c r="L84" s="1407"/>
      <c r="Y84" s="949"/>
      <c r="CB84" s="842"/>
      <c r="CC84" s="1410"/>
      <c r="CD84" s="1411"/>
      <c r="CJ84" s="1371"/>
      <c r="CK84" s="1371"/>
      <c r="CL84" s="1371"/>
      <c r="CM84" s="1371"/>
      <c r="CN84" s="1371"/>
      <c r="CO84" s="1371"/>
      <c r="CP84" s="1371"/>
      <c r="CQ84" s="1371"/>
      <c r="CR84" s="1371"/>
      <c r="CS84" s="1371"/>
      <c r="CT84" s="1371"/>
      <c r="CU84" s="1371"/>
      <c r="CV84" s="1371"/>
      <c r="CW84" s="1371"/>
      <c r="CX84" s="1371"/>
      <c r="CY84" s="1371"/>
      <c r="CZ84" s="1371"/>
      <c r="DA84" s="1371"/>
      <c r="DB84" s="1371"/>
      <c r="DC84" s="1371"/>
      <c r="DD84" s="1371"/>
      <c r="DE84" s="1371"/>
      <c r="DF84" s="1371"/>
      <c r="DG84" s="1371"/>
      <c r="DH84" s="1371"/>
      <c r="DI84" s="1371"/>
      <c r="DJ84" s="1371"/>
      <c r="DK84" s="1371"/>
      <c r="DL84" s="1371"/>
      <c r="DM84" s="1371"/>
      <c r="DN84" s="1371"/>
      <c r="DO84" s="1371"/>
      <c r="DP84" s="1371"/>
      <c r="DQ84" s="1371"/>
      <c r="DR84" s="1371"/>
      <c r="DS84" s="1371"/>
      <c r="DT84" s="1371"/>
      <c r="DU84" s="1371"/>
      <c r="DV84" s="1371"/>
      <c r="DW84" s="1371"/>
      <c r="DX84" s="1371"/>
      <c r="DY84" s="1371"/>
      <c r="DZ84" s="1371"/>
      <c r="EA84" s="1371"/>
      <c r="EB84" s="1371"/>
      <c r="EC84" s="1371"/>
      <c r="ED84" s="1371"/>
      <c r="EE84" s="1371"/>
      <c r="EF84" s="1371"/>
      <c r="EG84" s="1371"/>
      <c r="EH84" s="1371"/>
      <c r="EI84" s="1371"/>
      <c r="EJ84" s="1371"/>
      <c r="EK84" s="1371"/>
      <c r="EL84" s="1371"/>
      <c r="EM84" s="1371"/>
      <c r="EN84" s="1371"/>
      <c r="EO84" s="1371"/>
      <c r="EP84" s="1371"/>
      <c r="EQ84" s="1371"/>
      <c r="ER84" s="1371"/>
      <c r="ES84" s="1371"/>
      <c r="ET84" s="1371"/>
      <c r="EU84" s="1371"/>
      <c r="EV84" s="1371"/>
      <c r="EW84" s="1371"/>
      <c r="EX84" s="1371"/>
      <c r="EY84" s="1371"/>
      <c r="EZ84" s="1371"/>
      <c r="FA84" s="1371"/>
      <c r="FB84" s="1371"/>
      <c r="FC84" s="1371"/>
      <c r="FD84" s="1371"/>
      <c r="FE84" s="1371"/>
      <c r="FF84" s="1371"/>
      <c r="FG84" s="1371"/>
      <c r="FH84" s="1371"/>
      <c r="FI84" s="1371"/>
      <c r="FJ84" s="1371"/>
      <c r="FK84" s="1371"/>
      <c r="FL84" s="1371"/>
      <c r="FM84" s="1371"/>
      <c r="FN84" s="1371"/>
      <c r="FO84" s="1371"/>
      <c r="FP84" s="1371"/>
      <c r="FQ84" s="1371"/>
      <c r="FR84" s="1371"/>
      <c r="FS84" s="1371"/>
      <c r="FT84" s="1371"/>
      <c r="FU84" s="1371"/>
      <c r="FV84" s="1371"/>
      <c r="FW84" s="1371"/>
      <c r="FX84" s="1371"/>
      <c r="FY84" s="1371"/>
      <c r="FZ84" s="1371"/>
      <c r="GA84" s="1371"/>
      <c r="GB84" s="1371"/>
      <c r="GC84" s="1371"/>
      <c r="GD84" s="1371"/>
      <c r="GE84" s="1371"/>
      <c r="GF84" s="1371"/>
      <c r="GG84" s="1371"/>
      <c r="GH84" s="1371"/>
      <c r="GI84" s="1371"/>
      <c r="GJ84" s="1371"/>
      <c r="GK84" s="1371"/>
      <c r="GL84" s="1371"/>
      <c r="GM84" s="1371"/>
      <c r="GN84" s="1371"/>
    </row>
    <row r="85" spans="1:196" ht="30" customHeight="1">
      <c r="A85" s="949"/>
      <c r="B85" s="957"/>
      <c r="C85" s="1407"/>
      <c r="F85" s="1407"/>
      <c r="G85" s="1407"/>
      <c r="H85" s="1407"/>
      <c r="I85" s="1407"/>
      <c r="J85" s="1407"/>
      <c r="K85" s="1407"/>
      <c r="L85" s="1407"/>
      <c r="Y85" s="949"/>
      <c r="CB85" s="842"/>
      <c r="CC85" s="1410"/>
      <c r="CD85" s="1411"/>
      <c r="CJ85" s="1371"/>
      <c r="CK85" s="1371"/>
      <c r="CL85" s="1371"/>
      <c r="CM85" s="1371"/>
      <c r="CN85" s="1371"/>
      <c r="CO85" s="1371"/>
      <c r="CP85" s="1371"/>
      <c r="CQ85" s="1371"/>
      <c r="CR85" s="1371"/>
      <c r="CS85" s="1371"/>
      <c r="CT85" s="1371"/>
      <c r="CU85" s="1371"/>
      <c r="CV85" s="1371"/>
      <c r="CW85" s="1371"/>
      <c r="CX85" s="1371"/>
      <c r="CY85" s="1371"/>
      <c r="CZ85" s="1371"/>
      <c r="DA85" s="1371"/>
      <c r="DB85" s="1371"/>
      <c r="DC85" s="1371"/>
      <c r="DD85" s="1371"/>
      <c r="DE85" s="1371"/>
      <c r="DF85" s="1371"/>
      <c r="DG85" s="1371"/>
      <c r="DH85" s="1371"/>
      <c r="DI85" s="1371"/>
      <c r="DJ85" s="1371"/>
      <c r="DK85" s="1371"/>
      <c r="DL85" s="1371"/>
      <c r="DM85" s="1371"/>
      <c r="DN85" s="1371"/>
      <c r="DO85" s="1371"/>
      <c r="DP85" s="1371"/>
      <c r="DQ85" s="1371"/>
      <c r="DR85" s="1371"/>
      <c r="DS85" s="1371"/>
      <c r="DT85" s="1371"/>
      <c r="DU85" s="1371"/>
      <c r="DV85" s="1371"/>
      <c r="DW85" s="1371"/>
      <c r="DX85" s="1371"/>
      <c r="DY85" s="1371"/>
      <c r="DZ85" s="1371"/>
      <c r="EA85" s="1371"/>
      <c r="EB85" s="1371"/>
      <c r="EC85" s="1371"/>
      <c r="ED85" s="1371"/>
      <c r="EE85" s="1371"/>
      <c r="EF85" s="1371"/>
      <c r="EG85" s="1371"/>
      <c r="EH85" s="1371"/>
      <c r="EI85" s="1371"/>
      <c r="EJ85" s="1371"/>
      <c r="EK85" s="1371"/>
      <c r="EL85" s="1371"/>
      <c r="EM85" s="1371"/>
      <c r="EN85" s="1371"/>
      <c r="EO85" s="1371"/>
      <c r="EP85" s="1371"/>
      <c r="EQ85" s="1371"/>
      <c r="ER85" s="1371"/>
      <c r="ES85" s="1371"/>
      <c r="ET85" s="1371"/>
      <c r="EU85" s="1371"/>
      <c r="EV85" s="1371"/>
      <c r="EW85" s="1371"/>
      <c r="EX85" s="1371"/>
      <c r="EY85" s="1371"/>
      <c r="EZ85" s="1371"/>
      <c r="FA85" s="1371"/>
      <c r="FB85" s="1371"/>
      <c r="FC85" s="1371"/>
      <c r="FD85" s="1371"/>
      <c r="FE85" s="1371"/>
      <c r="FF85" s="1371"/>
      <c r="FG85" s="1371"/>
      <c r="FH85" s="1371"/>
      <c r="FI85" s="1371"/>
      <c r="FJ85" s="1371"/>
      <c r="FK85" s="1371"/>
      <c r="FL85" s="1371"/>
      <c r="FM85" s="1371"/>
      <c r="FN85" s="1371"/>
      <c r="FO85" s="1371"/>
      <c r="FP85" s="1371"/>
      <c r="FQ85" s="1371"/>
      <c r="FR85" s="1371"/>
      <c r="FS85" s="1371"/>
      <c r="FT85" s="1371"/>
      <c r="FU85" s="1371"/>
      <c r="FV85" s="1371"/>
      <c r="FW85" s="1371"/>
      <c r="FX85" s="1371"/>
      <c r="FY85" s="1371"/>
      <c r="FZ85" s="1371"/>
      <c r="GA85" s="1371"/>
      <c r="GB85" s="1371"/>
      <c r="GC85" s="1371"/>
      <c r="GD85" s="1371"/>
      <c r="GE85" s="1371"/>
      <c r="GF85" s="1371"/>
      <c r="GG85" s="1371"/>
      <c r="GH85" s="1371"/>
      <c r="GI85" s="1371"/>
      <c r="GJ85" s="1371"/>
      <c r="GK85" s="1371"/>
      <c r="GL85" s="1371"/>
      <c r="GM85" s="1371"/>
      <c r="GN85" s="1371"/>
    </row>
    <row r="86" spans="1:196" ht="30" customHeight="1">
      <c r="A86" s="949"/>
      <c r="B86" s="957"/>
      <c r="C86" s="1407"/>
      <c r="F86" s="1407"/>
      <c r="G86" s="1407"/>
      <c r="H86" s="1407"/>
      <c r="I86" s="1407"/>
      <c r="J86" s="1407"/>
      <c r="K86" s="1407"/>
      <c r="L86" s="1407"/>
      <c r="Y86" s="949"/>
      <c r="CB86" s="842"/>
      <c r="CC86" s="1410"/>
      <c r="CD86" s="1411"/>
      <c r="CJ86" s="1371"/>
      <c r="CK86" s="1371"/>
      <c r="CL86" s="1371"/>
      <c r="CM86" s="1371"/>
      <c r="CN86" s="1371"/>
      <c r="CO86" s="1371"/>
      <c r="CP86" s="1371"/>
      <c r="CQ86" s="1371"/>
      <c r="CR86" s="1371"/>
      <c r="CS86" s="1371"/>
      <c r="CT86" s="1371"/>
      <c r="CU86" s="1371"/>
      <c r="CV86" s="1371"/>
      <c r="CW86" s="1371"/>
      <c r="CX86" s="1371"/>
      <c r="CY86" s="1371"/>
      <c r="CZ86" s="1371"/>
      <c r="DA86" s="1371"/>
      <c r="DB86" s="1371"/>
      <c r="DC86" s="1371"/>
      <c r="DD86" s="1371"/>
      <c r="DE86" s="1371"/>
      <c r="DF86" s="1371"/>
      <c r="DG86" s="1371"/>
      <c r="DH86" s="1371"/>
      <c r="DI86" s="1371"/>
      <c r="DJ86" s="1371"/>
      <c r="DK86" s="1371"/>
      <c r="DL86" s="1371"/>
      <c r="DM86" s="1371"/>
      <c r="DN86" s="1371"/>
      <c r="DO86" s="1371"/>
      <c r="DP86" s="1371"/>
      <c r="DQ86" s="1371"/>
      <c r="DR86" s="1371"/>
      <c r="DS86" s="1371"/>
      <c r="DT86" s="1371"/>
      <c r="DU86" s="1371"/>
      <c r="DV86" s="1371"/>
      <c r="DW86" s="1371"/>
      <c r="DX86" s="1371"/>
      <c r="DY86" s="1371"/>
      <c r="DZ86" s="1371"/>
      <c r="EA86" s="1371"/>
      <c r="EB86" s="1371"/>
      <c r="EC86" s="1371"/>
      <c r="ED86" s="1371"/>
      <c r="EE86" s="1371"/>
      <c r="EF86" s="1371"/>
      <c r="EG86" s="1371"/>
      <c r="EH86" s="1371"/>
      <c r="EI86" s="1371"/>
      <c r="EJ86" s="1371"/>
      <c r="EK86" s="1371"/>
      <c r="EL86" s="1371"/>
      <c r="EM86" s="1371"/>
      <c r="EN86" s="1371"/>
      <c r="EO86" s="1371"/>
      <c r="EP86" s="1371"/>
      <c r="EQ86" s="1371"/>
      <c r="ER86" s="1371"/>
      <c r="ES86" s="1371"/>
      <c r="ET86" s="1371"/>
      <c r="EU86" s="1371"/>
      <c r="EV86" s="1371"/>
      <c r="EW86" s="1371"/>
      <c r="EX86" s="1371"/>
      <c r="EY86" s="1371"/>
      <c r="EZ86" s="1371"/>
      <c r="FA86" s="1371"/>
      <c r="FB86" s="1371"/>
      <c r="FC86" s="1371"/>
      <c r="FD86" s="1371"/>
      <c r="FE86" s="1371"/>
      <c r="FF86" s="1371"/>
      <c r="FG86" s="1371"/>
      <c r="FH86" s="1371"/>
      <c r="FI86" s="1371"/>
      <c r="FJ86" s="1371"/>
      <c r="FK86" s="1371"/>
      <c r="FL86" s="1371"/>
      <c r="FM86" s="1371"/>
      <c r="FN86" s="1371"/>
      <c r="FO86" s="1371"/>
      <c r="FP86" s="1371"/>
      <c r="FQ86" s="1371"/>
      <c r="FR86" s="1371"/>
      <c r="FS86" s="1371"/>
      <c r="FT86" s="1371"/>
      <c r="FU86" s="1371"/>
      <c r="FV86" s="1371"/>
      <c r="FW86" s="1371"/>
      <c r="FX86" s="1371"/>
      <c r="FY86" s="1371"/>
      <c r="FZ86" s="1371"/>
      <c r="GA86" s="1371"/>
      <c r="GB86" s="1371"/>
      <c r="GC86" s="1371"/>
      <c r="GD86" s="1371"/>
      <c r="GE86" s="1371"/>
      <c r="GF86" s="1371"/>
      <c r="GG86" s="1371"/>
      <c r="GH86" s="1371"/>
      <c r="GI86" s="1371"/>
      <c r="GJ86" s="1371"/>
      <c r="GK86" s="1371"/>
      <c r="GL86" s="1371"/>
      <c r="GM86" s="1371"/>
      <c r="GN86" s="1371"/>
    </row>
    <row r="87" spans="1:196" ht="20.100000000000001" customHeight="1">
      <c r="A87" s="949"/>
      <c r="B87" s="957"/>
      <c r="C87" s="1407"/>
      <c r="F87" s="1408"/>
      <c r="G87" s="1407"/>
      <c r="H87" s="1407"/>
      <c r="I87" s="1407"/>
      <c r="J87" s="1407"/>
      <c r="K87" s="1407"/>
      <c r="L87" s="1407"/>
      <c r="Y87" s="949"/>
      <c r="CB87" s="842"/>
      <c r="CC87" s="1410"/>
      <c r="CD87" s="1411"/>
      <c r="CJ87" s="1371"/>
      <c r="CK87" s="1371"/>
      <c r="CL87" s="1371"/>
      <c r="CM87" s="1371"/>
      <c r="CN87" s="1371"/>
      <c r="CO87" s="1371"/>
      <c r="CP87" s="1371"/>
      <c r="CQ87" s="1371"/>
      <c r="CR87" s="1371"/>
      <c r="CS87" s="1371"/>
      <c r="CT87" s="1371"/>
      <c r="CU87" s="1371"/>
      <c r="CV87" s="1371"/>
      <c r="CW87" s="1371"/>
      <c r="CX87" s="1371"/>
      <c r="CY87" s="1371"/>
      <c r="CZ87" s="1371"/>
      <c r="DA87" s="1371"/>
      <c r="DB87" s="1371"/>
      <c r="DC87" s="1371"/>
      <c r="DD87" s="1371"/>
      <c r="DE87" s="1371"/>
      <c r="DF87" s="1371"/>
      <c r="DG87" s="1371"/>
      <c r="DH87" s="1371"/>
      <c r="DI87" s="1371"/>
      <c r="DJ87" s="1371"/>
      <c r="DK87" s="1371"/>
      <c r="DL87" s="1371"/>
      <c r="DM87" s="1371"/>
      <c r="DN87" s="1371"/>
      <c r="DO87" s="1371"/>
      <c r="DP87" s="1371"/>
      <c r="DQ87" s="1371"/>
      <c r="DR87" s="1371"/>
      <c r="DS87" s="1371"/>
      <c r="DT87" s="1371"/>
      <c r="DU87" s="1371"/>
      <c r="DV87" s="1371"/>
      <c r="DW87" s="1371"/>
      <c r="DX87" s="1371"/>
      <c r="DY87" s="1371"/>
      <c r="DZ87" s="1371"/>
      <c r="EA87" s="1371"/>
      <c r="EB87" s="1371"/>
      <c r="EC87" s="1371"/>
      <c r="ED87" s="1371"/>
      <c r="EE87" s="1371"/>
      <c r="EF87" s="1371"/>
      <c r="EG87" s="1371"/>
      <c r="EH87" s="1371"/>
      <c r="EI87" s="1371"/>
      <c r="EJ87" s="1371"/>
      <c r="EK87" s="1371"/>
      <c r="EL87" s="1371"/>
      <c r="EM87" s="1371"/>
      <c r="EN87" s="1371"/>
      <c r="EO87" s="1371"/>
      <c r="EP87" s="1371"/>
      <c r="EQ87" s="1371"/>
      <c r="ER87" s="1371"/>
      <c r="ES87" s="1371"/>
      <c r="ET87" s="1371"/>
      <c r="EU87" s="1371"/>
      <c r="EV87" s="1371"/>
      <c r="EW87" s="1371"/>
      <c r="EX87" s="1371"/>
      <c r="EY87" s="1371"/>
      <c r="EZ87" s="1371"/>
      <c r="FA87" s="1371"/>
      <c r="FB87" s="1371"/>
      <c r="FC87" s="1371"/>
      <c r="FD87" s="1371"/>
      <c r="FE87" s="1371"/>
      <c r="FF87" s="1371"/>
      <c r="FG87" s="1371"/>
      <c r="FH87" s="1371"/>
      <c r="FI87" s="1371"/>
      <c r="FJ87" s="1371"/>
      <c r="FK87" s="1371"/>
      <c r="FL87" s="1371"/>
      <c r="FM87" s="1371"/>
      <c r="FN87" s="1371"/>
      <c r="FO87" s="1371"/>
      <c r="FP87" s="1371"/>
      <c r="FQ87" s="1371"/>
      <c r="FR87" s="1371"/>
      <c r="FS87" s="1371"/>
      <c r="FT87" s="1371"/>
      <c r="FU87" s="1371"/>
      <c r="FV87" s="1371"/>
      <c r="FW87" s="1371"/>
      <c r="FX87" s="1371"/>
      <c r="FY87" s="1371"/>
      <c r="FZ87" s="1371"/>
      <c r="GA87" s="1371"/>
      <c r="GB87" s="1371"/>
      <c r="GC87" s="1371"/>
      <c r="GD87" s="1371"/>
      <c r="GE87" s="1371"/>
      <c r="GF87" s="1371"/>
      <c r="GG87" s="1371"/>
      <c r="GH87" s="1371"/>
      <c r="GI87" s="1371"/>
      <c r="GJ87" s="1371"/>
      <c r="GK87" s="1371"/>
      <c r="GL87" s="1371"/>
      <c r="GM87" s="1371"/>
      <c r="GN87" s="1371"/>
    </row>
    <row r="88" spans="1:196" ht="20.100000000000001" customHeight="1">
      <c r="A88" s="949"/>
      <c r="B88" s="957"/>
      <c r="C88" s="842"/>
      <c r="D88" s="949"/>
      <c r="E88" s="949"/>
      <c r="I88" s="949"/>
      <c r="J88" s="949"/>
      <c r="K88" s="949"/>
      <c r="L88" s="949"/>
      <c r="M88" s="949"/>
      <c r="N88" s="949"/>
      <c r="O88" s="949"/>
      <c r="P88" s="949"/>
      <c r="Q88" s="949"/>
      <c r="R88" s="949"/>
      <c r="S88" s="949"/>
      <c r="T88" s="949"/>
      <c r="U88" s="949"/>
      <c r="V88" s="949"/>
      <c r="W88" s="949"/>
      <c r="X88" s="949"/>
      <c r="Y88" s="949"/>
      <c r="CB88" s="842"/>
      <c r="CC88" s="1410"/>
      <c r="CD88" s="1411"/>
      <c r="CJ88" s="1371"/>
      <c r="CK88" s="1371"/>
      <c r="CL88" s="1371"/>
      <c r="CM88" s="1371"/>
      <c r="CN88" s="1371"/>
      <c r="CO88" s="1371"/>
      <c r="CP88" s="1371"/>
      <c r="CQ88" s="1371"/>
      <c r="CR88" s="1371"/>
      <c r="CS88" s="1371"/>
      <c r="CT88" s="1371"/>
      <c r="CU88" s="1371"/>
      <c r="CV88" s="1371"/>
      <c r="CW88" s="1371"/>
      <c r="CX88" s="1371"/>
      <c r="CY88" s="1371"/>
      <c r="CZ88" s="1371"/>
      <c r="DA88" s="1371"/>
      <c r="DB88" s="1371"/>
      <c r="DC88" s="1371"/>
      <c r="DD88" s="1371"/>
      <c r="DE88" s="1371"/>
      <c r="DF88" s="1371"/>
      <c r="DG88" s="1371"/>
      <c r="DH88" s="1371"/>
      <c r="DI88" s="1371"/>
      <c r="DJ88" s="1371"/>
      <c r="DK88" s="1371"/>
      <c r="DL88" s="1371"/>
      <c r="DM88" s="1371"/>
      <c r="DN88" s="1371"/>
      <c r="DO88" s="1371"/>
      <c r="DP88" s="1371"/>
      <c r="DQ88" s="1371"/>
      <c r="DR88" s="1371"/>
      <c r="DS88" s="1371"/>
      <c r="DT88" s="1371"/>
      <c r="DU88" s="1371"/>
      <c r="DV88" s="1371"/>
      <c r="DW88" s="1371"/>
      <c r="DX88" s="1371"/>
      <c r="DY88" s="1371"/>
      <c r="DZ88" s="1371"/>
      <c r="EA88" s="1371"/>
      <c r="EB88" s="1371"/>
      <c r="EC88" s="1371"/>
      <c r="ED88" s="1371"/>
      <c r="EE88" s="1371"/>
      <c r="EF88" s="1371"/>
      <c r="EG88" s="1371"/>
      <c r="EH88" s="1371"/>
      <c r="EI88" s="1371"/>
      <c r="EJ88" s="1371"/>
      <c r="EK88" s="1371"/>
      <c r="EL88" s="1371"/>
      <c r="EM88" s="1371"/>
      <c r="EN88" s="1371"/>
      <c r="EO88" s="1371"/>
      <c r="EP88" s="1371"/>
      <c r="EQ88" s="1371"/>
      <c r="ER88" s="1371"/>
      <c r="ES88" s="1371"/>
      <c r="ET88" s="1371"/>
      <c r="EU88" s="1371"/>
      <c r="EV88" s="1371"/>
      <c r="EW88" s="1371"/>
      <c r="EX88" s="1371"/>
      <c r="EY88" s="1371"/>
      <c r="EZ88" s="1371"/>
      <c r="FA88" s="1371"/>
      <c r="FB88" s="1371"/>
      <c r="FC88" s="1371"/>
      <c r="FD88" s="1371"/>
      <c r="FE88" s="1371"/>
      <c r="FF88" s="1371"/>
      <c r="FG88" s="1371"/>
      <c r="FH88" s="1371"/>
      <c r="FI88" s="1371"/>
      <c r="FJ88" s="1371"/>
      <c r="FK88" s="1371"/>
      <c r="FL88" s="1371"/>
      <c r="FM88" s="1371"/>
      <c r="FN88" s="1371"/>
      <c r="FO88" s="1371"/>
      <c r="FP88" s="1371"/>
      <c r="FQ88" s="1371"/>
      <c r="FR88" s="1371"/>
      <c r="FS88" s="1371"/>
      <c r="FT88" s="1371"/>
      <c r="FU88" s="1371"/>
      <c r="FV88" s="1371"/>
      <c r="FW88" s="1371"/>
      <c r="FX88" s="1371"/>
      <c r="FY88" s="1371"/>
      <c r="FZ88" s="1371"/>
      <c r="GA88" s="1371"/>
      <c r="GB88" s="1371"/>
      <c r="GC88" s="1371"/>
      <c r="GD88" s="1371"/>
      <c r="GE88" s="1371"/>
      <c r="GF88" s="1371"/>
      <c r="GG88" s="1371"/>
      <c r="GH88" s="1371"/>
      <c r="GI88" s="1371"/>
      <c r="GJ88" s="1371"/>
      <c r="GK88" s="1371"/>
      <c r="GL88" s="1371"/>
      <c r="GM88" s="1371"/>
      <c r="GN88" s="1371"/>
    </row>
    <row r="89" spans="1:196" ht="20.100000000000001" customHeight="1">
      <c r="B89" s="957"/>
      <c r="C89" s="825"/>
      <c r="AI89" s="1416"/>
      <c r="AJ89" s="1401"/>
      <c r="AM89" s="1401"/>
      <c r="AN89" s="1401"/>
      <c r="AO89" s="1401"/>
      <c r="AP89" s="1401"/>
      <c r="AQ89" s="1401"/>
      <c r="AR89" s="1401"/>
      <c r="AS89" s="1401"/>
      <c r="AT89" s="1401"/>
      <c r="AU89" s="1401"/>
      <c r="AV89" s="1401"/>
      <c r="AW89" s="1401"/>
      <c r="BZ89" s="825"/>
      <c r="CA89" s="825"/>
      <c r="CB89" s="825"/>
      <c r="CC89" s="1393"/>
      <c r="CD89" s="1372"/>
      <c r="CJ89" s="1371"/>
      <c r="CK89" s="1371"/>
      <c r="CL89" s="1371"/>
      <c r="CM89" s="1371"/>
      <c r="CN89" s="1371"/>
      <c r="CO89" s="1371"/>
      <c r="CP89" s="1371"/>
      <c r="CQ89" s="1371"/>
      <c r="CR89" s="1371"/>
      <c r="CS89" s="1371"/>
      <c r="CT89" s="1371"/>
      <c r="CU89" s="1371"/>
      <c r="CV89" s="1371"/>
      <c r="CW89" s="1371"/>
      <c r="CX89" s="1371"/>
      <c r="CY89" s="1371"/>
      <c r="CZ89" s="1371"/>
      <c r="DA89" s="1371"/>
      <c r="DB89" s="1371"/>
      <c r="DC89" s="1371"/>
      <c r="DD89" s="1371"/>
      <c r="DE89" s="1371"/>
      <c r="DF89" s="1371"/>
      <c r="DG89" s="1371"/>
      <c r="DH89" s="1371"/>
      <c r="DI89" s="1371"/>
      <c r="DJ89" s="1371"/>
      <c r="DK89" s="1371"/>
      <c r="DL89" s="1371"/>
      <c r="DM89" s="1371"/>
      <c r="DN89" s="1371"/>
      <c r="DO89" s="1371"/>
      <c r="DP89" s="1371"/>
      <c r="DQ89" s="1371"/>
      <c r="DR89" s="1371"/>
      <c r="DS89" s="1371"/>
      <c r="DT89" s="1371"/>
      <c r="DU89" s="1371"/>
      <c r="DV89" s="1371"/>
      <c r="DW89" s="1371"/>
      <c r="DX89" s="1371"/>
      <c r="DY89" s="1371"/>
      <c r="DZ89" s="1371"/>
      <c r="EA89" s="1371"/>
      <c r="EB89" s="1371"/>
      <c r="EC89" s="1371"/>
      <c r="ED89" s="1371"/>
      <c r="EE89" s="1371"/>
      <c r="EF89" s="1371"/>
      <c r="EG89" s="1371"/>
      <c r="EH89" s="1371"/>
      <c r="EI89" s="1371"/>
      <c r="EJ89" s="1371"/>
      <c r="EK89" s="1371"/>
      <c r="EL89" s="1371"/>
      <c r="EM89" s="1371"/>
      <c r="EN89" s="1371"/>
      <c r="EO89" s="1371"/>
      <c r="EP89" s="1371"/>
      <c r="EQ89" s="1371"/>
      <c r="ER89" s="1371"/>
      <c r="ES89" s="1371"/>
      <c r="ET89" s="1371"/>
      <c r="EU89" s="1371"/>
      <c r="EV89" s="1371"/>
      <c r="EW89" s="1371"/>
      <c r="EX89" s="1371"/>
      <c r="EY89" s="1371"/>
      <c r="EZ89" s="1371"/>
      <c r="FA89" s="1371"/>
      <c r="FB89" s="1371"/>
      <c r="FC89" s="1371"/>
      <c r="FD89" s="1371"/>
      <c r="FE89" s="1371"/>
      <c r="FF89" s="1371"/>
      <c r="FG89" s="1371"/>
      <c r="FH89" s="1371"/>
      <c r="FI89" s="1371"/>
      <c r="FJ89" s="1371"/>
      <c r="FK89" s="1371"/>
      <c r="FL89" s="1371"/>
      <c r="FM89" s="1371"/>
      <c r="FN89" s="1371"/>
      <c r="FO89" s="1371"/>
      <c r="FP89" s="1371"/>
      <c r="FQ89" s="1371"/>
      <c r="FR89" s="1371"/>
      <c r="FS89" s="1371"/>
      <c r="FT89" s="1371"/>
      <c r="FU89" s="1371"/>
      <c r="FV89" s="1371"/>
      <c r="FW89" s="1371"/>
      <c r="FX89" s="1371"/>
      <c r="FY89" s="1371"/>
      <c r="FZ89" s="1371"/>
      <c r="GA89" s="1371"/>
      <c r="GB89" s="1371"/>
      <c r="GC89" s="1371"/>
      <c r="GD89" s="1371"/>
      <c r="GE89" s="1371"/>
      <c r="GF89" s="1371"/>
      <c r="GG89" s="1371"/>
      <c r="GH89" s="1371"/>
      <c r="GI89" s="1371"/>
      <c r="GJ89" s="1371"/>
      <c r="GK89" s="1371"/>
      <c r="GL89" s="1371"/>
      <c r="GM89" s="1371"/>
      <c r="GN89" s="1371"/>
    </row>
    <row r="90" spans="1:196" ht="20.100000000000001" customHeight="1">
      <c r="B90" s="957"/>
      <c r="C90" s="825"/>
      <c r="AI90" s="1416"/>
      <c r="AJ90" s="1401"/>
      <c r="AM90" s="1401"/>
      <c r="AN90" s="1401"/>
      <c r="AO90" s="1401"/>
      <c r="AP90" s="1401"/>
      <c r="AQ90" s="1401"/>
      <c r="AR90" s="1401"/>
      <c r="AS90" s="1401"/>
      <c r="AT90" s="1401"/>
      <c r="BZ90" s="825"/>
      <c r="CA90" s="825"/>
      <c r="CB90" s="825"/>
      <c r="CC90" s="1393"/>
      <c r="CD90" s="1372"/>
      <c r="CJ90" s="1371"/>
      <c r="CK90" s="1371"/>
      <c r="CL90" s="1371"/>
      <c r="CM90" s="1371"/>
      <c r="CN90" s="1371"/>
      <c r="CO90" s="1371"/>
      <c r="CP90" s="1371"/>
      <c r="CQ90" s="1371"/>
      <c r="CR90" s="1371"/>
      <c r="CS90" s="1371"/>
      <c r="CT90" s="1371"/>
      <c r="CU90" s="1371"/>
      <c r="CV90" s="1371"/>
      <c r="CW90" s="1371"/>
      <c r="CX90" s="1371"/>
      <c r="CY90" s="1371"/>
      <c r="CZ90" s="1371"/>
      <c r="DA90" s="1371"/>
      <c r="DB90" s="1371"/>
      <c r="DC90" s="1371"/>
      <c r="DD90" s="1371"/>
      <c r="DE90" s="1371"/>
      <c r="DF90" s="1371"/>
      <c r="DG90" s="1371"/>
      <c r="DH90" s="1371"/>
      <c r="DI90" s="1371"/>
      <c r="DJ90" s="1371"/>
      <c r="DK90" s="1371"/>
      <c r="DL90" s="1371"/>
      <c r="DM90" s="1371"/>
      <c r="DN90" s="1371"/>
      <c r="DO90" s="1371"/>
      <c r="DP90" s="1371"/>
      <c r="DQ90" s="1371"/>
      <c r="DR90" s="1371"/>
      <c r="DS90" s="1371"/>
      <c r="DT90" s="1371"/>
      <c r="DU90" s="1371"/>
      <c r="DV90" s="1371"/>
      <c r="DW90" s="1371"/>
      <c r="DX90" s="1371"/>
      <c r="DY90" s="1371"/>
      <c r="DZ90" s="1371"/>
      <c r="EA90" s="1371"/>
      <c r="EB90" s="1371"/>
      <c r="EC90" s="1371"/>
      <c r="ED90" s="1371"/>
      <c r="EE90" s="1371"/>
      <c r="EF90" s="1371"/>
      <c r="EG90" s="1371"/>
      <c r="EH90" s="1371"/>
      <c r="EI90" s="1371"/>
      <c r="EJ90" s="1371"/>
      <c r="EK90" s="1371"/>
      <c r="EL90" s="1371"/>
      <c r="EM90" s="1371"/>
      <c r="EN90" s="1371"/>
      <c r="EO90" s="1371"/>
      <c r="EP90" s="1371"/>
      <c r="EQ90" s="1371"/>
      <c r="ER90" s="1371"/>
      <c r="ES90" s="1371"/>
      <c r="ET90" s="1371"/>
      <c r="EU90" s="1371"/>
      <c r="EV90" s="1371"/>
      <c r="EW90" s="1371"/>
      <c r="EX90" s="1371"/>
      <c r="EY90" s="1371"/>
      <c r="EZ90" s="1371"/>
      <c r="FA90" s="1371"/>
      <c r="FB90" s="1371"/>
      <c r="FC90" s="1371"/>
      <c r="FD90" s="1371"/>
      <c r="FE90" s="1371"/>
      <c r="FF90" s="1371"/>
      <c r="FG90" s="1371"/>
      <c r="FH90" s="1371"/>
      <c r="FI90" s="1371"/>
      <c r="FJ90" s="1371"/>
      <c r="FK90" s="1371"/>
      <c r="FL90" s="1371"/>
      <c r="FM90" s="1371"/>
      <c r="FN90" s="1371"/>
      <c r="FO90" s="1371"/>
      <c r="FP90" s="1371"/>
      <c r="FQ90" s="1371"/>
      <c r="FR90" s="1371"/>
      <c r="FS90" s="1371"/>
      <c r="FT90" s="1371"/>
      <c r="FU90" s="1371"/>
      <c r="FV90" s="1371"/>
      <c r="FW90" s="1371"/>
      <c r="FX90" s="1371"/>
      <c r="FY90" s="1371"/>
      <c r="FZ90" s="1371"/>
      <c r="GA90" s="1371"/>
      <c r="GB90" s="1371"/>
      <c r="GC90" s="1371"/>
      <c r="GD90" s="1371"/>
      <c r="GE90" s="1371"/>
      <c r="GF90" s="1371"/>
      <c r="GG90" s="1371"/>
      <c r="GH90" s="1371"/>
      <c r="GI90" s="1371"/>
      <c r="GJ90" s="1371"/>
      <c r="GK90" s="1371"/>
      <c r="GL90" s="1371"/>
      <c r="GM90" s="1371"/>
      <c r="GN90" s="1371"/>
    </row>
    <row r="91" spans="1:196" ht="20.100000000000001" customHeight="1">
      <c r="B91" s="957"/>
      <c r="C91" s="825"/>
      <c r="AI91" s="1416"/>
      <c r="AJ91" s="1401"/>
      <c r="AL91" s="1406"/>
      <c r="AM91" s="1401"/>
      <c r="AN91" s="1401"/>
      <c r="AO91" s="1401"/>
      <c r="AP91" s="1401"/>
      <c r="AQ91" s="1401"/>
      <c r="AR91" s="1401"/>
      <c r="AS91" s="1401"/>
      <c r="AT91" s="1401"/>
      <c r="BZ91" s="825"/>
      <c r="CA91" s="825"/>
      <c r="CB91" s="825"/>
      <c r="CC91" s="1393"/>
      <c r="CD91" s="1372"/>
      <c r="CJ91" s="1371"/>
      <c r="CK91" s="1371"/>
      <c r="CL91" s="1371"/>
      <c r="CM91" s="1371"/>
      <c r="CN91" s="1371"/>
      <c r="CO91" s="1371"/>
      <c r="CP91" s="1371"/>
      <c r="CQ91" s="1371"/>
      <c r="CR91" s="1371"/>
      <c r="CS91" s="1371"/>
      <c r="CT91" s="1371"/>
      <c r="CU91" s="1371"/>
      <c r="CV91" s="1371"/>
      <c r="CW91" s="1371"/>
      <c r="CX91" s="1371"/>
      <c r="CY91" s="1371"/>
      <c r="CZ91" s="1371"/>
      <c r="DA91" s="1371"/>
      <c r="DB91" s="1371"/>
      <c r="DC91" s="1371"/>
      <c r="DD91" s="1371"/>
      <c r="DE91" s="1371"/>
      <c r="DF91" s="1371"/>
      <c r="DG91" s="1371"/>
      <c r="DH91" s="1371"/>
      <c r="DI91" s="1371"/>
      <c r="DJ91" s="1371"/>
      <c r="DK91" s="1371"/>
      <c r="DL91" s="1371"/>
      <c r="DM91" s="1371"/>
      <c r="DN91" s="1371"/>
      <c r="DO91" s="1371"/>
      <c r="DP91" s="1371"/>
      <c r="DQ91" s="1371"/>
      <c r="DR91" s="1371"/>
      <c r="DS91" s="1371"/>
      <c r="DT91" s="1371"/>
      <c r="DU91" s="1371"/>
      <c r="DV91" s="1371"/>
      <c r="DW91" s="1371"/>
      <c r="DX91" s="1371"/>
      <c r="DY91" s="1371"/>
      <c r="DZ91" s="1371"/>
      <c r="EA91" s="1371"/>
      <c r="EB91" s="1371"/>
      <c r="EC91" s="1371"/>
      <c r="ED91" s="1371"/>
      <c r="EE91" s="1371"/>
      <c r="EF91" s="1371"/>
      <c r="EG91" s="1371"/>
      <c r="EH91" s="1371"/>
      <c r="EI91" s="1371"/>
      <c r="EJ91" s="1371"/>
      <c r="EK91" s="1371"/>
      <c r="EL91" s="1371"/>
      <c r="EM91" s="1371"/>
      <c r="EN91" s="1371"/>
      <c r="EO91" s="1371"/>
      <c r="EP91" s="1371"/>
      <c r="EQ91" s="1371"/>
      <c r="ER91" s="1371"/>
      <c r="ES91" s="1371"/>
      <c r="ET91" s="1371"/>
      <c r="EU91" s="1371"/>
      <c r="EV91" s="1371"/>
      <c r="EW91" s="1371"/>
      <c r="EX91" s="1371"/>
      <c r="EY91" s="1371"/>
      <c r="EZ91" s="1371"/>
      <c r="FA91" s="1371"/>
      <c r="FB91" s="1371"/>
      <c r="FC91" s="1371"/>
      <c r="FD91" s="1371"/>
      <c r="FE91" s="1371"/>
      <c r="FF91" s="1371"/>
      <c r="FG91" s="1371"/>
      <c r="FH91" s="1371"/>
      <c r="FI91" s="1371"/>
      <c r="FJ91" s="1371"/>
      <c r="FK91" s="1371"/>
      <c r="FL91" s="1371"/>
      <c r="FM91" s="1371"/>
      <c r="FN91" s="1371"/>
      <c r="FO91" s="1371"/>
      <c r="FP91" s="1371"/>
      <c r="FQ91" s="1371"/>
      <c r="FR91" s="1371"/>
      <c r="FS91" s="1371"/>
      <c r="FT91" s="1371"/>
      <c r="FU91" s="1371"/>
      <c r="FV91" s="1371"/>
      <c r="FW91" s="1371"/>
      <c r="FX91" s="1371"/>
      <c r="FY91" s="1371"/>
      <c r="FZ91" s="1371"/>
      <c r="GA91" s="1371"/>
      <c r="GB91" s="1371"/>
      <c r="GC91" s="1371"/>
      <c r="GD91" s="1371"/>
      <c r="GE91" s="1371"/>
      <c r="GF91" s="1371"/>
      <c r="GG91" s="1371"/>
      <c r="GH91" s="1371"/>
      <c r="GI91" s="1371"/>
      <c r="GJ91" s="1371"/>
      <c r="GK91" s="1371"/>
      <c r="GL91" s="1371"/>
      <c r="GM91" s="1371"/>
      <c r="GN91" s="1371"/>
    </row>
    <row r="92" spans="1:196" ht="20.100000000000001" customHeight="1">
      <c r="B92" s="957"/>
      <c r="C92" s="825"/>
      <c r="AI92" s="1416"/>
      <c r="AJ92" s="1401"/>
      <c r="AL92" s="1401"/>
      <c r="AM92" s="1401"/>
      <c r="AN92" s="1401"/>
      <c r="AO92" s="1401"/>
      <c r="AP92" s="1401"/>
      <c r="AQ92" s="1401"/>
      <c r="AR92" s="1401"/>
      <c r="AS92" s="1401"/>
      <c r="AT92" s="1401"/>
      <c r="AU92" s="1401"/>
      <c r="AV92" s="1401"/>
      <c r="AW92" s="1401"/>
      <c r="BZ92" s="825"/>
      <c r="CA92" s="825"/>
      <c r="CB92" s="825"/>
      <c r="CC92" s="1393"/>
      <c r="CD92" s="1372"/>
      <c r="CL92" s="1371"/>
      <c r="CM92" s="1371"/>
      <c r="CN92" s="1371"/>
      <c r="CO92" s="1371"/>
      <c r="CP92" s="1371"/>
      <c r="CQ92" s="1371"/>
      <c r="CR92" s="1371"/>
      <c r="CS92" s="1371"/>
      <c r="CT92" s="1371"/>
      <c r="CU92" s="1371"/>
      <c r="CV92" s="1371"/>
      <c r="CW92" s="1371"/>
      <c r="CX92" s="1371"/>
      <c r="CY92" s="1371"/>
      <c r="CZ92" s="1371"/>
      <c r="DA92" s="1371"/>
      <c r="DB92" s="1371"/>
      <c r="DC92" s="1371"/>
      <c r="DD92" s="1371"/>
      <c r="DE92" s="1371"/>
      <c r="DF92" s="1371"/>
      <c r="DG92" s="1371"/>
      <c r="DH92" s="1371"/>
      <c r="DI92" s="1371"/>
      <c r="DJ92" s="1371"/>
      <c r="DK92" s="1371"/>
      <c r="DL92" s="1371"/>
      <c r="DM92" s="1371"/>
      <c r="DN92" s="1371"/>
      <c r="DO92" s="1371"/>
      <c r="DP92" s="1371"/>
      <c r="DQ92" s="1371"/>
      <c r="DR92" s="1371"/>
      <c r="DS92" s="1371"/>
      <c r="DT92" s="1371"/>
      <c r="DU92" s="1371"/>
      <c r="DV92" s="1371"/>
      <c r="DW92" s="1371"/>
      <c r="DX92" s="1371"/>
      <c r="DY92" s="1371"/>
      <c r="DZ92" s="1371"/>
      <c r="EA92" s="1371"/>
      <c r="EB92" s="1371"/>
      <c r="EC92" s="1371"/>
      <c r="ED92" s="1371"/>
      <c r="EE92" s="1371"/>
      <c r="EF92" s="1371"/>
      <c r="EG92" s="1371"/>
      <c r="EH92" s="1371"/>
      <c r="EI92" s="1371"/>
      <c r="EJ92" s="1371"/>
      <c r="EK92" s="1371"/>
      <c r="EL92" s="1371"/>
      <c r="EM92" s="1371"/>
      <c r="EN92" s="1371"/>
      <c r="EO92" s="1371"/>
      <c r="EP92" s="1371"/>
      <c r="EQ92" s="1371"/>
      <c r="ER92" s="1371"/>
      <c r="ES92" s="1371"/>
      <c r="ET92" s="1371"/>
      <c r="EU92" s="1371"/>
      <c r="EV92" s="1371"/>
      <c r="EW92" s="1371"/>
      <c r="EX92" s="1371"/>
      <c r="EY92" s="1371"/>
      <c r="EZ92" s="1371"/>
      <c r="FA92" s="1371"/>
      <c r="FB92" s="1371"/>
      <c r="FC92" s="1371"/>
      <c r="FD92" s="1371"/>
      <c r="FE92" s="1371"/>
      <c r="FF92" s="1371"/>
      <c r="FG92" s="1371"/>
      <c r="FH92" s="1371"/>
      <c r="FI92" s="1371"/>
      <c r="FJ92" s="1371"/>
      <c r="FK92" s="1371"/>
    </row>
    <row r="93" spans="1:196" ht="30" customHeight="1">
      <c r="B93" s="957"/>
      <c r="C93" s="825"/>
      <c r="AI93" s="1416"/>
      <c r="AJ93" s="1401"/>
      <c r="AL93" s="1401"/>
      <c r="AM93" s="1401"/>
      <c r="AN93" s="1401"/>
      <c r="AO93" s="1401"/>
      <c r="AP93" s="1401"/>
      <c r="AQ93" s="1401"/>
      <c r="AR93" s="1401"/>
      <c r="AS93" s="1401"/>
      <c r="AT93" s="1401"/>
      <c r="AU93" s="1401"/>
      <c r="AV93" s="1401"/>
      <c r="AW93" s="1401"/>
      <c r="BZ93" s="825"/>
      <c r="CA93" s="825"/>
      <c r="CB93" s="825"/>
      <c r="CC93" s="1393"/>
      <c r="CD93" s="1372"/>
      <c r="CL93" s="1371"/>
      <c r="CM93" s="1371"/>
      <c r="CN93" s="1371"/>
      <c r="CO93" s="1371"/>
      <c r="CP93" s="1371"/>
      <c r="CQ93" s="1371"/>
      <c r="CR93" s="1371"/>
      <c r="CS93" s="1371"/>
      <c r="CT93" s="1371"/>
      <c r="CU93" s="1371"/>
      <c r="CV93" s="1371"/>
      <c r="CW93" s="1371"/>
      <c r="CX93" s="1371"/>
      <c r="CY93" s="1371"/>
      <c r="CZ93" s="1371"/>
      <c r="DA93" s="1371"/>
      <c r="DB93" s="1371"/>
      <c r="DC93" s="1371"/>
      <c r="DD93" s="1371"/>
      <c r="DE93" s="1371"/>
      <c r="DF93" s="1371"/>
      <c r="DG93" s="1371"/>
      <c r="DH93" s="1371"/>
      <c r="DI93" s="1371"/>
      <c r="DJ93" s="1371"/>
      <c r="DK93" s="1371"/>
      <c r="DL93" s="1371"/>
      <c r="DM93" s="1371"/>
      <c r="DN93" s="1371"/>
      <c r="DO93" s="1371"/>
      <c r="DP93" s="1371"/>
      <c r="DQ93" s="1371"/>
      <c r="DR93" s="1371"/>
      <c r="DS93" s="1371"/>
      <c r="DT93" s="1371"/>
      <c r="DU93" s="1371"/>
      <c r="DV93" s="1371"/>
      <c r="DW93" s="1371"/>
      <c r="DX93" s="1371"/>
      <c r="DY93" s="1371"/>
      <c r="DZ93" s="1371"/>
      <c r="EA93" s="1371"/>
      <c r="EB93" s="1371"/>
      <c r="EC93" s="1371"/>
      <c r="ED93" s="1371"/>
      <c r="EE93" s="1371"/>
      <c r="EF93" s="1371"/>
      <c r="EG93" s="1371"/>
      <c r="EH93" s="1371"/>
      <c r="EI93" s="1371"/>
      <c r="EJ93" s="1371"/>
      <c r="EK93" s="1371"/>
      <c r="EL93" s="1371"/>
      <c r="EM93" s="1371"/>
      <c r="EN93" s="1371"/>
      <c r="EO93" s="1371"/>
      <c r="EP93" s="1371"/>
      <c r="EQ93" s="1371"/>
      <c r="ER93" s="1371"/>
      <c r="ES93" s="1371"/>
      <c r="ET93" s="1371"/>
      <c r="EU93" s="1371"/>
      <c r="EV93" s="1371"/>
      <c r="EW93" s="1371"/>
      <c r="EX93" s="1371"/>
      <c r="EY93" s="1371"/>
      <c r="EZ93" s="1371"/>
      <c r="FA93" s="1371"/>
      <c r="FB93" s="1371"/>
      <c r="FC93" s="1371"/>
      <c r="FD93" s="1371"/>
      <c r="FE93" s="1371"/>
      <c r="FF93" s="1371"/>
      <c r="FG93" s="1371"/>
      <c r="FH93" s="1371"/>
      <c r="FI93" s="1371"/>
      <c r="FJ93" s="1371"/>
      <c r="FK93" s="1371"/>
    </row>
    <row r="94" spans="1:196" ht="30" customHeight="1">
      <c r="B94" s="957"/>
      <c r="AI94" s="1416"/>
      <c r="AJ94" s="1401"/>
      <c r="AM94" s="1401"/>
      <c r="AN94" s="1401"/>
      <c r="AO94" s="1401"/>
      <c r="AP94" s="1401"/>
      <c r="AQ94" s="1401"/>
      <c r="AR94" s="1401"/>
      <c r="AS94" s="1401"/>
      <c r="AT94" s="1401"/>
      <c r="AU94" s="1401"/>
      <c r="AV94" s="1401"/>
      <c r="AW94" s="1401"/>
      <c r="BZ94" s="825"/>
      <c r="CA94" s="825"/>
      <c r="CB94" s="825"/>
      <c r="CC94" s="1393"/>
      <c r="CD94" s="1372"/>
      <c r="CL94" s="1371"/>
      <c r="CM94" s="1371"/>
      <c r="CN94" s="1371"/>
      <c r="CO94" s="1371"/>
      <c r="CP94" s="1371"/>
      <c r="CQ94" s="1371"/>
      <c r="CR94" s="1371"/>
      <c r="CS94" s="1371"/>
      <c r="CT94" s="1371"/>
      <c r="CU94" s="1371"/>
      <c r="CV94" s="1371"/>
      <c r="CW94" s="1371"/>
      <c r="CX94" s="1371"/>
      <c r="CY94" s="1371"/>
      <c r="CZ94" s="1371"/>
      <c r="DA94" s="1371"/>
      <c r="DB94" s="1371"/>
      <c r="DC94" s="1371"/>
      <c r="DD94" s="1371"/>
      <c r="DE94" s="1371"/>
      <c r="DF94" s="1371"/>
      <c r="DG94" s="1371"/>
      <c r="DH94" s="1371"/>
      <c r="DI94" s="1371"/>
      <c r="DJ94" s="1371"/>
      <c r="DK94" s="1371"/>
      <c r="DL94" s="1371"/>
      <c r="DM94" s="1371"/>
      <c r="DN94" s="1371"/>
      <c r="DO94" s="1371"/>
      <c r="DP94" s="1371"/>
      <c r="DQ94" s="1371"/>
      <c r="DR94" s="1371"/>
      <c r="DS94" s="1371"/>
      <c r="DT94" s="1371"/>
      <c r="DU94" s="1371"/>
      <c r="DV94" s="1371"/>
      <c r="DW94" s="1371"/>
      <c r="DX94" s="1371"/>
      <c r="DY94" s="1371"/>
      <c r="DZ94" s="1371"/>
      <c r="EA94" s="1371"/>
      <c r="EB94" s="1371"/>
      <c r="EC94" s="1371"/>
      <c r="ED94" s="1371"/>
      <c r="EE94" s="1371"/>
      <c r="EF94" s="1371"/>
      <c r="EG94" s="1371"/>
      <c r="EH94" s="1371"/>
      <c r="EI94" s="1371"/>
      <c r="EJ94" s="1371"/>
      <c r="EK94" s="1371"/>
      <c r="EL94" s="1371"/>
      <c r="EM94" s="1371"/>
      <c r="EN94" s="1371"/>
      <c r="EO94" s="1371"/>
      <c r="EP94" s="1371"/>
      <c r="EQ94" s="1371"/>
      <c r="ER94" s="1371"/>
      <c r="ES94" s="1371"/>
      <c r="ET94" s="1371"/>
      <c r="EU94" s="1371"/>
      <c r="EV94" s="1371"/>
      <c r="EW94" s="1371"/>
      <c r="EX94" s="1371"/>
      <c r="EY94" s="1371"/>
      <c r="EZ94" s="1371"/>
      <c r="FA94" s="1371"/>
      <c r="FB94" s="1371"/>
      <c r="FC94" s="1371"/>
      <c r="FD94" s="1371"/>
      <c r="FE94" s="1371"/>
      <c r="FF94" s="1371"/>
      <c r="FG94" s="1371"/>
      <c r="FH94" s="1371"/>
      <c r="FI94" s="1371"/>
      <c r="FJ94" s="1371"/>
      <c r="FK94" s="1371"/>
    </row>
    <row r="95" spans="1:196" ht="30" customHeight="1">
      <c r="B95" s="957"/>
      <c r="AI95" s="1416"/>
      <c r="AJ95" s="1401"/>
      <c r="AK95" s="1407"/>
      <c r="AM95" s="1401"/>
      <c r="AN95" s="1401"/>
      <c r="AO95" s="1401"/>
      <c r="AP95" s="1401"/>
      <c r="AQ95" s="1401"/>
      <c r="AR95" s="1401"/>
      <c r="AS95" s="1401"/>
      <c r="AT95" s="1401"/>
      <c r="AU95" s="1401"/>
      <c r="AV95" s="1401"/>
      <c r="AW95" s="1401"/>
      <c r="BZ95" s="825"/>
      <c r="CA95" s="825"/>
      <c r="CB95" s="825"/>
      <c r="CC95" s="1393"/>
      <c r="CD95" s="1372"/>
      <c r="CL95" s="1418"/>
      <c r="CM95" s="1418"/>
      <c r="CN95" s="1419"/>
      <c r="CO95" s="1418"/>
      <c r="CP95" s="1010"/>
      <c r="CQ95" s="1420"/>
      <c r="CR95" s="1420"/>
      <c r="CS95" s="1420"/>
      <c r="CT95" s="1420"/>
      <c r="CU95" s="1420"/>
      <c r="CV95" s="1421"/>
      <c r="CW95" s="1420"/>
      <c r="CX95" s="1420"/>
      <c r="CY95" s="1420"/>
      <c r="CZ95" s="1420"/>
      <c r="DA95" s="1420"/>
      <c r="DB95" s="1420"/>
      <c r="DC95" s="1421"/>
      <c r="DD95" s="1421"/>
      <c r="DE95" s="1421"/>
      <c r="DF95" s="1421"/>
      <c r="DG95" s="1421"/>
      <c r="DH95" s="1421"/>
      <c r="DI95" s="1421"/>
      <c r="DJ95" s="1421"/>
      <c r="DK95" s="1421"/>
      <c r="DL95" s="1421"/>
      <c r="DM95" s="992"/>
      <c r="DN95" s="992"/>
      <c r="DO95" s="992"/>
      <c r="DP95" s="992"/>
      <c r="DQ95" s="992"/>
      <c r="DR95" s="992"/>
      <c r="DS95" s="992"/>
      <c r="DT95" s="833"/>
      <c r="DU95" s="833"/>
      <c r="DV95" s="833"/>
      <c r="DW95" s="835"/>
      <c r="DX95" s="835"/>
      <c r="DY95" s="1371"/>
      <c r="DZ95" s="1371"/>
      <c r="EA95" s="1371"/>
      <c r="EB95" s="1371"/>
      <c r="EC95" s="1371"/>
      <c r="ED95" s="1371"/>
      <c r="EE95" s="1371"/>
      <c r="EF95" s="1371"/>
      <c r="EG95" s="1371"/>
      <c r="EH95" s="1371"/>
      <c r="EI95" s="1371"/>
      <c r="EJ95" s="1371"/>
      <c r="EK95" s="1371"/>
      <c r="EL95" s="1371"/>
      <c r="EM95" s="1371"/>
      <c r="EN95" s="1371"/>
      <c r="EO95" s="1371"/>
      <c r="EP95" s="1371"/>
      <c r="EQ95" s="1371"/>
      <c r="ER95" s="1371"/>
      <c r="ES95" s="1371"/>
      <c r="ET95" s="835"/>
      <c r="EU95" s="835"/>
      <c r="EV95" s="835"/>
      <c r="EW95" s="835"/>
      <c r="EX95" s="1422"/>
      <c r="EY95" s="1422"/>
      <c r="EZ95" s="1371"/>
      <c r="FA95" s="1371"/>
      <c r="FB95" s="1371"/>
      <c r="FC95" s="1371"/>
      <c r="FD95" s="1371"/>
      <c r="FE95" s="1371"/>
      <c r="FF95" s="1371"/>
      <c r="FG95" s="1371"/>
      <c r="FH95" s="1371"/>
      <c r="FI95" s="1371"/>
      <c r="FJ95" s="1371"/>
      <c r="FK95" s="1371"/>
    </row>
    <row r="96" spans="1:196" ht="30" customHeight="1">
      <c r="B96" s="1409"/>
      <c r="C96" s="1371"/>
      <c r="D96" s="1371"/>
      <c r="E96" s="1371"/>
      <c r="F96" s="1371"/>
      <c r="G96" s="1371"/>
      <c r="H96" s="1371"/>
      <c r="I96" s="1371"/>
      <c r="J96" s="1371"/>
      <c r="K96" s="1371"/>
      <c r="L96" s="1371"/>
      <c r="M96" s="1371"/>
      <c r="N96" s="1371"/>
      <c r="O96" s="1371"/>
      <c r="P96" s="1371"/>
      <c r="Q96" s="1371"/>
      <c r="R96" s="1371"/>
      <c r="S96" s="1371"/>
      <c r="T96" s="1371"/>
      <c r="U96" s="1371"/>
      <c r="V96" s="1371"/>
      <c r="W96" s="1371"/>
      <c r="X96" s="1371"/>
      <c r="Y96" s="1371"/>
      <c r="Z96" s="1371"/>
      <c r="AA96" s="1371"/>
      <c r="AB96" s="1371"/>
      <c r="AC96" s="1371"/>
      <c r="AD96" s="1371"/>
      <c r="AE96" s="1371"/>
      <c r="AF96" s="1371"/>
      <c r="AG96" s="1371"/>
      <c r="AH96" s="1371"/>
      <c r="AI96" s="1416"/>
      <c r="AJ96" s="1401"/>
      <c r="AK96" s="1407"/>
      <c r="AL96" s="1406"/>
      <c r="AM96" s="1401"/>
      <c r="AN96" s="1401"/>
      <c r="AO96" s="1401"/>
      <c r="AP96" s="1401"/>
      <c r="AQ96" s="1401"/>
      <c r="AR96" s="1401"/>
      <c r="AS96" s="1401"/>
      <c r="AT96" s="1401"/>
      <c r="AU96" s="1401"/>
      <c r="AV96" s="1401"/>
      <c r="AW96" s="1401"/>
      <c r="AX96" s="1371"/>
      <c r="AY96" s="1371"/>
      <c r="AZ96" s="1371"/>
      <c r="BA96" s="1371"/>
      <c r="BB96" s="1371"/>
      <c r="BC96" s="1371"/>
      <c r="BD96" s="1371"/>
      <c r="BE96" s="1371"/>
      <c r="BF96" s="1371"/>
      <c r="BG96" s="1371"/>
      <c r="BH96" s="1371"/>
      <c r="BI96" s="1371"/>
      <c r="BJ96" s="1371"/>
      <c r="BK96" s="1371"/>
      <c r="BL96" s="1371"/>
      <c r="BM96" s="1371"/>
      <c r="BN96" s="1371"/>
      <c r="BO96" s="1371"/>
      <c r="BP96" s="1371"/>
      <c r="BQ96" s="1371"/>
      <c r="BR96" s="1371"/>
      <c r="BS96" s="1371"/>
      <c r="BT96" s="1371"/>
      <c r="BU96" s="1371"/>
      <c r="BV96" s="1371"/>
      <c r="BW96" s="1371"/>
      <c r="BX96" s="1371"/>
      <c r="BY96" s="1371"/>
      <c r="BZ96" s="1393"/>
      <c r="CA96" s="1393"/>
      <c r="CB96" s="1393"/>
      <c r="CC96" s="1393"/>
      <c r="CD96" s="959"/>
    </row>
    <row r="97" spans="2:82" ht="30" customHeight="1" thickBot="1">
      <c r="B97" s="977"/>
      <c r="C97" s="978"/>
      <c r="D97" s="978"/>
      <c r="E97" s="978"/>
      <c r="F97" s="978"/>
      <c r="G97" s="978"/>
      <c r="H97" s="978"/>
      <c r="I97" s="978"/>
      <c r="J97" s="978"/>
      <c r="K97" s="978"/>
      <c r="L97" s="978"/>
      <c r="M97" s="978"/>
      <c r="N97" s="978"/>
      <c r="O97" s="978"/>
      <c r="P97" s="978"/>
      <c r="Q97" s="978"/>
      <c r="R97" s="978"/>
      <c r="S97" s="978"/>
      <c r="T97" s="978"/>
      <c r="U97" s="978"/>
      <c r="V97" s="978"/>
      <c r="W97" s="978"/>
      <c r="X97" s="978"/>
      <c r="Y97" s="978"/>
      <c r="Z97" s="978"/>
      <c r="AA97" s="978"/>
      <c r="AB97" s="978"/>
      <c r="AC97" s="978"/>
      <c r="AD97" s="978"/>
      <c r="AE97" s="978"/>
      <c r="AF97" s="978"/>
      <c r="AG97" s="978"/>
      <c r="AH97" s="978"/>
      <c r="AI97" s="978"/>
      <c r="AJ97" s="978"/>
      <c r="AK97" s="978"/>
      <c r="AL97" s="978"/>
      <c r="AM97" s="978"/>
      <c r="AN97" s="978"/>
      <c r="AO97" s="978"/>
      <c r="AP97" s="978"/>
      <c r="AQ97" s="978"/>
      <c r="AR97" s="978"/>
      <c r="AS97" s="978"/>
      <c r="AT97" s="978"/>
      <c r="AU97" s="978"/>
      <c r="AV97" s="978"/>
      <c r="AW97" s="978"/>
      <c r="AX97" s="978"/>
      <c r="AY97" s="978"/>
      <c r="AZ97" s="978"/>
      <c r="BA97" s="978"/>
      <c r="BB97" s="978"/>
      <c r="BC97" s="978"/>
      <c r="BD97" s="978"/>
      <c r="BE97" s="978"/>
      <c r="BF97" s="978"/>
      <c r="BG97" s="978"/>
      <c r="BH97" s="978"/>
      <c r="BI97" s="978"/>
      <c r="BJ97" s="978"/>
      <c r="BK97" s="978"/>
      <c r="BL97" s="978"/>
      <c r="BM97" s="978"/>
      <c r="BN97" s="978"/>
      <c r="BO97" s="978"/>
      <c r="BP97" s="978"/>
      <c r="BQ97" s="978"/>
      <c r="BR97" s="978"/>
      <c r="BS97" s="978"/>
      <c r="BT97" s="978"/>
      <c r="BU97" s="978"/>
      <c r="BV97" s="978"/>
      <c r="BW97" s="978"/>
      <c r="BX97" s="978"/>
      <c r="BY97" s="978"/>
      <c r="BZ97" s="978"/>
      <c r="CA97" s="978"/>
      <c r="CB97" s="978"/>
      <c r="CC97" s="978"/>
      <c r="CD97" s="979"/>
    </row>
    <row r="98" spans="2:82" ht="20.100000000000001" customHeight="1"/>
    <row r="99" spans="2:82" ht="20.100000000000001" customHeight="1"/>
    <row r="100" spans="2:82" ht="28.2">
      <c r="B100" s="2031">
        <v>28</v>
      </c>
      <c r="C100" s="2031"/>
      <c r="D100" s="2031"/>
      <c r="E100" s="2031"/>
      <c r="F100" s="2031"/>
      <c r="G100" s="2031"/>
      <c r="H100" s="2031"/>
      <c r="I100" s="2031"/>
      <c r="J100" s="2031"/>
      <c r="K100" s="2031"/>
      <c r="L100" s="2031"/>
      <c r="M100" s="2031"/>
      <c r="N100" s="2031"/>
      <c r="O100" s="2031"/>
      <c r="P100" s="2031"/>
      <c r="Q100" s="2031"/>
      <c r="R100" s="2031"/>
      <c r="S100" s="2031"/>
      <c r="T100" s="2031"/>
      <c r="U100" s="2031"/>
      <c r="V100" s="2031"/>
      <c r="W100" s="2031"/>
      <c r="X100" s="2031"/>
      <c r="Y100" s="2031"/>
      <c r="Z100" s="2031"/>
      <c r="AA100" s="2031"/>
      <c r="AB100" s="2031"/>
      <c r="AC100" s="2031"/>
      <c r="AD100" s="2031"/>
      <c r="AE100" s="2031"/>
      <c r="AF100" s="2031"/>
      <c r="AG100" s="2031"/>
      <c r="AH100" s="2031"/>
      <c r="AI100" s="2031"/>
      <c r="AJ100" s="2031"/>
      <c r="AK100" s="2031"/>
      <c r="AL100" s="2031"/>
      <c r="AM100" s="2031"/>
      <c r="AN100" s="2031"/>
      <c r="AO100" s="2031"/>
      <c r="AP100" s="2031"/>
      <c r="AQ100" s="2031"/>
      <c r="AR100" s="2031"/>
      <c r="AS100" s="2031"/>
      <c r="AT100" s="2031"/>
      <c r="AU100" s="2031"/>
      <c r="AV100" s="2031"/>
      <c r="AW100" s="2031"/>
      <c r="AX100" s="2031"/>
      <c r="AY100" s="2031"/>
      <c r="AZ100" s="2031"/>
      <c r="BA100" s="2031"/>
      <c r="BB100" s="2031"/>
      <c r="BC100" s="2031"/>
      <c r="BD100" s="2031"/>
      <c r="BE100" s="2031"/>
      <c r="BF100" s="2031"/>
      <c r="BG100" s="2031"/>
      <c r="BH100" s="2031"/>
      <c r="BI100" s="2031"/>
      <c r="BJ100" s="2031"/>
      <c r="BK100" s="2031"/>
      <c r="BL100" s="2031"/>
      <c r="BM100" s="2031"/>
      <c r="BN100" s="2031"/>
      <c r="BO100" s="2031"/>
      <c r="BP100" s="2031"/>
      <c r="BQ100" s="2031"/>
      <c r="BR100" s="2031"/>
      <c r="BS100" s="2031"/>
      <c r="BT100" s="2031"/>
      <c r="BU100" s="2031"/>
      <c r="BV100" s="2031"/>
      <c r="BW100" s="2031"/>
      <c r="BX100" s="2031"/>
      <c r="BY100" s="2031"/>
      <c r="BZ100" s="2031"/>
      <c r="CA100" s="2031"/>
      <c r="CB100" s="2031"/>
      <c r="CC100" s="2031"/>
      <c r="CD100" s="2031"/>
    </row>
    <row r="101" spans="2:82" ht="20.100000000000001" customHeight="1"/>
    <row r="102" spans="2:82" ht="20.100000000000001" customHeight="1"/>
  </sheetData>
  <mergeCells count="71">
    <mergeCell ref="AB14:BD14"/>
    <mergeCell ref="BG14:CA14"/>
    <mergeCell ref="AB15:BD15"/>
    <mergeCell ref="BG15:CA15"/>
    <mergeCell ref="BG16:CA16"/>
    <mergeCell ref="BB17:BD17"/>
    <mergeCell ref="BY17:CA17"/>
    <mergeCell ref="Z18:AA19"/>
    <mergeCell ref="BG18:CA19"/>
    <mergeCell ref="AB18:BD19"/>
    <mergeCell ref="S28:X29"/>
    <mergeCell ref="Z28:AA29"/>
    <mergeCell ref="BG28:CA29"/>
    <mergeCell ref="AB28:BD29"/>
    <mergeCell ref="S25:X26"/>
    <mergeCell ref="Z25:AA26"/>
    <mergeCell ref="BG25:CA26"/>
    <mergeCell ref="AB25:BD26"/>
    <mergeCell ref="S34:X35"/>
    <mergeCell ref="Z34:AA35"/>
    <mergeCell ref="BG34:CA35"/>
    <mergeCell ref="AB34:BD35"/>
    <mergeCell ref="S31:X32"/>
    <mergeCell ref="Z31:AA32"/>
    <mergeCell ref="BG31:CA32"/>
    <mergeCell ref="AB31:BD32"/>
    <mergeCell ref="S42:Y43"/>
    <mergeCell ref="Z42:AA43"/>
    <mergeCell ref="BG42:CA43"/>
    <mergeCell ref="AB42:BD43"/>
    <mergeCell ref="S38:X39"/>
    <mergeCell ref="Z38:AA39"/>
    <mergeCell ref="BG38:CA39"/>
    <mergeCell ref="AB38:BD39"/>
    <mergeCell ref="S48:X49"/>
    <mergeCell ref="Z48:AA49"/>
    <mergeCell ref="BG48:CA49"/>
    <mergeCell ref="AB48:BD49"/>
    <mergeCell ref="S45:X46"/>
    <mergeCell ref="Z45:AA46"/>
    <mergeCell ref="BG45:CA46"/>
    <mergeCell ref="AB45:BD46"/>
    <mergeCell ref="S51:X52"/>
    <mergeCell ref="Z51:AA53"/>
    <mergeCell ref="S56:X57"/>
    <mergeCell ref="Z56:AA57"/>
    <mergeCell ref="AB51:BD52"/>
    <mergeCell ref="AB56:BD57"/>
    <mergeCell ref="G65:H66"/>
    <mergeCell ref="I65:J66"/>
    <mergeCell ref="BG56:CA57"/>
    <mergeCell ref="S59:X60"/>
    <mergeCell ref="Z59:AA60"/>
    <mergeCell ref="BG59:CA60"/>
    <mergeCell ref="AB59:BD60"/>
    <mergeCell ref="BG51:CA52"/>
    <mergeCell ref="Z76:AA77"/>
    <mergeCell ref="BG76:CA77"/>
    <mergeCell ref="B100:CD100"/>
    <mergeCell ref="R76:X78"/>
    <mergeCell ref="AB76:BD77"/>
    <mergeCell ref="BB75:BD75"/>
    <mergeCell ref="BY75:CA75"/>
    <mergeCell ref="BB68:BD68"/>
    <mergeCell ref="BY68:CA68"/>
    <mergeCell ref="K65:CA66"/>
    <mergeCell ref="AB69:BD70"/>
    <mergeCell ref="S69:X70"/>
    <mergeCell ref="Z69:AA70"/>
    <mergeCell ref="BG69:CA70"/>
    <mergeCell ref="BY64:CA64"/>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9323C-CD81-4EED-9632-B071794542D3}">
  <sheetPr>
    <tabColor theme="7" tint="-0.499984740745262"/>
  </sheetPr>
  <dimension ref="A1:GO90"/>
  <sheetViews>
    <sheetView showGridLines="0" view="pageBreakPreview" topLeftCell="A52" zoomScale="40" zoomScaleNormal="50" zoomScaleSheetLayoutView="40" workbookViewId="0">
      <selection activeCell="BB80" sqref="BB80"/>
    </sheetView>
  </sheetViews>
  <sheetFormatPr defaultColWidth="1.61328125" defaultRowHeight="15"/>
  <cols>
    <col min="1" max="1" width="1.61328125" style="828"/>
    <col min="2" max="2" width="2.69140625" style="828" customWidth="1"/>
    <col min="3" max="3" width="8.3828125" style="828" bestFit="1" customWidth="1"/>
    <col min="4" max="4" width="8.3828125" style="828" customWidth="1"/>
    <col min="5" max="83" width="2.69140625" style="828" customWidth="1"/>
    <col min="84" max="84" width="2.07421875" style="828" customWidth="1"/>
    <col min="85" max="89" width="1.61328125" style="828"/>
    <col min="90" max="90" width="1.61328125" style="828" customWidth="1"/>
    <col min="91" max="91" width="1.61328125" style="828"/>
    <col min="92" max="92" width="16.3828125" style="828" customWidth="1"/>
    <col min="93" max="250" width="1.61328125" style="828"/>
    <col min="251" max="251" width="2.69140625" style="828" customWidth="1"/>
    <col min="252" max="252" width="6.3828125" style="828" customWidth="1"/>
    <col min="253" max="253" width="2.69140625" style="828" customWidth="1"/>
    <col min="254" max="257" width="0.921875" style="828" customWidth="1"/>
    <col min="258" max="339" width="2.69140625" style="828" customWidth="1"/>
    <col min="340" max="506" width="1.61328125" style="828"/>
    <col min="507" max="507" width="2.69140625" style="828" customWidth="1"/>
    <col min="508" max="508" width="6.3828125" style="828" customWidth="1"/>
    <col min="509" max="509" width="2.69140625" style="828" customWidth="1"/>
    <col min="510" max="513" width="0.921875" style="828" customWidth="1"/>
    <col min="514" max="595" width="2.69140625" style="828" customWidth="1"/>
    <col min="596" max="762" width="1.61328125" style="828"/>
    <col min="763" max="763" width="2.69140625" style="828" customWidth="1"/>
    <col min="764" max="764" width="6.3828125" style="828" customWidth="1"/>
    <col min="765" max="765" width="2.69140625" style="828" customWidth="1"/>
    <col min="766" max="769" width="0.921875" style="828" customWidth="1"/>
    <col min="770" max="851" width="2.69140625" style="828" customWidth="1"/>
    <col min="852" max="1018" width="1.61328125" style="828"/>
    <col min="1019" max="1019" width="2.69140625" style="828" customWidth="1"/>
    <col min="1020" max="1020" width="6.3828125" style="828" customWidth="1"/>
    <col min="1021" max="1021" width="2.69140625" style="828" customWidth="1"/>
    <col min="1022" max="1025" width="0.921875" style="828" customWidth="1"/>
    <col min="1026" max="1107" width="2.69140625" style="828" customWidth="1"/>
    <col min="1108" max="1274" width="1.61328125" style="828"/>
    <col min="1275" max="1275" width="2.69140625" style="828" customWidth="1"/>
    <col min="1276" max="1276" width="6.3828125" style="828" customWidth="1"/>
    <col min="1277" max="1277" width="2.69140625" style="828" customWidth="1"/>
    <col min="1278" max="1281" width="0.921875" style="828" customWidth="1"/>
    <col min="1282" max="1363" width="2.69140625" style="828" customWidth="1"/>
    <col min="1364" max="1530" width="1.61328125" style="828"/>
    <col min="1531" max="1531" width="2.69140625" style="828" customWidth="1"/>
    <col min="1532" max="1532" width="6.3828125" style="828" customWidth="1"/>
    <col min="1533" max="1533" width="2.69140625" style="828" customWidth="1"/>
    <col min="1534" max="1537" width="0.921875" style="828" customWidth="1"/>
    <col min="1538" max="1619" width="2.69140625" style="828" customWidth="1"/>
    <col min="1620" max="1786" width="1.61328125" style="828"/>
    <col min="1787" max="1787" width="2.69140625" style="828" customWidth="1"/>
    <col min="1788" max="1788" width="6.3828125" style="828" customWidth="1"/>
    <col min="1789" max="1789" width="2.69140625" style="828" customWidth="1"/>
    <col min="1790" max="1793" width="0.921875" style="828" customWidth="1"/>
    <col min="1794" max="1875" width="2.69140625" style="828" customWidth="1"/>
    <col min="1876" max="2042" width="1.61328125" style="828"/>
    <col min="2043" max="2043" width="2.69140625" style="828" customWidth="1"/>
    <col min="2044" max="2044" width="6.3828125" style="828" customWidth="1"/>
    <col min="2045" max="2045" width="2.69140625" style="828" customWidth="1"/>
    <col min="2046" max="2049" width="0.921875" style="828" customWidth="1"/>
    <col min="2050" max="2131" width="2.69140625" style="828" customWidth="1"/>
    <col min="2132" max="2298" width="1.61328125" style="828"/>
    <col min="2299" max="2299" width="2.69140625" style="828" customWidth="1"/>
    <col min="2300" max="2300" width="6.3828125" style="828" customWidth="1"/>
    <col min="2301" max="2301" width="2.69140625" style="828" customWidth="1"/>
    <col min="2302" max="2305" width="0.921875" style="828" customWidth="1"/>
    <col min="2306" max="2387" width="2.69140625" style="828" customWidth="1"/>
    <col min="2388" max="2554" width="1.61328125" style="828"/>
    <col min="2555" max="2555" width="2.69140625" style="828" customWidth="1"/>
    <col min="2556" max="2556" width="6.3828125" style="828" customWidth="1"/>
    <col min="2557" max="2557" width="2.69140625" style="828" customWidth="1"/>
    <col min="2558" max="2561" width="0.921875" style="828" customWidth="1"/>
    <col min="2562" max="2643" width="2.69140625" style="828" customWidth="1"/>
    <col min="2644" max="2810" width="1.61328125" style="828"/>
    <col min="2811" max="2811" width="2.69140625" style="828" customWidth="1"/>
    <col min="2812" max="2812" width="6.3828125" style="828" customWidth="1"/>
    <col min="2813" max="2813" width="2.69140625" style="828" customWidth="1"/>
    <col min="2814" max="2817" width="0.921875" style="828" customWidth="1"/>
    <col min="2818" max="2899" width="2.69140625" style="828" customWidth="1"/>
    <col min="2900" max="3066" width="1.61328125" style="828"/>
    <col min="3067" max="3067" width="2.69140625" style="828" customWidth="1"/>
    <col min="3068" max="3068" width="6.3828125" style="828" customWidth="1"/>
    <col min="3069" max="3069" width="2.69140625" style="828" customWidth="1"/>
    <col min="3070" max="3073" width="0.921875" style="828" customWidth="1"/>
    <col min="3074" max="3155" width="2.69140625" style="828" customWidth="1"/>
    <col min="3156" max="3322" width="1.61328125" style="828"/>
    <col min="3323" max="3323" width="2.69140625" style="828" customWidth="1"/>
    <col min="3324" max="3324" width="6.3828125" style="828" customWidth="1"/>
    <col min="3325" max="3325" width="2.69140625" style="828" customWidth="1"/>
    <col min="3326" max="3329" width="0.921875" style="828" customWidth="1"/>
    <col min="3330" max="3411" width="2.69140625" style="828" customWidth="1"/>
    <col min="3412" max="3578" width="1.61328125" style="828"/>
    <col min="3579" max="3579" width="2.69140625" style="828" customWidth="1"/>
    <col min="3580" max="3580" width="6.3828125" style="828" customWidth="1"/>
    <col min="3581" max="3581" width="2.69140625" style="828" customWidth="1"/>
    <col min="3582" max="3585" width="0.921875" style="828" customWidth="1"/>
    <col min="3586" max="3667" width="2.69140625" style="828" customWidth="1"/>
    <col min="3668" max="3834" width="1.61328125" style="828"/>
    <col min="3835" max="3835" width="2.69140625" style="828" customWidth="1"/>
    <col min="3836" max="3836" width="6.3828125" style="828" customWidth="1"/>
    <col min="3837" max="3837" width="2.69140625" style="828" customWidth="1"/>
    <col min="3838" max="3841" width="0.921875" style="828" customWidth="1"/>
    <col min="3842" max="3923" width="2.69140625" style="828" customWidth="1"/>
    <col min="3924" max="4090" width="1.61328125" style="828"/>
    <col min="4091" max="4091" width="2.69140625" style="828" customWidth="1"/>
    <col min="4092" max="4092" width="6.3828125" style="828" customWidth="1"/>
    <col min="4093" max="4093" width="2.69140625" style="828" customWidth="1"/>
    <col min="4094" max="4097" width="0.921875" style="828" customWidth="1"/>
    <col min="4098" max="4179" width="2.69140625" style="828" customWidth="1"/>
    <col min="4180" max="4346" width="1.61328125" style="828"/>
    <col min="4347" max="4347" width="2.69140625" style="828" customWidth="1"/>
    <col min="4348" max="4348" width="6.3828125" style="828" customWidth="1"/>
    <col min="4349" max="4349" width="2.69140625" style="828" customWidth="1"/>
    <col min="4350" max="4353" width="0.921875" style="828" customWidth="1"/>
    <col min="4354" max="4435" width="2.69140625" style="828" customWidth="1"/>
    <col min="4436" max="4602" width="1.61328125" style="828"/>
    <col min="4603" max="4603" width="2.69140625" style="828" customWidth="1"/>
    <col min="4604" max="4604" width="6.3828125" style="828" customWidth="1"/>
    <col min="4605" max="4605" width="2.69140625" style="828" customWidth="1"/>
    <col min="4606" max="4609" width="0.921875" style="828" customWidth="1"/>
    <col min="4610" max="4691" width="2.69140625" style="828" customWidth="1"/>
    <col min="4692" max="4858" width="1.61328125" style="828"/>
    <col min="4859" max="4859" width="2.69140625" style="828" customWidth="1"/>
    <col min="4860" max="4860" width="6.3828125" style="828" customWidth="1"/>
    <col min="4861" max="4861" width="2.69140625" style="828" customWidth="1"/>
    <col min="4862" max="4865" width="0.921875" style="828" customWidth="1"/>
    <col min="4866" max="4947" width="2.69140625" style="828" customWidth="1"/>
    <col min="4948" max="5114" width="1.61328125" style="828"/>
    <col min="5115" max="5115" width="2.69140625" style="828" customWidth="1"/>
    <col min="5116" max="5116" width="6.3828125" style="828" customWidth="1"/>
    <col min="5117" max="5117" width="2.69140625" style="828" customWidth="1"/>
    <col min="5118" max="5121" width="0.921875" style="828" customWidth="1"/>
    <col min="5122" max="5203" width="2.69140625" style="828" customWidth="1"/>
    <col min="5204" max="5370" width="1.61328125" style="828"/>
    <col min="5371" max="5371" width="2.69140625" style="828" customWidth="1"/>
    <col min="5372" max="5372" width="6.3828125" style="828" customWidth="1"/>
    <col min="5373" max="5373" width="2.69140625" style="828" customWidth="1"/>
    <col min="5374" max="5377" width="0.921875" style="828" customWidth="1"/>
    <col min="5378" max="5459" width="2.69140625" style="828" customWidth="1"/>
    <col min="5460" max="5626" width="1.61328125" style="828"/>
    <col min="5627" max="5627" width="2.69140625" style="828" customWidth="1"/>
    <col min="5628" max="5628" width="6.3828125" style="828" customWidth="1"/>
    <col min="5629" max="5629" width="2.69140625" style="828" customWidth="1"/>
    <col min="5630" max="5633" width="0.921875" style="828" customWidth="1"/>
    <col min="5634" max="5715" width="2.69140625" style="828" customWidth="1"/>
    <col min="5716" max="5882" width="1.61328125" style="828"/>
    <col min="5883" max="5883" width="2.69140625" style="828" customWidth="1"/>
    <col min="5884" max="5884" width="6.3828125" style="828" customWidth="1"/>
    <col min="5885" max="5885" width="2.69140625" style="828" customWidth="1"/>
    <col min="5886" max="5889" width="0.921875" style="828" customWidth="1"/>
    <col min="5890" max="5971" width="2.69140625" style="828" customWidth="1"/>
    <col min="5972" max="6138" width="1.61328125" style="828"/>
    <col min="6139" max="6139" width="2.69140625" style="828" customWidth="1"/>
    <col min="6140" max="6140" width="6.3828125" style="828" customWidth="1"/>
    <col min="6141" max="6141" width="2.69140625" style="828" customWidth="1"/>
    <col min="6142" max="6145" width="0.921875" style="828" customWidth="1"/>
    <col min="6146" max="6227" width="2.69140625" style="828" customWidth="1"/>
    <col min="6228" max="6394" width="1.61328125" style="828"/>
    <col min="6395" max="6395" width="2.69140625" style="828" customWidth="1"/>
    <col min="6396" max="6396" width="6.3828125" style="828" customWidth="1"/>
    <col min="6397" max="6397" width="2.69140625" style="828" customWidth="1"/>
    <col min="6398" max="6401" width="0.921875" style="828" customWidth="1"/>
    <col min="6402" max="6483" width="2.69140625" style="828" customWidth="1"/>
    <col min="6484" max="6650" width="1.61328125" style="828"/>
    <col min="6651" max="6651" width="2.69140625" style="828" customWidth="1"/>
    <col min="6652" max="6652" width="6.3828125" style="828" customWidth="1"/>
    <col min="6653" max="6653" width="2.69140625" style="828" customWidth="1"/>
    <col min="6654" max="6657" width="0.921875" style="828" customWidth="1"/>
    <col min="6658" max="6739" width="2.69140625" style="828" customWidth="1"/>
    <col min="6740" max="6906" width="1.61328125" style="828"/>
    <col min="6907" max="6907" width="2.69140625" style="828" customWidth="1"/>
    <col min="6908" max="6908" width="6.3828125" style="828" customWidth="1"/>
    <col min="6909" max="6909" width="2.69140625" style="828" customWidth="1"/>
    <col min="6910" max="6913" width="0.921875" style="828" customWidth="1"/>
    <col min="6914" max="6995" width="2.69140625" style="828" customWidth="1"/>
    <col min="6996" max="7162" width="1.61328125" style="828"/>
    <col min="7163" max="7163" width="2.69140625" style="828" customWidth="1"/>
    <col min="7164" max="7164" width="6.3828125" style="828" customWidth="1"/>
    <col min="7165" max="7165" width="2.69140625" style="828" customWidth="1"/>
    <col min="7166" max="7169" width="0.921875" style="828" customWidth="1"/>
    <col min="7170" max="7251" width="2.69140625" style="828" customWidth="1"/>
    <col min="7252" max="7418" width="1.61328125" style="828"/>
    <col min="7419" max="7419" width="2.69140625" style="828" customWidth="1"/>
    <col min="7420" max="7420" width="6.3828125" style="828" customWidth="1"/>
    <col min="7421" max="7421" width="2.69140625" style="828" customWidth="1"/>
    <col min="7422" max="7425" width="0.921875" style="828" customWidth="1"/>
    <col min="7426" max="7507" width="2.69140625" style="828" customWidth="1"/>
    <col min="7508" max="7674" width="1.61328125" style="828"/>
    <col min="7675" max="7675" width="2.69140625" style="828" customWidth="1"/>
    <col min="7676" max="7676" width="6.3828125" style="828" customWidth="1"/>
    <col min="7677" max="7677" width="2.69140625" style="828" customWidth="1"/>
    <col min="7678" max="7681" width="0.921875" style="828" customWidth="1"/>
    <col min="7682" max="7763" width="2.69140625" style="828" customWidth="1"/>
    <col min="7764" max="7930" width="1.61328125" style="828"/>
    <col min="7931" max="7931" width="2.69140625" style="828" customWidth="1"/>
    <col min="7932" max="7932" width="6.3828125" style="828" customWidth="1"/>
    <col min="7933" max="7933" width="2.69140625" style="828" customWidth="1"/>
    <col min="7934" max="7937" width="0.921875" style="828" customWidth="1"/>
    <col min="7938" max="8019" width="2.69140625" style="828" customWidth="1"/>
    <col min="8020" max="8186" width="1.61328125" style="828"/>
    <col min="8187" max="8187" width="2.69140625" style="828" customWidth="1"/>
    <col min="8188" max="8188" width="6.3828125" style="828" customWidth="1"/>
    <col min="8189" max="8189" width="2.69140625" style="828" customWidth="1"/>
    <col min="8190" max="8193" width="0.921875" style="828" customWidth="1"/>
    <col min="8194" max="8275" width="2.69140625" style="828" customWidth="1"/>
    <col min="8276" max="8442" width="1.61328125" style="828"/>
    <col min="8443" max="8443" width="2.69140625" style="828" customWidth="1"/>
    <col min="8444" max="8444" width="6.3828125" style="828" customWidth="1"/>
    <col min="8445" max="8445" width="2.69140625" style="828" customWidth="1"/>
    <col min="8446" max="8449" width="0.921875" style="828" customWidth="1"/>
    <col min="8450" max="8531" width="2.69140625" style="828" customWidth="1"/>
    <col min="8532" max="8698" width="1.61328125" style="828"/>
    <col min="8699" max="8699" width="2.69140625" style="828" customWidth="1"/>
    <col min="8700" max="8700" width="6.3828125" style="828" customWidth="1"/>
    <col min="8701" max="8701" width="2.69140625" style="828" customWidth="1"/>
    <col min="8702" max="8705" width="0.921875" style="828" customWidth="1"/>
    <col min="8706" max="8787" width="2.69140625" style="828" customWidth="1"/>
    <col min="8788" max="8954" width="1.61328125" style="828"/>
    <col min="8955" max="8955" width="2.69140625" style="828" customWidth="1"/>
    <col min="8956" max="8956" width="6.3828125" style="828" customWidth="1"/>
    <col min="8957" max="8957" width="2.69140625" style="828" customWidth="1"/>
    <col min="8958" max="8961" width="0.921875" style="828" customWidth="1"/>
    <col min="8962" max="9043" width="2.69140625" style="828" customWidth="1"/>
    <col min="9044" max="9210" width="1.61328125" style="828"/>
    <col min="9211" max="9211" width="2.69140625" style="828" customWidth="1"/>
    <col min="9212" max="9212" width="6.3828125" style="828" customWidth="1"/>
    <col min="9213" max="9213" width="2.69140625" style="828" customWidth="1"/>
    <col min="9214" max="9217" width="0.921875" style="828" customWidth="1"/>
    <col min="9218" max="9299" width="2.69140625" style="828" customWidth="1"/>
    <col min="9300" max="9466" width="1.61328125" style="828"/>
    <col min="9467" max="9467" width="2.69140625" style="828" customWidth="1"/>
    <col min="9468" max="9468" width="6.3828125" style="828" customWidth="1"/>
    <col min="9469" max="9469" width="2.69140625" style="828" customWidth="1"/>
    <col min="9470" max="9473" width="0.921875" style="828" customWidth="1"/>
    <col min="9474" max="9555" width="2.69140625" style="828" customWidth="1"/>
    <col min="9556" max="9722" width="1.61328125" style="828"/>
    <col min="9723" max="9723" width="2.69140625" style="828" customWidth="1"/>
    <col min="9724" max="9724" width="6.3828125" style="828" customWidth="1"/>
    <col min="9725" max="9725" width="2.69140625" style="828" customWidth="1"/>
    <col min="9726" max="9729" width="0.921875" style="828" customWidth="1"/>
    <col min="9730" max="9811" width="2.69140625" style="828" customWidth="1"/>
    <col min="9812" max="9978" width="1.61328125" style="828"/>
    <col min="9979" max="9979" width="2.69140625" style="828" customWidth="1"/>
    <col min="9980" max="9980" width="6.3828125" style="828" customWidth="1"/>
    <col min="9981" max="9981" width="2.69140625" style="828" customWidth="1"/>
    <col min="9982" max="9985" width="0.921875" style="828" customWidth="1"/>
    <col min="9986" max="10067" width="2.69140625" style="828" customWidth="1"/>
    <col min="10068" max="10234" width="1.61328125" style="828"/>
    <col min="10235" max="10235" width="2.69140625" style="828" customWidth="1"/>
    <col min="10236" max="10236" width="6.3828125" style="828" customWidth="1"/>
    <col min="10237" max="10237" width="2.69140625" style="828" customWidth="1"/>
    <col min="10238" max="10241" width="0.921875" style="828" customWidth="1"/>
    <col min="10242" max="10323" width="2.69140625" style="828" customWidth="1"/>
    <col min="10324" max="10490" width="1.61328125" style="828"/>
    <col min="10491" max="10491" width="2.69140625" style="828" customWidth="1"/>
    <col min="10492" max="10492" width="6.3828125" style="828" customWidth="1"/>
    <col min="10493" max="10493" width="2.69140625" style="828" customWidth="1"/>
    <col min="10494" max="10497" width="0.921875" style="828" customWidth="1"/>
    <col min="10498" max="10579" width="2.69140625" style="828" customWidth="1"/>
    <col min="10580" max="10746" width="1.61328125" style="828"/>
    <col min="10747" max="10747" width="2.69140625" style="828" customWidth="1"/>
    <col min="10748" max="10748" width="6.3828125" style="828" customWidth="1"/>
    <col min="10749" max="10749" width="2.69140625" style="828" customWidth="1"/>
    <col min="10750" max="10753" width="0.921875" style="828" customWidth="1"/>
    <col min="10754" max="10835" width="2.69140625" style="828" customWidth="1"/>
    <col min="10836" max="11002" width="1.61328125" style="828"/>
    <col min="11003" max="11003" width="2.69140625" style="828" customWidth="1"/>
    <col min="11004" max="11004" width="6.3828125" style="828" customWidth="1"/>
    <col min="11005" max="11005" width="2.69140625" style="828" customWidth="1"/>
    <col min="11006" max="11009" width="0.921875" style="828" customWidth="1"/>
    <col min="11010" max="11091" width="2.69140625" style="828" customWidth="1"/>
    <col min="11092" max="11258" width="1.61328125" style="828"/>
    <col min="11259" max="11259" width="2.69140625" style="828" customWidth="1"/>
    <col min="11260" max="11260" width="6.3828125" style="828" customWidth="1"/>
    <col min="11261" max="11261" width="2.69140625" style="828" customWidth="1"/>
    <col min="11262" max="11265" width="0.921875" style="828" customWidth="1"/>
    <col min="11266" max="11347" width="2.69140625" style="828" customWidth="1"/>
    <col min="11348" max="11514" width="1.61328125" style="828"/>
    <col min="11515" max="11515" width="2.69140625" style="828" customWidth="1"/>
    <col min="11516" max="11516" width="6.3828125" style="828" customWidth="1"/>
    <col min="11517" max="11517" width="2.69140625" style="828" customWidth="1"/>
    <col min="11518" max="11521" width="0.921875" style="828" customWidth="1"/>
    <col min="11522" max="11603" width="2.69140625" style="828" customWidth="1"/>
    <col min="11604" max="11770" width="1.61328125" style="828"/>
    <col min="11771" max="11771" width="2.69140625" style="828" customWidth="1"/>
    <col min="11772" max="11772" width="6.3828125" style="828" customWidth="1"/>
    <col min="11773" max="11773" width="2.69140625" style="828" customWidth="1"/>
    <col min="11774" max="11777" width="0.921875" style="828" customWidth="1"/>
    <col min="11778" max="11859" width="2.69140625" style="828" customWidth="1"/>
    <col min="11860" max="12026" width="1.61328125" style="828"/>
    <col min="12027" max="12027" width="2.69140625" style="828" customWidth="1"/>
    <col min="12028" max="12028" width="6.3828125" style="828" customWidth="1"/>
    <col min="12029" max="12029" width="2.69140625" style="828" customWidth="1"/>
    <col min="12030" max="12033" width="0.921875" style="828" customWidth="1"/>
    <col min="12034" max="12115" width="2.69140625" style="828" customWidth="1"/>
    <col min="12116" max="12282" width="1.61328125" style="828"/>
    <col min="12283" max="12283" width="2.69140625" style="828" customWidth="1"/>
    <col min="12284" max="12284" width="6.3828125" style="828" customWidth="1"/>
    <col min="12285" max="12285" width="2.69140625" style="828" customWidth="1"/>
    <col min="12286" max="12289" width="0.921875" style="828" customWidth="1"/>
    <col min="12290" max="12371" width="2.69140625" style="828" customWidth="1"/>
    <col min="12372" max="12538" width="1.61328125" style="828"/>
    <col min="12539" max="12539" width="2.69140625" style="828" customWidth="1"/>
    <col min="12540" max="12540" width="6.3828125" style="828" customWidth="1"/>
    <col min="12541" max="12541" width="2.69140625" style="828" customWidth="1"/>
    <col min="12542" max="12545" width="0.921875" style="828" customWidth="1"/>
    <col min="12546" max="12627" width="2.69140625" style="828" customWidth="1"/>
    <col min="12628" max="12794" width="1.61328125" style="828"/>
    <col min="12795" max="12795" width="2.69140625" style="828" customWidth="1"/>
    <col min="12796" max="12796" width="6.3828125" style="828" customWidth="1"/>
    <col min="12797" max="12797" width="2.69140625" style="828" customWidth="1"/>
    <col min="12798" max="12801" width="0.921875" style="828" customWidth="1"/>
    <col min="12802" max="12883" width="2.69140625" style="828" customWidth="1"/>
    <col min="12884" max="13050" width="1.61328125" style="828"/>
    <col min="13051" max="13051" width="2.69140625" style="828" customWidth="1"/>
    <col min="13052" max="13052" width="6.3828125" style="828" customWidth="1"/>
    <col min="13053" max="13053" width="2.69140625" style="828" customWidth="1"/>
    <col min="13054" max="13057" width="0.921875" style="828" customWidth="1"/>
    <col min="13058" max="13139" width="2.69140625" style="828" customWidth="1"/>
    <col min="13140" max="13306" width="1.61328125" style="828"/>
    <col min="13307" max="13307" width="2.69140625" style="828" customWidth="1"/>
    <col min="13308" max="13308" width="6.3828125" style="828" customWidth="1"/>
    <col min="13309" max="13309" width="2.69140625" style="828" customWidth="1"/>
    <col min="13310" max="13313" width="0.921875" style="828" customWidth="1"/>
    <col min="13314" max="13395" width="2.69140625" style="828" customWidth="1"/>
    <col min="13396" max="13562" width="1.61328125" style="828"/>
    <col min="13563" max="13563" width="2.69140625" style="828" customWidth="1"/>
    <col min="13564" max="13564" width="6.3828125" style="828" customWidth="1"/>
    <col min="13565" max="13565" width="2.69140625" style="828" customWidth="1"/>
    <col min="13566" max="13569" width="0.921875" style="828" customWidth="1"/>
    <col min="13570" max="13651" width="2.69140625" style="828" customWidth="1"/>
    <col min="13652" max="13818" width="1.61328125" style="828"/>
    <col min="13819" max="13819" width="2.69140625" style="828" customWidth="1"/>
    <col min="13820" max="13820" width="6.3828125" style="828" customWidth="1"/>
    <col min="13821" max="13821" width="2.69140625" style="828" customWidth="1"/>
    <col min="13822" max="13825" width="0.921875" style="828" customWidth="1"/>
    <col min="13826" max="13907" width="2.69140625" style="828" customWidth="1"/>
    <col min="13908" max="14074" width="1.61328125" style="828"/>
    <col min="14075" max="14075" width="2.69140625" style="828" customWidth="1"/>
    <col min="14076" max="14076" width="6.3828125" style="828" customWidth="1"/>
    <col min="14077" max="14077" width="2.69140625" style="828" customWidth="1"/>
    <col min="14078" max="14081" width="0.921875" style="828" customWidth="1"/>
    <col min="14082" max="14163" width="2.69140625" style="828" customWidth="1"/>
    <col min="14164" max="14330" width="1.61328125" style="828"/>
    <col min="14331" max="14331" width="2.69140625" style="828" customWidth="1"/>
    <col min="14332" max="14332" width="6.3828125" style="828" customWidth="1"/>
    <col min="14333" max="14333" width="2.69140625" style="828" customWidth="1"/>
    <col min="14334" max="14337" width="0.921875" style="828" customWidth="1"/>
    <col min="14338" max="14419" width="2.69140625" style="828" customWidth="1"/>
    <col min="14420" max="14586" width="1.61328125" style="828"/>
    <col min="14587" max="14587" width="2.69140625" style="828" customWidth="1"/>
    <col min="14588" max="14588" width="6.3828125" style="828" customWidth="1"/>
    <col min="14589" max="14589" width="2.69140625" style="828" customWidth="1"/>
    <col min="14590" max="14593" width="0.921875" style="828" customWidth="1"/>
    <col min="14594" max="14675" width="2.69140625" style="828" customWidth="1"/>
    <col min="14676" max="14842" width="1.61328125" style="828"/>
    <col min="14843" max="14843" width="2.69140625" style="828" customWidth="1"/>
    <col min="14844" max="14844" width="6.3828125" style="828" customWidth="1"/>
    <col min="14845" max="14845" width="2.69140625" style="828" customWidth="1"/>
    <col min="14846" max="14849" width="0.921875" style="828" customWidth="1"/>
    <col min="14850" max="14931" width="2.69140625" style="828" customWidth="1"/>
    <col min="14932" max="15098" width="1.61328125" style="828"/>
    <col min="15099" max="15099" width="2.69140625" style="828" customWidth="1"/>
    <col min="15100" max="15100" width="6.3828125" style="828" customWidth="1"/>
    <col min="15101" max="15101" width="2.69140625" style="828" customWidth="1"/>
    <col min="15102" max="15105" width="0.921875" style="828" customWidth="1"/>
    <col min="15106" max="15187" width="2.69140625" style="828" customWidth="1"/>
    <col min="15188" max="15354" width="1.61328125" style="828"/>
    <col min="15355" max="15355" width="2.69140625" style="828" customWidth="1"/>
    <col min="15356" max="15356" width="6.3828125" style="828" customWidth="1"/>
    <col min="15357" max="15357" width="2.69140625" style="828" customWidth="1"/>
    <col min="15358" max="15361" width="0.921875" style="828" customWidth="1"/>
    <col min="15362" max="15443" width="2.69140625" style="828" customWidth="1"/>
    <col min="15444" max="15610" width="1.61328125" style="828"/>
    <col min="15611" max="15611" width="2.69140625" style="828" customWidth="1"/>
    <col min="15612" max="15612" width="6.3828125" style="828" customWidth="1"/>
    <col min="15613" max="15613" width="2.69140625" style="828" customWidth="1"/>
    <col min="15614" max="15617" width="0.921875" style="828" customWidth="1"/>
    <col min="15618" max="15699" width="2.69140625" style="828" customWidth="1"/>
    <col min="15700" max="15866" width="1.61328125" style="828"/>
    <col min="15867" max="15867" width="2.69140625" style="828" customWidth="1"/>
    <col min="15868" max="15868" width="6.3828125" style="828" customWidth="1"/>
    <col min="15869" max="15869" width="2.69140625" style="828" customWidth="1"/>
    <col min="15870" max="15873" width="0.921875" style="828" customWidth="1"/>
    <col min="15874" max="15955" width="2.69140625" style="828" customWidth="1"/>
    <col min="15956" max="16122" width="1.61328125" style="828"/>
    <col min="16123" max="16123" width="2.69140625" style="828" customWidth="1"/>
    <col min="16124" max="16124" width="6.3828125" style="828" customWidth="1"/>
    <col min="16125" max="16125" width="2.69140625" style="828" customWidth="1"/>
    <col min="16126" max="16129" width="0.921875" style="828" customWidth="1"/>
    <col min="16130" max="16211" width="2.69140625" style="828" customWidth="1"/>
    <col min="16212" max="16384" width="1.61328125" style="828"/>
  </cols>
  <sheetData>
    <row r="1" spans="1:197" ht="15.9" customHeight="1">
      <c r="A1" s="825"/>
      <c r="B1" s="825"/>
      <c r="C1" s="825"/>
      <c r="D1" s="825"/>
    </row>
    <row r="2" spans="1:197" ht="15.9" customHeight="1">
      <c r="A2" s="825"/>
      <c r="B2" s="825"/>
      <c r="C2" s="825"/>
      <c r="D2" s="825"/>
    </row>
    <row r="3" spans="1:197" ht="15.9" customHeight="1">
      <c r="A3" s="825"/>
      <c r="B3" s="825"/>
      <c r="C3" s="825"/>
      <c r="D3" s="825"/>
    </row>
    <row r="4" spans="1:197" ht="15.9" customHeight="1">
      <c r="A4" s="825"/>
      <c r="B4" s="1367"/>
      <c r="C4" s="1367"/>
      <c r="D4" s="1367"/>
      <c r="E4" s="911"/>
      <c r="F4" s="911"/>
      <c r="G4" s="911"/>
      <c r="H4" s="911"/>
      <c r="I4" s="911"/>
      <c r="J4" s="911"/>
      <c r="K4" s="911"/>
      <c r="L4" s="911"/>
      <c r="M4" s="911"/>
      <c r="N4" s="911"/>
      <c r="O4" s="911"/>
      <c r="P4" s="911"/>
      <c r="Q4" s="911"/>
      <c r="R4" s="911"/>
      <c r="S4" s="911"/>
      <c r="T4" s="911"/>
      <c r="U4" s="911"/>
      <c r="V4" s="911"/>
      <c r="W4" s="911"/>
      <c r="X4" s="911"/>
      <c r="Y4" s="911"/>
      <c r="Z4" s="911"/>
      <c r="AA4" s="911"/>
      <c r="AB4" s="911"/>
      <c r="AC4" s="911"/>
      <c r="AD4" s="911"/>
      <c r="AE4" s="911"/>
      <c r="AF4" s="911"/>
      <c r="AG4" s="911"/>
      <c r="AH4" s="911"/>
      <c r="AI4" s="911"/>
      <c r="AJ4" s="911"/>
      <c r="AK4" s="911"/>
      <c r="AL4" s="911"/>
      <c r="AM4" s="911"/>
      <c r="AN4" s="911"/>
      <c r="AO4" s="911"/>
      <c r="AP4" s="911"/>
      <c r="AQ4" s="911"/>
      <c r="AR4" s="911"/>
      <c r="AS4" s="911"/>
      <c r="AT4" s="911"/>
      <c r="AU4" s="911"/>
      <c r="AV4" s="911"/>
      <c r="AW4" s="911"/>
      <c r="AX4" s="911"/>
      <c r="AY4" s="911"/>
      <c r="AZ4" s="911"/>
      <c r="BA4" s="911"/>
      <c r="BB4" s="911"/>
      <c r="BC4" s="911"/>
      <c r="BD4" s="911"/>
      <c r="BE4" s="911"/>
      <c r="BF4" s="911"/>
      <c r="BG4" s="911"/>
      <c r="BH4" s="911"/>
      <c r="BI4" s="911"/>
      <c r="BJ4" s="911"/>
      <c r="BK4" s="911"/>
      <c r="BL4" s="911"/>
      <c r="BM4" s="911"/>
      <c r="BN4" s="911"/>
      <c r="BO4" s="911"/>
      <c r="BP4" s="911"/>
      <c r="BQ4" s="911"/>
      <c r="BR4" s="911"/>
      <c r="BS4" s="911"/>
      <c r="BT4" s="911"/>
      <c r="BU4" s="911"/>
      <c r="BV4" s="911"/>
      <c r="BW4" s="911"/>
      <c r="BX4" s="911"/>
      <c r="BY4" s="911"/>
      <c r="BZ4" s="911"/>
      <c r="CA4" s="911"/>
      <c r="CB4" s="911"/>
      <c r="CC4" s="911"/>
      <c r="CD4" s="911"/>
      <c r="CE4" s="911"/>
    </row>
    <row r="5" spans="1:197" ht="15.9" customHeight="1">
      <c r="A5" s="825"/>
      <c r="B5" s="1367"/>
      <c r="C5" s="1367"/>
      <c r="D5" s="1367"/>
      <c r="E5" s="911"/>
      <c r="F5" s="911"/>
      <c r="G5" s="911"/>
      <c r="H5" s="911"/>
      <c r="I5" s="911"/>
      <c r="J5" s="911"/>
      <c r="K5" s="911"/>
      <c r="L5" s="911"/>
      <c r="M5" s="911"/>
      <c r="N5" s="911"/>
      <c r="O5" s="911"/>
      <c r="P5" s="911"/>
      <c r="Q5" s="911"/>
      <c r="R5" s="911"/>
      <c r="S5" s="911"/>
      <c r="T5" s="911"/>
      <c r="U5" s="911"/>
      <c r="V5" s="911"/>
      <c r="W5" s="911"/>
      <c r="X5" s="911"/>
      <c r="Y5" s="911"/>
      <c r="Z5" s="911"/>
      <c r="AA5" s="911"/>
      <c r="AB5" s="911"/>
      <c r="AC5" s="911"/>
      <c r="AD5" s="911"/>
      <c r="AE5" s="911"/>
      <c r="AF5" s="911"/>
      <c r="AG5" s="911"/>
      <c r="AH5" s="911"/>
      <c r="AI5" s="911"/>
      <c r="AJ5" s="911"/>
      <c r="AK5" s="911"/>
      <c r="AL5" s="911"/>
      <c r="AM5" s="911"/>
      <c r="AN5" s="911"/>
      <c r="AO5" s="911"/>
      <c r="AP5" s="911"/>
      <c r="AQ5" s="911"/>
      <c r="AR5" s="911"/>
      <c r="AS5" s="911"/>
      <c r="AT5" s="911"/>
      <c r="AU5" s="911"/>
      <c r="AV5" s="911"/>
      <c r="AW5" s="911"/>
      <c r="AX5" s="911"/>
      <c r="AY5" s="911"/>
      <c r="AZ5" s="911"/>
      <c r="BA5" s="911"/>
      <c r="BB5" s="911"/>
      <c r="BC5" s="911"/>
      <c r="BD5" s="911"/>
      <c r="BE5" s="911"/>
      <c r="BF5" s="911"/>
      <c r="BG5" s="911"/>
      <c r="BH5" s="911"/>
      <c r="BI5" s="911"/>
      <c r="BJ5" s="911"/>
      <c r="BK5" s="911"/>
      <c r="BL5" s="911"/>
      <c r="BM5" s="911"/>
      <c r="BN5" s="911"/>
      <c r="BO5" s="911"/>
      <c r="BP5" s="911"/>
      <c r="BQ5" s="911"/>
      <c r="BR5" s="911"/>
      <c r="BS5" s="911"/>
      <c r="BT5" s="911"/>
      <c r="BU5" s="911"/>
      <c r="BV5" s="911"/>
      <c r="BW5" s="911"/>
      <c r="BX5" s="911"/>
      <c r="BY5" s="911"/>
      <c r="BZ5" s="911"/>
      <c r="CA5" s="911"/>
      <c r="CB5" s="911"/>
      <c r="CC5" s="911"/>
      <c r="CD5" s="911"/>
      <c r="CE5" s="911"/>
    </row>
    <row r="6" spans="1:197" ht="15.9" customHeight="1" thickBot="1">
      <c r="A6" s="825"/>
      <c r="B6" s="1368"/>
      <c r="C6" s="1368"/>
      <c r="D6" s="1368"/>
      <c r="E6" s="1368"/>
      <c r="F6" s="1368"/>
      <c r="G6" s="1368"/>
      <c r="H6" s="1368"/>
      <c r="I6" s="911"/>
      <c r="J6" s="911"/>
      <c r="K6" s="911"/>
      <c r="L6" s="911"/>
      <c r="M6" s="911"/>
      <c r="N6" s="911"/>
      <c r="O6" s="911"/>
      <c r="P6" s="911"/>
      <c r="Q6" s="911"/>
      <c r="R6" s="911"/>
      <c r="S6" s="911"/>
      <c r="T6" s="911"/>
      <c r="U6" s="911"/>
      <c r="V6" s="911"/>
      <c r="W6" s="911"/>
      <c r="X6" s="911"/>
      <c r="Y6" s="911"/>
      <c r="Z6" s="911"/>
      <c r="AA6" s="911"/>
      <c r="AB6" s="911"/>
      <c r="AC6" s="911"/>
      <c r="AD6" s="911"/>
      <c r="AE6" s="911"/>
      <c r="AF6" s="911"/>
      <c r="AG6" s="911"/>
      <c r="AH6" s="911"/>
      <c r="AI6" s="911"/>
      <c r="AJ6" s="911"/>
      <c r="AK6" s="911"/>
      <c r="AL6" s="911"/>
      <c r="AM6" s="911"/>
      <c r="AN6" s="911"/>
      <c r="AO6" s="911"/>
      <c r="AP6" s="911"/>
      <c r="AQ6" s="911"/>
      <c r="AR6" s="911"/>
      <c r="AS6" s="911"/>
      <c r="AT6" s="911"/>
      <c r="AU6" s="911"/>
      <c r="AV6" s="911"/>
      <c r="AW6" s="911"/>
      <c r="AX6" s="911"/>
      <c r="AY6" s="911"/>
      <c r="AZ6" s="911"/>
      <c r="BA6" s="911"/>
      <c r="BB6" s="911"/>
      <c r="BC6" s="911"/>
      <c r="BD6" s="911"/>
      <c r="BE6" s="911"/>
      <c r="BF6" s="911"/>
      <c r="BG6" s="911"/>
      <c r="BH6" s="911"/>
      <c r="BI6" s="911"/>
      <c r="BJ6" s="911"/>
      <c r="BK6" s="911"/>
      <c r="BL6" s="911"/>
      <c r="BM6" s="911"/>
      <c r="BN6" s="911"/>
      <c r="BO6" s="911"/>
      <c r="BP6" s="911"/>
      <c r="BQ6" s="911"/>
      <c r="BR6" s="911"/>
      <c r="BS6" s="911"/>
      <c r="BT6" s="911"/>
      <c r="BU6" s="911"/>
      <c r="BV6" s="911"/>
      <c r="BW6" s="911"/>
      <c r="BX6" s="911"/>
      <c r="BY6" s="911"/>
      <c r="BZ6" s="911"/>
      <c r="CA6" s="911"/>
      <c r="CB6" s="911"/>
      <c r="CC6" s="911"/>
      <c r="CD6" s="911"/>
      <c r="CE6" s="911"/>
    </row>
    <row r="7" spans="1:197" ht="30" customHeight="1">
      <c r="A7" s="904"/>
      <c r="B7" s="917"/>
      <c r="C7" s="917"/>
      <c r="D7" s="917"/>
      <c r="E7" s="917"/>
      <c r="F7" s="913"/>
      <c r="G7" s="913"/>
      <c r="H7" s="913"/>
      <c r="I7" s="913"/>
      <c r="J7" s="913"/>
      <c r="K7" s="913"/>
      <c r="L7" s="913"/>
      <c r="M7" s="913"/>
      <c r="N7" s="913"/>
      <c r="O7" s="913"/>
      <c r="P7" s="913"/>
      <c r="Q7" s="913"/>
      <c r="R7" s="913"/>
      <c r="S7" s="913"/>
      <c r="T7" s="913"/>
      <c r="U7" s="913"/>
      <c r="V7" s="913"/>
      <c r="W7" s="913"/>
      <c r="X7" s="913"/>
      <c r="Y7" s="913"/>
      <c r="Z7" s="913"/>
      <c r="AA7" s="913"/>
      <c r="AB7" s="913"/>
      <c r="AC7" s="913"/>
      <c r="AD7" s="913"/>
      <c r="AE7" s="913"/>
      <c r="AF7" s="913"/>
      <c r="AG7" s="913"/>
      <c r="AH7" s="913"/>
      <c r="AI7" s="913"/>
      <c r="AJ7" s="913"/>
      <c r="AK7" s="913"/>
      <c r="AL7" s="913"/>
      <c r="AM7" s="913"/>
      <c r="AN7" s="913"/>
      <c r="AO7" s="913"/>
      <c r="AP7" s="913"/>
      <c r="AQ7" s="913"/>
      <c r="AR7" s="913"/>
      <c r="AS7" s="913"/>
      <c r="AT7" s="913"/>
      <c r="AU7" s="913"/>
      <c r="AV7" s="913"/>
      <c r="AW7" s="913"/>
      <c r="AX7" s="913"/>
      <c r="AY7" s="913"/>
      <c r="AZ7" s="913"/>
      <c r="BA7" s="913"/>
      <c r="BB7" s="913"/>
      <c r="BC7" s="913"/>
      <c r="BD7" s="913"/>
      <c r="BE7" s="913"/>
      <c r="BF7" s="913"/>
      <c r="BG7" s="913"/>
      <c r="BH7" s="913"/>
      <c r="BI7" s="913"/>
      <c r="BJ7" s="913"/>
      <c r="BK7" s="913"/>
      <c r="BL7" s="913"/>
      <c r="BM7" s="913"/>
      <c r="BN7" s="1369"/>
      <c r="BO7" s="1369"/>
      <c r="BP7" s="1369"/>
      <c r="BQ7" s="1369"/>
      <c r="BR7" s="1369"/>
      <c r="BS7" s="1369"/>
      <c r="BT7" s="1369"/>
      <c r="BU7" s="1369"/>
      <c r="BV7" s="1369"/>
      <c r="BW7" s="1369"/>
      <c r="BX7" s="1369"/>
      <c r="BY7" s="1369"/>
      <c r="BZ7" s="1369"/>
      <c r="CA7" s="1369"/>
      <c r="CB7" s="1369"/>
      <c r="CC7" s="1369"/>
      <c r="CD7" s="1369"/>
      <c r="CE7" s="1370"/>
    </row>
    <row r="8" spans="1:197" ht="24.9" customHeight="1">
      <c r="A8" s="904"/>
      <c r="B8" s="917"/>
      <c r="C8" s="917"/>
      <c r="D8" s="917"/>
      <c r="E8" s="917"/>
      <c r="F8" s="917"/>
      <c r="G8" s="917"/>
      <c r="H8" s="917"/>
      <c r="I8" s="917"/>
      <c r="J8" s="917"/>
      <c r="K8" s="917"/>
      <c r="L8" s="917"/>
      <c r="M8" s="917"/>
      <c r="N8" s="917"/>
      <c r="O8" s="917"/>
      <c r="P8" s="917"/>
      <c r="Q8" s="917"/>
      <c r="R8" s="917"/>
      <c r="S8" s="917"/>
      <c r="T8" s="917"/>
      <c r="U8" s="917"/>
      <c r="V8" s="917"/>
      <c r="W8" s="917"/>
      <c r="X8" s="917"/>
      <c r="Y8" s="917"/>
      <c r="Z8" s="917"/>
      <c r="AA8" s="917"/>
      <c r="AB8" s="917"/>
      <c r="AC8" s="917"/>
      <c r="AD8" s="917"/>
      <c r="AE8" s="917"/>
      <c r="AF8" s="917"/>
      <c r="AG8" s="917"/>
      <c r="AH8" s="917"/>
      <c r="AI8" s="917"/>
      <c r="AJ8" s="917"/>
      <c r="AK8" s="917"/>
      <c r="AL8" s="917"/>
      <c r="AM8" s="917"/>
      <c r="AN8" s="917"/>
      <c r="AO8" s="917"/>
      <c r="AP8" s="917"/>
      <c r="AQ8" s="917"/>
      <c r="AR8" s="917"/>
      <c r="AS8" s="917"/>
      <c r="AT8" s="917"/>
      <c r="AU8" s="917"/>
      <c r="AV8" s="917"/>
      <c r="AW8" s="917"/>
      <c r="AX8" s="917"/>
      <c r="AY8" s="917"/>
      <c r="AZ8" s="917"/>
      <c r="BA8" s="917"/>
      <c r="BB8" s="917"/>
      <c r="BC8" s="917"/>
      <c r="BD8" s="917"/>
      <c r="BE8" s="917"/>
      <c r="BF8" s="917"/>
      <c r="BG8" s="917"/>
      <c r="BH8" s="917"/>
      <c r="BI8" s="917"/>
      <c r="BJ8" s="917"/>
      <c r="BK8" s="917"/>
      <c r="BL8" s="917"/>
      <c r="BM8" s="917"/>
      <c r="BN8" s="1371"/>
      <c r="BO8" s="1371"/>
      <c r="BP8" s="1371"/>
      <c r="BQ8" s="1371"/>
      <c r="BR8" s="1371"/>
      <c r="BS8" s="1371"/>
      <c r="BT8" s="1371"/>
      <c r="BU8" s="1371"/>
      <c r="BV8" s="1371"/>
      <c r="BW8" s="1371"/>
      <c r="BX8" s="1371"/>
      <c r="BY8" s="1371"/>
      <c r="BZ8" s="1371"/>
      <c r="CA8" s="1371"/>
      <c r="CB8" s="1371"/>
      <c r="CC8" s="1371"/>
      <c r="CD8" s="1371"/>
      <c r="CE8" s="1372"/>
    </row>
    <row r="9" spans="1:197" ht="12" customHeight="1">
      <c r="A9" s="904"/>
      <c r="B9" s="917"/>
      <c r="C9" s="917"/>
      <c r="D9" s="917"/>
      <c r="E9" s="917"/>
      <c r="F9" s="917"/>
      <c r="G9" s="917"/>
      <c r="H9" s="917"/>
      <c r="I9" s="917"/>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7"/>
      <c r="AI9" s="917"/>
      <c r="AJ9" s="917"/>
      <c r="AK9" s="917"/>
      <c r="AL9" s="917"/>
      <c r="AM9" s="917"/>
      <c r="AN9" s="917"/>
      <c r="AO9" s="917"/>
      <c r="AP9" s="917"/>
      <c r="AQ9" s="917"/>
      <c r="AR9" s="917"/>
      <c r="AS9" s="917"/>
      <c r="AT9" s="917"/>
      <c r="AU9" s="917"/>
      <c r="AV9" s="917"/>
      <c r="AW9" s="917"/>
      <c r="AX9" s="917"/>
      <c r="AY9" s="917"/>
      <c r="AZ9" s="917"/>
      <c r="BA9" s="917"/>
      <c r="BB9" s="917"/>
      <c r="BC9" s="917"/>
      <c r="BD9" s="917"/>
      <c r="BE9" s="917"/>
      <c r="BF9" s="917"/>
      <c r="BG9" s="917"/>
      <c r="BH9" s="917"/>
      <c r="BI9" s="917"/>
      <c r="BJ9" s="917"/>
      <c r="BK9" s="917"/>
      <c r="BL9" s="917"/>
      <c r="BM9" s="917"/>
      <c r="BN9" s="1371"/>
      <c r="BO9" s="1371"/>
      <c r="BP9" s="1371"/>
      <c r="BQ9" s="1371"/>
      <c r="BR9" s="1371"/>
      <c r="BS9" s="1371"/>
      <c r="BT9" s="1371"/>
      <c r="BU9" s="1371"/>
      <c r="BV9" s="1371"/>
      <c r="BW9" s="1371"/>
      <c r="BX9" s="1371"/>
      <c r="BY9" s="1371"/>
      <c r="BZ9" s="1371"/>
      <c r="CA9" s="1371"/>
      <c r="CB9" s="1371"/>
      <c r="CC9" s="1371"/>
      <c r="CD9" s="1371"/>
      <c r="CE9" s="1372"/>
    </row>
    <row r="10" spans="1:197" ht="30" customHeight="1">
      <c r="A10" s="904"/>
      <c r="B10" s="917"/>
      <c r="C10" s="917"/>
      <c r="D10" s="917"/>
      <c r="E10" s="917"/>
      <c r="F10" s="917"/>
      <c r="G10" s="219" t="s">
        <v>2431</v>
      </c>
      <c r="K10" s="219"/>
      <c r="L10" s="219"/>
      <c r="M10" s="219"/>
      <c r="N10" s="219"/>
      <c r="O10" s="219"/>
      <c r="P10" s="219"/>
      <c r="Q10" s="219"/>
      <c r="R10" s="219"/>
      <c r="S10" s="219"/>
      <c r="T10" s="219"/>
      <c r="U10" s="219"/>
      <c r="V10" s="219"/>
      <c r="W10" s="219"/>
      <c r="X10" s="1449"/>
      <c r="Y10" s="1449"/>
      <c r="Z10" s="1449"/>
      <c r="AA10" s="1449"/>
      <c r="AB10" s="1449"/>
      <c r="AC10" s="1449"/>
      <c r="AD10" s="1449"/>
      <c r="AE10" s="1449"/>
      <c r="AF10" s="1449"/>
      <c r="AG10" s="1449"/>
      <c r="AH10" s="1449"/>
      <c r="AI10" s="1449"/>
      <c r="AJ10" s="1449"/>
      <c r="AK10" s="1449"/>
      <c r="AL10" s="1449"/>
      <c r="AM10" s="1449"/>
      <c r="AN10" s="1449"/>
      <c r="AO10" s="1449"/>
      <c r="AP10" s="1449"/>
      <c r="AQ10" s="1449"/>
      <c r="AR10" s="1449"/>
      <c r="AS10" s="1449"/>
      <c r="AT10" s="1449"/>
      <c r="AU10" s="1449"/>
      <c r="AV10" s="1449"/>
      <c r="AW10" s="1449"/>
      <c r="AX10" s="1449"/>
      <c r="AY10" s="1449"/>
      <c r="AZ10" s="1449"/>
      <c r="BA10" s="1449"/>
      <c r="BB10" s="917"/>
      <c r="BC10" s="917"/>
      <c r="BD10" s="1452"/>
      <c r="BE10" s="1452"/>
      <c r="BF10" s="1452"/>
      <c r="BG10" s="1452"/>
      <c r="BH10" s="1452"/>
      <c r="BI10" s="1452"/>
      <c r="BJ10" s="1452"/>
      <c r="BK10" s="1452"/>
      <c r="BL10" s="1452"/>
      <c r="BM10" s="1452"/>
      <c r="BN10" s="1452"/>
      <c r="BO10" s="1452"/>
      <c r="BP10" s="1452"/>
      <c r="BQ10" s="1452"/>
      <c r="BR10" s="1452"/>
      <c r="BS10" s="1371"/>
      <c r="BT10" s="1371"/>
      <c r="BU10" s="1371"/>
      <c r="BV10" s="1371"/>
      <c r="BW10" s="1371"/>
      <c r="BX10" s="1371"/>
      <c r="BY10" s="1371"/>
      <c r="BZ10" s="1371"/>
      <c r="CA10" s="1371"/>
      <c r="CB10" s="1371"/>
      <c r="CC10" s="1371"/>
      <c r="CD10" s="1371"/>
      <c r="CE10" s="1372"/>
    </row>
    <row r="11" spans="1:197" ht="30" customHeight="1">
      <c r="A11" s="904"/>
      <c r="B11" s="917"/>
      <c r="C11" s="917"/>
      <c r="D11" s="917"/>
      <c r="E11" s="917"/>
      <c r="F11" s="917"/>
      <c r="G11" s="220" t="s">
        <v>2432</v>
      </c>
      <c r="K11" s="219"/>
      <c r="L11" s="219"/>
      <c r="M11" s="219"/>
      <c r="N11" s="219"/>
      <c r="O11" s="219"/>
      <c r="P11" s="219"/>
      <c r="Q11" s="219"/>
      <c r="R11" s="219"/>
      <c r="S11" s="219"/>
      <c r="T11" s="219"/>
      <c r="U11" s="219"/>
      <c r="V11" s="219"/>
      <c r="W11" s="219"/>
      <c r="X11" s="219"/>
      <c r="Y11" s="219"/>
      <c r="Z11" s="1449"/>
      <c r="AA11" s="1449"/>
      <c r="AB11" s="1449"/>
      <c r="AC11" s="1449"/>
      <c r="AD11" s="1449"/>
      <c r="AE11" s="1449"/>
      <c r="AF11" s="1449"/>
      <c r="AG11" s="1449"/>
      <c r="AH11" s="1449"/>
      <c r="AI11" s="1449"/>
      <c r="AJ11" s="1449"/>
      <c r="AK11" s="1449"/>
      <c r="AL11" s="1449"/>
      <c r="AM11" s="1449"/>
      <c r="AN11" s="1449"/>
      <c r="AO11" s="1449"/>
      <c r="AP11" s="1449"/>
      <c r="AQ11" s="1449"/>
      <c r="AR11" s="1449"/>
      <c r="AS11" s="1449"/>
      <c r="AT11" s="1449"/>
      <c r="AU11" s="1449"/>
      <c r="AV11" s="1449"/>
      <c r="AW11" s="1449"/>
      <c r="AX11" s="1449"/>
      <c r="AY11" s="1449"/>
      <c r="AZ11" s="1449"/>
      <c r="BA11" s="1449"/>
      <c r="BB11" s="917"/>
      <c r="BC11" s="917"/>
      <c r="BD11" s="1452"/>
      <c r="BE11" s="1452"/>
      <c r="BF11" s="1452"/>
      <c r="BG11" s="1452"/>
      <c r="BH11" s="1452"/>
      <c r="BI11" s="1452"/>
      <c r="BJ11" s="1452"/>
      <c r="BK11" s="1452"/>
      <c r="BL11" s="1452"/>
      <c r="BM11" s="1452"/>
      <c r="BN11" s="1452"/>
      <c r="BO11" s="1452"/>
      <c r="BP11" s="1452"/>
      <c r="BQ11" s="1452"/>
      <c r="BR11" s="1452"/>
      <c r="BS11" s="1371"/>
      <c r="BT11" s="1371"/>
      <c r="BU11" s="1371"/>
      <c r="BV11" s="1371"/>
      <c r="BW11" s="1371"/>
      <c r="BX11" s="1371"/>
      <c r="BY11" s="1371"/>
      <c r="BZ11" s="1371"/>
      <c r="CA11" s="1371"/>
      <c r="CB11" s="1371"/>
      <c r="CC11" s="1371"/>
      <c r="CD11" s="1371"/>
      <c r="CE11" s="1372"/>
    </row>
    <row r="12" spans="1:197" ht="24.9" customHeight="1">
      <c r="A12" s="904"/>
      <c r="B12" s="917"/>
      <c r="C12" s="917"/>
      <c r="D12" s="917"/>
      <c r="E12" s="917"/>
      <c r="F12" s="917"/>
      <c r="G12" s="917"/>
      <c r="H12" s="917"/>
      <c r="I12" s="917"/>
      <c r="J12" s="1453"/>
      <c r="K12" s="1453"/>
      <c r="L12" s="1453"/>
      <c r="M12" s="1453"/>
      <c r="N12" s="1453"/>
      <c r="O12" s="1453"/>
      <c r="P12" s="1453"/>
      <c r="Q12" s="1453"/>
      <c r="R12" s="1453"/>
      <c r="S12" s="1453"/>
      <c r="T12" s="1453"/>
      <c r="U12" s="1453"/>
      <c r="V12" s="1453"/>
      <c r="W12" s="1453"/>
      <c r="X12" s="1453"/>
      <c r="Y12" s="1453"/>
      <c r="Z12" s="1453"/>
      <c r="AA12" s="1453"/>
      <c r="AB12" s="1453"/>
      <c r="AC12" s="1453"/>
      <c r="AD12" s="1453"/>
      <c r="AE12" s="1453"/>
      <c r="AF12" s="1453"/>
      <c r="AG12" s="1453"/>
      <c r="AH12" s="1453"/>
      <c r="AI12" s="1453"/>
      <c r="AJ12" s="1453"/>
      <c r="AK12" s="1453"/>
      <c r="AL12" s="1453"/>
      <c r="AM12" s="1453"/>
      <c r="AN12" s="1453"/>
      <c r="AO12" s="1453"/>
      <c r="AP12" s="1453"/>
      <c r="AQ12" s="1453"/>
      <c r="AR12" s="1453"/>
      <c r="AS12" s="1453"/>
      <c r="AT12" s="1453"/>
      <c r="AU12" s="1453"/>
      <c r="AV12" s="1453"/>
      <c r="AW12" s="1453"/>
      <c r="AX12" s="1453"/>
      <c r="AY12" s="1453"/>
      <c r="AZ12" s="1453"/>
      <c r="BA12" s="1453"/>
      <c r="BB12" s="1453"/>
      <c r="BC12" s="1453"/>
      <c r="BD12" s="1453"/>
      <c r="BE12" s="1453"/>
      <c r="BF12" s="1453"/>
      <c r="BG12" s="1453"/>
      <c r="BH12" s="1453"/>
      <c r="BI12" s="1453"/>
      <c r="BJ12" s="1453"/>
      <c r="BK12" s="1453"/>
      <c r="BL12" s="917"/>
      <c r="BM12" s="917"/>
      <c r="BN12" s="917"/>
      <c r="BO12" s="917"/>
      <c r="BP12" s="917"/>
      <c r="BQ12" s="917"/>
      <c r="BR12" s="917"/>
      <c r="BS12" s="917"/>
      <c r="BT12" s="917"/>
      <c r="BU12" s="917"/>
      <c r="BV12" s="917"/>
      <c r="BW12" s="917"/>
      <c r="BX12" s="917"/>
      <c r="BY12" s="917"/>
      <c r="BZ12" s="917"/>
      <c r="CA12" s="917"/>
      <c r="CB12" s="917"/>
      <c r="CC12" s="917"/>
      <c r="CD12" s="917"/>
      <c r="CE12" s="920"/>
      <c r="CL12" s="1376"/>
      <c r="CM12" s="1376"/>
      <c r="CN12" s="1376"/>
      <c r="CO12" s="1376"/>
      <c r="CP12" s="1376"/>
      <c r="CQ12" s="1376"/>
      <c r="CR12" s="1376"/>
      <c r="CS12" s="1376"/>
      <c r="CT12" s="1376"/>
      <c r="CU12" s="1376"/>
      <c r="CV12" s="1376"/>
      <c r="CW12" s="1376"/>
      <c r="CX12" s="1376"/>
      <c r="CY12" s="1376"/>
      <c r="CZ12" s="1376"/>
      <c r="DA12" s="1376"/>
      <c r="DB12" s="1376"/>
      <c r="DC12" s="1376"/>
      <c r="DD12" s="1376"/>
      <c r="DE12" s="1376"/>
    </row>
    <row r="13" spans="1:197" ht="24.9" customHeight="1">
      <c r="A13" s="904"/>
      <c r="B13" s="922"/>
      <c r="C13" s="922"/>
      <c r="D13" s="922"/>
      <c r="E13" s="922"/>
      <c r="F13" s="922"/>
      <c r="G13" s="922"/>
      <c r="H13" s="922"/>
      <c r="I13" s="922"/>
      <c r="J13" s="1453"/>
      <c r="K13" s="1453"/>
      <c r="L13" s="1453"/>
      <c r="M13" s="1453"/>
      <c r="N13" s="1453"/>
      <c r="O13" s="1453"/>
      <c r="P13" s="1453"/>
      <c r="Q13" s="1453"/>
      <c r="R13" s="1453"/>
      <c r="S13" s="1453"/>
      <c r="T13" s="1453"/>
      <c r="U13" s="1453"/>
      <c r="V13" s="1453"/>
      <c r="W13" s="1453"/>
      <c r="X13" s="1453"/>
      <c r="Y13" s="1453"/>
      <c r="Z13" s="1453"/>
      <c r="AA13" s="1453"/>
      <c r="AB13" s="1453"/>
      <c r="AC13" s="1453"/>
      <c r="AD13" s="1453"/>
      <c r="AE13" s="1453"/>
      <c r="AF13" s="1453"/>
      <c r="AG13" s="1453"/>
      <c r="AH13" s="1453"/>
      <c r="AI13" s="1453"/>
      <c r="AJ13" s="1453"/>
      <c r="AK13" s="1453"/>
      <c r="AL13" s="1453"/>
      <c r="AM13" s="1453"/>
      <c r="AN13" s="1453"/>
      <c r="AO13" s="1453"/>
      <c r="AP13" s="1453"/>
      <c r="AQ13" s="1453"/>
      <c r="AR13" s="1453"/>
      <c r="AS13" s="1453"/>
      <c r="AT13" s="1453"/>
      <c r="AU13" s="1453"/>
      <c r="AV13" s="1453"/>
      <c r="AW13" s="1453"/>
      <c r="AX13" s="1453"/>
      <c r="AY13" s="1453"/>
      <c r="AZ13" s="1453"/>
      <c r="BA13" s="1453"/>
      <c r="BB13" s="1453"/>
      <c r="BC13" s="1453"/>
      <c r="BD13" s="1453"/>
      <c r="BE13" s="1453"/>
      <c r="BF13" s="1453"/>
      <c r="BG13" s="1453"/>
      <c r="BH13" s="1453"/>
      <c r="BI13" s="1453"/>
      <c r="BJ13" s="1453"/>
      <c r="BK13" s="1453"/>
      <c r="BL13" s="922"/>
      <c r="BM13" s="922"/>
      <c r="BN13" s="922"/>
      <c r="BO13" s="922"/>
      <c r="BP13" s="922"/>
      <c r="BQ13" s="922"/>
      <c r="BR13" s="922"/>
      <c r="BS13" s="922"/>
      <c r="BT13" s="922"/>
      <c r="BU13" s="922"/>
      <c r="BV13" s="922"/>
      <c r="BW13" s="922"/>
      <c r="BX13" s="922"/>
      <c r="BY13" s="922"/>
      <c r="BZ13" s="922"/>
      <c r="CA13" s="922"/>
      <c r="CB13" s="922"/>
      <c r="CC13" s="922"/>
      <c r="CD13" s="922"/>
      <c r="CE13" s="923"/>
      <c r="CL13" s="1376"/>
      <c r="CM13" s="1376"/>
      <c r="CN13" s="1376"/>
      <c r="CO13" s="1376"/>
      <c r="CP13" s="1376"/>
      <c r="CQ13" s="1376"/>
      <c r="CR13" s="1376"/>
      <c r="CS13" s="1376"/>
      <c r="CT13" s="1376"/>
      <c r="CU13" s="1376"/>
      <c r="CV13" s="1376"/>
      <c r="CW13" s="1376"/>
      <c r="CX13" s="1376"/>
      <c r="CY13" s="1376"/>
      <c r="CZ13" s="1376"/>
      <c r="DA13" s="1376"/>
      <c r="DB13" s="1376"/>
      <c r="DC13" s="1376"/>
      <c r="DD13" s="1376"/>
      <c r="DE13" s="1376"/>
    </row>
    <row r="14" spans="1:197" ht="30" customHeight="1">
      <c r="A14" s="904"/>
      <c r="B14" s="922"/>
      <c r="J14" s="1454"/>
      <c r="K14" s="1454"/>
      <c r="L14" s="1454"/>
      <c r="M14" s="1454"/>
      <c r="N14" s="1454"/>
      <c r="O14" s="1454"/>
      <c r="P14" s="1454"/>
      <c r="Q14" s="1454"/>
      <c r="R14" s="1454"/>
      <c r="S14" s="1454"/>
      <c r="T14" s="1454"/>
      <c r="U14" s="1454"/>
      <c r="V14" s="1454"/>
      <c r="W14" s="1454"/>
      <c r="X14" s="1454"/>
      <c r="Y14" s="1454"/>
      <c r="Z14" s="1454"/>
      <c r="AA14" s="1454"/>
      <c r="AB14" s="1454"/>
      <c r="AC14" s="1454"/>
      <c r="AD14" s="1454"/>
      <c r="AE14" s="1454"/>
      <c r="AF14" s="1454"/>
      <c r="AG14" s="1454"/>
      <c r="AH14" s="1454"/>
      <c r="AI14" s="1454"/>
      <c r="AJ14" s="1454"/>
      <c r="AK14" s="1454"/>
      <c r="AL14" s="1454"/>
      <c r="AM14" s="1454"/>
      <c r="AN14" s="1454"/>
      <c r="AO14" s="1454"/>
      <c r="AP14" s="1454"/>
      <c r="AQ14" s="1454"/>
      <c r="AR14" s="1454"/>
      <c r="AS14" s="1454"/>
      <c r="AT14" s="1454"/>
      <c r="AU14" s="1454"/>
      <c r="AV14" s="1454"/>
      <c r="AW14" s="1454"/>
      <c r="AX14" s="1454"/>
      <c r="AY14" s="1454"/>
      <c r="AZ14" s="1454"/>
      <c r="BA14" s="1454"/>
      <c r="BB14" s="1454"/>
      <c r="BC14" s="1454"/>
      <c r="BD14" s="1454"/>
      <c r="BE14" s="1454"/>
      <c r="BF14" s="1454"/>
      <c r="BG14" s="1454"/>
      <c r="BH14" s="1454"/>
      <c r="BI14" s="1454"/>
      <c r="BJ14" s="1454"/>
      <c r="BK14" s="1454"/>
      <c r="BL14" s="1454"/>
      <c r="BM14" s="1454"/>
      <c r="BN14" s="1454"/>
      <c r="BO14" s="1454"/>
      <c r="BP14" s="1454"/>
      <c r="BQ14" s="1454"/>
      <c r="CD14" s="1371"/>
      <c r="CE14" s="923"/>
      <c r="CK14" s="1371"/>
      <c r="CL14" s="1371"/>
      <c r="CM14" s="1371"/>
      <c r="CN14" s="1371"/>
      <c r="CO14" s="1371"/>
      <c r="CP14" s="1371"/>
      <c r="CQ14" s="1371"/>
      <c r="CR14" s="1371"/>
      <c r="CS14" s="1371"/>
      <c r="CT14" s="1371"/>
      <c r="CU14" s="1371"/>
      <c r="CV14" s="1371"/>
      <c r="CW14" s="1371"/>
      <c r="CX14" s="1371"/>
      <c r="CY14" s="1371"/>
      <c r="CZ14" s="1371"/>
      <c r="DA14" s="1371"/>
      <c r="DB14" s="1371"/>
      <c r="DC14" s="1371"/>
      <c r="DD14" s="1371"/>
      <c r="DE14" s="1371"/>
      <c r="DF14" s="1371"/>
      <c r="DG14" s="1371"/>
      <c r="DH14" s="1371"/>
      <c r="DI14" s="1371"/>
      <c r="DJ14" s="1371"/>
      <c r="DK14" s="1371"/>
      <c r="DL14" s="1371"/>
      <c r="DM14" s="1371"/>
      <c r="DN14" s="1371"/>
      <c r="DO14" s="1371"/>
      <c r="DP14" s="1371"/>
      <c r="DQ14" s="1371"/>
      <c r="DR14" s="1371"/>
      <c r="DS14" s="1371"/>
      <c r="DT14" s="1371"/>
      <c r="DU14" s="1371"/>
      <c r="DV14" s="1371"/>
      <c r="DW14" s="1371"/>
      <c r="DX14" s="1371"/>
      <c r="DY14" s="1371"/>
      <c r="DZ14" s="1371"/>
      <c r="EA14" s="1371"/>
      <c r="EB14" s="1371"/>
      <c r="EC14" s="1371"/>
      <c r="ED14" s="1371"/>
      <c r="EE14" s="1371"/>
      <c r="EF14" s="1371"/>
      <c r="EG14" s="1371"/>
      <c r="EH14" s="1371"/>
      <c r="EI14" s="1371"/>
      <c r="EJ14" s="1371"/>
      <c r="EK14" s="1371"/>
      <c r="EL14" s="1371"/>
      <c r="EM14" s="1371"/>
      <c r="EN14" s="1371"/>
      <c r="EO14" s="1371"/>
      <c r="EP14" s="1371"/>
      <c r="EQ14" s="1371"/>
      <c r="ER14" s="1371"/>
      <c r="ES14" s="1371"/>
      <c r="ET14" s="1371"/>
      <c r="EU14" s="1371"/>
      <c r="EV14" s="1371"/>
      <c r="EW14" s="1371"/>
      <c r="EX14" s="1371"/>
      <c r="EY14" s="1371"/>
      <c r="EZ14" s="1371"/>
      <c r="FA14" s="1371"/>
      <c r="FB14" s="1371"/>
      <c r="FC14" s="1371"/>
      <c r="FD14" s="1371"/>
      <c r="FE14" s="1371"/>
      <c r="FF14" s="1371"/>
      <c r="FG14" s="1371"/>
      <c r="FH14" s="1371"/>
      <c r="FI14" s="1371"/>
      <c r="FJ14" s="1371"/>
      <c r="FK14" s="1371"/>
      <c r="FL14" s="1371"/>
      <c r="FM14" s="1371"/>
      <c r="FN14" s="1371"/>
      <c r="FO14" s="1371"/>
      <c r="FP14" s="1371"/>
      <c r="FQ14" s="1371"/>
      <c r="FR14" s="1371"/>
      <c r="FS14" s="1371"/>
      <c r="FT14" s="1371"/>
      <c r="FU14" s="1371"/>
      <c r="FV14" s="1371"/>
      <c r="FW14" s="1371"/>
      <c r="FX14" s="1371"/>
      <c r="FY14" s="1371"/>
      <c r="FZ14" s="1371"/>
      <c r="GA14" s="1371"/>
      <c r="GB14" s="1371"/>
      <c r="GC14" s="1371"/>
      <c r="GD14" s="1371"/>
      <c r="GE14" s="1371"/>
      <c r="GF14" s="1371"/>
      <c r="GG14" s="1371"/>
      <c r="GH14" s="1371"/>
      <c r="GI14" s="1371"/>
      <c r="GJ14" s="1371"/>
      <c r="GK14" s="1371"/>
      <c r="GL14" s="1371"/>
      <c r="GM14" s="1371"/>
      <c r="GN14" s="1371"/>
      <c r="GO14" s="1371"/>
    </row>
    <row r="15" spans="1:197" ht="30" customHeight="1">
      <c r="A15" s="904"/>
      <c r="B15" s="824"/>
      <c r="F15" s="1375"/>
      <c r="G15" s="1375"/>
      <c r="H15" s="1375"/>
      <c r="I15" s="1375"/>
      <c r="J15" s="1375"/>
      <c r="S15" s="1376" t="s">
        <v>622</v>
      </c>
      <c r="AC15" s="2732" t="s">
        <v>599</v>
      </c>
      <c r="AD15" s="2732"/>
      <c r="AE15" s="2732"/>
      <c r="AF15" s="2732"/>
      <c r="AG15" s="2732"/>
      <c r="AH15" s="2732"/>
      <c r="AI15" s="2732"/>
      <c r="AJ15" s="2732"/>
      <c r="AK15" s="2732"/>
      <c r="AL15" s="2732"/>
      <c r="AM15" s="2732"/>
      <c r="AN15" s="2732"/>
      <c r="AO15" s="2732"/>
      <c r="AP15" s="2732"/>
      <c r="AQ15" s="2732"/>
      <c r="AR15" s="2732"/>
      <c r="AS15" s="2732"/>
      <c r="AT15" s="2732"/>
      <c r="AU15" s="2732"/>
      <c r="AV15" s="2732"/>
      <c r="AW15" s="2732"/>
      <c r="AX15" s="2732"/>
      <c r="AY15" s="2732"/>
      <c r="AZ15" s="2732"/>
      <c r="BA15" s="2732"/>
      <c r="BB15" s="2732"/>
      <c r="BC15" s="2732"/>
      <c r="BD15" s="2732"/>
      <c r="BE15" s="2732"/>
      <c r="BF15" s="1376"/>
      <c r="BG15" s="1376"/>
      <c r="BH15" s="2732" t="s">
        <v>601</v>
      </c>
      <c r="BI15" s="2732"/>
      <c r="BJ15" s="2732"/>
      <c r="BK15" s="2732"/>
      <c r="BL15" s="2732"/>
      <c r="BM15" s="2732"/>
      <c r="BN15" s="2732"/>
      <c r="BO15" s="2732"/>
      <c r="BP15" s="2732"/>
      <c r="BQ15" s="2732"/>
      <c r="BR15" s="2732"/>
      <c r="BS15" s="2732"/>
      <c r="BT15" s="2732"/>
      <c r="BU15" s="2732"/>
      <c r="BV15" s="2732"/>
      <c r="BW15" s="2732"/>
      <c r="BX15" s="2732"/>
      <c r="BY15" s="2732"/>
      <c r="BZ15" s="2732"/>
      <c r="CA15" s="2732"/>
      <c r="CB15" s="2732"/>
      <c r="CD15" s="1371"/>
      <c r="CE15" s="1001"/>
      <c r="CF15" s="930"/>
      <c r="CG15" s="930"/>
      <c r="CH15" s="930"/>
      <c r="CK15" s="1371"/>
      <c r="CL15" s="1371"/>
      <c r="CM15" s="1371"/>
      <c r="CN15" s="1371"/>
      <c r="CO15" s="1371"/>
      <c r="CP15" s="1371"/>
      <c r="CQ15" s="1371"/>
      <c r="CR15" s="1371"/>
      <c r="CS15" s="1371"/>
      <c r="CT15" s="1371"/>
      <c r="CU15" s="1371"/>
      <c r="CV15" s="1371"/>
      <c r="CW15" s="1371"/>
      <c r="CX15" s="1371"/>
      <c r="CY15" s="1371"/>
      <c r="CZ15" s="1371"/>
      <c r="DA15" s="1371"/>
      <c r="DB15" s="1371"/>
      <c r="DC15" s="1371"/>
      <c r="DD15" s="1371"/>
      <c r="DE15" s="1371"/>
      <c r="DF15" s="1371"/>
      <c r="DG15" s="1371"/>
      <c r="DH15" s="1371"/>
      <c r="DI15" s="1371"/>
      <c r="DJ15" s="1371"/>
      <c r="DK15" s="1371"/>
      <c r="DL15" s="1371"/>
      <c r="DM15" s="1371"/>
      <c r="DN15" s="1371"/>
      <c r="DO15" s="1371"/>
      <c r="DP15" s="1371"/>
      <c r="DQ15" s="1371"/>
      <c r="DR15" s="1371"/>
      <c r="DS15" s="1371"/>
      <c r="DT15" s="1371"/>
      <c r="DU15" s="1371"/>
      <c r="DV15" s="1371"/>
      <c r="DW15" s="1371"/>
      <c r="DX15" s="1371"/>
      <c r="DY15" s="1371"/>
      <c r="DZ15" s="1371"/>
      <c r="EA15" s="1371"/>
      <c r="EB15" s="1371"/>
      <c r="EC15" s="1371"/>
      <c r="ED15" s="1371"/>
      <c r="EE15" s="1371"/>
      <c r="EF15" s="1371"/>
      <c r="EG15" s="1371"/>
      <c r="EH15" s="1371"/>
      <c r="EI15" s="1371"/>
      <c r="EJ15" s="1371"/>
      <c r="EK15" s="1371"/>
      <c r="EL15" s="1371"/>
      <c r="EM15" s="1371"/>
      <c r="EN15" s="1371"/>
      <c r="EO15" s="1371"/>
      <c r="EP15" s="1371"/>
      <c r="EQ15" s="1371"/>
      <c r="ER15" s="1371"/>
      <c r="ES15" s="1371"/>
      <c r="ET15" s="1371"/>
      <c r="EU15" s="1371"/>
      <c r="EV15" s="1371"/>
      <c r="EW15" s="1371"/>
      <c r="EX15" s="1371"/>
      <c r="EY15" s="1371"/>
      <c r="EZ15" s="1371"/>
      <c r="FA15" s="1371"/>
      <c r="FB15" s="1371"/>
      <c r="FC15" s="1371"/>
      <c r="FD15" s="1371"/>
      <c r="FE15" s="1371"/>
      <c r="FF15" s="1371"/>
      <c r="FG15" s="1371"/>
      <c r="FH15" s="1371"/>
      <c r="FI15" s="1371"/>
      <c r="FJ15" s="1371"/>
      <c r="FK15" s="1371"/>
      <c r="FL15" s="1371"/>
      <c r="FM15" s="1371"/>
      <c r="FN15" s="1371"/>
      <c r="FO15" s="1371"/>
      <c r="FP15" s="1371"/>
      <c r="FQ15" s="1371"/>
      <c r="FR15" s="1371"/>
      <c r="FS15" s="1371"/>
      <c r="FT15" s="1371"/>
      <c r="FU15" s="1371"/>
      <c r="FV15" s="1371"/>
      <c r="FW15" s="1371"/>
      <c r="FX15" s="1371"/>
      <c r="FY15" s="1371"/>
      <c r="FZ15" s="1371"/>
      <c r="GA15" s="1371"/>
      <c r="GB15" s="1371"/>
      <c r="GC15" s="1371"/>
      <c r="GD15" s="1371"/>
      <c r="GE15" s="1371"/>
      <c r="GF15" s="1371"/>
      <c r="GG15" s="1371"/>
      <c r="GH15" s="1371"/>
      <c r="GI15" s="1371"/>
      <c r="GJ15" s="1371"/>
      <c r="GK15" s="1371"/>
      <c r="GL15" s="1371"/>
      <c r="GM15" s="1371"/>
      <c r="GN15" s="1371"/>
      <c r="GO15" s="1371"/>
    </row>
    <row r="16" spans="1:197" ht="30" customHeight="1">
      <c r="A16" s="904"/>
      <c r="B16" s="1378"/>
      <c r="C16" s="1425">
        <v>15.5</v>
      </c>
      <c r="D16" s="1374" t="s">
        <v>639</v>
      </c>
      <c r="S16" s="1424" t="s">
        <v>623</v>
      </c>
      <c r="AC16" s="2734" t="s">
        <v>600</v>
      </c>
      <c r="AD16" s="2732"/>
      <c r="AE16" s="2732"/>
      <c r="AF16" s="2732"/>
      <c r="AG16" s="2732"/>
      <c r="AH16" s="2732"/>
      <c r="AI16" s="2732"/>
      <c r="AJ16" s="2732"/>
      <c r="AK16" s="2732"/>
      <c r="AL16" s="2732"/>
      <c r="AM16" s="2732"/>
      <c r="AN16" s="2732"/>
      <c r="AO16" s="2732"/>
      <c r="AP16" s="2732"/>
      <c r="AQ16" s="2732"/>
      <c r="AR16" s="2732"/>
      <c r="AS16" s="2732"/>
      <c r="AT16" s="2732"/>
      <c r="AU16" s="2732"/>
      <c r="AV16" s="2732"/>
      <c r="AW16" s="2732"/>
      <c r="AX16" s="2732"/>
      <c r="AY16" s="2732"/>
      <c r="AZ16" s="2732"/>
      <c r="BA16" s="2732"/>
      <c r="BB16" s="2732"/>
      <c r="BC16" s="2732"/>
      <c r="BD16" s="2732"/>
      <c r="BE16" s="2732"/>
      <c r="BH16" s="2734" t="s">
        <v>602</v>
      </c>
      <c r="BI16" s="2732"/>
      <c r="BJ16" s="2732"/>
      <c r="BK16" s="2732"/>
      <c r="BL16" s="2732"/>
      <c r="BM16" s="2732"/>
      <c r="BN16" s="2732"/>
      <c r="BO16" s="2732"/>
      <c r="BP16" s="2732"/>
      <c r="BQ16" s="2732"/>
      <c r="BR16" s="2732"/>
      <c r="BS16" s="2732"/>
      <c r="BT16" s="2732"/>
      <c r="BU16" s="2732"/>
      <c r="BV16" s="2732"/>
      <c r="BW16" s="2732"/>
      <c r="BX16" s="2732"/>
      <c r="BY16" s="2732"/>
      <c r="BZ16" s="2732"/>
      <c r="CA16" s="2732"/>
      <c r="CB16" s="2732"/>
      <c r="CD16" s="1371"/>
      <c r="CE16" s="963"/>
      <c r="CK16" s="1371"/>
      <c r="CL16" s="1371"/>
      <c r="CM16" s="1371"/>
      <c r="CN16" s="1371"/>
      <c r="CO16" s="1371"/>
      <c r="CP16" s="1371"/>
      <c r="CQ16" s="1371"/>
      <c r="CR16" s="1371"/>
      <c r="CS16" s="1371"/>
      <c r="CT16" s="1371"/>
      <c r="CU16" s="1371"/>
      <c r="CV16" s="1371"/>
      <c r="CW16" s="1371"/>
      <c r="CX16" s="1371"/>
      <c r="CY16" s="1371"/>
      <c r="CZ16" s="1371"/>
      <c r="DA16" s="1371"/>
      <c r="DB16" s="1371"/>
      <c r="DC16" s="1371"/>
      <c r="DD16" s="1371"/>
      <c r="DE16" s="1371"/>
      <c r="DF16" s="1371"/>
      <c r="DG16" s="1371"/>
      <c r="DH16" s="1371"/>
      <c r="DI16" s="1371"/>
      <c r="DJ16" s="1371"/>
      <c r="DK16" s="1371"/>
      <c r="DL16" s="1371"/>
      <c r="DM16" s="1371"/>
      <c r="DN16" s="1371"/>
      <c r="DO16" s="1371"/>
      <c r="DP16" s="1371"/>
      <c r="DQ16" s="1371"/>
      <c r="DR16" s="1371"/>
      <c r="DS16" s="1371"/>
      <c r="DT16" s="1371"/>
      <c r="DU16" s="1371"/>
      <c r="DV16" s="1371"/>
      <c r="DW16" s="1371"/>
      <c r="DX16" s="1371"/>
      <c r="DY16" s="1371"/>
      <c r="DZ16" s="1371"/>
      <c r="EA16" s="1371"/>
      <c r="EB16" s="1371"/>
      <c r="EC16" s="1371"/>
      <c r="ED16" s="1371"/>
      <c r="EE16" s="1371"/>
      <c r="EF16" s="1371"/>
      <c r="EG16" s="1371"/>
      <c r="EH16" s="1371"/>
      <c r="EI16" s="1371"/>
      <c r="EJ16" s="1371"/>
      <c r="EK16" s="1371"/>
      <c r="EL16" s="1371"/>
      <c r="EM16" s="1371"/>
      <c r="EN16" s="1371"/>
      <c r="EO16" s="1371"/>
      <c r="EP16" s="1371"/>
      <c r="EQ16" s="1371"/>
      <c r="ER16" s="1371"/>
      <c r="ES16" s="1371"/>
      <c r="ET16" s="1371"/>
      <c r="EU16" s="1371"/>
      <c r="EV16" s="1371"/>
      <c r="EW16" s="1371"/>
      <c r="EX16" s="1371"/>
      <c r="EY16" s="1371"/>
      <c r="EZ16" s="1371"/>
      <c r="FA16" s="1371"/>
      <c r="FB16" s="1371"/>
      <c r="FC16" s="1371"/>
      <c r="FD16" s="1371"/>
      <c r="FE16" s="1371"/>
      <c r="FF16" s="1371"/>
      <c r="FG16" s="1371"/>
      <c r="FH16" s="1371"/>
      <c r="FI16" s="1371"/>
      <c r="FJ16" s="1371"/>
      <c r="FK16" s="1371"/>
      <c r="FL16" s="1371"/>
      <c r="FM16" s="1371"/>
      <c r="FN16" s="1371"/>
      <c r="FO16" s="1371"/>
      <c r="FP16" s="1371"/>
      <c r="FQ16" s="1371"/>
      <c r="FR16" s="1371"/>
      <c r="FS16" s="1371"/>
      <c r="FT16" s="1371"/>
      <c r="FU16" s="1371"/>
      <c r="FV16" s="1371"/>
      <c r="FW16" s="1371"/>
      <c r="FX16" s="1371"/>
      <c r="FY16" s="1371"/>
      <c r="FZ16" s="1371"/>
      <c r="GA16" s="1371"/>
      <c r="GB16" s="1371"/>
      <c r="GC16" s="1371"/>
      <c r="GD16" s="1371"/>
      <c r="GE16" s="1371"/>
      <c r="GF16" s="1371"/>
      <c r="GG16" s="1371"/>
      <c r="GH16" s="1371"/>
      <c r="GI16" s="1371"/>
      <c r="GJ16" s="1371"/>
      <c r="GK16" s="1371"/>
      <c r="GL16" s="1371"/>
      <c r="GM16" s="1371"/>
      <c r="GN16" s="1371"/>
      <c r="GO16" s="1371"/>
    </row>
    <row r="17" spans="1:197" ht="30" customHeight="1">
      <c r="A17" s="904"/>
      <c r="B17" s="1378"/>
      <c r="C17" s="1373"/>
      <c r="D17" s="1377" t="s">
        <v>640</v>
      </c>
      <c r="BH17" s="2732" t="s">
        <v>17</v>
      </c>
      <c r="BI17" s="2732"/>
      <c r="BJ17" s="2732"/>
      <c r="BK17" s="2732"/>
      <c r="BL17" s="2732"/>
      <c r="BM17" s="2732"/>
      <c r="BN17" s="2732"/>
      <c r="BO17" s="2732"/>
      <c r="BP17" s="2732"/>
      <c r="BQ17" s="2732"/>
      <c r="BR17" s="2732"/>
      <c r="BS17" s="2732"/>
      <c r="BT17" s="2732"/>
      <c r="BU17" s="2732"/>
      <c r="BV17" s="2732"/>
      <c r="BW17" s="2732"/>
      <c r="BX17" s="2732"/>
      <c r="BY17" s="2732"/>
      <c r="BZ17" s="2732"/>
      <c r="CA17" s="2732"/>
      <c r="CB17" s="2732"/>
      <c r="CD17" s="1371"/>
      <c r="CE17" s="963"/>
      <c r="CK17" s="1371"/>
      <c r="CL17" s="1371"/>
      <c r="CN17" s="1371"/>
      <c r="CO17" s="1371"/>
      <c r="CP17" s="1371"/>
      <c r="CQ17" s="1371"/>
      <c r="CR17" s="1371"/>
      <c r="CS17" s="1371"/>
      <c r="CT17" s="1371"/>
      <c r="CU17" s="1371"/>
      <c r="CV17" s="1371"/>
      <c r="CW17" s="1371"/>
      <c r="CX17" s="1371"/>
      <c r="CY17" s="1371"/>
      <c r="CZ17" s="1371"/>
      <c r="DA17" s="1371"/>
      <c r="DB17" s="1371"/>
      <c r="DC17" s="1371"/>
      <c r="DD17" s="1371"/>
      <c r="DE17" s="1371"/>
      <c r="DF17" s="1371"/>
      <c r="DG17" s="1371"/>
      <c r="DH17" s="1371"/>
      <c r="DI17" s="1371"/>
      <c r="DJ17" s="1371"/>
      <c r="DK17" s="1371"/>
      <c r="DL17" s="1371"/>
      <c r="DM17" s="1371"/>
      <c r="DN17" s="1371"/>
      <c r="DO17" s="1371"/>
      <c r="DP17" s="1371"/>
      <c r="DQ17" s="1371"/>
      <c r="DR17" s="1371"/>
      <c r="DS17" s="1371"/>
      <c r="DT17" s="1371"/>
      <c r="DU17" s="1371"/>
      <c r="DV17" s="1371"/>
      <c r="DW17" s="1371"/>
      <c r="DX17" s="1371"/>
      <c r="DY17" s="1371"/>
      <c r="DZ17" s="1371"/>
      <c r="EA17" s="1371"/>
      <c r="EB17" s="1371"/>
      <c r="EC17" s="1371"/>
      <c r="ED17" s="1371"/>
      <c r="EE17" s="1371"/>
      <c r="EF17" s="1371"/>
      <c r="EG17" s="1371"/>
      <c r="EH17" s="1371"/>
      <c r="EI17" s="1371"/>
      <c r="EJ17" s="1371"/>
      <c r="EK17" s="1371"/>
      <c r="EL17" s="1371"/>
      <c r="EM17" s="1371"/>
      <c r="EN17" s="1371"/>
      <c r="EO17" s="1371"/>
      <c r="EP17" s="1371"/>
      <c r="EQ17" s="1371"/>
      <c r="ER17" s="1371"/>
      <c r="ES17" s="1371"/>
      <c r="ET17" s="1371"/>
      <c r="EU17" s="1371"/>
      <c r="EV17" s="1371"/>
      <c r="EW17" s="1371"/>
      <c r="EX17" s="1371"/>
      <c r="EY17" s="1371"/>
      <c r="EZ17" s="1371"/>
      <c r="FA17" s="1371"/>
      <c r="FB17" s="1371"/>
      <c r="FC17" s="1371"/>
      <c r="FD17" s="1371"/>
      <c r="FE17" s="1371"/>
      <c r="FF17" s="1371"/>
      <c r="FG17" s="1371"/>
      <c r="FH17" s="1371"/>
      <c r="FI17" s="1371"/>
      <c r="FJ17" s="1371"/>
      <c r="FK17" s="1371"/>
      <c r="FL17" s="1371"/>
      <c r="FM17" s="1371"/>
      <c r="FN17" s="1371"/>
      <c r="FO17" s="1371"/>
      <c r="FP17" s="1371"/>
      <c r="FQ17" s="1371"/>
      <c r="FR17" s="1371"/>
      <c r="FS17" s="1371"/>
      <c r="FT17" s="1371"/>
      <c r="FU17" s="1371"/>
      <c r="FV17" s="1371"/>
      <c r="FW17" s="1371"/>
      <c r="FX17" s="1371"/>
      <c r="FY17" s="1371"/>
      <c r="FZ17" s="1371"/>
      <c r="GA17" s="1371"/>
      <c r="GB17" s="1371"/>
      <c r="GC17" s="1371"/>
      <c r="GD17" s="1371"/>
      <c r="GE17" s="1371"/>
      <c r="GF17" s="1371"/>
      <c r="GG17" s="1371"/>
      <c r="GH17" s="1371"/>
      <c r="GI17" s="1371"/>
      <c r="GJ17" s="1371"/>
      <c r="GK17" s="1371"/>
      <c r="GL17" s="1371"/>
      <c r="GM17" s="1371"/>
      <c r="GN17" s="1371"/>
      <c r="GO17" s="1371"/>
    </row>
    <row r="18" spans="1:197" ht="30" customHeight="1">
      <c r="A18" s="904"/>
      <c r="B18" s="1378"/>
      <c r="BC18" s="2453">
        <v>1201</v>
      </c>
      <c r="BD18" s="2453"/>
      <c r="BE18" s="2453"/>
      <c r="BZ18" s="2729">
        <v>1202</v>
      </c>
      <c r="CA18" s="2729"/>
      <c r="CB18" s="2729"/>
      <c r="CD18" s="1371"/>
      <c r="CE18" s="963"/>
      <c r="CK18" s="1371"/>
      <c r="CL18" s="1371"/>
      <c r="CM18" s="1373"/>
      <c r="CN18" s="1371"/>
      <c r="EQ18" s="1371"/>
      <c r="ER18" s="1371"/>
      <c r="ES18" s="1371"/>
      <c r="ET18" s="1371"/>
      <c r="EU18" s="1371"/>
      <c r="EV18" s="1371"/>
      <c r="EW18" s="1371"/>
      <c r="EX18" s="1371"/>
      <c r="EY18" s="1371"/>
      <c r="EZ18" s="1371"/>
      <c r="FA18" s="1371"/>
      <c r="FB18" s="1371"/>
      <c r="FC18" s="1371"/>
      <c r="FD18" s="1371"/>
      <c r="FE18" s="1371"/>
      <c r="FF18" s="1371"/>
      <c r="FG18" s="1371"/>
      <c r="FH18" s="1371"/>
      <c r="FI18" s="1371"/>
      <c r="FJ18" s="1371"/>
      <c r="FK18" s="1371"/>
      <c r="FL18" s="1371"/>
      <c r="FM18" s="1371"/>
      <c r="FN18" s="1371"/>
      <c r="FO18" s="1371"/>
      <c r="FP18" s="1371"/>
      <c r="FQ18" s="1371"/>
      <c r="FR18" s="1371"/>
      <c r="FS18" s="1371"/>
      <c r="FT18" s="1371"/>
      <c r="FU18" s="1371"/>
      <c r="FV18" s="1371"/>
      <c r="FW18" s="1371"/>
      <c r="FX18" s="1371"/>
      <c r="FY18" s="1371"/>
      <c r="FZ18" s="1371"/>
      <c r="GA18" s="1371"/>
      <c r="GB18" s="1371"/>
      <c r="GC18" s="1371"/>
      <c r="GD18" s="1371"/>
      <c r="GE18" s="1371"/>
      <c r="GF18" s="1371"/>
      <c r="GG18" s="1371"/>
      <c r="GH18" s="1371"/>
      <c r="GI18" s="1371"/>
      <c r="GJ18" s="1371"/>
      <c r="GK18" s="1371"/>
      <c r="GL18" s="1371"/>
      <c r="GM18" s="1371"/>
      <c r="GN18" s="1371"/>
      <c r="GO18" s="1371"/>
    </row>
    <row r="19" spans="1:197" ht="30" customHeight="1">
      <c r="A19" s="825"/>
      <c r="B19" s="1002"/>
      <c r="C19" s="2718" t="s">
        <v>2417</v>
      </c>
      <c r="D19" s="2718"/>
      <c r="E19" s="2719"/>
      <c r="F19" s="1393"/>
      <c r="G19" s="1380" t="s">
        <v>639</v>
      </c>
      <c r="H19" s="1393"/>
      <c r="I19" s="1393"/>
      <c r="J19" s="1393"/>
      <c r="K19" s="1393"/>
      <c r="L19" s="1393"/>
      <c r="M19" s="825"/>
      <c r="N19" s="825"/>
      <c r="O19" s="825"/>
      <c r="P19" s="825"/>
      <c r="Q19" s="825"/>
      <c r="R19" s="825"/>
      <c r="S19" s="2040" t="s">
        <v>2413</v>
      </c>
      <c r="T19" s="2040"/>
      <c r="U19" s="2040"/>
      <c r="V19" s="2040"/>
      <c r="W19" s="2040"/>
      <c r="X19" s="2040"/>
      <c r="Y19" s="2040"/>
      <c r="Z19" s="2040"/>
      <c r="AA19" s="2459">
        <v>10</v>
      </c>
      <c r="AB19" s="2459"/>
      <c r="AC19" s="1999"/>
      <c r="AD19" s="2000"/>
      <c r="AE19" s="2000"/>
      <c r="AF19" s="2000"/>
      <c r="AG19" s="2000"/>
      <c r="AH19" s="2000"/>
      <c r="AI19" s="2000"/>
      <c r="AJ19" s="2000"/>
      <c r="AK19" s="2000"/>
      <c r="AL19" s="2000"/>
      <c r="AM19" s="2000"/>
      <c r="AN19" s="2000"/>
      <c r="AO19" s="2000"/>
      <c r="AP19" s="2000"/>
      <c r="AQ19" s="2000"/>
      <c r="AR19" s="2000"/>
      <c r="AS19" s="2000"/>
      <c r="AT19" s="2000"/>
      <c r="AU19" s="2000"/>
      <c r="AV19" s="2000"/>
      <c r="AW19" s="2000"/>
      <c r="AX19" s="2000"/>
      <c r="AY19" s="2000"/>
      <c r="AZ19" s="2000"/>
      <c r="BA19" s="2000"/>
      <c r="BB19" s="2000"/>
      <c r="BC19" s="2000"/>
      <c r="BD19" s="2000"/>
      <c r="BE19" s="2001"/>
      <c r="BF19" s="839"/>
      <c r="BG19" s="839"/>
      <c r="BH19" s="1999"/>
      <c r="BI19" s="2000"/>
      <c r="BJ19" s="2000"/>
      <c r="BK19" s="2000"/>
      <c r="BL19" s="2000"/>
      <c r="BM19" s="2000"/>
      <c r="BN19" s="2000"/>
      <c r="BO19" s="2000"/>
      <c r="BP19" s="2000"/>
      <c r="BQ19" s="2000"/>
      <c r="BR19" s="2000"/>
      <c r="BS19" s="2000"/>
      <c r="BT19" s="2000"/>
      <c r="BU19" s="2000"/>
      <c r="BV19" s="2000"/>
      <c r="BW19" s="2000"/>
      <c r="BX19" s="2000"/>
      <c r="BY19" s="2000"/>
      <c r="BZ19" s="2000"/>
      <c r="CA19" s="2000"/>
      <c r="CB19" s="2001"/>
      <c r="CC19" s="825"/>
      <c r="CD19" s="1393"/>
      <c r="CE19" s="963"/>
      <c r="CK19" s="1371"/>
      <c r="CL19" s="1371"/>
      <c r="CN19" s="1371"/>
      <c r="FD19" s="1371"/>
      <c r="FE19" s="1371"/>
      <c r="FF19" s="1371"/>
      <c r="FG19" s="1371"/>
      <c r="FH19" s="1371"/>
      <c r="FI19" s="1371"/>
      <c r="FJ19" s="1371"/>
      <c r="FK19" s="1371"/>
      <c r="FL19" s="1371"/>
      <c r="FM19" s="1371"/>
      <c r="FN19" s="1371"/>
      <c r="FO19" s="1371"/>
      <c r="FP19" s="1371"/>
      <c r="FQ19" s="1371"/>
      <c r="FR19" s="1371"/>
      <c r="FS19" s="1371"/>
      <c r="FT19" s="1371"/>
      <c r="FU19" s="1371"/>
      <c r="FV19" s="1371"/>
      <c r="FW19" s="1371"/>
      <c r="FX19" s="1371"/>
      <c r="FY19" s="1371"/>
      <c r="FZ19" s="1371"/>
      <c r="GA19" s="1371"/>
      <c r="GB19" s="1371"/>
      <c r="GC19" s="1371"/>
      <c r="GD19" s="1371"/>
      <c r="GE19" s="1371"/>
      <c r="GF19" s="1371"/>
      <c r="GG19" s="1371"/>
      <c r="GH19" s="1371"/>
      <c r="GI19" s="1371"/>
      <c r="GJ19" s="1371"/>
      <c r="GK19" s="1371"/>
      <c r="GL19" s="1371"/>
      <c r="GM19" s="1371"/>
      <c r="GN19" s="1371"/>
      <c r="GO19" s="1371"/>
    </row>
    <row r="20" spans="1:197" s="947" customFormat="1" ht="30" customHeight="1">
      <c r="A20" s="832"/>
      <c r="B20" s="1405"/>
      <c r="C20" s="1393"/>
      <c r="D20" s="1393"/>
      <c r="E20" s="1393"/>
      <c r="F20" s="1393"/>
      <c r="G20" s="1380" t="s">
        <v>2418</v>
      </c>
      <c r="H20" s="1393"/>
      <c r="I20" s="1393"/>
      <c r="J20" s="1393"/>
      <c r="K20" s="1393"/>
      <c r="L20" s="1393"/>
      <c r="M20" s="1393"/>
      <c r="N20" s="1393"/>
      <c r="O20" s="1393"/>
      <c r="P20" s="1393"/>
      <c r="Q20" s="1393"/>
      <c r="R20" s="1393"/>
      <c r="S20" s="2040"/>
      <c r="T20" s="2040"/>
      <c r="U20" s="2040"/>
      <c r="V20" s="2040"/>
      <c r="W20" s="2040"/>
      <c r="X20" s="2040"/>
      <c r="Y20" s="2040"/>
      <c r="Z20" s="2040"/>
      <c r="AA20" s="2459"/>
      <c r="AB20" s="2459"/>
      <c r="AC20" s="2002"/>
      <c r="AD20" s="2003"/>
      <c r="AE20" s="2003"/>
      <c r="AF20" s="2003"/>
      <c r="AG20" s="2003"/>
      <c r="AH20" s="2003"/>
      <c r="AI20" s="2003"/>
      <c r="AJ20" s="2003"/>
      <c r="AK20" s="2003"/>
      <c r="AL20" s="2003"/>
      <c r="AM20" s="2003"/>
      <c r="AN20" s="2003"/>
      <c r="AO20" s="2003"/>
      <c r="AP20" s="2003"/>
      <c r="AQ20" s="2003"/>
      <c r="AR20" s="2003"/>
      <c r="AS20" s="2003"/>
      <c r="AT20" s="2003"/>
      <c r="AU20" s="2003"/>
      <c r="AV20" s="2003"/>
      <c r="AW20" s="2003"/>
      <c r="AX20" s="2003"/>
      <c r="AY20" s="2003"/>
      <c r="AZ20" s="2003"/>
      <c r="BA20" s="2003"/>
      <c r="BB20" s="2003"/>
      <c r="BC20" s="2003"/>
      <c r="BD20" s="2003"/>
      <c r="BE20" s="2004"/>
      <c r="BF20" s="839"/>
      <c r="BG20" s="839"/>
      <c r="BH20" s="2002"/>
      <c r="BI20" s="2003"/>
      <c r="BJ20" s="2003"/>
      <c r="BK20" s="2003"/>
      <c r="BL20" s="2003"/>
      <c r="BM20" s="2003"/>
      <c r="BN20" s="2003"/>
      <c r="BO20" s="2003"/>
      <c r="BP20" s="2003"/>
      <c r="BQ20" s="2003"/>
      <c r="BR20" s="2003"/>
      <c r="BS20" s="2003"/>
      <c r="BT20" s="2003"/>
      <c r="BU20" s="2003"/>
      <c r="BV20" s="2003"/>
      <c r="BW20" s="2003"/>
      <c r="BX20" s="2003"/>
      <c r="BY20" s="2003"/>
      <c r="BZ20" s="2003"/>
      <c r="CA20" s="2003"/>
      <c r="CB20" s="2004"/>
      <c r="CC20" s="1393"/>
      <c r="CD20" s="1393"/>
      <c r="CE20" s="1014"/>
      <c r="CN20" s="1371"/>
      <c r="FD20" s="1371"/>
      <c r="FE20" s="1371"/>
      <c r="FF20" s="1371"/>
      <c r="FG20" s="1371"/>
      <c r="FH20" s="1371"/>
      <c r="FI20" s="1371"/>
      <c r="FJ20" s="1371"/>
      <c r="FK20" s="1371"/>
      <c r="FL20" s="1371"/>
      <c r="FM20" s="1371"/>
      <c r="FN20" s="1371"/>
      <c r="FO20" s="1371"/>
      <c r="FP20" s="1371"/>
      <c r="FQ20" s="1371"/>
      <c r="FR20" s="1371"/>
      <c r="FS20" s="1371"/>
      <c r="FT20" s="1371"/>
      <c r="FU20" s="1371"/>
      <c r="FV20" s="1371"/>
      <c r="FW20" s="1371"/>
      <c r="FX20" s="1371"/>
      <c r="FY20" s="1371"/>
      <c r="FZ20" s="1371"/>
      <c r="GA20" s="1371"/>
      <c r="GB20" s="1371"/>
      <c r="GC20" s="1371"/>
      <c r="GD20" s="1371"/>
      <c r="GE20" s="1371"/>
      <c r="GF20" s="1371"/>
      <c r="GG20" s="1371"/>
      <c r="GH20" s="1371"/>
      <c r="GI20" s="1371"/>
      <c r="GJ20" s="1371"/>
      <c r="GK20" s="1371"/>
      <c r="GL20" s="1371"/>
      <c r="GM20" s="1371"/>
      <c r="GN20" s="1371"/>
      <c r="GO20" s="1371"/>
    </row>
    <row r="21" spans="1:197" ht="30" customHeight="1">
      <c r="A21" s="825"/>
      <c r="B21" s="1405"/>
      <c r="C21" s="1393"/>
      <c r="D21" s="1393"/>
      <c r="E21" s="1393"/>
      <c r="F21" s="1393"/>
      <c r="G21" s="1384" t="s">
        <v>96</v>
      </c>
      <c r="H21" s="1393"/>
      <c r="I21" s="1393"/>
      <c r="J21" s="1393"/>
      <c r="K21" s="1393"/>
      <c r="L21" s="1393"/>
      <c r="M21" s="1393"/>
      <c r="N21" s="1393"/>
      <c r="O21" s="1393"/>
      <c r="P21" s="1393"/>
      <c r="Q21" s="1393"/>
      <c r="R21" s="1393"/>
      <c r="CC21" s="1393"/>
      <c r="CD21" s="1393"/>
      <c r="CE21" s="1014"/>
      <c r="CN21" s="1371"/>
      <c r="FD21" s="1371"/>
      <c r="FE21" s="1371"/>
      <c r="FF21" s="1371"/>
      <c r="FG21" s="1371"/>
      <c r="FH21" s="1371"/>
      <c r="FI21" s="1371"/>
      <c r="FJ21" s="1371"/>
      <c r="FK21" s="1371"/>
      <c r="FL21" s="1371"/>
      <c r="FM21" s="1371"/>
      <c r="FN21" s="1371"/>
      <c r="FO21" s="1371"/>
      <c r="FP21" s="1371"/>
      <c r="FQ21" s="1371"/>
      <c r="FR21" s="1371"/>
      <c r="FS21" s="1371"/>
      <c r="FT21" s="1371"/>
      <c r="FU21" s="1371"/>
      <c r="FV21" s="1371"/>
      <c r="FW21" s="1371"/>
      <c r="FX21" s="1371"/>
      <c r="FY21" s="1371"/>
      <c r="FZ21" s="1371"/>
      <c r="GA21" s="1371"/>
      <c r="GB21" s="1371"/>
      <c r="GC21" s="1371"/>
      <c r="GD21" s="1371"/>
      <c r="GE21" s="1371"/>
      <c r="GF21" s="1371"/>
      <c r="GG21" s="1371"/>
      <c r="GH21" s="1371"/>
      <c r="GI21" s="1371"/>
      <c r="GJ21" s="1371"/>
      <c r="GK21" s="1371"/>
      <c r="GL21" s="1371"/>
      <c r="GM21" s="1371"/>
      <c r="GN21" s="1371"/>
      <c r="GO21" s="1371"/>
    </row>
    <row r="22" spans="1:197" ht="30" customHeight="1">
      <c r="A22" s="825"/>
      <c r="B22" s="1405"/>
      <c r="F22" s="1383"/>
      <c r="G22" s="1384"/>
      <c r="H22" s="1381"/>
      <c r="I22" s="1381"/>
      <c r="J22" s="1381"/>
      <c r="K22" s="1381"/>
      <c r="L22" s="1381"/>
      <c r="M22" s="1393"/>
      <c r="N22" s="1393"/>
      <c r="O22" s="1393"/>
      <c r="P22" s="1393"/>
      <c r="Q22" s="1393"/>
      <c r="R22" s="1393"/>
      <c r="CC22" s="1393"/>
      <c r="CD22" s="1393"/>
      <c r="CE22" s="963"/>
      <c r="CN22" s="1371"/>
      <c r="ER22" s="1371"/>
      <c r="ES22" s="1371"/>
      <c r="ET22" s="1371"/>
      <c r="EU22" s="1371"/>
      <c r="EV22" s="1371"/>
      <c r="EW22" s="1371"/>
      <c r="EX22" s="1371"/>
      <c r="EY22" s="1371"/>
      <c r="EZ22" s="1371"/>
      <c r="FA22" s="1371"/>
      <c r="FB22" s="1371"/>
      <c r="FC22" s="1371"/>
      <c r="FD22" s="1371"/>
      <c r="FE22" s="1371"/>
      <c r="FF22" s="1371"/>
      <c r="FG22" s="1371"/>
      <c r="FH22" s="1371"/>
      <c r="FI22" s="1371"/>
      <c r="FJ22" s="1371"/>
      <c r="FK22" s="1371"/>
      <c r="FL22" s="1371"/>
      <c r="FM22" s="1371"/>
      <c r="FN22" s="1371"/>
      <c r="FO22" s="1371"/>
      <c r="FP22" s="1371"/>
      <c r="FQ22" s="1371"/>
      <c r="FR22" s="1371"/>
      <c r="FS22" s="1371"/>
      <c r="FT22" s="1371"/>
      <c r="FU22" s="1371"/>
      <c r="FV22" s="1371"/>
      <c r="FW22" s="1371"/>
      <c r="FX22" s="1371"/>
      <c r="FY22" s="1371"/>
      <c r="FZ22" s="1371"/>
      <c r="GA22" s="1371"/>
      <c r="GB22" s="1371"/>
      <c r="GC22" s="1371"/>
      <c r="GD22" s="1371"/>
      <c r="GE22" s="1371"/>
      <c r="GF22" s="1371"/>
      <c r="GG22" s="1371"/>
      <c r="GH22" s="1371"/>
      <c r="GI22" s="1371"/>
      <c r="GJ22" s="1371"/>
      <c r="GK22" s="1371"/>
      <c r="GL22" s="1371"/>
      <c r="GM22" s="1371"/>
      <c r="GN22" s="1371"/>
      <c r="GO22" s="1371"/>
    </row>
    <row r="23" spans="1:197" ht="30" customHeight="1">
      <c r="A23" s="825"/>
      <c r="B23" s="1013"/>
      <c r="C23" s="2718" t="s">
        <v>2419</v>
      </c>
      <c r="D23" s="2718"/>
      <c r="E23" s="2719"/>
      <c r="F23" s="1393"/>
      <c r="G23" s="1380" t="s">
        <v>639</v>
      </c>
      <c r="H23" s="1371"/>
      <c r="I23" s="1371"/>
      <c r="J23" s="1371"/>
      <c r="K23" s="1371"/>
      <c r="L23" s="1371"/>
      <c r="M23" s="1381"/>
      <c r="S23" s="2040" t="s">
        <v>2413</v>
      </c>
      <c r="T23" s="2040"/>
      <c r="U23" s="2040"/>
      <c r="V23" s="2040"/>
      <c r="W23" s="2040"/>
      <c r="X23" s="2040"/>
      <c r="Y23" s="2040"/>
      <c r="Z23" s="2040"/>
      <c r="AA23" s="2459">
        <v>11</v>
      </c>
      <c r="AB23" s="2459"/>
      <c r="AC23" s="1999"/>
      <c r="AD23" s="2000"/>
      <c r="AE23" s="2000"/>
      <c r="AF23" s="2000"/>
      <c r="AG23" s="2000"/>
      <c r="AH23" s="2000"/>
      <c r="AI23" s="2000"/>
      <c r="AJ23" s="2000"/>
      <c r="AK23" s="2000"/>
      <c r="AL23" s="2000"/>
      <c r="AM23" s="2000"/>
      <c r="AN23" s="2000"/>
      <c r="AO23" s="2000"/>
      <c r="AP23" s="2000"/>
      <c r="AQ23" s="2000"/>
      <c r="AR23" s="2000"/>
      <c r="AS23" s="2000"/>
      <c r="AT23" s="2000"/>
      <c r="AU23" s="2000"/>
      <c r="AV23" s="2000"/>
      <c r="AW23" s="2000"/>
      <c r="AX23" s="2000"/>
      <c r="AY23" s="2000"/>
      <c r="AZ23" s="2000"/>
      <c r="BA23" s="2000"/>
      <c r="BB23" s="2000"/>
      <c r="BC23" s="2000"/>
      <c r="BD23" s="2000"/>
      <c r="BE23" s="2001"/>
      <c r="BF23" s="839"/>
      <c r="BG23" s="839"/>
      <c r="BH23" s="1999"/>
      <c r="BI23" s="2000"/>
      <c r="BJ23" s="2000"/>
      <c r="BK23" s="2000"/>
      <c r="BL23" s="2000"/>
      <c r="BM23" s="2000"/>
      <c r="BN23" s="2000"/>
      <c r="BO23" s="2000"/>
      <c r="BP23" s="2000"/>
      <c r="BQ23" s="2000"/>
      <c r="BR23" s="2000"/>
      <c r="BS23" s="2000"/>
      <c r="BT23" s="2000"/>
      <c r="BU23" s="2000"/>
      <c r="BV23" s="2000"/>
      <c r="BW23" s="2000"/>
      <c r="BX23" s="2000"/>
      <c r="BY23" s="2000"/>
      <c r="BZ23" s="2000"/>
      <c r="CA23" s="2000"/>
      <c r="CB23" s="2001"/>
      <c r="CD23" s="1371"/>
      <c r="CE23" s="963"/>
      <c r="CK23" s="1371"/>
      <c r="CL23" s="1371"/>
      <c r="CN23" s="1371"/>
      <c r="EQ23" s="1371"/>
      <c r="ER23" s="1371"/>
      <c r="ES23" s="1371"/>
      <c r="ET23" s="1371"/>
      <c r="EU23" s="1371"/>
      <c r="EV23" s="1371"/>
      <c r="EW23" s="1371"/>
      <c r="EX23" s="1371"/>
      <c r="EY23" s="1371"/>
      <c r="EZ23" s="1371"/>
      <c r="FA23" s="1371"/>
      <c r="FB23" s="1371"/>
      <c r="FC23" s="1371"/>
      <c r="FD23" s="1371"/>
      <c r="FE23" s="1371"/>
      <c r="FF23" s="1371"/>
      <c r="FG23" s="1371"/>
      <c r="FH23" s="1371"/>
      <c r="FI23" s="1371"/>
      <c r="FJ23" s="1371"/>
      <c r="FK23" s="1371"/>
      <c r="FL23" s="1371"/>
      <c r="FM23" s="1371"/>
      <c r="FN23" s="1371"/>
      <c r="FO23" s="1371"/>
      <c r="FP23" s="1371"/>
      <c r="FQ23" s="1371"/>
      <c r="FR23" s="1371"/>
      <c r="FS23" s="1371"/>
      <c r="FT23" s="1371"/>
      <c r="FU23" s="1371"/>
      <c r="FV23" s="1371"/>
      <c r="FW23" s="1371"/>
      <c r="FX23" s="1371"/>
      <c r="FY23" s="1371"/>
      <c r="FZ23" s="1371"/>
      <c r="GA23" s="1371"/>
      <c r="GB23" s="1371"/>
      <c r="GC23" s="1371"/>
      <c r="GD23" s="1371"/>
      <c r="GE23" s="1371"/>
      <c r="GF23" s="1371"/>
      <c r="GG23" s="1371"/>
      <c r="GH23" s="1371"/>
      <c r="GI23" s="1371"/>
      <c r="GJ23" s="1371"/>
      <c r="GK23" s="1371"/>
      <c r="GL23" s="1371"/>
      <c r="GM23" s="1371"/>
      <c r="GN23" s="1371"/>
      <c r="GO23" s="1371"/>
    </row>
    <row r="24" spans="1:197" ht="30" customHeight="1">
      <c r="A24" s="904"/>
      <c r="B24" s="1378"/>
      <c r="C24" s="1393"/>
      <c r="D24" s="1393"/>
      <c r="E24" s="1393"/>
      <c r="F24" s="1393"/>
      <c r="G24" s="1380" t="s">
        <v>2420</v>
      </c>
      <c r="H24" s="1371"/>
      <c r="I24" s="1371"/>
      <c r="J24" s="1371"/>
      <c r="K24" s="1371"/>
      <c r="L24" s="1371"/>
      <c r="M24" s="1371"/>
      <c r="N24" s="1371"/>
      <c r="O24" s="1371"/>
      <c r="P24" s="1371"/>
      <c r="Q24" s="1371"/>
      <c r="R24" s="1371"/>
      <c r="S24" s="2040"/>
      <c r="T24" s="2040"/>
      <c r="U24" s="2040"/>
      <c r="V24" s="2040"/>
      <c r="W24" s="2040"/>
      <c r="X24" s="2040"/>
      <c r="Y24" s="2040"/>
      <c r="Z24" s="2040"/>
      <c r="AA24" s="2459"/>
      <c r="AB24" s="2459"/>
      <c r="AC24" s="2002"/>
      <c r="AD24" s="2003"/>
      <c r="AE24" s="2003"/>
      <c r="AF24" s="2003"/>
      <c r="AG24" s="2003"/>
      <c r="AH24" s="2003"/>
      <c r="AI24" s="2003"/>
      <c r="AJ24" s="2003"/>
      <c r="AK24" s="2003"/>
      <c r="AL24" s="2003"/>
      <c r="AM24" s="2003"/>
      <c r="AN24" s="2003"/>
      <c r="AO24" s="2003"/>
      <c r="AP24" s="2003"/>
      <c r="AQ24" s="2003"/>
      <c r="AR24" s="2003"/>
      <c r="AS24" s="2003"/>
      <c r="AT24" s="2003"/>
      <c r="AU24" s="2003"/>
      <c r="AV24" s="2003"/>
      <c r="AW24" s="2003"/>
      <c r="AX24" s="2003"/>
      <c r="AY24" s="2003"/>
      <c r="AZ24" s="2003"/>
      <c r="BA24" s="2003"/>
      <c r="BB24" s="2003"/>
      <c r="BC24" s="2003"/>
      <c r="BD24" s="2003"/>
      <c r="BE24" s="2004"/>
      <c r="BF24" s="839"/>
      <c r="BG24" s="839"/>
      <c r="BH24" s="2002"/>
      <c r="BI24" s="2003"/>
      <c r="BJ24" s="2003"/>
      <c r="BK24" s="2003"/>
      <c r="BL24" s="2003"/>
      <c r="BM24" s="2003"/>
      <c r="BN24" s="2003"/>
      <c r="BO24" s="2003"/>
      <c r="BP24" s="2003"/>
      <c r="BQ24" s="2003"/>
      <c r="BR24" s="2003"/>
      <c r="BS24" s="2003"/>
      <c r="BT24" s="2003"/>
      <c r="BU24" s="2003"/>
      <c r="BV24" s="2003"/>
      <c r="BW24" s="2003"/>
      <c r="BX24" s="2003"/>
      <c r="BY24" s="2003"/>
      <c r="BZ24" s="2003"/>
      <c r="CA24" s="2003"/>
      <c r="CB24" s="2004"/>
      <c r="CD24" s="1371"/>
      <c r="CE24" s="1014"/>
      <c r="CK24" s="1371"/>
      <c r="CL24" s="1371"/>
      <c r="CN24" s="1371"/>
      <c r="EQ24" s="1371"/>
      <c r="ER24" s="1371"/>
      <c r="ES24" s="1371"/>
      <c r="ET24" s="1371"/>
      <c r="EU24" s="1371"/>
      <c r="EV24" s="1371"/>
      <c r="EW24" s="1371"/>
      <c r="EX24" s="1371"/>
      <c r="EY24" s="1371"/>
      <c r="EZ24" s="1371"/>
      <c r="FA24" s="1371"/>
      <c r="FB24" s="1371"/>
      <c r="FC24" s="1371"/>
      <c r="FD24" s="1371"/>
      <c r="FE24" s="1371"/>
      <c r="FF24" s="1371"/>
      <c r="FG24" s="1371"/>
      <c r="FH24" s="1371"/>
      <c r="FI24" s="1371"/>
      <c r="FJ24" s="1371"/>
      <c r="FK24" s="1371"/>
      <c r="FL24" s="1371"/>
      <c r="FM24" s="1371"/>
      <c r="FN24" s="1371"/>
      <c r="FO24" s="1371"/>
      <c r="FP24" s="1371"/>
      <c r="FQ24" s="1371"/>
      <c r="FR24" s="1371"/>
      <c r="FS24" s="1371"/>
      <c r="FT24" s="1371"/>
      <c r="FU24" s="1371"/>
      <c r="FV24" s="1371"/>
      <c r="FW24" s="1371"/>
      <c r="FX24" s="1371"/>
      <c r="FY24" s="1371"/>
      <c r="FZ24" s="1371"/>
      <c r="GA24" s="1371"/>
      <c r="GB24" s="1371"/>
      <c r="GC24" s="1371"/>
      <c r="GD24" s="1371"/>
      <c r="GE24" s="1371"/>
      <c r="GF24" s="1371"/>
      <c r="GG24" s="1371"/>
      <c r="GH24" s="1371"/>
      <c r="GI24" s="1371"/>
      <c r="GJ24" s="1371"/>
      <c r="GK24" s="1371"/>
      <c r="GL24" s="1371"/>
      <c r="GM24" s="1371"/>
      <c r="GN24" s="1371"/>
      <c r="GO24" s="1371"/>
    </row>
    <row r="25" spans="1:197" ht="30" customHeight="1">
      <c r="A25" s="904"/>
      <c r="B25" s="1378"/>
      <c r="C25" s="1393"/>
      <c r="D25" s="1393"/>
      <c r="E25" s="1393"/>
      <c r="F25" s="1393"/>
      <c r="G25" s="1384" t="s">
        <v>641</v>
      </c>
      <c r="H25" s="1375"/>
      <c r="I25" s="1381"/>
      <c r="J25" s="1381"/>
      <c r="K25" s="1381"/>
      <c r="L25" s="1381"/>
      <c r="M25" s="1371"/>
      <c r="N25" s="1371"/>
      <c r="O25" s="1371"/>
      <c r="P25" s="1371"/>
      <c r="Q25" s="1371"/>
      <c r="R25" s="1371"/>
      <c r="CD25" s="1371"/>
      <c r="CE25" s="963"/>
      <c r="CK25" s="1371"/>
      <c r="CL25" s="1371"/>
      <c r="CM25" s="1371"/>
      <c r="CN25" s="1371"/>
      <c r="CO25" s="1371"/>
      <c r="CP25" s="1371"/>
      <c r="CQ25" s="1371"/>
      <c r="CR25" s="1371"/>
      <c r="CS25" s="1371"/>
      <c r="CT25" s="1371"/>
      <c r="CU25" s="1371"/>
      <c r="CV25" s="1371"/>
      <c r="CW25" s="1371"/>
      <c r="CX25" s="1371"/>
      <c r="CY25" s="1371"/>
      <c r="CZ25" s="1371"/>
      <c r="DA25" s="1371"/>
      <c r="DB25" s="1371"/>
      <c r="DC25" s="1371"/>
      <c r="DD25" s="1371"/>
      <c r="DE25" s="1371"/>
      <c r="DF25" s="1371"/>
      <c r="DG25" s="1371"/>
      <c r="DH25" s="1371"/>
      <c r="DI25" s="1371"/>
      <c r="DJ25" s="1371"/>
      <c r="DK25" s="1371"/>
      <c r="DL25" s="1371"/>
      <c r="DM25" s="1371"/>
      <c r="DN25" s="1371"/>
      <c r="DO25" s="1371"/>
      <c r="DP25" s="1371"/>
      <c r="DQ25" s="1371"/>
      <c r="DR25" s="1371"/>
      <c r="DS25" s="1371"/>
      <c r="DT25" s="1371"/>
      <c r="DU25" s="1371"/>
      <c r="DV25" s="1371"/>
      <c r="DW25" s="1371"/>
      <c r="DX25" s="1371"/>
      <c r="DY25" s="1371"/>
      <c r="DZ25" s="1371"/>
      <c r="EA25" s="1371"/>
      <c r="EB25" s="1371"/>
      <c r="EC25" s="1371"/>
      <c r="ED25" s="1371"/>
      <c r="EE25" s="1371"/>
      <c r="EF25" s="1371"/>
      <c r="EG25" s="1371"/>
      <c r="EH25" s="1371"/>
      <c r="EI25" s="1371"/>
      <c r="EJ25" s="1371"/>
      <c r="EK25" s="1371"/>
      <c r="EL25" s="1371"/>
      <c r="EM25" s="1371"/>
      <c r="EN25" s="1371"/>
      <c r="EO25" s="1371"/>
      <c r="EP25" s="1371"/>
      <c r="EQ25" s="1371"/>
      <c r="ER25" s="1371"/>
      <c r="ES25" s="1371"/>
      <c r="ET25" s="1371"/>
      <c r="EU25" s="1371"/>
      <c r="EV25" s="1371"/>
      <c r="EW25" s="1371"/>
      <c r="EX25" s="1371"/>
      <c r="EY25" s="1371"/>
      <c r="EZ25" s="1371"/>
      <c r="FA25" s="1371"/>
      <c r="FB25" s="1371"/>
      <c r="FC25" s="1371"/>
      <c r="FD25" s="1371"/>
      <c r="FE25" s="1371"/>
      <c r="FF25" s="1371"/>
      <c r="FG25" s="1371"/>
      <c r="FH25" s="1371"/>
      <c r="FI25" s="1371"/>
      <c r="FJ25" s="1371"/>
      <c r="FK25" s="1371"/>
      <c r="FL25" s="1371"/>
      <c r="FM25" s="1371"/>
      <c r="FN25" s="1371"/>
      <c r="FO25" s="1371"/>
      <c r="FP25" s="1371"/>
      <c r="FQ25" s="1371"/>
      <c r="FR25" s="1371"/>
      <c r="FS25" s="1371"/>
      <c r="FT25" s="1371"/>
      <c r="FU25" s="1371"/>
      <c r="FV25" s="1371"/>
      <c r="FW25" s="1371"/>
      <c r="FX25" s="1371"/>
      <c r="FY25" s="1371"/>
      <c r="FZ25" s="1371"/>
      <c r="GA25" s="1371"/>
      <c r="GB25" s="1371"/>
      <c r="GC25" s="1371"/>
      <c r="GD25" s="1371"/>
      <c r="GE25" s="1371"/>
      <c r="GF25" s="1371"/>
      <c r="GG25" s="1371"/>
      <c r="GH25" s="1371"/>
      <c r="GI25" s="1371"/>
      <c r="GJ25" s="1371"/>
      <c r="GK25" s="1371"/>
      <c r="GL25" s="1371"/>
      <c r="GM25" s="1371"/>
      <c r="GN25" s="1371"/>
      <c r="GO25" s="1371"/>
    </row>
    <row r="26" spans="1:197" ht="30" customHeight="1">
      <c r="A26" s="904"/>
      <c r="B26" s="1378"/>
      <c r="C26" s="1393"/>
      <c r="D26" s="1393"/>
      <c r="E26" s="1393"/>
      <c r="F26" s="1393"/>
      <c r="G26" s="1384"/>
      <c r="H26" s="1375"/>
      <c r="I26" s="1381"/>
      <c r="J26" s="1381"/>
      <c r="K26" s="1381"/>
      <c r="L26" s="1381"/>
      <c r="M26" s="1371"/>
      <c r="N26" s="1371"/>
      <c r="O26" s="1371"/>
      <c r="P26" s="1371"/>
      <c r="Q26" s="1371"/>
      <c r="R26" s="1371"/>
      <c r="CD26" s="1371"/>
      <c r="CE26" s="963"/>
      <c r="CK26" s="1371"/>
      <c r="CL26" s="1371"/>
      <c r="CM26" s="1371"/>
      <c r="CN26" s="1371"/>
      <c r="CO26" s="1371"/>
      <c r="CP26" s="1371"/>
      <c r="CQ26" s="1371"/>
      <c r="CR26" s="1371"/>
      <c r="CS26" s="1371"/>
      <c r="CT26" s="1371"/>
      <c r="CU26" s="1371"/>
      <c r="CV26" s="1371"/>
      <c r="CW26" s="1371"/>
      <c r="CX26" s="1371"/>
      <c r="CY26" s="1371"/>
      <c r="CZ26" s="1371"/>
      <c r="DA26" s="1371"/>
      <c r="DB26" s="1371"/>
      <c r="DC26" s="1371"/>
      <c r="DD26" s="1371"/>
      <c r="DE26" s="1371"/>
      <c r="DF26" s="1371"/>
      <c r="DG26" s="1371"/>
      <c r="DH26" s="1371"/>
      <c r="DI26" s="1371"/>
      <c r="DJ26" s="1371"/>
      <c r="DK26" s="1371"/>
      <c r="DL26" s="1371"/>
      <c r="DM26" s="1371"/>
      <c r="DN26" s="1371"/>
      <c r="DO26" s="1371"/>
      <c r="DP26" s="1371"/>
      <c r="DQ26" s="1371"/>
      <c r="DR26" s="1371"/>
      <c r="DS26" s="1371"/>
      <c r="DT26" s="1371"/>
      <c r="DU26" s="1371"/>
      <c r="DV26" s="1371"/>
      <c r="DW26" s="1371"/>
      <c r="DX26" s="1371"/>
      <c r="DY26" s="1371"/>
      <c r="DZ26" s="1371"/>
      <c r="EA26" s="1371"/>
      <c r="EB26" s="1371"/>
      <c r="EC26" s="1371"/>
      <c r="ED26" s="1371"/>
      <c r="EE26" s="1371"/>
      <c r="EF26" s="1371"/>
      <c r="EG26" s="1371"/>
      <c r="EH26" s="1371"/>
      <c r="EI26" s="1371"/>
      <c r="EJ26" s="1371"/>
      <c r="EK26" s="1371"/>
      <c r="EL26" s="1371"/>
      <c r="EM26" s="1371"/>
      <c r="EN26" s="1371"/>
      <c r="EO26" s="1371"/>
      <c r="EP26" s="1371"/>
      <c r="EQ26" s="1371"/>
      <c r="ER26" s="1371"/>
      <c r="ES26" s="1371"/>
      <c r="ET26" s="1371"/>
      <c r="EU26" s="1371"/>
      <c r="EV26" s="1371"/>
      <c r="EW26" s="1371"/>
      <c r="EX26" s="1371"/>
      <c r="EY26" s="1371"/>
      <c r="EZ26" s="1371"/>
      <c r="FA26" s="1371"/>
      <c r="FB26" s="1371"/>
      <c r="FC26" s="1371"/>
      <c r="FD26" s="1371"/>
      <c r="FE26" s="1371"/>
      <c r="FF26" s="1371"/>
      <c r="FG26" s="1371"/>
      <c r="FH26" s="1371"/>
      <c r="FI26" s="1371"/>
      <c r="FJ26" s="1371"/>
      <c r="FK26" s="1371"/>
      <c r="FL26" s="1371"/>
      <c r="FM26" s="1371"/>
      <c r="FN26" s="1371"/>
      <c r="FO26" s="1371"/>
      <c r="FP26" s="1371"/>
      <c r="FQ26" s="1371"/>
      <c r="FR26" s="1371"/>
      <c r="FS26" s="1371"/>
      <c r="FT26" s="1371"/>
      <c r="FU26" s="1371"/>
      <c r="FV26" s="1371"/>
      <c r="FW26" s="1371"/>
      <c r="FX26" s="1371"/>
      <c r="FY26" s="1371"/>
      <c r="FZ26" s="1371"/>
      <c r="GA26" s="1371"/>
      <c r="GB26" s="1371"/>
      <c r="GC26" s="1371"/>
      <c r="GD26" s="1371"/>
      <c r="GE26" s="1371"/>
      <c r="GF26" s="1371"/>
      <c r="GG26" s="1371"/>
      <c r="GH26" s="1371"/>
      <c r="GI26" s="1371"/>
      <c r="GJ26" s="1371"/>
      <c r="GK26" s="1371"/>
      <c r="GL26" s="1371"/>
      <c r="GM26" s="1371"/>
      <c r="GN26" s="1371"/>
      <c r="GO26" s="1371"/>
    </row>
    <row r="27" spans="1:197" ht="30" customHeight="1">
      <c r="A27" s="904"/>
      <c r="B27" s="1378"/>
      <c r="C27" s="1393"/>
      <c r="D27" s="1393"/>
      <c r="E27" s="1393"/>
      <c r="F27" s="1393"/>
      <c r="G27" s="1380" t="s">
        <v>2440</v>
      </c>
      <c r="H27" s="1375"/>
      <c r="I27" s="1381"/>
      <c r="J27" s="1381"/>
      <c r="K27" s="1381"/>
      <c r="L27" s="1381"/>
      <c r="M27" s="1371"/>
      <c r="N27" s="1371"/>
      <c r="O27" s="1371"/>
      <c r="P27" s="1371"/>
      <c r="Q27" s="1371"/>
      <c r="R27" s="1371"/>
      <c r="CD27" s="1371"/>
      <c r="CE27" s="963"/>
      <c r="CK27" s="1371"/>
      <c r="CL27" s="1371"/>
      <c r="CM27" s="1371"/>
      <c r="CN27" s="1371"/>
      <c r="CO27" s="1371"/>
      <c r="CP27" s="1371"/>
      <c r="CQ27" s="1371"/>
      <c r="CR27" s="1371"/>
      <c r="CS27" s="1371"/>
      <c r="CT27" s="1371"/>
      <c r="CU27" s="1371"/>
      <c r="CV27" s="1371"/>
      <c r="CW27" s="1371"/>
      <c r="CX27" s="1371"/>
      <c r="CY27" s="1371"/>
      <c r="CZ27" s="1371"/>
      <c r="DA27" s="1371"/>
      <c r="DB27" s="1371"/>
      <c r="DC27" s="1371"/>
      <c r="DD27" s="1371"/>
      <c r="DE27" s="1371"/>
      <c r="DF27" s="1371"/>
      <c r="DG27" s="1371"/>
      <c r="DH27" s="1371"/>
      <c r="DI27" s="1371"/>
      <c r="DJ27" s="1371"/>
      <c r="DK27" s="1371"/>
      <c r="DL27" s="1371"/>
      <c r="DM27" s="1371"/>
      <c r="DN27" s="1371"/>
      <c r="DO27" s="1371"/>
      <c r="DP27" s="1371"/>
      <c r="DQ27" s="1371"/>
      <c r="DR27" s="1371"/>
      <c r="DS27" s="1371"/>
      <c r="DT27" s="1371"/>
      <c r="DU27" s="1371"/>
      <c r="DV27" s="1371"/>
      <c r="DW27" s="1371"/>
      <c r="DX27" s="1371"/>
      <c r="DY27" s="1371"/>
      <c r="DZ27" s="1371"/>
      <c r="EA27" s="1371"/>
      <c r="EB27" s="1371"/>
      <c r="EC27" s="1371"/>
      <c r="ED27" s="1371"/>
      <c r="EE27" s="1371"/>
      <c r="EF27" s="1371"/>
      <c r="EG27" s="1371"/>
      <c r="EH27" s="1371"/>
      <c r="EI27" s="1371"/>
      <c r="EJ27" s="1371"/>
      <c r="EK27" s="1371"/>
      <c r="EL27" s="1371"/>
      <c r="EM27" s="1371"/>
      <c r="EN27" s="1371"/>
      <c r="EO27" s="1371"/>
      <c r="EP27" s="1371"/>
      <c r="EQ27" s="1371"/>
      <c r="ER27" s="1371"/>
      <c r="ES27" s="1371"/>
      <c r="ET27" s="1371"/>
      <c r="EU27" s="1371"/>
      <c r="EV27" s="1371"/>
      <c r="EW27" s="1371"/>
      <c r="EX27" s="1371"/>
      <c r="EY27" s="1371"/>
      <c r="EZ27" s="1371"/>
      <c r="FA27" s="1371"/>
      <c r="FB27" s="1371"/>
      <c r="FC27" s="1371"/>
      <c r="FD27" s="1371"/>
      <c r="FE27" s="1371"/>
      <c r="FF27" s="1371"/>
      <c r="FG27" s="1371"/>
      <c r="FH27" s="1371"/>
      <c r="FI27" s="1371"/>
      <c r="FJ27" s="1371"/>
      <c r="FK27" s="1371"/>
      <c r="FL27" s="1371"/>
      <c r="FM27" s="1371"/>
      <c r="FN27" s="1371"/>
      <c r="FO27" s="1371"/>
      <c r="FP27" s="1371"/>
      <c r="FQ27" s="1371"/>
      <c r="FR27" s="1371"/>
      <c r="FS27" s="1371"/>
      <c r="FT27" s="1371"/>
      <c r="FU27" s="1371"/>
      <c r="FV27" s="1371"/>
      <c r="FW27" s="1371"/>
      <c r="FX27" s="1371"/>
      <c r="FY27" s="1371"/>
      <c r="FZ27" s="1371"/>
      <c r="GA27" s="1371"/>
      <c r="GB27" s="1371"/>
      <c r="GC27" s="1371"/>
      <c r="GD27" s="1371"/>
      <c r="GE27" s="1371"/>
      <c r="GF27" s="1371"/>
      <c r="GG27" s="1371"/>
      <c r="GH27" s="1371"/>
      <c r="GI27" s="1371"/>
      <c r="GJ27" s="1371"/>
      <c r="GK27" s="1371"/>
      <c r="GL27" s="1371"/>
      <c r="GM27" s="1371"/>
      <c r="GN27" s="1371"/>
      <c r="GO27" s="1371"/>
    </row>
    <row r="28" spans="1:197" ht="30" customHeight="1">
      <c r="A28" s="904"/>
      <c r="B28" s="1378"/>
      <c r="C28" s="1393"/>
      <c r="D28" s="1393"/>
      <c r="E28" s="1393"/>
      <c r="F28" s="1393"/>
      <c r="G28" s="1384" t="s">
        <v>2441</v>
      </c>
      <c r="H28" s="1375"/>
      <c r="I28" s="1381"/>
      <c r="J28" s="1381"/>
      <c r="K28" s="1381"/>
      <c r="L28" s="1381"/>
      <c r="M28" s="1371"/>
      <c r="N28" s="1371"/>
      <c r="O28" s="1371"/>
      <c r="P28" s="1371"/>
      <c r="Q28" s="1371"/>
      <c r="R28" s="1371"/>
      <c r="CD28" s="1371"/>
      <c r="CE28" s="963"/>
      <c r="CK28" s="1371"/>
      <c r="CL28" s="1371"/>
      <c r="CM28" s="1371"/>
      <c r="CN28" s="1371"/>
      <c r="CO28" s="1371"/>
      <c r="CP28" s="1371"/>
      <c r="CQ28" s="1371"/>
      <c r="CR28" s="1371"/>
      <c r="CS28" s="1371"/>
      <c r="CT28" s="1371"/>
      <c r="CU28" s="1371"/>
      <c r="CV28" s="1371"/>
      <c r="CW28" s="1371"/>
      <c r="CX28" s="1371"/>
      <c r="CY28" s="1371"/>
      <c r="CZ28" s="1371"/>
      <c r="DA28" s="1371"/>
      <c r="DB28" s="1371"/>
      <c r="DC28" s="1371"/>
      <c r="DD28" s="1371"/>
      <c r="DE28" s="1371"/>
      <c r="DF28" s="1371"/>
      <c r="DG28" s="1371"/>
      <c r="DH28" s="1371"/>
      <c r="DI28" s="1371"/>
      <c r="DJ28" s="1371"/>
      <c r="DK28" s="1371"/>
      <c r="DL28" s="1371"/>
      <c r="DM28" s="1371"/>
      <c r="DN28" s="1371"/>
      <c r="DO28" s="1371"/>
      <c r="DP28" s="1371"/>
      <c r="DQ28" s="1371"/>
      <c r="DR28" s="1371"/>
      <c r="DS28" s="1371"/>
      <c r="DT28" s="1371"/>
      <c r="DU28" s="1371"/>
      <c r="DV28" s="1371"/>
      <c r="DW28" s="1371"/>
      <c r="DX28" s="1371"/>
      <c r="DY28" s="1371"/>
      <c r="DZ28" s="1371"/>
      <c r="EA28" s="1371"/>
      <c r="EB28" s="1371"/>
      <c r="EC28" s="1371"/>
      <c r="ED28" s="1371"/>
      <c r="EE28" s="1371"/>
      <c r="EF28" s="1371"/>
      <c r="EG28" s="1371"/>
      <c r="EH28" s="1371"/>
      <c r="EI28" s="1371"/>
      <c r="EJ28" s="1371"/>
      <c r="EK28" s="1371"/>
      <c r="EL28" s="1371"/>
      <c r="EM28" s="1371"/>
      <c r="EN28" s="1371"/>
      <c r="EO28" s="1371"/>
      <c r="EP28" s="1371"/>
      <c r="EQ28" s="1371"/>
      <c r="ER28" s="1371"/>
      <c r="ES28" s="1371"/>
      <c r="ET28" s="1371"/>
      <c r="EU28" s="1371"/>
      <c r="EV28" s="1371"/>
      <c r="EW28" s="1371"/>
      <c r="EX28" s="1371"/>
      <c r="EY28" s="1371"/>
      <c r="EZ28" s="1371"/>
      <c r="FA28" s="1371"/>
      <c r="FB28" s="1371"/>
      <c r="FC28" s="1371"/>
      <c r="FD28" s="1371"/>
      <c r="FE28" s="1371"/>
      <c r="FF28" s="1371"/>
      <c r="FG28" s="1371"/>
      <c r="FH28" s="1371"/>
      <c r="FI28" s="1371"/>
      <c r="FJ28" s="1371"/>
      <c r="FK28" s="1371"/>
      <c r="FL28" s="1371"/>
      <c r="FM28" s="1371"/>
      <c r="FN28" s="1371"/>
      <c r="FO28" s="1371"/>
      <c r="FP28" s="1371"/>
      <c r="FQ28" s="1371"/>
      <c r="FR28" s="1371"/>
      <c r="FS28" s="1371"/>
      <c r="FT28" s="1371"/>
      <c r="FU28" s="1371"/>
      <c r="FV28" s="1371"/>
      <c r="FW28" s="1371"/>
      <c r="FX28" s="1371"/>
      <c r="FY28" s="1371"/>
      <c r="FZ28" s="1371"/>
      <c r="GA28" s="1371"/>
      <c r="GB28" s="1371"/>
      <c r="GC28" s="1371"/>
      <c r="GD28" s="1371"/>
      <c r="GE28" s="1371"/>
      <c r="GF28" s="1371"/>
      <c r="GG28" s="1371"/>
      <c r="GH28" s="1371"/>
      <c r="GI28" s="1371"/>
      <c r="GJ28" s="1371"/>
      <c r="GK28" s="1371"/>
      <c r="GL28" s="1371"/>
      <c r="GM28" s="1371"/>
      <c r="GN28" s="1371"/>
      <c r="GO28" s="1371"/>
    </row>
    <row r="29" spans="1:197" ht="30" customHeight="1">
      <c r="A29" s="904"/>
      <c r="B29" s="1386"/>
      <c r="I29" s="1381"/>
      <c r="J29" s="1381"/>
      <c r="K29" s="1381"/>
      <c r="L29" s="1381"/>
      <c r="M29" s="1381"/>
      <c r="CD29" s="1371"/>
      <c r="CE29" s="963"/>
      <c r="CK29" s="1371"/>
      <c r="CL29" s="1371"/>
      <c r="CM29" s="1371"/>
      <c r="CN29" s="1371"/>
      <c r="CO29" s="1371"/>
      <c r="CP29" s="1371"/>
      <c r="CQ29" s="1371"/>
      <c r="CR29" s="1371"/>
      <c r="CS29" s="1371"/>
      <c r="CT29" s="1371"/>
      <c r="CU29" s="1371"/>
      <c r="CV29" s="1371"/>
      <c r="CW29" s="1371"/>
      <c r="CX29" s="1371"/>
      <c r="CY29" s="1371"/>
      <c r="CZ29" s="1371"/>
      <c r="DA29" s="1371"/>
      <c r="DB29" s="1371"/>
      <c r="DC29" s="1371"/>
      <c r="DD29" s="1371"/>
      <c r="DE29" s="1371"/>
      <c r="DF29" s="1371"/>
      <c r="DG29" s="1371"/>
      <c r="DH29" s="1371"/>
      <c r="DI29" s="1371"/>
      <c r="DJ29" s="1371"/>
      <c r="DK29" s="1371"/>
      <c r="DL29" s="1371"/>
      <c r="DM29" s="1371"/>
      <c r="DN29" s="1371"/>
      <c r="DO29" s="1371"/>
      <c r="DP29" s="1371"/>
      <c r="DQ29" s="1371"/>
      <c r="DR29" s="1371"/>
      <c r="DS29" s="1371"/>
      <c r="DT29" s="1371"/>
      <c r="DU29" s="1371"/>
      <c r="DV29" s="1371"/>
      <c r="DW29" s="1371"/>
      <c r="DX29" s="1371"/>
      <c r="DY29" s="1371"/>
      <c r="DZ29" s="1371"/>
      <c r="EA29" s="1371"/>
      <c r="EB29" s="1371"/>
      <c r="EC29" s="1371"/>
      <c r="ED29" s="1371"/>
      <c r="EE29" s="1371"/>
      <c r="EF29" s="1371"/>
      <c r="EG29" s="1371"/>
      <c r="EH29" s="1371"/>
      <c r="EI29" s="1371"/>
      <c r="EJ29" s="1371"/>
      <c r="EK29" s="1371"/>
      <c r="EL29" s="1371"/>
      <c r="EM29" s="1371"/>
      <c r="EN29" s="1371"/>
      <c r="EO29" s="1371"/>
      <c r="EP29" s="1371"/>
      <c r="EQ29" s="1371"/>
      <c r="ER29" s="1371"/>
      <c r="ES29" s="1371"/>
      <c r="ET29" s="1371"/>
      <c r="EU29" s="1371"/>
      <c r="EV29" s="1371"/>
      <c r="EW29" s="1371"/>
      <c r="EX29" s="1371"/>
      <c r="EY29" s="1371"/>
      <c r="EZ29" s="1371"/>
      <c r="FA29" s="1371"/>
      <c r="FB29" s="1371"/>
      <c r="FC29" s="1371"/>
      <c r="FD29" s="1371"/>
      <c r="FE29" s="1371"/>
      <c r="FF29" s="1371"/>
      <c r="FG29" s="1371"/>
      <c r="FH29" s="1371"/>
      <c r="FI29" s="1371"/>
      <c r="FJ29" s="1371"/>
      <c r="FK29" s="1371"/>
      <c r="FL29" s="1371"/>
      <c r="FM29" s="1371"/>
      <c r="FN29" s="1371"/>
      <c r="FO29" s="1371"/>
      <c r="FP29" s="1371"/>
      <c r="FQ29" s="1371"/>
      <c r="FR29" s="1371"/>
      <c r="FS29" s="1371"/>
      <c r="FT29" s="1371"/>
      <c r="FU29" s="1371"/>
      <c r="FV29" s="1371"/>
      <c r="FW29" s="1371"/>
      <c r="FX29" s="1371"/>
      <c r="FY29" s="1371"/>
      <c r="FZ29" s="1371"/>
      <c r="GA29" s="1371"/>
      <c r="GB29" s="1371"/>
      <c r="GC29" s="1371"/>
      <c r="GD29" s="1371"/>
      <c r="GE29" s="1371"/>
      <c r="GF29" s="1371"/>
      <c r="GG29" s="1371"/>
      <c r="GH29" s="1371"/>
      <c r="GI29" s="1371"/>
      <c r="GJ29" s="1371"/>
      <c r="GK29" s="1371"/>
      <c r="GL29" s="1371"/>
      <c r="GM29" s="1371"/>
      <c r="GN29" s="1371"/>
      <c r="GO29" s="1371"/>
    </row>
    <row r="30" spans="1:197" ht="30" customHeight="1">
      <c r="A30" s="904"/>
      <c r="B30" s="763"/>
      <c r="C30" s="1373"/>
      <c r="D30" s="1373"/>
      <c r="G30" s="1374" t="s">
        <v>18</v>
      </c>
      <c r="H30" s="1381"/>
      <c r="I30" s="1381"/>
      <c r="J30" s="1375" t="s">
        <v>642</v>
      </c>
      <c r="K30" s="1398"/>
      <c r="L30" s="1398"/>
      <c r="M30" s="1381"/>
      <c r="T30" s="1371"/>
      <c r="U30" s="1371"/>
      <c r="V30" s="1371"/>
      <c r="W30" s="1371"/>
      <c r="X30" s="1371"/>
      <c r="Y30" s="1371"/>
      <c r="Z30" s="1371"/>
      <c r="AA30" s="2459">
        <v>33</v>
      </c>
      <c r="AB30" s="2459"/>
      <c r="AC30" s="1999"/>
      <c r="AD30" s="2000"/>
      <c r="AE30" s="2000"/>
      <c r="AF30" s="2000"/>
      <c r="AG30" s="2000"/>
      <c r="AH30" s="2000"/>
      <c r="AI30" s="2000"/>
      <c r="AJ30" s="2000"/>
      <c r="AK30" s="2000"/>
      <c r="AL30" s="2000"/>
      <c r="AM30" s="2000"/>
      <c r="AN30" s="2000"/>
      <c r="AO30" s="2000"/>
      <c r="AP30" s="2000"/>
      <c r="AQ30" s="2000"/>
      <c r="AR30" s="2000"/>
      <c r="AS30" s="2000"/>
      <c r="AT30" s="2000"/>
      <c r="AU30" s="2000"/>
      <c r="AV30" s="2000"/>
      <c r="AW30" s="2000"/>
      <c r="AX30" s="2000"/>
      <c r="AY30" s="2000"/>
      <c r="AZ30" s="2000"/>
      <c r="BA30" s="2000"/>
      <c r="BB30" s="2000"/>
      <c r="BC30" s="2000"/>
      <c r="BD30" s="2000"/>
      <c r="BE30" s="2001"/>
      <c r="BF30" s="839"/>
      <c r="BG30" s="839"/>
      <c r="BH30" s="1999"/>
      <c r="BI30" s="2000"/>
      <c r="BJ30" s="2000"/>
      <c r="BK30" s="2000"/>
      <c r="BL30" s="2000"/>
      <c r="BM30" s="2000"/>
      <c r="BN30" s="2000"/>
      <c r="BO30" s="2000"/>
      <c r="BP30" s="2000"/>
      <c r="BQ30" s="2000"/>
      <c r="BR30" s="2000"/>
      <c r="BS30" s="2000"/>
      <c r="BT30" s="2000"/>
      <c r="BU30" s="2000"/>
      <c r="BV30" s="2000"/>
      <c r="BW30" s="2000"/>
      <c r="BX30" s="2000"/>
      <c r="BY30" s="2000"/>
      <c r="BZ30" s="2000"/>
      <c r="CA30" s="2000"/>
      <c r="CB30" s="2001"/>
      <c r="CD30" s="1371"/>
      <c r="CE30" s="959"/>
      <c r="CK30" s="1371"/>
      <c r="CL30" s="1371"/>
      <c r="CM30" s="1371"/>
      <c r="CN30" s="1371"/>
      <c r="CO30" s="1371"/>
      <c r="CP30" s="1371"/>
      <c r="CQ30" s="1371"/>
      <c r="CR30" s="1371"/>
      <c r="CS30" s="1371"/>
      <c r="CT30" s="1371"/>
      <c r="CU30" s="1371"/>
      <c r="CV30" s="1371"/>
      <c r="CW30" s="1371"/>
      <c r="CX30" s="1371"/>
      <c r="CY30" s="1371"/>
      <c r="CZ30" s="1371"/>
      <c r="DA30" s="1371"/>
      <c r="DB30" s="1371"/>
      <c r="DC30" s="1371"/>
      <c r="DD30" s="1371"/>
      <c r="DE30" s="1371"/>
      <c r="DF30" s="1371"/>
      <c r="DG30" s="1371"/>
      <c r="DH30" s="1371"/>
      <c r="DI30" s="1371"/>
      <c r="DJ30" s="1371"/>
      <c r="DK30" s="1371"/>
      <c r="DL30" s="1371"/>
      <c r="DM30" s="1371"/>
      <c r="DN30" s="1371"/>
      <c r="DO30" s="1371"/>
      <c r="DP30" s="1371"/>
      <c r="DQ30" s="1371"/>
      <c r="DR30" s="1371"/>
      <c r="DS30" s="1371"/>
      <c r="DT30" s="1371"/>
      <c r="DU30" s="1371"/>
      <c r="DV30" s="1371"/>
      <c r="DW30" s="1371"/>
      <c r="DX30" s="1371"/>
      <c r="DY30" s="1371"/>
      <c r="DZ30" s="1371"/>
      <c r="EA30" s="1371"/>
      <c r="EB30" s="1371"/>
      <c r="EC30" s="1371"/>
      <c r="ED30" s="1371"/>
      <c r="EE30" s="1371"/>
      <c r="EF30" s="1371"/>
      <c r="EG30" s="1371"/>
      <c r="EH30" s="1371"/>
      <c r="EI30" s="1371"/>
      <c r="EJ30" s="1371"/>
      <c r="EK30" s="1371"/>
      <c r="EL30" s="1371"/>
      <c r="EM30" s="1371"/>
      <c r="EN30" s="1371"/>
      <c r="EO30" s="1371"/>
      <c r="EP30" s="1371"/>
      <c r="EQ30" s="1371"/>
      <c r="ER30" s="1371"/>
      <c r="ES30" s="1371"/>
      <c r="ET30" s="1371"/>
      <c r="EU30" s="1371"/>
      <c r="EV30" s="1371"/>
      <c r="EW30" s="1371"/>
      <c r="EX30" s="1371"/>
      <c r="EY30" s="1371"/>
      <c r="EZ30" s="1371"/>
      <c r="FA30" s="1371"/>
      <c r="FB30" s="1371"/>
      <c r="FC30" s="1371"/>
      <c r="FD30" s="1371"/>
      <c r="FE30" s="1371"/>
      <c r="FF30" s="1371"/>
      <c r="FG30" s="1371"/>
      <c r="FH30" s="1371"/>
      <c r="FI30" s="1371"/>
      <c r="FJ30" s="1371"/>
      <c r="FK30" s="1371"/>
      <c r="FL30" s="1371"/>
      <c r="FM30" s="1371"/>
      <c r="FN30" s="1371"/>
      <c r="FO30" s="1371"/>
      <c r="FP30" s="1371"/>
      <c r="FQ30" s="1371"/>
      <c r="FR30" s="1371"/>
      <c r="FS30" s="1371"/>
      <c r="FT30" s="1371"/>
      <c r="FU30" s="1371"/>
      <c r="FV30" s="1371"/>
      <c r="FW30" s="1371"/>
      <c r="FX30" s="1371"/>
      <c r="FY30" s="1371"/>
      <c r="FZ30" s="1371"/>
      <c r="GA30" s="1371"/>
      <c r="GB30" s="1371"/>
      <c r="GC30" s="1371"/>
      <c r="GD30" s="1371"/>
      <c r="GE30" s="1371"/>
      <c r="GF30" s="1371"/>
      <c r="GG30" s="1371"/>
      <c r="GH30" s="1371"/>
      <c r="GI30" s="1371"/>
      <c r="GJ30" s="1371"/>
      <c r="GK30" s="1371"/>
      <c r="GL30" s="1371"/>
      <c r="GM30" s="1371"/>
      <c r="GN30" s="1371"/>
      <c r="GO30" s="1371"/>
    </row>
    <row r="31" spans="1:197" ht="24.9" customHeight="1">
      <c r="A31" s="904"/>
      <c r="B31" s="763"/>
      <c r="C31" s="1430"/>
      <c r="D31" s="1430"/>
      <c r="G31" s="1377"/>
      <c r="I31" s="1375"/>
      <c r="J31" s="1387" t="s">
        <v>643</v>
      </c>
      <c r="K31" s="1381"/>
      <c r="L31" s="1381"/>
      <c r="M31" s="1398"/>
      <c r="T31" s="1371"/>
      <c r="U31" s="1371"/>
      <c r="V31" s="1371"/>
      <c r="W31" s="1371"/>
      <c r="X31" s="1371"/>
      <c r="Y31" s="1371"/>
      <c r="Z31" s="1371"/>
      <c r="AA31" s="2459"/>
      <c r="AB31" s="2459"/>
      <c r="AC31" s="2002"/>
      <c r="AD31" s="2003"/>
      <c r="AE31" s="2003"/>
      <c r="AF31" s="2003"/>
      <c r="AG31" s="2003"/>
      <c r="AH31" s="2003"/>
      <c r="AI31" s="2003"/>
      <c r="AJ31" s="2003"/>
      <c r="AK31" s="2003"/>
      <c r="AL31" s="2003"/>
      <c r="AM31" s="2003"/>
      <c r="AN31" s="2003"/>
      <c r="AO31" s="2003"/>
      <c r="AP31" s="2003"/>
      <c r="AQ31" s="2003"/>
      <c r="AR31" s="2003"/>
      <c r="AS31" s="2003"/>
      <c r="AT31" s="2003"/>
      <c r="AU31" s="2003"/>
      <c r="AV31" s="2003"/>
      <c r="AW31" s="2003"/>
      <c r="AX31" s="2003"/>
      <c r="AY31" s="2003"/>
      <c r="AZ31" s="2003"/>
      <c r="BA31" s="2003"/>
      <c r="BB31" s="2003"/>
      <c r="BC31" s="2003"/>
      <c r="BD31" s="2003"/>
      <c r="BE31" s="2004"/>
      <c r="BF31" s="839"/>
      <c r="BG31" s="839"/>
      <c r="BH31" s="2002"/>
      <c r="BI31" s="2003"/>
      <c r="BJ31" s="2003"/>
      <c r="BK31" s="2003"/>
      <c r="BL31" s="2003"/>
      <c r="BM31" s="2003"/>
      <c r="BN31" s="2003"/>
      <c r="BO31" s="2003"/>
      <c r="BP31" s="2003"/>
      <c r="BQ31" s="2003"/>
      <c r="BR31" s="2003"/>
      <c r="BS31" s="2003"/>
      <c r="BT31" s="2003"/>
      <c r="BU31" s="2003"/>
      <c r="BV31" s="2003"/>
      <c r="BW31" s="2003"/>
      <c r="BX31" s="2003"/>
      <c r="BY31" s="2003"/>
      <c r="BZ31" s="2003"/>
      <c r="CA31" s="2003"/>
      <c r="CB31" s="2004"/>
      <c r="CD31" s="1393"/>
      <c r="CE31" s="959"/>
      <c r="CK31" s="1371"/>
      <c r="CL31" s="1371"/>
      <c r="CM31" s="1371"/>
      <c r="CN31" s="1371"/>
      <c r="CO31" s="1371"/>
      <c r="CP31" s="1371"/>
      <c r="CQ31" s="1371"/>
      <c r="CR31" s="1371"/>
      <c r="CS31" s="1371"/>
      <c r="CT31" s="1371"/>
      <c r="CU31" s="1371"/>
      <c r="CV31" s="1371"/>
      <c r="CW31" s="1371"/>
      <c r="CX31" s="1371"/>
      <c r="CY31" s="1371"/>
      <c r="CZ31" s="1371"/>
      <c r="DA31" s="1371"/>
      <c r="DB31" s="1371"/>
      <c r="DC31" s="1371"/>
      <c r="DD31" s="1371"/>
      <c r="DE31" s="1371"/>
      <c r="DF31" s="1371"/>
      <c r="DG31" s="1371"/>
      <c r="DH31" s="1371"/>
      <c r="DI31" s="1371"/>
      <c r="DJ31" s="1371"/>
      <c r="DK31" s="1371"/>
      <c r="DL31" s="1371"/>
      <c r="DM31" s="1371"/>
      <c r="DN31" s="1371"/>
      <c r="DO31" s="1371"/>
      <c r="DP31" s="1371"/>
      <c r="DQ31" s="1371"/>
      <c r="DR31" s="1371"/>
      <c r="DS31" s="1371"/>
      <c r="DT31" s="1371"/>
      <c r="DU31" s="1371"/>
      <c r="DV31" s="1371"/>
      <c r="DW31" s="1371"/>
      <c r="DX31" s="1371"/>
      <c r="DY31" s="1371"/>
      <c r="DZ31" s="1371"/>
      <c r="EA31" s="1371"/>
      <c r="EB31" s="1371"/>
      <c r="EC31" s="1371"/>
      <c r="ED31" s="1371"/>
      <c r="EE31" s="1371"/>
      <c r="EF31" s="1371"/>
      <c r="EG31" s="1371"/>
      <c r="EH31" s="1371"/>
      <c r="EI31" s="1371"/>
      <c r="EJ31" s="1371"/>
      <c r="EK31" s="1371"/>
      <c r="EL31" s="1371"/>
      <c r="EM31" s="1371"/>
      <c r="EN31" s="1371"/>
      <c r="EO31" s="1371"/>
      <c r="EP31" s="1371"/>
      <c r="EQ31" s="1371"/>
      <c r="ER31" s="1371"/>
      <c r="ES31" s="1371"/>
      <c r="ET31" s="1371"/>
      <c r="EU31" s="1371"/>
      <c r="EV31" s="1371"/>
      <c r="EW31" s="1371"/>
      <c r="EX31" s="1371"/>
      <c r="EY31" s="1371"/>
      <c r="EZ31" s="1371"/>
      <c r="FA31" s="1371"/>
      <c r="FB31" s="1371"/>
      <c r="FC31" s="1371"/>
      <c r="FD31" s="1371"/>
      <c r="FE31" s="1371"/>
      <c r="FF31" s="1371"/>
      <c r="FG31" s="1371"/>
      <c r="FH31" s="1371"/>
      <c r="FI31" s="1371"/>
      <c r="FJ31" s="1371"/>
      <c r="FK31" s="1371"/>
      <c r="FL31" s="1371"/>
      <c r="FM31" s="1371"/>
      <c r="FN31" s="1371"/>
      <c r="FO31" s="1371"/>
      <c r="FP31" s="1371"/>
      <c r="FQ31" s="1371"/>
      <c r="FR31" s="1371"/>
      <c r="FS31" s="1371"/>
      <c r="FT31" s="1371"/>
      <c r="FU31" s="1371"/>
      <c r="FV31" s="1371"/>
      <c r="FW31" s="1371"/>
      <c r="FX31" s="1371"/>
      <c r="FY31" s="1371"/>
      <c r="FZ31" s="1371"/>
      <c r="GA31" s="1371"/>
      <c r="GB31" s="1371"/>
      <c r="GC31" s="1371"/>
      <c r="GD31" s="1371"/>
      <c r="GE31" s="1371"/>
      <c r="GF31" s="1371"/>
      <c r="GG31" s="1371"/>
      <c r="GH31" s="1371"/>
      <c r="GI31" s="1371"/>
      <c r="GJ31" s="1371"/>
      <c r="GK31" s="1371"/>
      <c r="GL31" s="1371"/>
      <c r="GM31" s="1371"/>
      <c r="GN31" s="1371"/>
      <c r="GO31" s="1371"/>
    </row>
    <row r="32" spans="1:197" ht="30" customHeight="1">
      <c r="A32" s="904"/>
      <c r="B32" s="763"/>
      <c r="C32" s="1433"/>
      <c r="D32" s="1433"/>
      <c r="K32" s="1375"/>
      <c r="L32" s="1375"/>
      <c r="M32" s="1381"/>
      <c r="T32" s="1371"/>
      <c r="U32" s="1371"/>
      <c r="V32" s="1371"/>
      <c r="W32" s="1371"/>
      <c r="X32" s="1371"/>
      <c r="Y32" s="1371"/>
      <c r="Z32" s="1371"/>
      <c r="CD32" s="1393"/>
      <c r="CE32" s="959"/>
      <c r="CK32" s="1371"/>
      <c r="CL32" s="1371"/>
      <c r="CM32" s="1371"/>
      <c r="CN32" s="1371"/>
      <c r="CO32" s="1371"/>
      <c r="CP32" s="1371"/>
      <c r="CQ32" s="1371"/>
      <c r="CR32" s="1371"/>
      <c r="CS32" s="1371"/>
      <c r="CT32" s="1371"/>
      <c r="CU32" s="1371"/>
      <c r="CV32" s="1371"/>
      <c r="CW32" s="1371"/>
      <c r="CX32" s="1371"/>
      <c r="CY32" s="1371"/>
      <c r="CZ32" s="1371"/>
      <c r="DA32" s="1371"/>
      <c r="DB32" s="1371"/>
      <c r="DC32" s="1371"/>
      <c r="DD32" s="1371"/>
      <c r="DE32" s="1371"/>
      <c r="DF32" s="1371"/>
      <c r="DG32" s="1371"/>
      <c r="DH32" s="1371"/>
      <c r="DI32" s="1371"/>
      <c r="DJ32" s="1371"/>
      <c r="DK32" s="1371"/>
      <c r="DL32" s="1371"/>
      <c r="DM32" s="1371"/>
      <c r="DN32" s="1371"/>
      <c r="DO32" s="1371"/>
      <c r="DP32" s="1371"/>
      <c r="DQ32" s="1371"/>
      <c r="DR32" s="1371"/>
      <c r="DS32" s="1371"/>
      <c r="DT32" s="1371"/>
      <c r="DU32" s="1371"/>
      <c r="DV32" s="1371"/>
      <c r="DW32" s="1371"/>
      <c r="DX32" s="1371"/>
      <c r="DY32" s="1371"/>
      <c r="DZ32" s="1371"/>
      <c r="EA32" s="1371"/>
      <c r="EB32" s="1371"/>
      <c r="EC32" s="1371"/>
      <c r="ED32" s="1371"/>
      <c r="EE32" s="1371"/>
      <c r="EF32" s="1371"/>
      <c r="EG32" s="1371"/>
      <c r="EH32" s="1371"/>
      <c r="EI32" s="1371"/>
      <c r="EJ32" s="1371"/>
      <c r="EK32" s="1371"/>
      <c r="EL32" s="1371"/>
      <c r="EM32" s="1371"/>
      <c r="EN32" s="1371"/>
      <c r="EO32" s="1371"/>
      <c r="EP32" s="1371"/>
      <c r="EQ32" s="1371"/>
      <c r="ER32" s="1371"/>
      <c r="ES32" s="1371"/>
      <c r="ET32" s="1371"/>
      <c r="EU32" s="1371"/>
      <c r="EV32" s="1371"/>
      <c r="EW32" s="1371"/>
      <c r="EX32" s="1371"/>
      <c r="EY32" s="1371"/>
      <c r="EZ32" s="1371"/>
      <c r="FA32" s="1371"/>
      <c r="FB32" s="1371"/>
      <c r="FC32" s="1371"/>
      <c r="FD32" s="1371"/>
      <c r="FE32" s="1371"/>
      <c r="FF32" s="1371"/>
      <c r="FG32" s="1371"/>
      <c r="FH32" s="1371"/>
      <c r="FI32" s="1371"/>
      <c r="FJ32" s="1371"/>
      <c r="FK32" s="1371"/>
      <c r="FL32" s="1371"/>
      <c r="FM32" s="1371"/>
      <c r="FN32" s="1371"/>
      <c r="FO32" s="1371"/>
      <c r="FP32" s="1371"/>
      <c r="FQ32" s="1371"/>
      <c r="FR32" s="1371"/>
      <c r="FS32" s="1371"/>
      <c r="FT32" s="1371"/>
      <c r="FU32" s="1371"/>
      <c r="FV32" s="1371"/>
      <c r="FW32" s="1371"/>
      <c r="FX32" s="1371"/>
      <c r="FY32" s="1371"/>
      <c r="FZ32" s="1371"/>
      <c r="GA32" s="1371"/>
      <c r="GB32" s="1371"/>
      <c r="GC32" s="1371"/>
      <c r="GD32" s="1371"/>
      <c r="GE32" s="1371"/>
      <c r="GF32" s="1371"/>
      <c r="GG32" s="1371"/>
      <c r="GH32" s="1371"/>
      <c r="GI32" s="1371"/>
      <c r="GJ32" s="1371"/>
      <c r="GK32" s="1371"/>
      <c r="GL32" s="1371"/>
      <c r="GM32" s="1371"/>
      <c r="GN32" s="1371"/>
      <c r="GO32" s="1371"/>
    </row>
    <row r="33" spans="1:197" ht="30" customHeight="1">
      <c r="A33" s="904"/>
      <c r="B33" s="763"/>
      <c r="C33" s="1373"/>
      <c r="D33" s="1373"/>
      <c r="G33" s="1408" t="s">
        <v>19</v>
      </c>
      <c r="I33" s="1375"/>
      <c r="J33" s="1402" t="s">
        <v>644</v>
      </c>
      <c r="K33" s="1391"/>
      <c r="L33" s="1391"/>
      <c r="M33" s="1375"/>
      <c r="T33" s="1371"/>
      <c r="U33" s="1371"/>
      <c r="V33" s="1371"/>
      <c r="W33" s="1371"/>
      <c r="X33" s="1371"/>
      <c r="Y33" s="1371"/>
      <c r="Z33" s="1371"/>
      <c r="AA33" s="2459">
        <v>34</v>
      </c>
      <c r="AB33" s="2459"/>
      <c r="AC33" s="1999"/>
      <c r="AD33" s="2000"/>
      <c r="AE33" s="2000"/>
      <c r="AF33" s="2000"/>
      <c r="AG33" s="2000"/>
      <c r="AH33" s="2000"/>
      <c r="AI33" s="2000"/>
      <c r="AJ33" s="2000"/>
      <c r="AK33" s="2000"/>
      <c r="AL33" s="2000"/>
      <c r="AM33" s="2000"/>
      <c r="AN33" s="2000"/>
      <c r="AO33" s="2000"/>
      <c r="AP33" s="2000"/>
      <c r="AQ33" s="2000"/>
      <c r="AR33" s="2000"/>
      <c r="AS33" s="2000"/>
      <c r="AT33" s="2000"/>
      <c r="AU33" s="2000"/>
      <c r="AV33" s="2000"/>
      <c r="AW33" s="2000"/>
      <c r="AX33" s="2000"/>
      <c r="AY33" s="2000"/>
      <c r="AZ33" s="2000"/>
      <c r="BA33" s="2000"/>
      <c r="BB33" s="2000"/>
      <c r="BC33" s="2000"/>
      <c r="BD33" s="2000"/>
      <c r="BE33" s="2001"/>
      <c r="BF33" s="839"/>
      <c r="BG33" s="839"/>
      <c r="BH33" s="1999"/>
      <c r="BI33" s="2000"/>
      <c r="BJ33" s="2000"/>
      <c r="BK33" s="2000"/>
      <c r="BL33" s="2000"/>
      <c r="BM33" s="2000"/>
      <c r="BN33" s="2000"/>
      <c r="BO33" s="2000"/>
      <c r="BP33" s="2000"/>
      <c r="BQ33" s="2000"/>
      <c r="BR33" s="2000"/>
      <c r="BS33" s="2000"/>
      <c r="BT33" s="2000"/>
      <c r="BU33" s="2000"/>
      <c r="BV33" s="2000"/>
      <c r="BW33" s="2000"/>
      <c r="BX33" s="2000"/>
      <c r="BY33" s="2000"/>
      <c r="BZ33" s="2000"/>
      <c r="CA33" s="2000"/>
      <c r="CB33" s="2001"/>
      <c r="CD33" s="1393"/>
      <c r="CE33" s="959"/>
      <c r="CK33" s="1371"/>
      <c r="CL33" s="1371"/>
      <c r="CM33" s="1371"/>
      <c r="CN33" s="1371"/>
      <c r="CO33" s="1371"/>
      <c r="CP33" s="1371"/>
      <c r="CQ33" s="1371"/>
      <c r="CR33" s="1371"/>
      <c r="CS33" s="1371"/>
      <c r="CT33" s="1371"/>
      <c r="CU33" s="1371"/>
      <c r="CV33" s="1371"/>
      <c r="CW33" s="1371"/>
      <c r="CX33" s="1371"/>
      <c r="CY33" s="1371"/>
      <c r="CZ33" s="1371"/>
      <c r="DA33" s="1371"/>
      <c r="DB33" s="1371"/>
      <c r="DC33" s="1371"/>
      <c r="DD33" s="1371"/>
      <c r="DE33" s="1371"/>
      <c r="DF33" s="1371"/>
      <c r="DG33" s="1371"/>
      <c r="DH33" s="1371"/>
      <c r="DI33" s="1371"/>
      <c r="DJ33" s="1371"/>
      <c r="DK33" s="1371"/>
      <c r="DL33" s="1371"/>
      <c r="DM33" s="1371"/>
      <c r="DN33" s="1371"/>
      <c r="DO33" s="1371"/>
      <c r="DP33" s="1371"/>
      <c r="DQ33" s="1371"/>
      <c r="DR33" s="1371"/>
      <c r="DS33" s="1371"/>
      <c r="DT33" s="1371"/>
      <c r="DU33" s="1371"/>
      <c r="DV33" s="1371"/>
      <c r="DW33" s="1371"/>
      <c r="DX33" s="1371"/>
      <c r="DY33" s="1371"/>
      <c r="DZ33" s="1371"/>
      <c r="EA33" s="1371"/>
      <c r="EB33" s="1371"/>
      <c r="EC33" s="1371"/>
      <c r="ED33" s="1371"/>
      <c r="EE33" s="1371"/>
      <c r="EF33" s="1371"/>
      <c r="EG33" s="1371"/>
      <c r="EH33" s="1371"/>
      <c r="EI33" s="1371"/>
      <c r="EJ33" s="1371"/>
      <c r="EK33" s="1371"/>
      <c r="EL33" s="1371"/>
      <c r="EM33" s="1371"/>
      <c r="EN33" s="1371"/>
      <c r="EO33" s="1371"/>
      <c r="EP33" s="1371"/>
      <c r="EQ33" s="1371"/>
      <c r="ER33" s="1371"/>
      <c r="ES33" s="1371"/>
      <c r="ET33" s="1371"/>
      <c r="EU33" s="1371"/>
      <c r="EV33" s="1371"/>
      <c r="EW33" s="1371"/>
      <c r="EX33" s="1371"/>
      <c r="EY33" s="1371"/>
      <c r="EZ33" s="1371"/>
      <c r="FA33" s="1371"/>
      <c r="FB33" s="1371"/>
      <c r="FC33" s="1371"/>
      <c r="FD33" s="1371"/>
      <c r="FE33" s="1371"/>
      <c r="FF33" s="1371"/>
      <c r="FG33" s="1371"/>
      <c r="FH33" s="1371"/>
      <c r="FI33" s="1371"/>
      <c r="FJ33" s="1371"/>
      <c r="FK33" s="1371"/>
      <c r="FL33" s="1371"/>
      <c r="FM33" s="1371"/>
      <c r="FN33" s="1371"/>
      <c r="FO33" s="1371"/>
      <c r="FP33" s="1371"/>
      <c r="FQ33" s="1371"/>
      <c r="FR33" s="1371"/>
      <c r="FS33" s="1371"/>
      <c r="FT33" s="1371"/>
      <c r="FU33" s="1371"/>
      <c r="FV33" s="1371"/>
      <c r="FW33" s="1371"/>
      <c r="FX33" s="1371"/>
      <c r="FY33" s="1371"/>
      <c r="FZ33" s="1371"/>
      <c r="GA33" s="1371"/>
      <c r="GB33" s="1371"/>
      <c r="GC33" s="1371"/>
      <c r="GD33" s="1371"/>
      <c r="GE33" s="1371"/>
      <c r="GF33" s="1371"/>
      <c r="GG33" s="1371"/>
      <c r="GH33" s="1371"/>
      <c r="GI33" s="1371"/>
      <c r="GJ33" s="1371"/>
      <c r="GK33" s="1371"/>
      <c r="GL33" s="1371"/>
      <c r="GM33" s="1371"/>
      <c r="GN33" s="1371"/>
      <c r="GO33" s="1371"/>
    </row>
    <row r="34" spans="1:197" ht="30" customHeight="1">
      <c r="A34" s="904"/>
      <c r="B34" s="763"/>
      <c r="C34" s="1373"/>
      <c r="D34" s="1373"/>
      <c r="G34" s="1406"/>
      <c r="I34" s="1375"/>
      <c r="J34" s="1403" t="s">
        <v>644</v>
      </c>
      <c r="K34" s="1391"/>
      <c r="L34" s="1391"/>
      <c r="M34" s="1391"/>
      <c r="R34" s="1434"/>
      <c r="T34" s="1371"/>
      <c r="U34" s="1371"/>
      <c r="V34" s="1371"/>
      <c r="W34" s="1371"/>
      <c r="X34" s="1371"/>
      <c r="Y34" s="1371"/>
      <c r="Z34" s="1371"/>
      <c r="AA34" s="2459"/>
      <c r="AB34" s="2459"/>
      <c r="AC34" s="2002"/>
      <c r="AD34" s="2003"/>
      <c r="AE34" s="2003"/>
      <c r="AF34" s="2003"/>
      <c r="AG34" s="2003"/>
      <c r="AH34" s="2003"/>
      <c r="AI34" s="2003"/>
      <c r="AJ34" s="2003"/>
      <c r="AK34" s="2003"/>
      <c r="AL34" s="2003"/>
      <c r="AM34" s="2003"/>
      <c r="AN34" s="2003"/>
      <c r="AO34" s="2003"/>
      <c r="AP34" s="2003"/>
      <c r="AQ34" s="2003"/>
      <c r="AR34" s="2003"/>
      <c r="AS34" s="2003"/>
      <c r="AT34" s="2003"/>
      <c r="AU34" s="2003"/>
      <c r="AV34" s="2003"/>
      <c r="AW34" s="2003"/>
      <c r="AX34" s="2003"/>
      <c r="AY34" s="2003"/>
      <c r="AZ34" s="2003"/>
      <c r="BA34" s="2003"/>
      <c r="BB34" s="2003"/>
      <c r="BC34" s="2003"/>
      <c r="BD34" s="2003"/>
      <c r="BE34" s="2004"/>
      <c r="BF34" s="839"/>
      <c r="BG34" s="839"/>
      <c r="BH34" s="2002"/>
      <c r="BI34" s="2003"/>
      <c r="BJ34" s="2003"/>
      <c r="BK34" s="2003"/>
      <c r="BL34" s="2003"/>
      <c r="BM34" s="2003"/>
      <c r="BN34" s="2003"/>
      <c r="BO34" s="2003"/>
      <c r="BP34" s="2003"/>
      <c r="BQ34" s="2003"/>
      <c r="BR34" s="2003"/>
      <c r="BS34" s="2003"/>
      <c r="BT34" s="2003"/>
      <c r="BU34" s="2003"/>
      <c r="BV34" s="2003"/>
      <c r="BW34" s="2003"/>
      <c r="BX34" s="2003"/>
      <c r="BY34" s="2003"/>
      <c r="BZ34" s="2003"/>
      <c r="CA34" s="2003"/>
      <c r="CB34" s="2004"/>
      <c r="CD34" s="1393"/>
      <c r="CE34" s="959"/>
      <c r="CK34" s="1371"/>
      <c r="CL34" s="1371"/>
      <c r="CM34" s="1371"/>
      <c r="CN34" s="1371"/>
      <c r="CO34" s="1371"/>
      <c r="CP34" s="1371"/>
      <c r="CQ34" s="1371"/>
      <c r="CR34" s="1371"/>
      <c r="CS34" s="1371"/>
      <c r="CT34" s="1371"/>
      <c r="CU34" s="1371"/>
      <c r="CV34" s="1371"/>
      <c r="CW34" s="1371"/>
      <c r="CX34" s="1371"/>
      <c r="CY34" s="1371"/>
      <c r="CZ34" s="1371"/>
      <c r="DA34" s="1371"/>
      <c r="DB34" s="1371"/>
      <c r="DC34" s="1371"/>
      <c r="DD34" s="1371"/>
      <c r="DE34" s="1371"/>
      <c r="DF34" s="1371"/>
      <c r="DG34" s="1371"/>
      <c r="DH34" s="1371"/>
      <c r="DI34" s="1371"/>
      <c r="DJ34" s="1371"/>
      <c r="DK34" s="1371"/>
      <c r="DL34" s="1371"/>
      <c r="DM34" s="1371"/>
      <c r="DN34" s="1371"/>
      <c r="DO34" s="1371"/>
      <c r="DP34" s="1371"/>
      <c r="DQ34" s="1371"/>
      <c r="DR34" s="1371"/>
      <c r="DS34" s="1371"/>
      <c r="DT34" s="1371"/>
      <c r="DU34" s="1371"/>
      <c r="DV34" s="1371"/>
      <c r="DW34" s="1371"/>
      <c r="DX34" s="1371"/>
      <c r="DY34" s="1371"/>
      <c r="DZ34" s="1371"/>
      <c r="EA34" s="1371"/>
      <c r="EB34" s="1371"/>
      <c r="EC34" s="1371"/>
      <c r="ED34" s="1371"/>
      <c r="EE34" s="1371"/>
      <c r="EF34" s="1371"/>
      <c r="EG34" s="1371"/>
      <c r="EH34" s="1371"/>
      <c r="EI34" s="1371"/>
      <c r="EJ34" s="1371"/>
      <c r="EK34" s="1371"/>
      <c r="EL34" s="1371"/>
      <c r="EM34" s="1371"/>
      <c r="EN34" s="1371"/>
      <c r="EO34" s="1371"/>
      <c r="EP34" s="1371"/>
      <c r="EQ34" s="1371"/>
      <c r="ER34" s="1371"/>
      <c r="ES34" s="1371"/>
      <c r="ET34" s="1371"/>
      <c r="EU34" s="1371"/>
      <c r="EV34" s="1371"/>
      <c r="EW34" s="1371"/>
      <c r="EX34" s="1371"/>
      <c r="EY34" s="1371"/>
      <c r="EZ34" s="1371"/>
      <c r="FA34" s="1371"/>
      <c r="FB34" s="1371"/>
      <c r="FC34" s="1371"/>
      <c r="FD34" s="1371"/>
      <c r="FE34" s="1371"/>
      <c r="FF34" s="1371"/>
      <c r="FG34" s="1371"/>
      <c r="FH34" s="1371"/>
      <c r="FI34" s="1371"/>
      <c r="FJ34" s="1371"/>
      <c r="FK34" s="1371"/>
      <c r="FL34" s="1371"/>
      <c r="FM34" s="1371"/>
      <c r="FN34" s="1371"/>
      <c r="FO34" s="1371"/>
      <c r="FP34" s="1371"/>
      <c r="FQ34" s="1371"/>
      <c r="FR34" s="1371"/>
      <c r="FS34" s="1371"/>
      <c r="FT34" s="1371"/>
      <c r="FU34" s="1371"/>
      <c r="FV34" s="1371"/>
      <c r="FW34" s="1371"/>
      <c r="FX34" s="1371"/>
      <c r="FY34" s="1371"/>
      <c r="FZ34" s="1371"/>
      <c r="GA34" s="1371"/>
      <c r="GB34" s="1371"/>
      <c r="GC34" s="1371"/>
      <c r="GD34" s="1371"/>
      <c r="GE34" s="1371"/>
      <c r="GF34" s="1371"/>
      <c r="GG34" s="1371"/>
      <c r="GH34" s="1371"/>
      <c r="GI34" s="1371"/>
      <c r="GJ34" s="1371"/>
      <c r="GK34" s="1371"/>
      <c r="GL34" s="1371"/>
      <c r="GM34" s="1371"/>
      <c r="GN34" s="1371"/>
      <c r="GO34" s="1371"/>
    </row>
    <row r="35" spans="1:197" ht="30" customHeight="1">
      <c r="A35" s="904"/>
      <c r="B35" s="1393"/>
      <c r="C35" s="1373"/>
      <c r="D35" s="1373"/>
      <c r="G35" s="1384"/>
      <c r="I35" s="1391"/>
      <c r="J35" s="1381"/>
      <c r="K35" s="1391"/>
      <c r="L35" s="1391"/>
      <c r="M35" s="1391"/>
      <c r="T35" s="1371"/>
      <c r="U35" s="1371"/>
      <c r="V35" s="1371"/>
      <c r="W35" s="1371"/>
      <c r="X35" s="1371"/>
      <c r="Y35" s="1371"/>
      <c r="Z35" s="1371"/>
      <c r="CD35" s="1393"/>
      <c r="CE35" s="1372"/>
      <c r="CK35" s="1371"/>
      <c r="CL35" s="1371"/>
      <c r="CM35" s="1371"/>
      <c r="CN35" s="1371"/>
      <c r="CO35" s="1371"/>
      <c r="CP35" s="1371"/>
      <c r="CQ35" s="1371"/>
      <c r="CR35" s="1371"/>
      <c r="CS35" s="1371"/>
      <c r="CT35" s="1371"/>
      <c r="CU35" s="1371"/>
      <c r="CV35" s="1371"/>
      <c r="CW35" s="1371"/>
      <c r="CX35" s="1371"/>
      <c r="CY35" s="1371"/>
      <c r="CZ35" s="1371"/>
      <c r="DA35" s="1371"/>
      <c r="DB35" s="1371"/>
      <c r="DC35" s="1371"/>
      <c r="DD35" s="1371"/>
      <c r="DE35" s="1371"/>
      <c r="DF35" s="1371"/>
      <c r="DG35" s="1371"/>
      <c r="DH35" s="1371"/>
      <c r="DI35" s="1371"/>
      <c r="DJ35" s="1371"/>
      <c r="DK35" s="1371"/>
      <c r="DL35" s="1371"/>
      <c r="DM35" s="1371"/>
      <c r="DN35" s="1371"/>
      <c r="DO35" s="1371"/>
      <c r="DP35" s="1371"/>
      <c r="DQ35" s="1371"/>
      <c r="DR35" s="1371"/>
      <c r="DS35" s="1371"/>
      <c r="DT35" s="1371"/>
      <c r="DU35" s="1371"/>
      <c r="DV35" s="1371"/>
      <c r="DW35" s="1371"/>
      <c r="DX35" s="1371"/>
      <c r="DY35" s="1371"/>
      <c r="DZ35" s="1371"/>
      <c r="EA35" s="1371"/>
      <c r="EB35" s="1371"/>
      <c r="EC35" s="1371"/>
      <c r="ED35" s="1371"/>
      <c r="EE35" s="1371"/>
      <c r="EF35" s="1371"/>
      <c r="EG35" s="1371"/>
      <c r="EH35" s="1371"/>
      <c r="EI35" s="1371"/>
      <c r="EJ35" s="1371"/>
      <c r="EK35" s="1371"/>
      <c r="EL35" s="1371"/>
      <c r="EM35" s="1371"/>
      <c r="EN35" s="1371"/>
      <c r="EO35" s="1371"/>
      <c r="EP35" s="1371"/>
      <c r="EQ35" s="1371"/>
      <c r="ER35" s="1371"/>
      <c r="ES35" s="1371"/>
      <c r="ET35" s="1371"/>
      <c r="EU35" s="1371"/>
      <c r="EV35" s="1371"/>
      <c r="EW35" s="1371"/>
      <c r="EX35" s="1371"/>
      <c r="EY35" s="1371"/>
      <c r="EZ35" s="1371"/>
      <c r="FA35" s="1371"/>
      <c r="FB35" s="1371"/>
      <c r="FC35" s="1371"/>
      <c r="FD35" s="1371"/>
      <c r="FE35" s="1371"/>
      <c r="FF35" s="1371"/>
      <c r="FG35" s="1371"/>
      <c r="FH35" s="1371"/>
      <c r="FI35" s="1371"/>
      <c r="FJ35" s="1371"/>
      <c r="FK35" s="1371"/>
      <c r="FL35" s="1371"/>
      <c r="FM35" s="1371"/>
      <c r="FN35" s="1371"/>
      <c r="FO35" s="1371"/>
      <c r="FP35" s="1371"/>
      <c r="FQ35" s="1371"/>
      <c r="FR35" s="1371"/>
      <c r="FS35" s="1371"/>
      <c r="FT35" s="1371"/>
      <c r="FU35" s="1371"/>
      <c r="FV35" s="1371"/>
      <c r="FW35" s="1371"/>
      <c r="FX35" s="1371"/>
      <c r="FY35" s="1371"/>
      <c r="FZ35" s="1371"/>
      <c r="GA35" s="1371"/>
      <c r="GB35" s="1371"/>
      <c r="GC35" s="1371"/>
      <c r="GD35" s="1371"/>
      <c r="GE35" s="1371"/>
      <c r="GF35" s="1371"/>
      <c r="GG35" s="1371"/>
      <c r="GH35" s="1371"/>
      <c r="GI35" s="1371"/>
      <c r="GJ35" s="1371"/>
      <c r="GK35" s="1371"/>
      <c r="GL35" s="1371"/>
      <c r="GM35" s="1371"/>
      <c r="GN35" s="1371"/>
      <c r="GO35" s="1371"/>
    </row>
    <row r="36" spans="1:197" ht="24.9" customHeight="1">
      <c r="A36" s="904"/>
      <c r="B36" s="763"/>
      <c r="C36" s="1373"/>
      <c r="D36" s="1373"/>
      <c r="G36" s="1408" t="s">
        <v>35</v>
      </c>
      <c r="H36" s="899"/>
      <c r="I36" s="1400"/>
      <c r="J36" s="1402" t="s">
        <v>645</v>
      </c>
      <c r="K36" s="1398"/>
      <c r="L36" s="1398"/>
      <c r="M36" s="1391"/>
      <c r="T36" s="1371"/>
      <c r="U36" s="1371"/>
      <c r="V36" s="1371"/>
      <c r="W36" s="1371"/>
      <c r="X36" s="1371"/>
      <c r="Y36" s="1371"/>
      <c r="Z36" s="1371"/>
      <c r="AA36" s="2459">
        <v>35</v>
      </c>
      <c r="AB36" s="2459"/>
      <c r="AC36" s="1999"/>
      <c r="AD36" s="2000"/>
      <c r="AE36" s="2000"/>
      <c r="AF36" s="2000"/>
      <c r="AG36" s="2000"/>
      <c r="AH36" s="2000"/>
      <c r="AI36" s="2000"/>
      <c r="AJ36" s="2000"/>
      <c r="AK36" s="2000"/>
      <c r="AL36" s="2000"/>
      <c r="AM36" s="2000"/>
      <c r="AN36" s="2000"/>
      <c r="AO36" s="2000"/>
      <c r="AP36" s="2000"/>
      <c r="AQ36" s="2000"/>
      <c r="AR36" s="2000"/>
      <c r="AS36" s="2000"/>
      <c r="AT36" s="2000"/>
      <c r="AU36" s="2000"/>
      <c r="AV36" s="2000"/>
      <c r="AW36" s="2000"/>
      <c r="AX36" s="2000"/>
      <c r="AY36" s="2000"/>
      <c r="AZ36" s="2000"/>
      <c r="BA36" s="2000"/>
      <c r="BB36" s="2000"/>
      <c r="BC36" s="2000"/>
      <c r="BD36" s="2000"/>
      <c r="BE36" s="2001"/>
      <c r="BF36" s="839"/>
      <c r="BG36" s="839"/>
      <c r="BH36" s="1999"/>
      <c r="BI36" s="2000"/>
      <c r="BJ36" s="2000"/>
      <c r="BK36" s="2000"/>
      <c r="BL36" s="2000"/>
      <c r="BM36" s="2000"/>
      <c r="BN36" s="2000"/>
      <c r="BO36" s="2000"/>
      <c r="BP36" s="2000"/>
      <c r="BQ36" s="2000"/>
      <c r="BR36" s="2000"/>
      <c r="BS36" s="2000"/>
      <c r="BT36" s="2000"/>
      <c r="BU36" s="2000"/>
      <c r="BV36" s="2000"/>
      <c r="BW36" s="2000"/>
      <c r="BX36" s="2000"/>
      <c r="BY36" s="2000"/>
      <c r="BZ36" s="2000"/>
      <c r="CA36" s="2000"/>
      <c r="CB36" s="2001"/>
      <c r="CD36" s="1393"/>
      <c r="CE36" s="959"/>
      <c r="CK36" s="1371"/>
      <c r="CL36" s="1371"/>
      <c r="CM36" s="1371"/>
      <c r="CN36" s="1371"/>
      <c r="CO36" s="1371"/>
      <c r="CP36" s="1371"/>
      <c r="CQ36" s="1371"/>
      <c r="CR36" s="1371"/>
      <c r="CS36" s="1371"/>
      <c r="CT36" s="1371"/>
      <c r="CU36" s="1371"/>
      <c r="CV36" s="1371"/>
      <c r="CW36" s="1371"/>
      <c r="CX36" s="1371"/>
      <c r="CY36" s="1371"/>
      <c r="CZ36" s="1371"/>
      <c r="DA36" s="1371"/>
      <c r="DB36" s="1371"/>
      <c r="DC36" s="1371"/>
      <c r="DD36" s="1371"/>
      <c r="DE36" s="1371"/>
      <c r="DF36" s="1371"/>
      <c r="DG36" s="1371"/>
      <c r="DH36" s="1371"/>
      <c r="DI36" s="1371"/>
      <c r="DJ36" s="1371"/>
      <c r="DK36" s="1371"/>
      <c r="DL36" s="1371"/>
      <c r="DM36" s="1371"/>
      <c r="DN36" s="1371"/>
      <c r="DO36" s="1371"/>
      <c r="DP36" s="1371"/>
      <c r="DQ36" s="1371"/>
      <c r="DR36" s="1371"/>
      <c r="DS36" s="1371"/>
      <c r="DT36" s="1371"/>
      <c r="DU36" s="1371"/>
      <c r="DV36" s="1371"/>
      <c r="DW36" s="1371"/>
      <c r="DX36" s="1371"/>
      <c r="DY36" s="1371"/>
      <c r="DZ36" s="1371"/>
      <c r="EA36" s="1371"/>
      <c r="EB36" s="1371"/>
      <c r="EC36" s="1371"/>
      <c r="ED36" s="1371"/>
      <c r="EE36" s="1371"/>
      <c r="EF36" s="1371"/>
      <c r="EG36" s="1371"/>
      <c r="EH36" s="1371"/>
      <c r="EI36" s="1371"/>
      <c r="EJ36" s="1371"/>
      <c r="EK36" s="1371"/>
      <c r="EL36" s="1371"/>
      <c r="EM36" s="1371"/>
      <c r="EN36" s="1371"/>
      <c r="EO36" s="1371"/>
      <c r="EP36" s="1371"/>
      <c r="EQ36" s="1371"/>
      <c r="ER36" s="1371"/>
      <c r="ES36" s="1371"/>
      <c r="ET36" s="1371"/>
      <c r="EU36" s="1371"/>
      <c r="EV36" s="1371"/>
      <c r="EW36" s="1371"/>
      <c r="EX36" s="1371"/>
      <c r="EY36" s="1371"/>
      <c r="EZ36" s="1371"/>
      <c r="FA36" s="1371"/>
      <c r="FB36" s="1371"/>
      <c r="FC36" s="1371"/>
      <c r="FD36" s="1371"/>
      <c r="FE36" s="1371"/>
      <c r="FF36" s="1371"/>
      <c r="FG36" s="1371"/>
      <c r="FH36" s="1371"/>
      <c r="FI36" s="1371"/>
      <c r="FJ36" s="1371"/>
      <c r="FK36" s="1371"/>
      <c r="FL36" s="1371"/>
      <c r="FM36" s="1371"/>
      <c r="FN36" s="1371"/>
      <c r="FO36" s="1371"/>
      <c r="FP36" s="1371"/>
      <c r="FQ36" s="1371"/>
      <c r="FR36" s="1371"/>
      <c r="FS36" s="1371"/>
      <c r="FT36" s="1371"/>
      <c r="FU36" s="1371"/>
      <c r="FV36" s="1371"/>
      <c r="FW36" s="1371"/>
      <c r="FX36" s="1371"/>
      <c r="FY36" s="1371"/>
      <c r="FZ36" s="1371"/>
      <c r="GA36" s="1371"/>
      <c r="GB36" s="1371"/>
      <c r="GC36" s="1371"/>
      <c r="GD36" s="1371"/>
      <c r="GE36" s="1371"/>
      <c r="GF36" s="1371"/>
      <c r="GG36" s="1371"/>
      <c r="GH36" s="1371"/>
      <c r="GI36" s="1371"/>
      <c r="GJ36" s="1371"/>
      <c r="GK36" s="1371"/>
      <c r="GL36" s="1371"/>
      <c r="GM36" s="1371"/>
      <c r="GN36" s="1371"/>
      <c r="GO36" s="1371"/>
    </row>
    <row r="37" spans="1:197" ht="30" customHeight="1">
      <c r="A37" s="904"/>
      <c r="B37" s="763"/>
      <c r="C37" s="1373"/>
      <c r="D37" s="1373"/>
      <c r="G37" s="1406"/>
      <c r="I37" s="1396"/>
      <c r="J37" s="1403" t="s">
        <v>645</v>
      </c>
      <c r="K37" s="1398"/>
      <c r="L37" s="1398"/>
      <c r="M37" s="1398"/>
      <c r="T37" s="1371"/>
      <c r="U37" s="1371"/>
      <c r="V37" s="1371"/>
      <c r="W37" s="1371"/>
      <c r="X37" s="1371"/>
      <c r="Y37" s="1371"/>
      <c r="Z37" s="1371"/>
      <c r="AA37" s="2459"/>
      <c r="AB37" s="2459"/>
      <c r="AC37" s="2002"/>
      <c r="AD37" s="2003"/>
      <c r="AE37" s="2003"/>
      <c r="AF37" s="2003"/>
      <c r="AG37" s="2003"/>
      <c r="AH37" s="2003"/>
      <c r="AI37" s="2003"/>
      <c r="AJ37" s="2003"/>
      <c r="AK37" s="2003"/>
      <c r="AL37" s="2003"/>
      <c r="AM37" s="2003"/>
      <c r="AN37" s="2003"/>
      <c r="AO37" s="2003"/>
      <c r="AP37" s="2003"/>
      <c r="AQ37" s="2003"/>
      <c r="AR37" s="2003"/>
      <c r="AS37" s="2003"/>
      <c r="AT37" s="2003"/>
      <c r="AU37" s="2003"/>
      <c r="AV37" s="2003"/>
      <c r="AW37" s="2003"/>
      <c r="AX37" s="2003"/>
      <c r="AY37" s="2003"/>
      <c r="AZ37" s="2003"/>
      <c r="BA37" s="2003"/>
      <c r="BB37" s="2003"/>
      <c r="BC37" s="2003"/>
      <c r="BD37" s="2003"/>
      <c r="BE37" s="2004"/>
      <c r="BF37" s="839"/>
      <c r="BG37" s="839"/>
      <c r="BH37" s="2002"/>
      <c r="BI37" s="2003"/>
      <c r="BJ37" s="2003"/>
      <c r="BK37" s="2003"/>
      <c r="BL37" s="2003"/>
      <c r="BM37" s="2003"/>
      <c r="BN37" s="2003"/>
      <c r="BO37" s="2003"/>
      <c r="BP37" s="2003"/>
      <c r="BQ37" s="2003"/>
      <c r="BR37" s="2003"/>
      <c r="BS37" s="2003"/>
      <c r="BT37" s="2003"/>
      <c r="BU37" s="2003"/>
      <c r="BV37" s="2003"/>
      <c r="BW37" s="2003"/>
      <c r="BX37" s="2003"/>
      <c r="BY37" s="2003"/>
      <c r="BZ37" s="2003"/>
      <c r="CA37" s="2003"/>
      <c r="CB37" s="2004"/>
      <c r="CD37" s="1393"/>
      <c r="CE37" s="1372"/>
      <c r="CK37" s="1371"/>
      <c r="CL37" s="1371"/>
      <c r="CM37" s="1371"/>
      <c r="CN37" s="1371"/>
      <c r="CO37" s="1371"/>
      <c r="CP37" s="1371"/>
      <c r="CQ37" s="1371"/>
      <c r="CR37" s="1371"/>
      <c r="CS37" s="1371"/>
      <c r="CT37" s="1371"/>
      <c r="CU37" s="1371"/>
      <c r="CV37" s="1371"/>
      <c r="CW37" s="1371"/>
      <c r="CX37" s="1371"/>
      <c r="CY37" s="1371"/>
      <c r="CZ37" s="1371"/>
      <c r="DA37" s="1371"/>
      <c r="DB37" s="1371"/>
      <c r="DC37" s="1371"/>
      <c r="DD37" s="1371"/>
      <c r="DE37" s="1371"/>
      <c r="DF37" s="1371"/>
      <c r="DG37" s="1371"/>
      <c r="DH37" s="1371"/>
      <c r="DI37" s="1371"/>
      <c r="DJ37" s="1371"/>
      <c r="DK37" s="1371"/>
      <c r="DL37" s="1371"/>
      <c r="DM37" s="1371"/>
      <c r="DN37" s="1371"/>
      <c r="DO37" s="1371"/>
      <c r="DP37" s="1371"/>
      <c r="DQ37" s="1371"/>
      <c r="DR37" s="1371"/>
      <c r="DS37" s="1371"/>
      <c r="DT37" s="1371"/>
      <c r="DU37" s="1371"/>
      <c r="DV37" s="1371"/>
      <c r="DW37" s="1371"/>
      <c r="DX37" s="1371"/>
      <c r="DY37" s="1371"/>
      <c r="DZ37" s="1371"/>
      <c r="EA37" s="1371"/>
      <c r="EB37" s="1371"/>
      <c r="EC37" s="1371"/>
      <c r="ED37" s="1371"/>
      <c r="EE37" s="1371"/>
      <c r="EF37" s="1371"/>
      <c r="EG37" s="1371"/>
      <c r="EH37" s="1371"/>
      <c r="EI37" s="1371"/>
      <c r="EJ37" s="1371"/>
      <c r="EK37" s="1371"/>
      <c r="EL37" s="1371"/>
      <c r="EM37" s="1371"/>
      <c r="EN37" s="1371"/>
      <c r="EO37" s="1371"/>
      <c r="EP37" s="1371"/>
      <c r="EQ37" s="1371"/>
      <c r="ER37" s="1371"/>
      <c r="ES37" s="1371"/>
      <c r="ET37" s="1371"/>
      <c r="EU37" s="1371"/>
      <c r="EV37" s="1371"/>
      <c r="EW37" s="1371"/>
      <c r="EX37" s="1371"/>
      <c r="EY37" s="1371"/>
      <c r="EZ37" s="1371"/>
      <c r="FA37" s="1371"/>
      <c r="FB37" s="1371"/>
      <c r="FC37" s="1371"/>
      <c r="FD37" s="1371"/>
      <c r="FE37" s="1371"/>
      <c r="FF37" s="1371"/>
      <c r="FG37" s="1371"/>
      <c r="FH37" s="1371"/>
      <c r="FI37" s="1371"/>
      <c r="FJ37" s="1371"/>
      <c r="FK37" s="1371"/>
      <c r="FL37" s="1371"/>
      <c r="FM37" s="1371"/>
      <c r="FN37" s="1371"/>
      <c r="FO37" s="1371"/>
      <c r="FP37" s="1371"/>
      <c r="FQ37" s="1371"/>
      <c r="FR37" s="1371"/>
      <c r="FS37" s="1371"/>
      <c r="FT37" s="1371"/>
      <c r="FU37" s="1371"/>
      <c r="FV37" s="1371"/>
      <c r="FW37" s="1371"/>
      <c r="FX37" s="1371"/>
      <c r="FY37" s="1371"/>
      <c r="FZ37" s="1371"/>
      <c r="GA37" s="1371"/>
      <c r="GB37" s="1371"/>
      <c r="GC37" s="1371"/>
      <c r="GD37" s="1371"/>
      <c r="GE37" s="1371"/>
      <c r="GF37" s="1371"/>
      <c r="GG37" s="1371"/>
      <c r="GH37" s="1371"/>
      <c r="GI37" s="1371"/>
      <c r="GJ37" s="1371"/>
      <c r="GK37" s="1371"/>
      <c r="GL37" s="1371"/>
      <c r="GM37" s="1371"/>
      <c r="GN37" s="1371"/>
      <c r="GO37" s="1371"/>
    </row>
    <row r="38" spans="1:197" ht="30" customHeight="1">
      <c r="A38" s="904"/>
      <c r="B38" s="763"/>
      <c r="C38" s="1433"/>
      <c r="D38" s="1433"/>
      <c r="G38" s="1408"/>
      <c r="I38" s="1387"/>
      <c r="J38" s="1402"/>
      <c r="K38" s="1391"/>
      <c r="L38" s="1391"/>
      <c r="M38" s="1387"/>
      <c r="T38" s="1371"/>
      <c r="U38" s="1371"/>
      <c r="V38" s="1371"/>
      <c r="W38" s="1371"/>
      <c r="X38" s="1371"/>
      <c r="Y38" s="1371"/>
      <c r="Z38" s="1371"/>
      <c r="CD38" s="1393"/>
      <c r="CE38" s="959"/>
      <c r="CK38" s="1371"/>
      <c r="CL38" s="1371"/>
      <c r="CM38" s="1371"/>
      <c r="CN38" s="1371"/>
      <c r="CO38" s="1371"/>
      <c r="CP38" s="1371"/>
      <c r="CQ38" s="1371"/>
      <c r="CR38" s="1371"/>
      <c r="CS38" s="1371"/>
      <c r="CT38" s="1371"/>
      <c r="CU38" s="1371"/>
      <c r="CV38" s="1371"/>
      <c r="CW38" s="1371"/>
      <c r="CX38" s="1371"/>
      <c r="CY38" s="1371"/>
      <c r="CZ38" s="1371"/>
      <c r="DA38" s="1371"/>
      <c r="DB38" s="1371"/>
      <c r="DC38" s="1371"/>
      <c r="DD38" s="1371"/>
      <c r="DE38" s="1371"/>
      <c r="DF38" s="1371"/>
      <c r="DG38" s="1371"/>
      <c r="DH38" s="1371"/>
      <c r="DI38" s="1371"/>
      <c r="DJ38" s="1371"/>
      <c r="DK38" s="1371"/>
      <c r="DL38" s="1371"/>
      <c r="DM38" s="1371"/>
      <c r="DN38" s="1371"/>
      <c r="DO38" s="1371"/>
      <c r="DP38" s="1371"/>
      <c r="DQ38" s="1371"/>
      <c r="DR38" s="1371"/>
      <c r="DS38" s="1371"/>
      <c r="DT38" s="1371"/>
      <c r="DU38" s="1371"/>
      <c r="DV38" s="1371"/>
      <c r="DW38" s="1371"/>
      <c r="DX38" s="1371"/>
      <c r="DY38" s="1371"/>
      <c r="DZ38" s="1371"/>
      <c r="EA38" s="1371"/>
      <c r="EB38" s="1371"/>
      <c r="EC38" s="1371"/>
      <c r="ED38" s="1371"/>
      <c r="EE38" s="1371"/>
      <c r="EF38" s="1371"/>
      <c r="EG38" s="1371"/>
      <c r="EH38" s="1371"/>
      <c r="EI38" s="1371"/>
      <c r="EJ38" s="1371"/>
      <c r="EK38" s="1371"/>
      <c r="EL38" s="1371"/>
      <c r="EM38" s="1371"/>
      <c r="EN38" s="1371"/>
      <c r="EO38" s="1371"/>
      <c r="EP38" s="1371"/>
      <c r="EQ38" s="1371"/>
      <c r="ER38" s="1371"/>
      <c r="ES38" s="1371"/>
      <c r="ET38" s="1371"/>
      <c r="EU38" s="1371"/>
      <c r="EV38" s="1371"/>
      <c r="EW38" s="1371"/>
      <c r="EX38" s="1371"/>
      <c r="EY38" s="1371"/>
      <c r="EZ38" s="1371"/>
      <c r="FA38" s="1371"/>
      <c r="FB38" s="1371"/>
      <c r="FC38" s="1371"/>
      <c r="FD38" s="1371"/>
      <c r="FE38" s="1371"/>
      <c r="FF38" s="1371"/>
      <c r="FG38" s="1371"/>
      <c r="FH38" s="1371"/>
      <c r="FI38" s="1371"/>
      <c r="FJ38" s="1371"/>
      <c r="FK38" s="1371"/>
      <c r="FL38" s="1371"/>
      <c r="FM38" s="1371"/>
      <c r="FN38" s="1371"/>
      <c r="FO38" s="1371"/>
      <c r="FP38" s="1371"/>
      <c r="FQ38" s="1371"/>
      <c r="FR38" s="1371"/>
      <c r="FS38" s="1371"/>
      <c r="FT38" s="1371"/>
      <c r="FU38" s="1371"/>
      <c r="FV38" s="1371"/>
      <c r="FW38" s="1371"/>
      <c r="FX38" s="1371"/>
      <c r="FY38" s="1371"/>
      <c r="FZ38" s="1371"/>
      <c r="GA38" s="1371"/>
      <c r="GB38" s="1371"/>
      <c r="GC38" s="1371"/>
      <c r="GD38" s="1371"/>
      <c r="GE38" s="1371"/>
      <c r="GF38" s="1371"/>
      <c r="GG38" s="1371"/>
      <c r="GH38" s="1371"/>
      <c r="GI38" s="1371"/>
      <c r="GJ38" s="1371"/>
      <c r="GK38" s="1371"/>
      <c r="GL38" s="1371"/>
      <c r="GM38" s="1371"/>
      <c r="GN38" s="1371"/>
      <c r="GO38" s="1371"/>
    </row>
    <row r="39" spans="1:197" ht="30" customHeight="1">
      <c r="A39" s="904"/>
      <c r="B39" s="763"/>
      <c r="C39" s="1430"/>
      <c r="D39" s="1430"/>
      <c r="G39" s="1435" t="s">
        <v>78</v>
      </c>
      <c r="I39" s="1403"/>
      <c r="J39" s="1408" t="s">
        <v>646</v>
      </c>
      <c r="K39" s="1384"/>
      <c r="L39" s="1384"/>
      <c r="M39" s="1391"/>
      <c r="T39" s="1371"/>
      <c r="U39" s="1371"/>
      <c r="V39" s="1371"/>
      <c r="W39" s="1371"/>
      <c r="X39" s="1371"/>
      <c r="Y39" s="1371"/>
      <c r="Z39" s="1371"/>
      <c r="AA39" s="2459">
        <v>36</v>
      </c>
      <c r="AB39" s="2459"/>
      <c r="AC39" s="1999"/>
      <c r="AD39" s="2000"/>
      <c r="AE39" s="2000"/>
      <c r="AF39" s="2000"/>
      <c r="AG39" s="2000"/>
      <c r="AH39" s="2000"/>
      <c r="AI39" s="2000"/>
      <c r="AJ39" s="2000"/>
      <c r="AK39" s="2000"/>
      <c r="AL39" s="2000"/>
      <c r="AM39" s="2000"/>
      <c r="AN39" s="2000"/>
      <c r="AO39" s="2000"/>
      <c r="AP39" s="2000"/>
      <c r="AQ39" s="2000"/>
      <c r="AR39" s="2000"/>
      <c r="AS39" s="2000"/>
      <c r="AT39" s="2000"/>
      <c r="AU39" s="2000"/>
      <c r="AV39" s="2000"/>
      <c r="AW39" s="2000"/>
      <c r="AX39" s="2000"/>
      <c r="AY39" s="2000"/>
      <c r="AZ39" s="2000"/>
      <c r="BA39" s="2000"/>
      <c r="BB39" s="2000"/>
      <c r="BC39" s="2000"/>
      <c r="BD39" s="2000"/>
      <c r="BE39" s="2001"/>
      <c r="BF39" s="839"/>
      <c r="BG39" s="839"/>
      <c r="BH39" s="1999"/>
      <c r="BI39" s="2000"/>
      <c r="BJ39" s="2000"/>
      <c r="BK39" s="2000"/>
      <c r="BL39" s="2000"/>
      <c r="BM39" s="2000"/>
      <c r="BN39" s="2000"/>
      <c r="BO39" s="2000"/>
      <c r="BP39" s="2000"/>
      <c r="BQ39" s="2000"/>
      <c r="BR39" s="2000"/>
      <c r="BS39" s="2000"/>
      <c r="BT39" s="2000"/>
      <c r="BU39" s="2000"/>
      <c r="BV39" s="2000"/>
      <c r="BW39" s="2000"/>
      <c r="BX39" s="2000"/>
      <c r="BY39" s="2000"/>
      <c r="BZ39" s="2000"/>
      <c r="CA39" s="2000"/>
      <c r="CB39" s="2001"/>
      <c r="CD39" s="1393"/>
      <c r="CE39" s="959"/>
      <c r="CK39" s="1371"/>
      <c r="CL39" s="1371"/>
      <c r="CM39" s="1371"/>
      <c r="CN39" s="1371"/>
      <c r="CO39" s="1371"/>
      <c r="CP39" s="1371"/>
      <c r="CQ39" s="1371"/>
      <c r="CR39" s="1371"/>
      <c r="CS39" s="1371"/>
      <c r="CT39" s="1371"/>
      <c r="CU39" s="1371"/>
      <c r="CV39" s="1371"/>
      <c r="CW39" s="1371"/>
      <c r="CX39" s="1371"/>
      <c r="CY39" s="1371"/>
      <c r="CZ39" s="1371"/>
      <c r="DA39" s="1371"/>
      <c r="DB39" s="1371"/>
      <c r="DC39" s="1371"/>
      <c r="DD39" s="1371"/>
      <c r="DE39" s="1371"/>
      <c r="DF39" s="1371"/>
      <c r="DG39" s="1371"/>
      <c r="DH39" s="1371"/>
      <c r="DI39" s="1371"/>
      <c r="DJ39" s="1371"/>
      <c r="DK39" s="1371"/>
      <c r="DL39" s="1371"/>
      <c r="DM39" s="1371"/>
      <c r="DN39" s="1371"/>
      <c r="DO39" s="1371"/>
      <c r="DP39" s="1371"/>
      <c r="DQ39" s="1371"/>
      <c r="DR39" s="1371"/>
      <c r="DS39" s="1371"/>
      <c r="DT39" s="1371"/>
      <c r="DU39" s="1371"/>
      <c r="DV39" s="1371"/>
      <c r="DW39" s="1371"/>
      <c r="DX39" s="1371"/>
      <c r="DY39" s="1371"/>
      <c r="DZ39" s="1371"/>
      <c r="EA39" s="1371"/>
      <c r="EB39" s="1371"/>
      <c r="EC39" s="1371"/>
      <c r="ED39" s="1371"/>
      <c r="EE39" s="1371"/>
      <c r="EF39" s="1371"/>
      <c r="EG39" s="1371"/>
      <c r="EH39" s="1371"/>
      <c r="EI39" s="1371"/>
      <c r="EJ39" s="1371"/>
      <c r="EK39" s="1371"/>
      <c r="EL39" s="1371"/>
      <c r="EM39" s="1371"/>
      <c r="EN39" s="1371"/>
      <c r="EO39" s="1371"/>
      <c r="EP39" s="1371"/>
      <c r="EQ39" s="1371"/>
      <c r="ER39" s="1371"/>
      <c r="ES39" s="1371"/>
      <c r="ET39" s="1371"/>
      <c r="EU39" s="1371"/>
      <c r="EV39" s="1371"/>
      <c r="EW39" s="1371"/>
      <c r="EX39" s="1371"/>
      <c r="EY39" s="1371"/>
      <c r="EZ39" s="1371"/>
      <c r="FA39" s="1371"/>
      <c r="FB39" s="1371"/>
      <c r="FC39" s="1371"/>
      <c r="FD39" s="1371"/>
      <c r="FE39" s="1371"/>
      <c r="FF39" s="1371"/>
      <c r="FG39" s="1371"/>
      <c r="FH39" s="1371"/>
      <c r="FI39" s="1371"/>
      <c r="FJ39" s="1371"/>
      <c r="FK39" s="1371"/>
      <c r="FL39" s="1371"/>
      <c r="FM39" s="1371"/>
      <c r="FN39" s="1371"/>
      <c r="FO39" s="1371"/>
      <c r="FP39" s="1371"/>
      <c r="FQ39" s="1371"/>
      <c r="FR39" s="1371"/>
      <c r="FS39" s="1371"/>
      <c r="FT39" s="1371"/>
      <c r="FU39" s="1371"/>
      <c r="FV39" s="1371"/>
      <c r="FW39" s="1371"/>
      <c r="FX39" s="1371"/>
      <c r="FY39" s="1371"/>
      <c r="FZ39" s="1371"/>
      <c r="GA39" s="1371"/>
      <c r="GB39" s="1371"/>
      <c r="GC39" s="1371"/>
      <c r="GD39" s="1371"/>
      <c r="GE39" s="1371"/>
      <c r="GF39" s="1371"/>
      <c r="GG39" s="1371"/>
      <c r="GH39" s="1371"/>
      <c r="GI39" s="1371"/>
      <c r="GJ39" s="1371"/>
      <c r="GK39" s="1371"/>
      <c r="GL39" s="1371"/>
      <c r="GM39" s="1371"/>
      <c r="GN39" s="1371"/>
      <c r="GO39" s="1371"/>
    </row>
    <row r="40" spans="1:197" ht="30" customHeight="1">
      <c r="A40" s="904"/>
      <c r="B40" s="1393"/>
      <c r="C40" s="1435"/>
      <c r="D40" s="1435"/>
      <c r="E40" s="899"/>
      <c r="F40" s="899"/>
      <c r="G40" s="1436"/>
      <c r="I40" s="1403"/>
      <c r="J40" s="1406" t="s">
        <v>646</v>
      </c>
      <c r="K40" s="1400"/>
      <c r="L40" s="1400"/>
      <c r="M40" s="1384"/>
      <c r="T40" s="1371"/>
      <c r="U40" s="1371"/>
      <c r="V40" s="1371"/>
      <c r="W40" s="1371"/>
      <c r="X40" s="1371"/>
      <c r="Y40" s="1371"/>
      <c r="Z40" s="1371"/>
      <c r="AA40" s="2459"/>
      <c r="AB40" s="2459"/>
      <c r="AC40" s="2002"/>
      <c r="AD40" s="2003"/>
      <c r="AE40" s="2003"/>
      <c r="AF40" s="2003"/>
      <c r="AG40" s="2003"/>
      <c r="AH40" s="2003"/>
      <c r="AI40" s="2003"/>
      <c r="AJ40" s="2003"/>
      <c r="AK40" s="2003"/>
      <c r="AL40" s="2003"/>
      <c r="AM40" s="2003"/>
      <c r="AN40" s="2003"/>
      <c r="AO40" s="2003"/>
      <c r="AP40" s="2003"/>
      <c r="AQ40" s="2003"/>
      <c r="AR40" s="2003"/>
      <c r="AS40" s="2003"/>
      <c r="AT40" s="2003"/>
      <c r="AU40" s="2003"/>
      <c r="AV40" s="2003"/>
      <c r="AW40" s="2003"/>
      <c r="AX40" s="2003"/>
      <c r="AY40" s="2003"/>
      <c r="AZ40" s="2003"/>
      <c r="BA40" s="2003"/>
      <c r="BB40" s="2003"/>
      <c r="BC40" s="2003"/>
      <c r="BD40" s="2003"/>
      <c r="BE40" s="2004"/>
      <c r="BF40" s="839"/>
      <c r="BG40" s="839"/>
      <c r="BH40" s="2002"/>
      <c r="BI40" s="2003"/>
      <c r="BJ40" s="2003"/>
      <c r="BK40" s="2003"/>
      <c r="BL40" s="2003"/>
      <c r="BM40" s="2003"/>
      <c r="BN40" s="2003"/>
      <c r="BO40" s="2003"/>
      <c r="BP40" s="2003"/>
      <c r="BQ40" s="2003"/>
      <c r="BR40" s="2003"/>
      <c r="BS40" s="2003"/>
      <c r="BT40" s="2003"/>
      <c r="BU40" s="2003"/>
      <c r="BV40" s="2003"/>
      <c r="BW40" s="2003"/>
      <c r="BX40" s="2003"/>
      <c r="BY40" s="2003"/>
      <c r="BZ40" s="2003"/>
      <c r="CA40" s="2003"/>
      <c r="CB40" s="2004"/>
      <c r="CD40" s="1393"/>
      <c r="CE40" s="1372"/>
      <c r="CK40" s="1371"/>
      <c r="CL40" s="1371"/>
      <c r="CM40" s="1371"/>
      <c r="CN40" s="1371"/>
      <c r="CO40" s="1371"/>
      <c r="CP40" s="1371"/>
      <c r="CQ40" s="1371"/>
      <c r="CR40" s="1371"/>
      <c r="CS40" s="1371"/>
      <c r="CT40" s="1371"/>
      <c r="CU40" s="1371"/>
      <c r="CV40" s="1371"/>
      <c r="CW40" s="1371"/>
      <c r="CX40" s="1371"/>
      <c r="CY40" s="1371"/>
      <c r="CZ40" s="1371"/>
      <c r="DA40" s="1371"/>
      <c r="DB40" s="1371"/>
      <c r="DC40" s="1371"/>
      <c r="DD40" s="1371"/>
      <c r="DE40" s="1371"/>
      <c r="DF40" s="1371"/>
      <c r="DG40" s="1371"/>
      <c r="DH40" s="1371"/>
      <c r="DI40" s="1371"/>
      <c r="DJ40" s="1371"/>
      <c r="DK40" s="1371"/>
      <c r="DL40" s="1371"/>
      <c r="DM40" s="1371"/>
      <c r="DN40" s="1371"/>
      <c r="DO40" s="1371"/>
      <c r="DP40" s="1371"/>
      <c r="DQ40" s="1371"/>
      <c r="DR40" s="1371"/>
      <c r="DS40" s="1371"/>
      <c r="DT40" s="1371"/>
      <c r="DU40" s="1371"/>
      <c r="DV40" s="1371"/>
      <c r="DW40" s="1371"/>
      <c r="DX40" s="1371"/>
      <c r="DY40" s="1371"/>
      <c r="DZ40" s="1371"/>
      <c r="EA40" s="1371"/>
      <c r="EB40" s="1371"/>
      <c r="EC40" s="1371"/>
      <c r="ED40" s="1371"/>
      <c r="EE40" s="1371"/>
      <c r="EF40" s="1371"/>
      <c r="EG40" s="1371"/>
      <c r="EH40" s="1371"/>
      <c r="EI40" s="1371"/>
      <c r="EJ40" s="1371"/>
      <c r="EK40" s="1371"/>
      <c r="EL40" s="1371"/>
      <c r="EM40" s="1371"/>
      <c r="EN40" s="1371"/>
      <c r="EO40" s="1371"/>
      <c r="EP40" s="1371"/>
      <c r="EQ40" s="1371"/>
      <c r="ER40" s="1371"/>
      <c r="ES40" s="1371"/>
      <c r="ET40" s="1371"/>
      <c r="EU40" s="1371"/>
      <c r="EV40" s="1371"/>
      <c r="EW40" s="1371"/>
      <c r="EX40" s="1371"/>
      <c r="EY40" s="1371"/>
      <c r="EZ40" s="1371"/>
      <c r="FA40" s="1371"/>
      <c r="FB40" s="1371"/>
      <c r="FC40" s="1371"/>
      <c r="FD40" s="1371"/>
      <c r="FE40" s="1371"/>
      <c r="FF40" s="1371"/>
      <c r="FG40" s="1371"/>
      <c r="FH40" s="1371"/>
      <c r="FI40" s="1371"/>
      <c r="FJ40" s="1371"/>
      <c r="FK40" s="1371"/>
      <c r="FL40" s="1371"/>
      <c r="FM40" s="1371"/>
      <c r="FN40" s="1371"/>
      <c r="FO40" s="1371"/>
      <c r="FP40" s="1371"/>
      <c r="FQ40" s="1371"/>
      <c r="FR40" s="1371"/>
      <c r="FS40" s="1371"/>
      <c r="FT40" s="1371"/>
      <c r="FU40" s="1371"/>
      <c r="FV40" s="1371"/>
      <c r="FW40" s="1371"/>
      <c r="FX40" s="1371"/>
      <c r="FY40" s="1371"/>
      <c r="FZ40" s="1371"/>
      <c r="GA40" s="1371"/>
      <c r="GB40" s="1371"/>
      <c r="GC40" s="1371"/>
      <c r="GD40" s="1371"/>
      <c r="GE40" s="1371"/>
      <c r="GF40" s="1371"/>
      <c r="GG40" s="1371"/>
      <c r="GH40" s="1371"/>
      <c r="GI40" s="1371"/>
      <c r="GJ40" s="1371"/>
      <c r="GK40" s="1371"/>
      <c r="GL40" s="1371"/>
      <c r="GM40" s="1371"/>
      <c r="GN40" s="1371"/>
      <c r="GO40" s="1371"/>
    </row>
    <row r="41" spans="1:197" ht="30" customHeight="1">
      <c r="A41" s="904"/>
      <c r="B41" s="763"/>
      <c r="C41" s="1435"/>
      <c r="D41" s="1435"/>
      <c r="K41" s="1396"/>
      <c r="L41" s="1396"/>
      <c r="M41" s="1396"/>
      <c r="T41" s="1371"/>
      <c r="U41" s="1371"/>
      <c r="V41" s="1371"/>
      <c r="W41" s="1371"/>
      <c r="X41" s="1371"/>
      <c r="Y41" s="1371"/>
      <c r="Z41" s="1371"/>
      <c r="CD41" s="1393"/>
      <c r="CE41" s="1372"/>
      <c r="CK41" s="1371"/>
      <c r="CL41" s="1371"/>
      <c r="CM41" s="1371"/>
      <c r="CN41" s="1371"/>
      <c r="CO41" s="1371"/>
      <c r="CP41" s="1371"/>
      <c r="CQ41" s="1371"/>
      <c r="CR41" s="1371"/>
      <c r="CS41" s="1371"/>
      <c r="CT41" s="1371"/>
      <c r="CU41" s="1371"/>
      <c r="CV41" s="1371"/>
      <c r="CW41" s="1371"/>
      <c r="CX41" s="1371"/>
      <c r="CY41" s="1371"/>
      <c r="CZ41" s="1371"/>
      <c r="DA41" s="1371"/>
      <c r="DB41" s="1371"/>
      <c r="DC41" s="1371"/>
      <c r="DD41" s="1371"/>
      <c r="DE41" s="1371"/>
      <c r="DF41" s="1371"/>
      <c r="DG41" s="1371"/>
      <c r="DH41" s="1371"/>
      <c r="DI41" s="1371"/>
      <c r="DJ41" s="1371"/>
      <c r="DK41" s="1371"/>
      <c r="DL41" s="1371"/>
      <c r="DM41" s="1371"/>
      <c r="DN41" s="1371"/>
      <c r="DO41" s="1371"/>
      <c r="DP41" s="1371"/>
      <c r="DQ41" s="1371"/>
      <c r="DR41" s="1371"/>
      <c r="DS41" s="1371"/>
      <c r="DT41" s="1371"/>
      <c r="DU41" s="1371"/>
      <c r="DV41" s="1371"/>
      <c r="DW41" s="1371"/>
      <c r="DX41" s="1371"/>
      <c r="DY41" s="1371"/>
      <c r="DZ41" s="1371"/>
      <c r="EA41" s="1371"/>
      <c r="EB41" s="1371"/>
      <c r="EC41" s="1371"/>
      <c r="ED41" s="1371"/>
      <c r="EE41" s="1371"/>
      <c r="EF41" s="1371"/>
      <c r="EG41" s="1371"/>
      <c r="EH41" s="1371"/>
      <c r="EI41" s="1371"/>
      <c r="EJ41" s="1371"/>
      <c r="EK41" s="1371"/>
      <c r="EL41" s="1371"/>
      <c r="EM41" s="1371"/>
      <c r="EN41" s="1371"/>
      <c r="EO41" s="1371"/>
      <c r="EP41" s="1371"/>
      <c r="EQ41" s="1371"/>
      <c r="ER41" s="1371"/>
      <c r="ES41" s="1371"/>
      <c r="ET41" s="1371"/>
      <c r="EU41" s="1371"/>
      <c r="EV41" s="1371"/>
      <c r="EW41" s="1371"/>
      <c r="EX41" s="1371"/>
      <c r="EY41" s="1371"/>
      <c r="EZ41" s="1371"/>
      <c r="FA41" s="1371"/>
      <c r="FB41" s="1371"/>
      <c r="FC41" s="1371"/>
      <c r="FD41" s="1371"/>
      <c r="FE41" s="1371"/>
      <c r="FF41" s="1371"/>
      <c r="FG41" s="1371"/>
      <c r="FH41" s="1371"/>
      <c r="FI41" s="1371"/>
      <c r="FJ41" s="1371"/>
      <c r="FK41" s="1371"/>
      <c r="FL41" s="1371"/>
      <c r="FM41" s="1371"/>
      <c r="FN41" s="1371"/>
      <c r="FO41" s="1371"/>
      <c r="FP41" s="1371"/>
      <c r="FQ41" s="1371"/>
      <c r="FR41" s="1371"/>
      <c r="FS41" s="1371"/>
      <c r="FT41" s="1371"/>
      <c r="FU41" s="1371"/>
      <c r="FV41" s="1371"/>
      <c r="FW41" s="1371"/>
      <c r="FX41" s="1371"/>
      <c r="FY41" s="1371"/>
      <c r="FZ41" s="1371"/>
      <c r="GA41" s="1371"/>
      <c r="GB41" s="1371"/>
      <c r="GC41" s="1371"/>
      <c r="GD41" s="1371"/>
      <c r="GE41" s="1371"/>
      <c r="GF41" s="1371"/>
      <c r="GG41" s="1371"/>
      <c r="GH41" s="1371"/>
      <c r="GI41" s="1371"/>
      <c r="GJ41" s="1371"/>
      <c r="GK41" s="1371"/>
      <c r="GL41" s="1371"/>
      <c r="GM41" s="1371"/>
      <c r="GN41" s="1371"/>
      <c r="GO41" s="1371"/>
    </row>
    <row r="42" spans="1:197" ht="30" customHeight="1">
      <c r="A42" s="904"/>
      <c r="B42" s="763"/>
      <c r="C42" s="1435"/>
      <c r="D42" s="1435"/>
      <c r="G42" s="1435" t="s">
        <v>138</v>
      </c>
      <c r="I42" s="1402"/>
      <c r="J42" s="1408" t="s">
        <v>647</v>
      </c>
      <c r="K42" s="1396"/>
      <c r="L42" s="1396"/>
      <c r="M42" s="1396"/>
      <c r="T42" s="1371"/>
      <c r="U42" s="1371"/>
      <c r="V42" s="1371"/>
      <c r="W42" s="1371"/>
      <c r="X42" s="1371"/>
      <c r="Y42" s="1371"/>
      <c r="Z42" s="1371"/>
      <c r="AA42" s="2459">
        <v>37</v>
      </c>
      <c r="AB42" s="2459"/>
      <c r="AC42" s="1999"/>
      <c r="AD42" s="2000"/>
      <c r="AE42" s="2000"/>
      <c r="AF42" s="2000"/>
      <c r="AG42" s="2000"/>
      <c r="AH42" s="2000"/>
      <c r="AI42" s="2000"/>
      <c r="AJ42" s="2000"/>
      <c r="AK42" s="2000"/>
      <c r="AL42" s="2000"/>
      <c r="AM42" s="2000"/>
      <c r="AN42" s="2000"/>
      <c r="AO42" s="2000"/>
      <c r="AP42" s="2000"/>
      <c r="AQ42" s="2000"/>
      <c r="AR42" s="2000"/>
      <c r="AS42" s="2000"/>
      <c r="AT42" s="2000"/>
      <c r="AU42" s="2000"/>
      <c r="AV42" s="2000"/>
      <c r="AW42" s="2000"/>
      <c r="AX42" s="2000"/>
      <c r="AY42" s="2000"/>
      <c r="AZ42" s="2000"/>
      <c r="BA42" s="2000"/>
      <c r="BB42" s="2000"/>
      <c r="BC42" s="2000"/>
      <c r="BD42" s="2000"/>
      <c r="BE42" s="2001"/>
      <c r="BF42" s="839"/>
      <c r="BG42" s="839"/>
      <c r="BH42" s="1999"/>
      <c r="BI42" s="2000"/>
      <c r="BJ42" s="2000"/>
      <c r="BK42" s="2000"/>
      <c r="BL42" s="2000"/>
      <c r="BM42" s="2000"/>
      <c r="BN42" s="2000"/>
      <c r="BO42" s="2000"/>
      <c r="BP42" s="2000"/>
      <c r="BQ42" s="2000"/>
      <c r="BR42" s="2000"/>
      <c r="BS42" s="2000"/>
      <c r="BT42" s="2000"/>
      <c r="BU42" s="2000"/>
      <c r="BV42" s="2000"/>
      <c r="BW42" s="2000"/>
      <c r="BX42" s="2000"/>
      <c r="BY42" s="2000"/>
      <c r="BZ42" s="2000"/>
      <c r="CA42" s="2000"/>
      <c r="CB42" s="2001"/>
      <c r="CD42" s="1393"/>
      <c r="CE42" s="1372"/>
      <c r="CK42" s="1371"/>
      <c r="CL42" s="1371"/>
      <c r="CM42" s="1371"/>
      <c r="CN42" s="1371"/>
      <c r="CO42" s="1371"/>
      <c r="CP42" s="1371"/>
      <c r="CQ42" s="1371"/>
      <c r="CR42" s="1371"/>
      <c r="CS42" s="1371"/>
      <c r="CT42" s="1371"/>
      <c r="CU42" s="1371"/>
      <c r="CV42" s="1371"/>
      <c r="CW42" s="1371"/>
      <c r="CX42" s="1371"/>
      <c r="CY42" s="1371"/>
      <c r="CZ42" s="1371"/>
      <c r="DA42" s="1371"/>
      <c r="DB42" s="1371"/>
      <c r="DC42" s="1371"/>
      <c r="DD42" s="1371"/>
      <c r="DE42" s="1371"/>
      <c r="DF42" s="1371"/>
      <c r="DG42" s="1371"/>
      <c r="DH42" s="1371"/>
      <c r="DI42" s="1371"/>
      <c r="DJ42" s="1371"/>
      <c r="DK42" s="1371"/>
      <c r="DL42" s="1371"/>
      <c r="DM42" s="1371"/>
      <c r="DN42" s="1371"/>
      <c r="DO42" s="1371"/>
      <c r="DP42" s="1371"/>
      <c r="DQ42" s="1371"/>
      <c r="DR42" s="1371"/>
      <c r="DS42" s="1371"/>
      <c r="DT42" s="1371"/>
      <c r="DU42" s="1371"/>
      <c r="DV42" s="1371"/>
      <c r="DW42" s="1371"/>
      <c r="DX42" s="1371"/>
      <c r="DY42" s="1371"/>
      <c r="DZ42" s="1371"/>
      <c r="EA42" s="1371"/>
      <c r="EB42" s="1371"/>
      <c r="EC42" s="1371"/>
      <c r="ED42" s="1371"/>
      <c r="EE42" s="1371"/>
      <c r="EF42" s="1371"/>
      <c r="EG42" s="1371"/>
      <c r="EH42" s="1371"/>
      <c r="EI42" s="1371"/>
      <c r="EJ42" s="1371"/>
      <c r="EK42" s="1371"/>
      <c r="EL42" s="1371"/>
      <c r="EM42" s="1371"/>
      <c r="EN42" s="1371"/>
      <c r="EO42" s="1371"/>
      <c r="EP42" s="1371"/>
      <c r="EQ42" s="1371"/>
      <c r="ER42" s="1371"/>
      <c r="ES42" s="1371"/>
      <c r="ET42" s="1371"/>
      <c r="EU42" s="1371"/>
      <c r="EV42" s="1371"/>
      <c r="EW42" s="1371"/>
      <c r="EX42" s="1371"/>
      <c r="EY42" s="1371"/>
      <c r="EZ42" s="1371"/>
      <c r="FA42" s="1371"/>
      <c r="FB42" s="1371"/>
      <c r="FC42" s="1371"/>
      <c r="FD42" s="1371"/>
      <c r="FE42" s="1371"/>
      <c r="FF42" s="1371"/>
      <c r="FG42" s="1371"/>
      <c r="FH42" s="1371"/>
      <c r="FI42" s="1371"/>
      <c r="FJ42" s="1371"/>
      <c r="FK42" s="1371"/>
      <c r="FL42" s="1371"/>
      <c r="FM42" s="1371"/>
      <c r="FN42" s="1371"/>
      <c r="FO42" s="1371"/>
      <c r="FP42" s="1371"/>
      <c r="FQ42" s="1371"/>
      <c r="FR42" s="1371"/>
      <c r="FS42" s="1371"/>
      <c r="FT42" s="1371"/>
      <c r="FU42" s="1371"/>
      <c r="FV42" s="1371"/>
      <c r="FW42" s="1371"/>
      <c r="FX42" s="1371"/>
      <c r="FY42" s="1371"/>
      <c r="FZ42" s="1371"/>
      <c r="GA42" s="1371"/>
      <c r="GB42" s="1371"/>
      <c r="GC42" s="1371"/>
      <c r="GD42" s="1371"/>
      <c r="GE42" s="1371"/>
      <c r="GF42" s="1371"/>
      <c r="GG42" s="1371"/>
      <c r="GH42" s="1371"/>
      <c r="GI42" s="1371"/>
      <c r="GJ42" s="1371"/>
      <c r="GK42" s="1371"/>
      <c r="GL42" s="1371"/>
      <c r="GM42" s="1371"/>
      <c r="GN42" s="1371"/>
      <c r="GO42" s="1371"/>
    </row>
    <row r="43" spans="1:197" ht="30" customHeight="1">
      <c r="A43" s="904"/>
      <c r="B43" s="825"/>
      <c r="C43" s="1435"/>
      <c r="D43" s="1435"/>
      <c r="G43" s="1436"/>
      <c r="I43" s="1402"/>
      <c r="J43" s="1403" t="s">
        <v>648</v>
      </c>
      <c r="K43" s="1403"/>
      <c r="L43" s="1403"/>
      <c r="M43" s="1396"/>
      <c r="T43" s="1371"/>
      <c r="U43" s="1371"/>
      <c r="V43" s="1371"/>
      <c r="W43" s="1371"/>
      <c r="X43" s="1371"/>
      <c r="Y43" s="1371"/>
      <c r="Z43" s="1371"/>
      <c r="AA43" s="2459"/>
      <c r="AB43" s="2459"/>
      <c r="AC43" s="2002"/>
      <c r="AD43" s="2003"/>
      <c r="AE43" s="2003"/>
      <c r="AF43" s="2003"/>
      <c r="AG43" s="2003"/>
      <c r="AH43" s="2003"/>
      <c r="AI43" s="2003"/>
      <c r="AJ43" s="2003"/>
      <c r="AK43" s="2003"/>
      <c r="AL43" s="2003"/>
      <c r="AM43" s="2003"/>
      <c r="AN43" s="2003"/>
      <c r="AO43" s="2003"/>
      <c r="AP43" s="2003"/>
      <c r="AQ43" s="2003"/>
      <c r="AR43" s="2003"/>
      <c r="AS43" s="2003"/>
      <c r="AT43" s="2003"/>
      <c r="AU43" s="2003"/>
      <c r="AV43" s="2003"/>
      <c r="AW43" s="2003"/>
      <c r="AX43" s="2003"/>
      <c r="AY43" s="2003"/>
      <c r="AZ43" s="2003"/>
      <c r="BA43" s="2003"/>
      <c r="BB43" s="2003"/>
      <c r="BC43" s="2003"/>
      <c r="BD43" s="2003"/>
      <c r="BE43" s="2004"/>
      <c r="BF43" s="839"/>
      <c r="BG43" s="839"/>
      <c r="BH43" s="2002"/>
      <c r="BI43" s="2003"/>
      <c r="BJ43" s="2003"/>
      <c r="BK43" s="2003"/>
      <c r="BL43" s="2003"/>
      <c r="BM43" s="2003"/>
      <c r="BN43" s="2003"/>
      <c r="BO43" s="2003"/>
      <c r="BP43" s="2003"/>
      <c r="BQ43" s="2003"/>
      <c r="BR43" s="2003"/>
      <c r="BS43" s="2003"/>
      <c r="BT43" s="2003"/>
      <c r="BU43" s="2003"/>
      <c r="BV43" s="2003"/>
      <c r="BW43" s="2003"/>
      <c r="BX43" s="2003"/>
      <c r="BY43" s="2003"/>
      <c r="BZ43" s="2003"/>
      <c r="CA43" s="2003"/>
      <c r="CB43" s="2004"/>
      <c r="CD43" s="1393"/>
      <c r="CE43" s="1372"/>
      <c r="CK43" s="1371"/>
      <c r="CL43" s="1371"/>
      <c r="CM43" s="1371"/>
      <c r="CN43" s="1371"/>
      <c r="CO43" s="1371"/>
      <c r="CP43" s="1371"/>
      <c r="CQ43" s="1371"/>
      <c r="CR43" s="1371"/>
      <c r="CS43" s="1371"/>
      <c r="CT43" s="1371"/>
      <c r="CU43" s="1371"/>
      <c r="CV43" s="1371"/>
      <c r="CW43" s="1371"/>
      <c r="CX43" s="1371"/>
      <c r="CY43" s="1371"/>
      <c r="CZ43" s="1371"/>
      <c r="DA43" s="1371"/>
      <c r="DB43" s="1371"/>
      <c r="DC43" s="1371"/>
      <c r="DD43" s="1371"/>
      <c r="DE43" s="1371"/>
      <c r="DF43" s="1371"/>
      <c r="DG43" s="1371"/>
      <c r="DH43" s="1371"/>
      <c r="DI43" s="1371"/>
      <c r="DJ43" s="1371"/>
      <c r="DK43" s="1371"/>
      <c r="DL43" s="1371"/>
      <c r="DM43" s="1371"/>
      <c r="DN43" s="1371"/>
      <c r="DO43" s="1371"/>
      <c r="DP43" s="1371"/>
      <c r="DQ43" s="1371"/>
      <c r="DR43" s="1371"/>
      <c r="DS43" s="1371"/>
      <c r="DT43" s="1371"/>
      <c r="DU43" s="1371"/>
      <c r="DV43" s="1371"/>
      <c r="DW43" s="1371"/>
      <c r="DX43" s="1371"/>
      <c r="DY43" s="1371"/>
      <c r="DZ43" s="1371"/>
      <c r="EA43" s="1371"/>
      <c r="EB43" s="1371"/>
      <c r="EC43" s="1371"/>
      <c r="ED43" s="1371"/>
      <c r="EE43" s="1371"/>
      <c r="EF43" s="1371"/>
      <c r="EG43" s="1371"/>
      <c r="EH43" s="1371"/>
      <c r="EI43" s="1371"/>
      <c r="EJ43" s="1371"/>
      <c r="EK43" s="1371"/>
      <c r="EL43" s="1371"/>
      <c r="EM43" s="1371"/>
      <c r="EN43" s="1371"/>
      <c r="EO43" s="1371"/>
      <c r="EP43" s="1371"/>
      <c r="EQ43" s="1371"/>
      <c r="ER43" s="1371"/>
      <c r="ES43" s="1371"/>
      <c r="ET43" s="1371"/>
      <c r="EU43" s="1371"/>
      <c r="EV43" s="1371"/>
      <c r="EW43" s="1371"/>
      <c r="EX43" s="1371"/>
      <c r="EY43" s="1371"/>
      <c r="EZ43" s="1371"/>
      <c r="FA43" s="1371"/>
      <c r="FB43" s="1371"/>
      <c r="FC43" s="1371"/>
      <c r="FD43" s="1371"/>
      <c r="FE43" s="1371"/>
      <c r="FF43" s="1371"/>
      <c r="FG43" s="1371"/>
      <c r="FH43" s="1371"/>
      <c r="FI43" s="1371"/>
      <c r="FJ43" s="1371"/>
      <c r="FK43" s="1371"/>
      <c r="FL43" s="1371"/>
      <c r="FM43" s="1371"/>
      <c r="FN43" s="1371"/>
      <c r="FO43" s="1371"/>
      <c r="FP43" s="1371"/>
      <c r="FQ43" s="1371"/>
      <c r="FR43" s="1371"/>
      <c r="FS43" s="1371"/>
      <c r="FT43" s="1371"/>
      <c r="FU43" s="1371"/>
      <c r="FV43" s="1371"/>
      <c r="FW43" s="1371"/>
      <c r="FX43" s="1371"/>
      <c r="FY43" s="1371"/>
      <c r="FZ43" s="1371"/>
      <c r="GA43" s="1371"/>
      <c r="GB43" s="1371"/>
      <c r="GC43" s="1371"/>
      <c r="GD43" s="1371"/>
      <c r="GE43" s="1371"/>
      <c r="GF43" s="1371"/>
      <c r="GG43" s="1371"/>
      <c r="GH43" s="1371"/>
      <c r="GI43" s="1371"/>
      <c r="GJ43" s="1371"/>
      <c r="GK43" s="1371"/>
      <c r="GL43" s="1371"/>
      <c r="GM43" s="1371"/>
      <c r="GN43" s="1371"/>
      <c r="GO43" s="1371"/>
    </row>
    <row r="44" spans="1:197" ht="30" customHeight="1">
      <c r="A44" s="904"/>
      <c r="B44" s="825"/>
      <c r="C44" s="1435"/>
      <c r="D44" s="1435"/>
      <c r="G44" s="1435"/>
      <c r="I44" s="1403"/>
      <c r="J44" s="1408"/>
      <c r="K44" s="1403"/>
      <c r="L44" s="1403"/>
      <c r="M44" s="1403"/>
      <c r="T44" s="1371"/>
      <c r="U44" s="1371"/>
      <c r="V44" s="1371"/>
      <c r="W44" s="1371"/>
      <c r="X44" s="1371"/>
      <c r="Y44" s="1371"/>
      <c r="Z44" s="1371"/>
      <c r="AA44" s="899"/>
      <c r="AB44" s="899"/>
      <c r="AC44" s="899"/>
      <c r="AD44" s="899"/>
      <c r="AE44" s="899"/>
      <c r="AF44" s="899"/>
      <c r="AG44" s="899"/>
      <c r="AH44" s="899"/>
      <c r="AI44" s="899"/>
      <c r="AJ44" s="899"/>
      <c r="AK44" s="899"/>
      <c r="AL44" s="899"/>
      <c r="AM44" s="899"/>
      <c r="AN44" s="899"/>
      <c r="AO44" s="899"/>
      <c r="AP44" s="899"/>
      <c r="AQ44" s="899"/>
      <c r="AR44" s="899"/>
      <c r="AS44" s="899"/>
      <c r="AT44" s="899"/>
      <c r="AU44" s="899"/>
      <c r="AV44" s="899"/>
      <c r="AW44" s="899"/>
      <c r="AX44" s="899"/>
      <c r="AY44" s="899"/>
      <c r="AZ44" s="899"/>
      <c r="BA44" s="899"/>
      <c r="BB44" s="899"/>
      <c r="BC44" s="899"/>
      <c r="BD44" s="899"/>
      <c r="BE44" s="899"/>
      <c r="BF44" s="899"/>
      <c r="BG44" s="899"/>
      <c r="BH44" s="899"/>
      <c r="BI44" s="899"/>
      <c r="BJ44" s="899"/>
      <c r="BK44" s="899"/>
      <c r="BL44" s="899"/>
      <c r="BM44" s="899"/>
      <c r="BN44" s="899"/>
      <c r="BO44" s="899"/>
      <c r="BP44" s="899"/>
      <c r="BQ44" s="899"/>
      <c r="BR44" s="899"/>
      <c r="BS44" s="899"/>
      <c r="BT44" s="899"/>
      <c r="BU44" s="899"/>
      <c r="BV44" s="899"/>
      <c r="BW44" s="899"/>
      <c r="BX44" s="899"/>
      <c r="BY44" s="899"/>
      <c r="BZ44" s="899"/>
      <c r="CA44" s="899"/>
      <c r="CB44" s="899"/>
      <c r="CD44" s="1393"/>
      <c r="CE44" s="1372"/>
      <c r="CK44" s="1371"/>
      <c r="CL44" s="1371"/>
      <c r="CM44" s="1371"/>
      <c r="CN44" s="1371"/>
      <c r="CO44" s="1371"/>
      <c r="CP44" s="1371"/>
      <c r="CQ44" s="1371"/>
      <c r="CR44" s="1371"/>
      <c r="CS44" s="1371"/>
      <c r="CT44" s="1371"/>
      <c r="CU44" s="1371"/>
      <c r="CV44" s="1371"/>
      <c r="CW44" s="1371"/>
      <c r="CX44" s="1371"/>
      <c r="CY44" s="1371"/>
      <c r="CZ44" s="1371"/>
      <c r="DA44" s="1371"/>
      <c r="DB44" s="1371"/>
      <c r="DC44" s="1371"/>
      <c r="DD44" s="1371"/>
      <c r="DE44" s="1371"/>
      <c r="DF44" s="1371"/>
      <c r="DG44" s="1371"/>
      <c r="DH44" s="1371"/>
      <c r="DI44" s="1371"/>
      <c r="DJ44" s="1371"/>
      <c r="DK44" s="1371"/>
      <c r="DL44" s="1371"/>
      <c r="DM44" s="1371"/>
      <c r="DN44" s="1371"/>
      <c r="DO44" s="1371"/>
      <c r="DP44" s="1371"/>
      <c r="DQ44" s="1371"/>
      <c r="DR44" s="1371"/>
      <c r="DS44" s="1371"/>
      <c r="DT44" s="1371"/>
      <c r="DU44" s="1371"/>
      <c r="DV44" s="1371"/>
      <c r="DW44" s="1371"/>
      <c r="DX44" s="1371"/>
      <c r="DY44" s="1371"/>
      <c r="DZ44" s="1371"/>
      <c r="EA44" s="1371"/>
      <c r="EB44" s="1371"/>
      <c r="EC44" s="1371"/>
      <c r="ED44" s="1371"/>
      <c r="EE44" s="1371"/>
      <c r="EF44" s="1371"/>
      <c r="EG44" s="1371"/>
      <c r="EH44" s="1371"/>
      <c r="EI44" s="1371"/>
      <c r="EJ44" s="1371"/>
      <c r="EK44" s="1371"/>
      <c r="EL44" s="1371"/>
      <c r="EM44" s="1371"/>
      <c r="EN44" s="1371"/>
      <c r="EO44" s="1371"/>
      <c r="EP44" s="1371"/>
      <c r="EQ44" s="1371"/>
      <c r="ER44" s="1371"/>
      <c r="ES44" s="1371"/>
      <c r="ET44" s="1371"/>
      <c r="EU44" s="1371"/>
      <c r="EV44" s="1371"/>
      <c r="EW44" s="1371"/>
      <c r="EX44" s="1371"/>
      <c r="EY44" s="1371"/>
      <c r="EZ44" s="1371"/>
      <c r="FA44" s="1371"/>
      <c r="FB44" s="1371"/>
      <c r="FC44" s="1371"/>
      <c r="FD44" s="1371"/>
      <c r="FE44" s="1371"/>
      <c r="FF44" s="1371"/>
      <c r="FG44" s="1371"/>
      <c r="FH44" s="1371"/>
      <c r="FI44" s="1371"/>
      <c r="FJ44" s="1371"/>
      <c r="FK44" s="1371"/>
      <c r="FL44" s="1371"/>
      <c r="FM44" s="1371"/>
      <c r="FN44" s="1371"/>
      <c r="FO44" s="1371"/>
      <c r="FP44" s="1371"/>
      <c r="FQ44" s="1371"/>
      <c r="FR44" s="1371"/>
      <c r="FS44" s="1371"/>
      <c r="FT44" s="1371"/>
      <c r="FU44" s="1371"/>
      <c r="FV44" s="1371"/>
      <c r="FW44" s="1371"/>
      <c r="FX44" s="1371"/>
      <c r="FY44" s="1371"/>
      <c r="FZ44" s="1371"/>
      <c r="GA44" s="1371"/>
      <c r="GB44" s="1371"/>
      <c r="GC44" s="1371"/>
      <c r="GD44" s="1371"/>
      <c r="GE44" s="1371"/>
      <c r="GF44" s="1371"/>
      <c r="GG44" s="1371"/>
      <c r="GH44" s="1371"/>
      <c r="GI44" s="1371"/>
      <c r="GJ44" s="1371"/>
      <c r="GK44" s="1371"/>
      <c r="GL44" s="1371"/>
      <c r="GM44" s="1371"/>
      <c r="GN44" s="1371"/>
      <c r="GO44" s="1371"/>
    </row>
    <row r="45" spans="1:197" ht="30" customHeight="1">
      <c r="A45" s="904"/>
      <c r="B45" s="825"/>
      <c r="C45" s="1435"/>
      <c r="D45" s="1435"/>
      <c r="G45" s="1435" t="s">
        <v>139</v>
      </c>
      <c r="J45" s="1408" t="s">
        <v>649</v>
      </c>
      <c r="K45" s="1403"/>
      <c r="L45" s="1403"/>
      <c r="M45" s="1403"/>
      <c r="T45" s="1371"/>
      <c r="U45" s="1371"/>
      <c r="V45" s="1371"/>
      <c r="W45" s="1371"/>
      <c r="X45" s="1371"/>
      <c r="Y45" s="1371"/>
      <c r="Z45" s="1371"/>
      <c r="AA45" s="2459">
        <v>38</v>
      </c>
      <c r="AB45" s="2459"/>
      <c r="AC45" s="1999"/>
      <c r="AD45" s="2000"/>
      <c r="AE45" s="2000"/>
      <c r="AF45" s="2000"/>
      <c r="AG45" s="2000"/>
      <c r="AH45" s="2000"/>
      <c r="AI45" s="2000"/>
      <c r="AJ45" s="2000"/>
      <c r="AK45" s="2000"/>
      <c r="AL45" s="2000"/>
      <c r="AM45" s="2000"/>
      <c r="AN45" s="2000"/>
      <c r="AO45" s="2000"/>
      <c r="AP45" s="2000"/>
      <c r="AQ45" s="2000"/>
      <c r="AR45" s="2000"/>
      <c r="AS45" s="2000"/>
      <c r="AT45" s="2000"/>
      <c r="AU45" s="2000"/>
      <c r="AV45" s="2000"/>
      <c r="AW45" s="2000"/>
      <c r="AX45" s="2000"/>
      <c r="AY45" s="2000"/>
      <c r="AZ45" s="2000"/>
      <c r="BA45" s="2000"/>
      <c r="BB45" s="2000"/>
      <c r="BC45" s="2000"/>
      <c r="BD45" s="2000"/>
      <c r="BE45" s="2001"/>
      <c r="BF45" s="839"/>
      <c r="BG45" s="839"/>
      <c r="BH45" s="1999"/>
      <c r="BI45" s="2000"/>
      <c r="BJ45" s="2000"/>
      <c r="BK45" s="2000"/>
      <c r="BL45" s="2000"/>
      <c r="BM45" s="2000"/>
      <c r="BN45" s="2000"/>
      <c r="BO45" s="2000"/>
      <c r="BP45" s="2000"/>
      <c r="BQ45" s="2000"/>
      <c r="BR45" s="2000"/>
      <c r="BS45" s="2000"/>
      <c r="BT45" s="2000"/>
      <c r="BU45" s="2000"/>
      <c r="BV45" s="2000"/>
      <c r="BW45" s="2000"/>
      <c r="BX45" s="2000"/>
      <c r="BY45" s="2000"/>
      <c r="BZ45" s="2000"/>
      <c r="CA45" s="2000"/>
      <c r="CB45" s="2001"/>
      <c r="CD45" s="1371"/>
      <c r="CE45" s="1372"/>
      <c r="CK45" s="1371"/>
      <c r="CL45" s="1371"/>
      <c r="CM45" s="1371"/>
      <c r="CN45" s="1371"/>
      <c r="CO45" s="1371"/>
      <c r="CP45" s="1371"/>
      <c r="CQ45" s="1371"/>
      <c r="CR45" s="1371"/>
      <c r="CS45" s="1371"/>
      <c r="CT45" s="1371"/>
      <c r="CU45" s="1371"/>
      <c r="CV45" s="1371"/>
      <c r="CW45" s="1371"/>
      <c r="CX45" s="1371"/>
      <c r="CY45" s="1371"/>
      <c r="CZ45" s="1371"/>
      <c r="DA45" s="1371"/>
      <c r="DB45" s="1371"/>
      <c r="DC45" s="1371"/>
      <c r="DD45" s="1371"/>
      <c r="DE45" s="1371"/>
      <c r="DF45" s="1371"/>
      <c r="DG45" s="1371"/>
      <c r="DH45" s="1371"/>
      <c r="DI45" s="1371"/>
      <c r="DJ45" s="1371"/>
      <c r="DK45" s="1371"/>
      <c r="DL45" s="1371"/>
      <c r="DM45" s="1371"/>
      <c r="DN45" s="1371"/>
      <c r="DO45" s="1371"/>
      <c r="DP45" s="1371"/>
      <c r="DQ45" s="1371"/>
      <c r="DR45" s="1371"/>
      <c r="DS45" s="1371"/>
      <c r="DT45" s="1371"/>
      <c r="DU45" s="1371"/>
      <c r="DV45" s="1371"/>
      <c r="DW45" s="1371"/>
      <c r="DX45" s="1371"/>
      <c r="DY45" s="1371"/>
      <c r="DZ45" s="1371"/>
      <c r="EA45" s="1371"/>
      <c r="EB45" s="1371"/>
      <c r="EC45" s="1371"/>
      <c r="ED45" s="1371"/>
      <c r="EE45" s="1371"/>
      <c r="EF45" s="1371"/>
      <c r="EG45" s="1371"/>
      <c r="EH45" s="1371"/>
      <c r="EI45" s="1371"/>
      <c r="EJ45" s="1371"/>
      <c r="EK45" s="1371"/>
      <c r="EL45" s="1371"/>
      <c r="EM45" s="1371"/>
      <c r="EN45" s="1371"/>
      <c r="EO45" s="1371"/>
      <c r="EP45" s="1371"/>
      <c r="EQ45" s="1371"/>
      <c r="ER45" s="1371"/>
      <c r="ES45" s="1371"/>
      <c r="ET45" s="1371"/>
      <c r="EU45" s="1371"/>
      <c r="EV45" s="1371"/>
      <c r="EW45" s="1371"/>
      <c r="EX45" s="1371"/>
      <c r="EY45" s="1371"/>
      <c r="EZ45" s="1371"/>
      <c r="FA45" s="1371"/>
      <c r="FB45" s="1371"/>
      <c r="FC45" s="1371"/>
      <c r="FD45" s="1371"/>
      <c r="FE45" s="1371"/>
      <c r="FF45" s="1371"/>
      <c r="FG45" s="1371"/>
      <c r="FH45" s="1371"/>
      <c r="FI45" s="1371"/>
      <c r="FJ45" s="1371"/>
      <c r="FK45" s="1371"/>
      <c r="FL45" s="1371"/>
      <c r="FM45" s="1371"/>
      <c r="FN45" s="1371"/>
      <c r="FO45" s="1371"/>
      <c r="FP45" s="1371"/>
      <c r="FQ45" s="1371"/>
      <c r="FR45" s="1371"/>
      <c r="FS45" s="1371"/>
      <c r="FT45" s="1371"/>
      <c r="FU45" s="1371"/>
      <c r="FV45" s="1371"/>
      <c r="FW45" s="1371"/>
      <c r="FX45" s="1371"/>
      <c r="FY45" s="1371"/>
      <c r="FZ45" s="1371"/>
      <c r="GA45" s="1371"/>
      <c r="GB45" s="1371"/>
      <c r="GC45" s="1371"/>
      <c r="GD45" s="1371"/>
      <c r="GE45" s="1371"/>
      <c r="GF45" s="1371"/>
      <c r="GG45" s="1371"/>
      <c r="GH45" s="1371"/>
      <c r="GI45" s="1371"/>
      <c r="GJ45" s="1371"/>
      <c r="GK45" s="1371"/>
      <c r="GL45" s="1371"/>
      <c r="GM45" s="1371"/>
      <c r="GN45" s="1371"/>
      <c r="GO45" s="1371"/>
    </row>
    <row r="46" spans="1:197" ht="30" customHeight="1">
      <c r="A46" s="904"/>
      <c r="B46" s="825"/>
      <c r="C46" s="1435"/>
      <c r="D46" s="1435"/>
      <c r="J46" s="1403" t="s">
        <v>650</v>
      </c>
      <c r="K46" s="1403"/>
      <c r="L46" s="1403"/>
      <c r="M46" s="1403"/>
      <c r="T46" s="1371"/>
      <c r="U46" s="1371"/>
      <c r="V46" s="1371"/>
      <c r="W46" s="1371"/>
      <c r="X46" s="1371"/>
      <c r="Y46" s="1371"/>
      <c r="Z46" s="1371"/>
      <c r="AA46" s="2459"/>
      <c r="AB46" s="2459"/>
      <c r="AC46" s="2002"/>
      <c r="AD46" s="2003"/>
      <c r="AE46" s="2003"/>
      <c r="AF46" s="2003"/>
      <c r="AG46" s="2003"/>
      <c r="AH46" s="2003"/>
      <c r="AI46" s="2003"/>
      <c r="AJ46" s="2003"/>
      <c r="AK46" s="2003"/>
      <c r="AL46" s="2003"/>
      <c r="AM46" s="2003"/>
      <c r="AN46" s="2003"/>
      <c r="AO46" s="2003"/>
      <c r="AP46" s="2003"/>
      <c r="AQ46" s="2003"/>
      <c r="AR46" s="2003"/>
      <c r="AS46" s="2003"/>
      <c r="AT46" s="2003"/>
      <c r="AU46" s="2003"/>
      <c r="AV46" s="2003"/>
      <c r="AW46" s="2003"/>
      <c r="AX46" s="2003"/>
      <c r="AY46" s="2003"/>
      <c r="AZ46" s="2003"/>
      <c r="BA46" s="2003"/>
      <c r="BB46" s="2003"/>
      <c r="BC46" s="2003"/>
      <c r="BD46" s="2003"/>
      <c r="BE46" s="2004"/>
      <c r="BF46" s="839"/>
      <c r="BG46" s="839"/>
      <c r="BH46" s="2002"/>
      <c r="BI46" s="2003"/>
      <c r="BJ46" s="2003"/>
      <c r="BK46" s="2003"/>
      <c r="BL46" s="2003"/>
      <c r="BM46" s="2003"/>
      <c r="BN46" s="2003"/>
      <c r="BO46" s="2003"/>
      <c r="BP46" s="2003"/>
      <c r="BQ46" s="2003"/>
      <c r="BR46" s="2003"/>
      <c r="BS46" s="2003"/>
      <c r="BT46" s="2003"/>
      <c r="BU46" s="2003"/>
      <c r="BV46" s="2003"/>
      <c r="BW46" s="2003"/>
      <c r="BX46" s="2003"/>
      <c r="BY46" s="2003"/>
      <c r="BZ46" s="2003"/>
      <c r="CA46" s="2003"/>
      <c r="CB46" s="2004"/>
      <c r="CD46" s="1371"/>
      <c r="CE46" s="1372"/>
      <c r="CK46" s="1371"/>
      <c r="CL46" s="1371"/>
      <c r="CM46" s="1371"/>
      <c r="CN46" s="1371"/>
      <c r="CO46" s="1371"/>
      <c r="CP46" s="1371"/>
      <c r="CQ46" s="1371"/>
      <c r="CR46" s="1371"/>
      <c r="CS46" s="1371"/>
      <c r="CT46" s="1371"/>
      <c r="CU46" s="1371"/>
      <c r="CV46" s="1371"/>
      <c r="CW46" s="1371"/>
      <c r="CX46" s="1371"/>
      <c r="CY46" s="1371"/>
      <c r="CZ46" s="1371"/>
      <c r="DA46" s="1371"/>
      <c r="DB46" s="1371"/>
      <c r="DC46" s="1371"/>
      <c r="DD46" s="1371"/>
      <c r="DE46" s="1371"/>
      <c r="DF46" s="1371"/>
      <c r="DG46" s="1371"/>
      <c r="DH46" s="1371"/>
      <c r="DI46" s="1371"/>
      <c r="DJ46" s="1371"/>
      <c r="DK46" s="1371"/>
      <c r="DL46" s="1371"/>
      <c r="DM46" s="1371"/>
      <c r="DN46" s="1371"/>
      <c r="DO46" s="1371"/>
      <c r="DP46" s="1371"/>
      <c r="DQ46" s="1371"/>
      <c r="DR46" s="1371"/>
      <c r="DS46" s="1371"/>
      <c r="DT46" s="1371"/>
      <c r="DU46" s="1371"/>
      <c r="DV46" s="1371"/>
      <c r="DW46" s="1371"/>
      <c r="DX46" s="1371"/>
      <c r="DY46" s="1371"/>
      <c r="DZ46" s="1371"/>
      <c r="EA46" s="1371"/>
      <c r="EB46" s="1371"/>
      <c r="EC46" s="1371"/>
      <c r="ED46" s="1371"/>
      <c r="EE46" s="1371"/>
      <c r="EF46" s="1371"/>
      <c r="EG46" s="1371"/>
      <c r="EH46" s="1371"/>
      <c r="EI46" s="1371"/>
      <c r="EJ46" s="1371"/>
      <c r="EK46" s="1371"/>
      <c r="EL46" s="1371"/>
      <c r="EM46" s="1371"/>
      <c r="EN46" s="1371"/>
      <c r="EO46" s="1371"/>
      <c r="EP46" s="1371"/>
      <c r="EQ46" s="1371"/>
      <c r="ER46" s="1371"/>
      <c r="ES46" s="1371"/>
      <c r="ET46" s="1371"/>
      <c r="EU46" s="1371"/>
      <c r="EV46" s="1371"/>
      <c r="EW46" s="1371"/>
      <c r="EX46" s="1371"/>
      <c r="EY46" s="1371"/>
      <c r="EZ46" s="1371"/>
      <c r="FA46" s="1371"/>
      <c r="FB46" s="1371"/>
      <c r="FC46" s="1371"/>
      <c r="FD46" s="1371"/>
      <c r="FE46" s="1371"/>
      <c r="FF46" s="1371"/>
      <c r="FG46" s="1371"/>
      <c r="FH46" s="1371"/>
      <c r="FI46" s="1371"/>
      <c r="FJ46" s="1371"/>
      <c r="FK46" s="1371"/>
      <c r="FL46" s="1371"/>
      <c r="FM46" s="1371"/>
      <c r="FN46" s="1371"/>
      <c r="FO46" s="1371"/>
      <c r="FP46" s="1371"/>
      <c r="FQ46" s="1371"/>
      <c r="FR46" s="1371"/>
      <c r="FS46" s="1371"/>
      <c r="FT46" s="1371"/>
      <c r="FU46" s="1371"/>
      <c r="FV46" s="1371"/>
      <c r="FW46" s="1371"/>
      <c r="FX46" s="1371"/>
      <c r="FY46" s="1371"/>
      <c r="FZ46" s="1371"/>
      <c r="GA46" s="1371"/>
      <c r="GB46" s="1371"/>
      <c r="GC46" s="1371"/>
      <c r="GD46" s="1371"/>
      <c r="GE46" s="1371"/>
      <c r="GF46" s="1371"/>
      <c r="GG46" s="1371"/>
      <c r="GH46" s="1371"/>
      <c r="GI46" s="1371"/>
      <c r="GJ46" s="1371"/>
      <c r="GK46" s="1371"/>
      <c r="GL46" s="1371"/>
      <c r="GM46" s="1371"/>
      <c r="GN46" s="1371"/>
      <c r="GO46" s="1371"/>
    </row>
    <row r="47" spans="1:197" ht="30" customHeight="1">
      <c r="A47" s="904"/>
      <c r="B47" s="1393"/>
      <c r="C47" s="1435"/>
      <c r="D47" s="1435"/>
      <c r="G47" s="1436"/>
      <c r="I47" s="1403"/>
      <c r="J47" s="1406"/>
      <c r="K47" s="1403"/>
      <c r="L47" s="1403"/>
      <c r="M47" s="1403"/>
      <c r="T47" s="1371"/>
      <c r="U47" s="1371"/>
      <c r="V47" s="1371"/>
      <c r="W47" s="1371"/>
      <c r="X47" s="1371"/>
      <c r="Y47" s="1371"/>
      <c r="Z47" s="1371"/>
      <c r="CD47" s="1371"/>
      <c r="CE47" s="1372"/>
      <c r="CK47" s="1371"/>
      <c r="CL47" s="1371"/>
      <c r="CM47" s="1371"/>
      <c r="CN47" s="1371"/>
      <c r="CO47" s="1371"/>
      <c r="CP47" s="1371"/>
      <c r="CQ47" s="1371"/>
      <c r="CR47" s="1371"/>
      <c r="CS47" s="1371"/>
      <c r="CT47" s="1371"/>
      <c r="CU47" s="1371"/>
      <c r="CV47" s="1371"/>
      <c r="CW47" s="1371"/>
      <c r="CX47" s="1371"/>
      <c r="CY47" s="1371"/>
      <c r="CZ47" s="1371"/>
      <c r="DA47" s="1371"/>
      <c r="DB47" s="1371"/>
      <c r="DC47" s="1371"/>
      <c r="DD47" s="1371"/>
      <c r="DE47" s="1371"/>
      <c r="DF47" s="1371"/>
      <c r="DG47" s="1371"/>
      <c r="DH47" s="1371"/>
      <c r="DI47" s="1371"/>
      <c r="DJ47" s="1371"/>
      <c r="DK47" s="1371"/>
      <c r="DL47" s="1371"/>
      <c r="DM47" s="1371"/>
      <c r="DN47" s="1371"/>
      <c r="DO47" s="1371"/>
      <c r="DP47" s="1371"/>
      <c r="DQ47" s="1371"/>
      <c r="DR47" s="1371"/>
      <c r="DS47" s="1371"/>
      <c r="DT47" s="1371"/>
      <c r="DU47" s="1371"/>
      <c r="DV47" s="1371"/>
      <c r="DW47" s="1371"/>
      <c r="DX47" s="1371"/>
      <c r="DY47" s="1371"/>
      <c r="DZ47" s="1371"/>
      <c r="EA47" s="1371"/>
      <c r="EB47" s="1371"/>
      <c r="EC47" s="1371"/>
      <c r="ED47" s="1371"/>
      <c r="EE47" s="1371"/>
      <c r="EF47" s="1371"/>
      <c r="EG47" s="1371"/>
      <c r="EH47" s="1371"/>
      <c r="EI47" s="1371"/>
      <c r="EJ47" s="1371"/>
      <c r="EK47" s="1371"/>
      <c r="EL47" s="1371"/>
      <c r="EM47" s="1371"/>
      <c r="EN47" s="1371"/>
      <c r="EO47" s="1371"/>
      <c r="EP47" s="1371"/>
      <c r="EQ47" s="1371"/>
      <c r="ER47" s="1371"/>
      <c r="ES47" s="1371"/>
      <c r="ET47" s="1371"/>
      <c r="EU47" s="1371"/>
      <c r="EV47" s="1371"/>
      <c r="EW47" s="1371"/>
      <c r="EX47" s="1371"/>
      <c r="EY47" s="1371"/>
      <c r="EZ47" s="1371"/>
      <c r="FA47" s="1371"/>
      <c r="FB47" s="1371"/>
      <c r="FC47" s="1371"/>
      <c r="FD47" s="1371"/>
      <c r="FE47" s="1371"/>
      <c r="FF47" s="1371"/>
      <c r="FG47" s="1371"/>
      <c r="FH47" s="1371"/>
      <c r="FI47" s="1371"/>
      <c r="FJ47" s="1371"/>
      <c r="FK47" s="1371"/>
      <c r="FL47" s="1371"/>
      <c r="FM47" s="1371"/>
      <c r="FN47" s="1371"/>
      <c r="FO47" s="1371"/>
      <c r="FP47" s="1371"/>
      <c r="FQ47" s="1371"/>
      <c r="FR47" s="1371"/>
      <c r="FS47" s="1371"/>
      <c r="FT47" s="1371"/>
      <c r="FU47" s="1371"/>
      <c r="FV47" s="1371"/>
      <c r="FW47" s="1371"/>
      <c r="FX47" s="1371"/>
      <c r="FY47" s="1371"/>
      <c r="FZ47" s="1371"/>
      <c r="GA47" s="1371"/>
      <c r="GB47" s="1371"/>
      <c r="GC47" s="1371"/>
      <c r="GD47" s="1371"/>
      <c r="GE47" s="1371"/>
      <c r="GF47" s="1371"/>
      <c r="GG47" s="1371"/>
      <c r="GH47" s="1371"/>
      <c r="GI47" s="1371"/>
      <c r="GJ47" s="1371"/>
      <c r="GK47" s="1371"/>
      <c r="GL47" s="1371"/>
      <c r="GM47" s="1371"/>
      <c r="GN47" s="1371"/>
      <c r="GO47" s="1371"/>
    </row>
    <row r="48" spans="1:197" ht="30" customHeight="1">
      <c r="A48" s="904"/>
      <c r="B48" s="1393"/>
      <c r="C48" s="1439"/>
      <c r="D48" s="1439"/>
      <c r="G48" s="1435" t="s">
        <v>140</v>
      </c>
      <c r="I48" s="1403"/>
      <c r="J48" s="1408" t="s">
        <v>629</v>
      </c>
      <c r="K48" s="1403"/>
      <c r="L48" s="1403"/>
      <c r="M48" s="1403"/>
      <c r="T48" s="1371"/>
      <c r="U48" s="1371"/>
      <c r="V48" s="1371"/>
      <c r="W48" s="1371"/>
      <c r="X48" s="1371"/>
      <c r="Y48" s="1371"/>
      <c r="Z48" s="1371"/>
      <c r="AA48" s="2459">
        <v>53</v>
      </c>
      <c r="AB48" s="2459"/>
      <c r="AC48" s="1999"/>
      <c r="AD48" s="2000"/>
      <c r="AE48" s="2000"/>
      <c r="AF48" s="2000"/>
      <c r="AG48" s="2000"/>
      <c r="AH48" s="2000"/>
      <c r="AI48" s="2000"/>
      <c r="AJ48" s="2000"/>
      <c r="AK48" s="2000"/>
      <c r="AL48" s="2000"/>
      <c r="AM48" s="2000"/>
      <c r="AN48" s="2000"/>
      <c r="AO48" s="2000"/>
      <c r="AP48" s="2000"/>
      <c r="AQ48" s="2000"/>
      <c r="AR48" s="2000"/>
      <c r="AS48" s="2000"/>
      <c r="AT48" s="2000"/>
      <c r="AU48" s="2000"/>
      <c r="AV48" s="2000"/>
      <c r="AW48" s="2000"/>
      <c r="AX48" s="2000"/>
      <c r="AY48" s="2000"/>
      <c r="AZ48" s="2000"/>
      <c r="BA48" s="2000"/>
      <c r="BB48" s="2000"/>
      <c r="BC48" s="2000"/>
      <c r="BD48" s="2000"/>
      <c r="BE48" s="2001"/>
      <c r="BF48" s="839"/>
      <c r="BG48" s="839"/>
      <c r="BH48" s="1999"/>
      <c r="BI48" s="2000"/>
      <c r="BJ48" s="2000"/>
      <c r="BK48" s="2000"/>
      <c r="BL48" s="2000"/>
      <c r="BM48" s="2000"/>
      <c r="BN48" s="2000"/>
      <c r="BO48" s="2000"/>
      <c r="BP48" s="2000"/>
      <c r="BQ48" s="2000"/>
      <c r="BR48" s="2000"/>
      <c r="BS48" s="2000"/>
      <c r="BT48" s="2000"/>
      <c r="BU48" s="2000"/>
      <c r="BV48" s="2000"/>
      <c r="BW48" s="2000"/>
      <c r="BX48" s="2000"/>
      <c r="BY48" s="2000"/>
      <c r="BZ48" s="2000"/>
      <c r="CA48" s="2000"/>
      <c r="CB48" s="2001"/>
      <c r="CD48" s="1371"/>
      <c r="CE48" s="1372"/>
      <c r="CK48" s="1371"/>
      <c r="CL48" s="1371"/>
      <c r="CM48" s="1371"/>
      <c r="CN48" s="1371"/>
      <c r="CO48" s="1371"/>
      <c r="CP48" s="1371"/>
      <c r="CQ48" s="1371"/>
      <c r="CR48" s="1371"/>
      <c r="CS48" s="1371"/>
      <c r="CT48" s="1371"/>
      <c r="CU48" s="1371"/>
      <c r="CV48" s="1371"/>
      <c r="CW48" s="1371"/>
      <c r="CX48" s="1371"/>
      <c r="CY48" s="1371"/>
      <c r="CZ48" s="1371"/>
      <c r="DA48" s="1371"/>
      <c r="DB48" s="1371"/>
      <c r="DC48" s="1371"/>
      <c r="DD48" s="1371"/>
      <c r="DE48" s="1371"/>
      <c r="DF48" s="1371"/>
      <c r="DG48" s="1371"/>
      <c r="DH48" s="1371"/>
      <c r="DI48" s="1371"/>
      <c r="DJ48" s="1371"/>
      <c r="DK48" s="1371"/>
      <c r="DL48" s="1371"/>
      <c r="DM48" s="1371"/>
      <c r="DN48" s="1371"/>
      <c r="DO48" s="1371"/>
      <c r="DP48" s="1371"/>
      <c r="DQ48" s="1371"/>
      <c r="DR48" s="1371"/>
      <c r="DS48" s="1371"/>
      <c r="DT48" s="1371"/>
      <c r="DU48" s="1371"/>
      <c r="DV48" s="1371"/>
      <c r="DW48" s="1371"/>
      <c r="DX48" s="1371"/>
      <c r="DY48" s="1371"/>
      <c r="DZ48" s="1371"/>
      <c r="EA48" s="1371"/>
      <c r="EB48" s="1371"/>
      <c r="EC48" s="1371"/>
      <c r="ED48" s="1371"/>
      <c r="EE48" s="1371"/>
      <c r="EF48" s="1371"/>
      <c r="EG48" s="1371"/>
      <c r="EH48" s="1371"/>
      <c r="EI48" s="1371"/>
      <c r="EJ48" s="1371"/>
      <c r="EK48" s="1371"/>
      <c r="EL48" s="1371"/>
      <c r="EM48" s="1371"/>
      <c r="EN48" s="1371"/>
      <c r="EO48" s="1371"/>
      <c r="EP48" s="1371"/>
      <c r="EQ48" s="1371"/>
      <c r="ER48" s="1371"/>
      <c r="ES48" s="1371"/>
      <c r="ET48" s="1371"/>
      <c r="EU48" s="1371"/>
      <c r="EV48" s="1371"/>
      <c r="EW48" s="1371"/>
      <c r="EX48" s="1371"/>
      <c r="EY48" s="1371"/>
      <c r="EZ48" s="1371"/>
      <c r="FA48" s="1371"/>
      <c r="FB48" s="1371"/>
      <c r="FC48" s="1371"/>
      <c r="FD48" s="1371"/>
      <c r="FE48" s="1371"/>
      <c r="FF48" s="1371"/>
      <c r="FG48" s="1371"/>
      <c r="FH48" s="1371"/>
      <c r="FI48" s="1371"/>
      <c r="FJ48" s="1371"/>
      <c r="FK48" s="1371"/>
      <c r="FL48" s="1371"/>
      <c r="FM48" s="1371"/>
      <c r="FN48" s="1371"/>
      <c r="FO48" s="1371"/>
      <c r="FP48" s="1371"/>
      <c r="FQ48" s="1371"/>
      <c r="FR48" s="1371"/>
      <c r="FS48" s="1371"/>
      <c r="FT48" s="1371"/>
      <c r="FU48" s="1371"/>
      <c r="FV48" s="1371"/>
      <c r="FW48" s="1371"/>
      <c r="FX48" s="1371"/>
      <c r="FY48" s="1371"/>
      <c r="FZ48" s="1371"/>
      <c r="GA48" s="1371"/>
      <c r="GB48" s="1371"/>
      <c r="GC48" s="1371"/>
      <c r="GD48" s="1371"/>
      <c r="GE48" s="1371"/>
      <c r="GF48" s="1371"/>
      <c r="GG48" s="1371"/>
      <c r="GH48" s="1371"/>
      <c r="GI48" s="1371"/>
      <c r="GJ48" s="1371"/>
      <c r="GK48" s="1371"/>
      <c r="GL48" s="1371"/>
      <c r="GM48" s="1371"/>
      <c r="GN48" s="1371"/>
      <c r="GO48" s="1371"/>
    </row>
    <row r="49" spans="1:197" ht="30" customHeight="1">
      <c r="A49" s="904"/>
      <c r="B49" s="1393"/>
      <c r="C49" s="1440"/>
      <c r="D49" s="1440"/>
      <c r="G49" s="1430"/>
      <c r="I49" s="1403"/>
      <c r="J49" s="1406" t="s">
        <v>629</v>
      </c>
      <c r="K49" s="1402"/>
      <c r="L49" s="1402"/>
      <c r="M49" s="1403"/>
      <c r="T49" s="1371"/>
      <c r="U49" s="1371"/>
      <c r="V49" s="1371"/>
      <c r="W49" s="1371"/>
      <c r="X49" s="1371"/>
      <c r="Y49" s="1371"/>
      <c r="Z49" s="1371"/>
      <c r="AA49" s="2459"/>
      <c r="AB49" s="2459"/>
      <c r="AC49" s="2002"/>
      <c r="AD49" s="2003"/>
      <c r="AE49" s="2003"/>
      <c r="AF49" s="2003"/>
      <c r="AG49" s="2003"/>
      <c r="AH49" s="2003"/>
      <c r="AI49" s="2003"/>
      <c r="AJ49" s="2003"/>
      <c r="AK49" s="2003"/>
      <c r="AL49" s="2003"/>
      <c r="AM49" s="2003"/>
      <c r="AN49" s="2003"/>
      <c r="AO49" s="2003"/>
      <c r="AP49" s="2003"/>
      <c r="AQ49" s="2003"/>
      <c r="AR49" s="2003"/>
      <c r="AS49" s="2003"/>
      <c r="AT49" s="2003"/>
      <c r="AU49" s="2003"/>
      <c r="AV49" s="2003"/>
      <c r="AW49" s="2003"/>
      <c r="AX49" s="2003"/>
      <c r="AY49" s="2003"/>
      <c r="AZ49" s="2003"/>
      <c r="BA49" s="2003"/>
      <c r="BB49" s="2003"/>
      <c r="BC49" s="2003"/>
      <c r="BD49" s="2003"/>
      <c r="BE49" s="2004"/>
      <c r="BF49" s="839"/>
      <c r="BG49" s="839"/>
      <c r="BH49" s="2002"/>
      <c r="BI49" s="2003"/>
      <c r="BJ49" s="2003"/>
      <c r="BK49" s="2003"/>
      <c r="BL49" s="2003"/>
      <c r="BM49" s="2003"/>
      <c r="BN49" s="2003"/>
      <c r="BO49" s="2003"/>
      <c r="BP49" s="2003"/>
      <c r="BQ49" s="2003"/>
      <c r="BR49" s="2003"/>
      <c r="BS49" s="2003"/>
      <c r="BT49" s="2003"/>
      <c r="BU49" s="2003"/>
      <c r="BV49" s="2003"/>
      <c r="BW49" s="2003"/>
      <c r="BX49" s="2003"/>
      <c r="BY49" s="2003"/>
      <c r="BZ49" s="2003"/>
      <c r="CA49" s="2003"/>
      <c r="CB49" s="2004"/>
      <c r="CD49" s="1371"/>
      <c r="CE49" s="1372"/>
      <c r="CK49" s="1371"/>
      <c r="CL49" s="1371"/>
      <c r="CM49" s="1371"/>
      <c r="CN49" s="1371"/>
      <c r="CO49" s="1371"/>
      <c r="CP49" s="1371"/>
      <c r="CQ49" s="1371"/>
      <c r="CR49" s="1371"/>
      <c r="CS49" s="1371"/>
      <c r="CT49" s="1371"/>
      <c r="CU49" s="1371"/>
      <c r="CV49" s="1371"/>
      <c r="CW49" s="1371"/>
      <c r="CX49" s="1371"/>
      <c r="CY49" s="1371"/>
      <c r="CZ49" s="1371"/>
      <c r="DA49" s="1371"/>
      <c r="DB49" s="1371"/>
      <c r="DC49" s="1371"/>
      <c r="DD49" s="1371"/>
      <c r="DE49" s="1371"/>
      <c r="DF49" s="1371"/>
      <c r="DG49" s="1371"/>
      <c r="DH49" s="1371"/>
      <c r="DI49" s="1371"/>
      <c r="DJ49" s="1371"/>
      <c r="DK49" s="1371"/>
      <c r="DL49" s="1371"/>
      <c r="DM49" s="1371"/>
      <c r="DN49" s="1371"/>
      <c r="DO49" s="1371"/>
      <c r="DP49" s="1371"/>
      <c r="DQ49" s="1371"/>
      <c r="DR49" s="1371"/>
      <c r="DS49" s="1371"/>
      <c r="DT49" s="1371"/>
      <c r="DU49" s="1371"/>
      <c r="DV49" s="1371"/>
      <c r="DW49" s="1371"/>
      <c r="DX49" s="1371"/>
      <c r="DY49" s="1371"/>
      <c r="DZ49" s="1371"/>
      <c r="EA49" s="1371"/>
      <c r="EB49" s="1371"/>
      <c r="EC49" s="1371"/>
      <c r="ED49" s="1371"/>
      <c r="EE49" s="1371"/>
      <c r="EF49" s="1371"/>
      <c r="EG49" s="1371"/>
      <c r="EH49" s="1371"/>
      <c r="EI49" s="1371"/>
      <c r="EJ49" s="1371"/>
      <c r="EK49" s="1371"/>
      <c r="EL49" s="1371"/>
      <c r="EM49" s="1371"/>
      <c r="EN49" s="1371"/>
      <c r="EO49" s="1371"/>
      <c r="EP49" s="1371"/>
      <c r="EQ49" s="1371"/>
      <c r="ER49" s="1371"/>
      <c r="ES49" s="1371"/>
      <c r="ET49" s="1371"/>
      <c r="EU49" s="1371"/>
      <c r="EV49" s="1371"/>
      <c r="EW49" s="1371"/>
      <c r="EX49" s="1371"/>
      <c r="EY49" s="1371"/>
      <c r="EZ49" s="1371"/>
      <c r="FA49" s="1371"/>
      <c r="FB49" s="1371"/>
      <c r="FC49" s="1371"/>
      <c r="FD49" s="1371"/>
      <c r="FE49" s="1371"/>
      <c r="FF49" s="1371"/>
      <c r="FG49" s="1371"/>
      <c r="FH49" s="1371"/>
      <c r="FI49" s="1371"/>
      <c r="FJ49" s="1371"/>
      <c r="FK49" s="1371"/>
      <c r="FL49" s="1371"/>
      <c r="FM49" s="1371"/>
      <c r="FN49" s="1371"/>
      <c r="FO49" s="1371"/>
      <c r="FP49" s="1371"/>
      <c r="FQ49" s="1371"/>
      <c r="FR49" s="1371"/>
      <c r="FS49" s="1371"/>
      <c r="FT49" s="1371"/>
      <c r="FU49" s="1371"/>
      <c r="FV49" s="1371"/>
      <c r="FW49" s="1371"/>
      <c r="FX49" s="1371"/>
      <c r="FY49" s="1371"/>
      <c r="FZ49" s="1371"/>
      <c r="GA49" s="1371"/>
      <c r="GB49" s="1371"/>
      <c r="GC49" s="1371"/>
      <c r="GD49" s="1371"/>
      <c r="GE49" s="1371"/>
      <c r="GF49" s="1371"/>
      <c r="GG49" s="1371"/>
      <c r="GH49" s="1371"/>
      <c r="GI49" s="1371"/>
      <c r="GJ49" s="1371"/>
      <c r="GK49" s="1371"/>
      <c r="GL49" s="1371"/>
      <c r="GM49" s="1371"/>
      <c r="GN49" s="1371"/>
      <c r="GO49" s="1371"/>
    </row>
    <row r="50" spans="1:197" ht="30" customHeight="1">
      <c r="A50" s="904"/>
      <c r="B50" s="1393"/>
      <c r="C50" s="1437"/>
      <c r="D50" s="1437"/>
      <c r="K50" s="1402"/>
      <c r="L50" s="1402"/>
      <c r="M50" s="1402"/>
      <c r="T50" s="1371"/>
      <c r="U50" s="1371"/>
      <c r="V50" s="1371"/>
      <c r="W50" s="1371"/>
      <c r="X50" s="1371"/>
      <c r="Y50" s="1371"/>
      <c r="Z50" s="1371"/>
      <c r="CD50" s="1371"/>
      <c r="CE50" s="1372"/>
      <c r="CK50" s="1371"/>
      <c r="CL50" s="1371"/>
      <c r="CM50" s="1371"/>
      <c r="CN50" s="1371"/>
      <c r="CO50" s="1371"/>
      <c r="CP50" s="1371"/>
      <c r="CQ50" s="1371"/>
      <c r="CR50" s="1371"/>
      <c r="CS50" s="1371"/>
      <c r="CT50" s="1371"/>
      <c r="CU50" s="1371"/>
      <c r="CV50" s="1371"/>
      <c r="CW50" s="1371"/>
      <c r="CX50" s="1371"/>
      <c r="CY50" s="1371"/>
      <c r="CZ50" s="1371"/>
      <c r="DA50" s="1371"/>
      <c r="DB50" s="1371"/>
      <c r="DC50" s="1371"/>
      <c r="DD50" s="1371"/>
      <c r="DE50" s="1371"/>
      <c r="DF50" s="1371"/>
      <c r="DG50" s="1371"/>
      <c r="DH50" s="1371"/>
      <c r="DI50" s="1371"/>
      <c r="DJ50" s="1371"/>
      <c r="DK50" s="1371"/>
      <c r="DL50" s="1371"/>
      <c r="DM50" s="1371"/>
      <c r="DN50" s="1371"/>
      <c r="DO50" s="1371"/>
      <c r="DP50" s="1371"/>
      <c r="DQ50" s="1371"/>
      <c r="DR50" s="1371"/>
      <c r="DS50" s="1371"/>
      <c r="DT50" s="1371"/>
      <c r="DU50" s="1371"/>
      <c r="DV50" s="1371"/>
      <c r="DW50" s="1371"/>
      <c r="DX50" s="1371"/>
      <c r="DY50" s="1371"/>
      <c r="DZ50" s="1371"/>
      <c r="EA50" s="1371"/>
      <c r="EB50" s="1371"/>
      <c r="EC50" s="1371"/>
      <c r="ED50" s="1371"/>
      <c r="EE50" s="1371"/>
      <c r="EF50" s="1371"/>
      <c r="EG50" s="1371"/>
      <c r="EH50" s="1371"/>
      <c r="EI50" s="1371"/>
      <c r="EJ50" s="1371"/>
      <c r="EK50" s="1371"/>
      <c r="EL50" s="1371"/>
      <c r="EM50" s="1371"/>
      <c r="EN50" s="1371"/>
      <c r="EO50" s="1371"/>
      <c r="EP50" s="1371"/>
      <c r="EQ50" s="1371"/>
      <c r="ER50" s="1371"/>
      <c r="ES50" s="1371"/>
      <c r="ET50" s="1371"/>
      <c r="EU50" s="1371"/>
      <c r="EV50" s="1371"/>
      <c r="EW50" s="1371"/>
      <c r="EX50" s="1371"/>
      <c r="EY50" s="1371"/>
      <c r="EZ50" s="1371"/>
      <c r="FA50" s="1371"/>
      <c r="FB50" s="1371"/>
      <c r="FC50" s="1371"/>
      <c r="FD50" s="1371"/>
      <c r="FE50" s="1371"/>
      <c r="FF50" s="1371"/>
      <c r="FG50" s="1371"/>
      <c r="FH50" s="1371"/>
      <c r="FI50" s="1371"/>
      <c r="FJ50" s="1371"/>
      <c r="FK50" s="1371"/>
      <c r="FL50" s="1371"/>
      <c r="FM50" s="1371"/>
      <c r="FN50" s="1371"/>
      <c r="FO50" s="1371"/>
      <c r="FP50" s="1371"/>
      <c r="FQ50" s="1371"/>
      <c r="FR50" s="1371"/>
      <c r="FS50" s="1371"/>
      <c r="FT50" s="1371"/>
      <c r="FU50" s="1371"/>
      <c r="FV50" s="1371"/>
      <c r="FW50" s="1371"/>
      <c r="FX50" s="1371"/>
      <c r="FY50" s="1371"/>
      <c r="FZ50" s="1371"/>
      <c r="GA50" s="1371"/>
      <c r="GB50" s="1371"/>
      <c r="GC50" s="1371"/>
      <c r="GD50" s="1371"/>
      <c r="GE50" s="1371"/>
      <c r="GF50" s="1371"/>
      <c r="GG50" s="1371"/>
      <c r="GH50" s="1371"/>
      <c r="GI50" s="1371"/>
      <c r="GJ50" s="1371"/>
      <c r="GK50" s="1371"/>
      <c r="GL50" s="1371"/>
      <c r="GM50" s="1371"/>
      <c r="GN50" s="1371"/>
      <c r="GO50" s="1371"/>
    </row>
    <row r="51" spans="1:197" ht="30" customHeight="1">
      <c r="A51" s="904"/>
      <c r="B51" s="1393"/>
      <c r="C51" s="1440"/>
      <c r="D51" s="1440"/>
      <c r="G51" s="1408" t="s">
        <v>141</v>
      </c>
      <c r="J51" s="1408" t="s">
        <v>2421</v>
      </c>
      <c r="K51" s="1404"/>
      <c r="L51" s="1404"/>
      <c r="M51" s="1402"/>
      <c r="T51" s="1371"/>
      <c r="U51" s="1371"/>
      <c r="V51" s="1371"/>
      <c r="W51" s="1371"/>
      <c r="X51" s="1371"/>
      <c r="Y51" s="1371"/>
      <c r="Z51" s="1371"/>
      <c r="AA51" s="2459">
        <v>54</v>
      </c>
      <c r="AB51" s="2459"/>
      <c r="AC51" s="1999"/>
      <c r="AD51" s="2000"/>
      <c r="AE51" s="2000"/>
      <c r="AF51" s="2000"/>
      <c r="AG51" s="2000"/>
      <c r="AH51" s="2000"/>
      <c r="AI51" s="2000"/>
      <c r="AJ51" s="2000"/>
      <c r="AK51" s="2000"/>
      <c r="AL51" s="2000"/>
      <c r="AM51" s="2000"/>
      <c r="AN51" s="2000"/>
      <c r="AO51" s="2000"/>
      <c r="AP51" s="2000"/>
      <c r="AQ51" s="2000"/>
      <c r="AR51" s="2000"/>
      <c r="AS51" s="2000"/>
      <c r="AT51" s="2000"/>
      <c r="AU51" s="2000"/>
      <c r="AV51" s="2000"/>
      <c r="AW51" s="2000"/>
      <c r="AX51" s="2000"/>
      <c r="AY51" s="2000"/>
      <c r="AZ51" s="2000"/>
      <c r="BA51" s="2000"/>
      <c r="BB51" s="2000"/>
      <c r="BC51" s="2000"/>
      <c r="BD51" s="2000"/>
      <c r="BE51" s="2001"/>
      <c r="BF51" s="839"/>
      <c r="BG51" s="839"/>
      <c r="BH51" s="1999"/>
      <c r="BI51" s="2000"/>
      <c r="BJ51" s="2000"/>
      <c r="BK51" s="2000"/>
      <c r="BL51" s="2000"/>
      <c r="BM51" s="2000"/>
      <c r="BN51" s="2000"/>
      <c r="BO51" s="2000"/>
      <c r="BP51" s="2000"/>
      <c r="BQ51" s="2000"/>
      <c r="BR51" s="2000"/>
      <c r="BS51" s="2000"/>
      <c r="BT51" s="2000"/>
      <c r="BU51" s="2000"/>
      <c r="BV51" s="2000"/>
      <c r="BW51" s="2000"/>
      <c r="BX51" s="2000"/>
      <c r="BY51" s="2000"/>
      <c r="BZ51" s="2000"/>
      <c r="CA51" s="2000"/>
      <c r="CB51" s="2001"/>
      <c r="CD51" s="1393"/>
      <c r="CE51" s="1372"/>
      <c r="CK51" s="1371"/>
      <c r="CL51" s="1371"/>
      <c r="CM51" s="1371"/>
      <c r="CN51" s="1371"/>
      <c r="CO51" s="1371"/>
      <c r="CP51" s="1371"/>
      <c r="CQ51" s="1371"/>
      <c r="CR51" s="1371"/>
      <c r="CS51" s="1371"/>
      <c r="CT51" s="1371"/>
      <c r="CU51" s="1371"/>
      <c r="CV51" s="1371"/>
      <c r="CW51" s="1371"/>
      <c r="CX51" s="1371"/>
      <c r="CY51" s="1371"/>
      <c r="CZ51" s="1371"/>
      <c r="DA51" s="1371"/>
      <c r="DB51" s="1371"/>
      <c r="DC51" s="1371"/>
      <c r="DD51" s="1371"/>
      <c r="DE51" s="1371"/>
      <c r="DF51" s="1371"/>
      <c r="DG51" s="1371"/>
      <c r="DH51" s="1371"/>
      <c r="DI51" s="1371"/>
      <c r="DJ51" s="1371"/>
      <c r="DK51" s="1371"/>
      <c r="DL51" s="1371"/>
      <c r="DM51" s="1371"/>
      <c r="DN51" s="1371"/>
      <c r="DO51" s="1371"/>
      <c r="DP51" s="1371"/>
      <c r="DQ51" s="1371"/>
      <c r="DR51" s="1371"/>
      <c r="DS51" s="1371"/>
      <c r="DT51" s="1371"/>
      <c r="DU51" s="1371"/>
      <c r="DV51" s="1371"/>
      <c r="DW51" s="1371"/>
      <c r="DX51" s="1371"/>
      <c r="DY51" s="1371"/>
      <c r="DZ51" s="1371"/>
      <c r="EA51" s="1371"/>
      <c r="EB51" s="1371"/>
      <c r="EC51" s="1371"/>
      <c r="ED51" s="1371"/>
      <c r="EE51" s="1371"/>
      <c r="EF51" s="1371"/>
      <c r="EG51" s="1371"/>
      <c r="EH51" s="1371"/>
      <c r="EI51" s="1371"/>
      <c r="EJ51" s="1371"/>
      <c r="EK51" s="1371"/>
      <c r="EL51" s="1371"/>
      <c r="EM51" s="1371"/>
      <c r="EN51" s="1371"/>
      <c r="EO51" s="1371"/>
      <c r="EP51" s="1371"/>
      <c r="EQ51" s="1371"/>
      <c r="ER51" s="1371"/>
      <c r="ES51" s="1371"/>
      <c r="ET51" s="1371"/>
      <c r="EU51" s="1371"/>
      <c r="EV51" s="1371"/>
      <c r="EW51" s="1371"/>
      <c r="EX51" s="1371"/>
      <c r="EY51" s="1371"/>
      <c r="EZ51" s="1371"/>
      <c r="FA51" s="1371"/>
      <c r="FB51" s="1371"/>
      <c r="FC51" s="1371"/>
      <c r="FD51" s="1371"/>
      <c r="FE51" s="1371"/>
      <c r="FF51" s="1371"/>
      <c r="FG51" s="1371"/>
      <c r="FH51" s="1371"/>
      <c r="FI51" s="1371"/>
      <c r="FJ51" s="1371"/>
      <c r="FK51" s="1371"/>
      <c r="FL51" s="1371"/>
      <c r="FM51" s="1371"/>
      <c r="FN51" s="1371"/>
      <c r="FO51" s="1371"/>
      <c r="FP51" s="1371"/>
      <c r="FQ51" s="1371"/>
      <c r="FR51" s="1371"/>
      <c r="FS51" s="1371"/>
      <c r="FT51" s="1371"/>
      <c r="FU51" s="1371"/>
      <c r="FV51" s="1371"/>
      <c r="FW51" s="1371"/>
      <c r="FX51" s="1371"/>
      <c r="FY51" s="1371"/>
      <c r="FZ51" s="1371"/>
      <c r="GA51" s="1371"/>
      <c r="GB51" s="1371"/>
      <c r="GC51" s="1371"/>
      <c r="GD51" s="1371"/>
      <c r="GE51" s="1371"/>
      <c r="GF51" s="1371"/>
      <c r="GG51" s="1371"/>
      <c r="GH51" s="1371"/>
      <c r="GI51" s="1371"/>
      <c r="GJ51" s="1371"/>
      <c r="GK51" s="1371"/>
      <c r="GL51" s="1371"/>
      <c r="GM51" s="1371"/>
      <c r="GN51" s="1371"/>
      <c r="GO51" s="1371"/>
    </row>
    <row r="52" spans="1:197" ht="30" customHeight="1">
      <c r="A52" s="904"/>
      <c r="B52" s="1393"/>
      <c r="C52" s="1440"/>
      <c r="D52" s="1440"/>
      <c r="I52" s="1404"/>
      <c r="J52" s="1406" t="s">
        <v>2421</v>
      </c>
      <c r="K52" s="1402"/>
      <c r="L52" s="1402"/>
      <c r="M52" s="1404"/>
      <c r="T52" s="1371"/>
      <c r="U52" s="1371"/>
      <c r="V52" s="1371"/>
      <c r="W52" s="1371"/>
      <c r="X52" s="1371"/>
      <c r="Y52" s="1371"/>
      <c r="Z52" s="1371"/>
      <c r="AA52" s="2459"/>
      <c r="AB52" s="2459"/>
      <c r="AC52" s="2002"/>
      <c r="AD52" s="2003"/>
      <c r="AE52" s="2003"/>
      <c r="AF52" s="2003"/>
      <c r="AG52" s="2003"/>
      <c r="AH52" s="2003"/>
      <c r="AI52" s="2003"/>
      <c r="AJ52" s="2003"/>
      <c r="AK52" s="2003"/>
      <c r="AL52" s="2003"/>
      <c r="AM52" s="2003"/>
      <c r="AN52" s="2003"/>
      <c r="AO52" s="2003"/>
      <c r="AP52" s="2003"/>
      <c r="AQ52" s="2003"/>
      <c r="AR52" s="2003"/>
      <c r="AS52" s="2003"/>
      <c r="AT52" s="2003"/>
      <c r="AU52" s="2003"/>
      <c r="AV52" s="2003"/>
      <c r="AW52" s="2003"/>
      <c r="AX52" s="2003"/>
      <c r="AY52" s="2003"/>
      <c r="AZ52" s="2003"/>
      <c r="BA52" s="2003"/>
      <c r="BB52" s="2003"/>
      <c r="BC52" s="2003"/>
      <c r="BD52" s="2003"/>
      <c r="BE52" s="2004"/>
      <c r="BF52" s="839"/>
      <c r="BG52" s="839"/>
      <c r="BH52" s="2002"/>
      <c r="BI52" s="2003"/>
      <c r="BJ52" s="2003"/>
      <c r="BK52" s="2003"/>
      <c r="BL52" s="2003"/>
      <c r="BM52" s="2003"/>
      <c r="BN52" s="2003"/>
      <c r="BO52" s="2003"/>
      <c r="BP52" s="2003"/>
      <c r="BQ52" s="2003"/>
      <c r="BR52" s="2003"/>
      <c r="BS52" s="2003"/>
      <c r="BT52" s="2003"/>
      <c r="BU52" s="2003"/>
      <c r="BV52" s="2003"/>
      <c r="BW52" s="2003"/>
      <c r="BX52" s="2003"/>
      <c r="BY52" s="2003"/>
      <c r="BZ52" s="2003"/>
      <c r="CA52" s="2003"/>
      <c r="CB52" s="2004"/>
      <c r="CD52" s="1393"/>
      <c r="CE52" s="1372"/>
      <c r="CK52" s="1371"/>
      <c r="CL52" s="1371"/>
      <c r="CM52" s="1371"/>
      <c r="CN52" s="1371"/>
      <c r="CO52" s="1371"/>
      <c r="CP52" s="1371"/>
      <c r="CQ52" s="1371"/>
      <c r="CR52" s="1371"/>
      <c r="CS52" s="1371"/>
      <c r="CT52" s="1371"/>
      <c r="CU52" s="1371"/>
      <c r="CV52" s="1371"/>
      <c r="CW52" s="1371"/>
      <c r="CX52" s="1371"/>
      <c r="CY52" s="1371"/>
      <c r="CZ52" s="1371"/>
      <c r="DA52" s="1371"/>
      <c r="DB52" s="1371"/>
      <c r="DC52" s="1371"/>
      <c r="DD52" s="1371"/>
      <c r="DE52" s="1371"/>
      <c r="DF52" s="1371"/>
      <c r="DG52" s="1371"/>
      <c r="DH52" s="1371"/>
      <c r="DI52" s="1371"/>
      <c r="DJ52" s="1371"/>
      <c r="DK52" s="1371"/>
      <c r="DL52" s="1371"/>
      <c r="DM52" s="1371"/>
      <c r="DN52" s="1371"/>
      <c r="DO52" s="1371"/>
      <c r="DP52" s="1371"/>
      <c r="DQ52" s="1371"/>
      <c r="DR52" s="1371"/>
      <c r="DS52" s="1371"/>
      <c r="DT52" s="1371"/>
      <c r="DU52" s="1371"/>
      <c r="DV52" s="1371"/>
      <c r="DW52" s="1371"/>
      <c r="DX52" s="1371"/>
      <c r="DY52" s="1371"/>
      <c r="DZ52" s="1371"/>
      <c r="EA52" s="1371"/>
      <c r="EB52" s="1371"/>
      <c r="EC52" s="1371"/>
      <c r="ED52" s="1371"/>
      <c r="EE52" s="1371"/>
      <c r="EF52" s="1371"/>
      <c r="EG52" s="1371"/>
      <c r="EH52" s="1371"/>
      <c r="EI52" s="1371"/>
      <c r="EJ52" s="1371"/>
      <c r="EK52" s="1371"/>
      <c r="EL52" s="1371"/>
      <c r="EM52" s="1371"/>
      <c r="EN52" s="1371"/>
      <c r="EO52" s="1371"/>
      <c r="EP52" s="1371"/>
      <c r="EQ52" s="1371"/>
      <c r="ER52" s="1371"/>
      <c r="ES52" s="1371"/>
      <c r="ET52" s="1371"/>
      <c r="EU52" s="1371"/>
      <c r="EV52" s="1371"/>
      <c r="EW52" s="1371"/>
      <c r="EX52" s="1371"/>
      <c r="EY52" s="1371"/>
      <c r="EZ52" s="1371"/>
      <c r="FA52" s="1371"/>
      <c r="FB52" s="1371"/>
      <c r="FC52" s="1371"/>
      <c r="FD52" s="1371"/>
      <c r="FE52" s="1371"/>
      <c r="FF52" s="1371"/>
      <c r="FG52" s="1371"/>
      <c r="FH52" s="1371"/>
      <c r="FI52" s="1371"/>
      <c r="FJ52" s="1371"/>
      <c r="FK52" s="1371"/>
      <c r="FL52" s="1371"/>
      <c r="FM52" s="1371"/>
      <c r="FN52" s="1371"/>
      <c r="FO52" s="1371"/>
      <c r="FP52" s="1371"/>
      <c r="FQ52" s="1371"/>
      <c r="FR52" s="1371"/>
      <c r="FS52" s="1371"/>
      <c r="FT52" s="1371"/>
      <c r="FU52" s="1371"/>
      <c r="FV52" s="1371"/>
      <c r="FW52" s="1371"/>
      <c r="FX52" s="1371"/>
      <c r="FY52" s="1371"/>
      <c r="FZ52" s="1371"/>
      <c r="GA52" s="1371"/>
      <c r="GB52" s="1371"/>
      <c r="GC52" s="1371"/>
      <c r="GD52" s="1371"/>
      <c r="GE52" s="1371"/>
      <c r="GF52" s="1371"/>
      <c r="GG52" s="1371"/>
      <c r="GH52" s="1371"/>
      <c r="GI52" s="1371"/>
      <c r="GJ52" s="1371"/>
      <c r="GK52" s="1371"/>
      <c r="GL52" s="1371"/>
      <c r="GM52" s="1371"/>
      <c r="GN52" s="1371"/>
      <c r="GO52" s="1371"/>
    </row>
    <row r="53" spans="1:197" ht="30" customHeight="1">
      <c r="A53" s="904"/>
      <c r="B53" s="1393"/>
      <c r="C53" s="1435"/>
      <c r="D53" s="1435"/>
      <c r="G53" s="1403"/>
      <c r="I53" s="1402"/>
      <c r="K53" s="1402"/>
      <c r="L53" s="1402"/>
      <c r="M53" s="1402"/>
      <c r="T53" s="1371"/>
      <c r="U53" s="1371"/>
      <c r="V53" s="1371"/>
      <c r="W53" s="1371"/>
      <c r="X53" s="1371"/>
      <c r="Y53" s="1371"/>
      <c r="Z53" s="1371"/>
      <c r="CD53" s="1393"/>
      <c r="CE53" s="1372"/>
      <c r="CK53" s="1371"/>
      <c r="CL53" s="1371"/>
      <c r="CM53" s="1371"/>
      <c r="CN53" s="1371"/>
      <c r="CO53" s="1371"/>
      <c r="CP53" s="1371"/>
      <c r="CQ53" s="1371"/>
      <c r="CR53" s="1371"/>
      <c r="CS53" s="1371"/>
      <c r="CT53" s="1371"/>
      <c r="CU53" s="1371"/>
      <c r="CV53" s="1371"/>
      <c r="CW53" s="1371"/>
      <c r="CX53" s="1371"/>
      <c r="CY53" s="1371"/>
      <c r="CZ53" s="1371"/>
      <c r="DA53" s="1371"/>
      <c r="DB53" s="1371"/>
      <c r="DC53" s="1371"/>
      <c r="DD53" s="1371"/>
      <c r="DE53" s="1371"/>
      <c r="DF53" s="1371"/>
      <c r="DG53" s="1371"/>
      <c r="DH53" s="1371"/>
      <c r="DI53" s="1371"/>
      <c r="DJ53" s="1371"/>
      <c r="DK53" s="1371"/>
      <c r="DL53" s="1371"/>
      <c r="DM53" s="1371"/>
      <c r="DN53" s="1371"/>
      <c r="DO53" s="1371"/>
      <c r="DP53" s="1371"/>
      <c r="DQ53" s="1371"/>
      <c r="DR53" s="1371"/>
      <c r="DS53" s="1371"/>
      <c r="DT53" s="1371"/>
      <c r="DU53" s="1371"/>
      <c r="DV53" s="1371"/>
      <c r="DW53" s="1371"/>
      <c r="DX53" s="1371"/>
      <c r="DY53" s="1371"/>
      <c r="DZ53" s="1371"/>
      <c r="EA53" s="1371"/>
      <c r="EB53" s="1371"/>
      <c r="EC53" s="1371"/>
      <c r="ED53" s="1371"/>
      <c r="EE53" s="1371"/>
      <c r="EF53" s="1371"/>
      <c r="EG53" s="1371"/>
      <c r="EH53" s="1371"/>
      <c r="EI53" s="1371"/>
      <c r="EJ53" s="1371"/>
      <c r="EK53" s="1371"/>
      <c r="EL53" s="1371"/>
      <c r="EM53" s="1371"/>
      <c r="EN53" s="1371"/>
      <c r="EO53" s="1371"/>
      <c r="EP53" s="1371"/>
      <c r="EQ53" s="1371"/>
      <c r="ER53" s="1371"/>
      <c r="ES53" s="1371"/>
      <c r="ET53" s="1371"/>
      <c r="EU53" s="1371"/>
      <c r="EV53" s="1371"/>
      <c r="EW53" s="1371"/>
      <c r="EX53" s="1371"/>
      <c r="EY53" s="1371"/>
      <c r="EZ53" s="1371"/>
      <c r="FA53" s="1371"/>
      <c r="FB53" s="1371"/>
      <c r="FC53" s="1371"/>
      <c r="FD53" s="1371"/>
      <c r="FE53" s="1371"/>
      <c r="FF53" s="1371"/>
      <c r="FG53" s="1371"/>
      <c r="FH53" s="1371"/>
      <c r="FI53" s="1371"/>
      <c r="FJ53" s="1371"/>
      <c r="FK53" s="1371"/>
      <c r="FL53" s="1371"/>
      <c r="FM53" s="1371"/>
      <c r="FN53" s="1371"/>
      <c r="FO53" s="1371"/>
      <c r="FP53" s="1371"/>
      <c r="FQ53" s="1371"/>
      <c r="FR53" s="1371"/>
      <c r="FS53" s="1371"/>
      <c r="FT53" s="1371"/>
      <c r="FU53" s="1371"/>
      <c r="FV53" s="1371"/>
      <c r="FW53" s="1371"/>
      <c r="FX53" s="1371"/>
      <c r="FY53" s="1371"/>
      <c r="FZ53" s="1371"/>
      <c r="GA53" s="1371"/>
      <c r="GB53" s="1371"/>
      <c r="GC53" s="1371"/>
      <c r="GD53" s="1371"/>
      <c r="GE53" s="1371"/>
      <c r="GF53" s="1371"/>
      <c r="GG53" s="1371"/>
      <c r="GH53" s="1371"/>
      <c r="GI53" s="1371"/>
      <c r="GJ53" s="1371"/>
      <c r="GK53" s="1371"/>
      <c r="GL53" s="1371"/>
      <c r="GM53" s="1371"/>
      <c r="GN53" s="1371"/>
      <c r="GO53" s="1371"/>
    </row>
    <row r="54" spans="1:197" ht="30" customHeight="1">
      <c r="A54" s="904"/>
      <c r="B54" s="1393"/>
      <c r="C54" s="1447"/>
      <c r="D54" s="1447"/>
      <c r="G54" s="1408" t="s">
        <v>142</v>
      </c>
      <c r="I54" s="1402"/>
      <c r="J54" s="1408" t="s">
        <v>2422</v>
      </c>
      <c r="K54" s="1402"/>
      <c r="L54" s="1402"/>
      <c r="M54" s="1402"/>
      <c r="T54" s="1371"/>
      <c r="U54" s="1371"/>
      <c r="V54" s="1371"/>
      <c r="W54" s="1371"/>
      <c r="X54" s="1371"/>
      <c r="Y54" s="1371"/>
      <c r="Z54" s="1371"/>
      <c r="AA54" s="2459">
        <v>55</v>
      </c>
      <c r="AB54" s="2459"/>
      <c r="AC54" s="1999"/>
      <c r="AD54" s="2000"/>
      <c r="AE54" s="2000"/>
      <c r="AF54" s="2000"/>
      <c r="AG54" s="2000"/>
      <c r="AH54" s="2000"/>
      <c r="AI54" s="2000"/>
      <c r="AJ54" s="2000"/>
      <c r="AK54" s="2000"/>
      <c r="AL54" s="2000"/>
      <c r="AM54" s="2000"/>
      <c r="AN54" s="2000"/>
      <c r="AO54" s="2000"/>
      <c r="AP54" s="2000"/>
      <c r="AQ54" s="2000"/>
      <c r="AR54" s="2000"/>
      <c r="AS54" s="2000"/>
      <c r="AT54" s="2000"/>
      <c r="AU54" s="2000"/>
      <c r="AV54" s="2000"/>
      <c r="AW54" s="2000"/>
      <c r="AX54" s="2000"/>
      <c r="AY54" s="2000"/>
      <c r="AZ54" s="2000"/>
      <c r="BA54" s="2000"/>
      <c r="BB54" s="2000"/>
      <c r="BC54" s="2000"/>
      <c r="BD54" s="2000"/>
      <c r="BE54" s="2001"/>
      <c r="BF54" s="839"/>
      <c r="BG54" s="839"/>
      <c r="BH54" s="1999"/>
      <c r="BI54" s="2000"/>
      <c r="BJ54" s="2000"/>
      <c r="BK54" s="2000"/>
      <c r="BL54" s="2000"/>
      <c r="BM54" s="2000"/>
      <c r="BN54" s="2000"/>
      <c r="BO54" s="2000"/>
      <c r="BP54" s="2000"/>
      <c r="BQ54" s="2000"/>
      <c r="BR54" s="2000"/>
      <c r="BS54" s="2000"/>
      <c r="BT54" s="2000"/>
      <c r="BU54" s="2000"/>
      <c r="BV54" s="2000"/>
      <c r="BW54" s="2000"/>
      <c r="BX54" s="2000"/>
      <c r="BY54" s="2000"/>
      <c r="BZ54" s="2000"/>
      <c r="CA54" s="2000"/>
      <c r="CB54" s="2001"/>
      <c r="CD54" s="1393"/>
      <c r="CE54" s="1372"/>
      <c r="CK54" s="1371"/>
      <c r="CL54" s="1371"/>
      <c r="CM54" s="1371"/>
      <c r="CN54" s="1371"/>
      <c r="CO54" s="1371"/>
      <c r="CP54" s="1371"/>
      <c r="CQ54" s="1371"/>
      <c r="CR54" s="1371"/>
      <c r="CS54" s="1371"/>
      <c r="CT54" s="1371"/>
      <c r="CU54" s="1371"/>
      <c r="CV54" s="1371"/>
      <c r="CW54" s="1371"/>
      <c r="CX54" s="1371"/>
      <c r="CY54" s="1371"/>
      <c r="CZ54" s="1371"/>
      <c r="DA54" s="1371"/>
      <c r="DB54" s="1371"/>
      <c r="DC54" s="1371"/>
      <c r="DD54" s="1371"/>
      <c r="DE54" s="1371"/>
      <c r="DF54" s="1371"/>
      <c r="DG54" s="1371"/>
      <c r="DH54" s="1371"/>
      <c r="DI54" s="1371"/>
      <c r="DJ54" s="1371"/>
      <c r="DK54" s="1371"/>
      <c r="DL54" s="1371"/>
      <c r="DM54" s="1371"/>
      <c r="DN54" s="1371"/>
      <c r="DO54" s="1371"/>
      <c r="DP54" s="1371"/>
      <c r="DQ54" s="1371"/>
      <c r="DR54" s="1371"/>
      <c r="DS54" s="1371"/>
      <c r="DT54" s="1371"/>
      <c r="DU54" s="1371"/>
      <c r="DV54" s="1371"/>
      <c r="DW54" s="1371"/>
      <c r="DX54" s="1371"/>
      <c r="DY54" s="1371"/>
      <c r="DZ54" s="1371"/>
      <c r="EA54" s="1371"/>
      <c r="EB54" s="1371"/>
      <c r="EC54" s="1371"/>
      <c r="ED54" s="1371"/>
      <c r="EE54" s="1371"/>
      <c r="EF54" s="1371"/>
      <c r="EG54" s="1371"/>
      <c r="EH54" s="1371"/>
      <c r="EI54" s="1371"/>
      <c r="EJ54" s="1371"/>
      <c r="EK54" s="1371"/>
      <c r="EL54" s="1371"/>
      <c r="EM54" s="1371"/>
      <c r="EN54" s="1371"/>
      <c r="EO54" s="1371"/>
      <c r="EP54" s="1371"/>
      <c r="EQ54" s="1371"/>
      <c r="ER54" s="1371"/>
      <c r="ES54" s="1371"/>
      <c r="ET54" s="1371"/>
      <c r="EU54" s="1371"/>
      <c r="EV54" s="1371"/>
      <c r="EW54" s="1371"/>
      <c r="EX54" s="1371"/>
      <c r="EY54" s="1371"/>
      <c r="EZ54" s="1371"/>
      <c r="FA54" s="1371"/>
      <c r="FB54" s="1371"/>
      <c r="FC54" s="1371"/>
      <c r="FD54" s="1371"/>
      <c r="FE54" s="1371"/>
      <c r="FF54" s="1371"/>
      <c r="FG54" s="1371"/>
      <c r="FH54" s="1371"/>
      <c r="FI54" s="1371"/>
      <c r="FJ54" s="1371"/>
      <c r="FK54" s="1371"/>
      <c r="FL54" s="1371"/>
      <c r="FM54" s="1371"/>
      <c r="FN54" s="1371"/>
      <c r="FO54" s="1371"/>
      <c r="FP54" s="1371"/>
      <c r="FQ54" s="1371"/>
      <c r="FR54" s="1371"/>
      <c r="FS54" s="1371"/>
      <c r="FT54" s="1371"/>
      <c r="FU54" s="1371"/>
      <c r="FV54" s="1371"/>
      <c r="FW54" s="1371"/>
      <c r="FX54" s="1371"/>
      <c r="FY54" s="1371"/>
      <c r="FZ54" s="1371"/>
      <c r="GA54" s="1371"/>
      <c r="GB54" s="1371"/>
      <c r="GC54" s="1371"/>
      <c r="GD54" s="1371"/>
      <c r="GE54" s="1371"/>
      <c r="GF54" s="1371"/>
      <c r="GG54" s="1371"/>
      <c r="GH54" s="1371"/>
      <c r="GI54" s="1371"/>
      <c r="GJ54" s="1371"/>
      <c r="GK54" s="1371"/>
      <c r="GL54" s="1371"/>
      <c r="GM54" s="1371"/>
      <c r="GN54" s="1371"/>
      <c r="GO54" s="1371"/>
    </row>
    <row r="55" spans="1:197" ht="30" customHeight="1">
      <c r="A55" s="825"/>
      <c r="B55" s="1405"/>
      <c r="C55" s="1437"/>
      <c r="D55" s="1437"/>
      <c r="G55" s="1402"/>
      <c r="I55" s="1402"/>
      <c r="J55" s="1406" t="s">
        <v>2423</v>
      </c>
      <c r="K55" s="1403"/>
      <c r="L55" s="1403"/>
      <c r="M55" s="1402"/>
      <c r="T55" s="1371"/>
      <c r="U55" s="1371"/>
      <c r="V55" s="1371"/>
      <c r="W55" s="1371"/>
      <c r="X55" s="1371"/>
      <c r="Y55" s="1371"/>
      <c r="Z55" s="1371"/>
      <c r="AA55" s="2459"/>
      <c r="AB55" s="2459"/>
      <c r="AC55" s="2002"/>
      <c r="AD55" s="2003"/>
      <c r="AE55" s="2003"/>
      <c r="AF55" s="2003"/>
      <c r="AG55" s="2003"/>
      <c r="AH55" s="2003"/>
      <c r="AI55" s="2003"/>
      <c r="AJ55" s="2003"/>
      <c r="AK55" s="2003"/>
      <c r="AL55" s="2003"/>
      <c r="AM55" s="2003"/>
      <c r="AN55" s="2003"/>
      <c r="AO55" s="2003"/>
      <c r="AP55" s="2003"/>
      <c r="AQ55" s="2003"/>
      <c r="AR55" s="2003"/>
      <c r="AS55" s="2003"/>
      <c r="AT55" s="2003"/>
      <c r="AU55" s="2003"/>
      <c r="AV55" s="2003"/>
      <c r="AW55" s="2003"/>
      <c r="AX55" s="2003"/>
      <c r="AY55" s="2003"/>
      <c r="AZ55" s="2003"/>
      <c r="BA55" s="2003"/>
      <c r="BB55" s="2003"/>
      <c r="BC55" s="2003"/>
      <c r="BD55" s="2003"/>
      <c r="BE55" s="2004"/>
      <c r="BF55" s="839"/>
      <c r="BG55" s="839"/>
      <c r="BH55" s="2002"/>
      <c r="BI55" s="2003"/>
      <c r="BJ55" s="2003"/>
      <c r="BK55" s="2003"/>
      <c r="BL55" s="2003"/>
      <c r="BM55" s="2003"/>
      <c r="BN55" s="2003"/>
      <c r="BO55" s="2003"/>
      <c r="BP55" s="2003"/>
      <c r="BQ55" s="2003"/>
      <c r="BR55" s="2003"/>
      <c r="BS55" s="2003"/>
      <c r="BT55" s="2003"/>
      <c r="BU55" s="2003"/>
      <c r="BV55" s="2003"/>
      <c r="BW55" s="2003"/>
      <c r="BX55" s="2003"/>
      <c r="BY55" s="2003"/>
      <c r="BZ55" s="2003"/>
      <c r="CA55" s="2003"/>
      <c r="CB55" s="2004"/>
      <c r="CD55" s="1393"/>
      <c r="CE55" s="1372"/>
      <c r="CK55" s="1371"/>
      <c r="CL55" s="1371"/>
      <c r="CM55" s="1371"/>
      <c r="CN55" s="1371"/>
      <c r="CO55" s="1371"/>
      <c r="CP55" s="1371"/>
      <c r="CQ55" s="1371"/>
      <c r="CR55" s="1371"/>
      <c r="CS55" s="1371"/>
      <c r="CT55" s="1371"/>
      <c r="CU55" s="1371"/>
      <c r="CV55" s="1371"/>
      <c r="CW55" s="1371"/>
      <c r="CX55" s="1371"/>
      <c r="CY55" s="1371"/>
      <c r="CZ55" s="1371"/>
      <c r="DA55" s="1371"/>
      <c r="DB55" s="1371"/>
      <c r="DC55" s="1371"/>
      <c r="DD55" s="1371"/>
      <c r="DE55" s="1371"/>
      <c r="DF55" s="1371"/>
      <c r="DG55" s="1371"/>
      <c r="DH55" s="1371"/>
      <c r="DI55" s="1371"/>
      <c r="DJ55" s="1371"/>
      <c r="DK55" s="1371"/>
      <c r="DL55" s="1371"/>
      <c r="DM55" s="1371"/>
      <c r="DN55" s="1371"/>
      <c r="DO55" s="1371"/>
      <c r="DP55" s="1371"/>
      <c r="DQ55" s="1371"/>
      <c r="DR55" s="1371"/>
      <c r="DS55" s="1371"/>
      <c r="DT55" s="1371"/>
      <c r="DU55" s="1371"/>
      <c r="DV55" s="1371"/>
      <c r="DW55" s="1371"/>
      <c r="DX55" s="1371"/>
      <c r="DY55" s="1371"/>
      <c r="DZ55" s="1371"/>
      <c r="EA55" s="1371"/>
      <c r="EB55" s="1371"/>
      <c r="EC55" s="1371"/>
      <c r="ED55" s="1371"/>
      <c r="EE55" s="1371"/>
      <c r="EF55" s="1371"/>
      <c r="EG55" s="1371"/>
      <c r="EH55" s="1371"/>
      <c r="EI55" s="1371"/>
      <c r="EJ55" s="1371"/>
      <c r="EK55" s="1371"/>
      <c r="EL55" s="1371"/>
      <c r="EM55" s="1371"/>
      <c r="EN55" s="1371"/>
      <c r="EO55" s="1371"/>
      <c r="EP55" s="1371"/>
      <c r="EQ55" s="1371"/>
      <c r="ER55" s="1371"/>
      <c r="ES55" s="1371"/>
      <c r="ET55" s="1371"/>
      <c r="EU55" s="1371"/>
      <c r="EV55" s="1371"/>
      <c r="EW55" s="1371"/>
      <c r="EX55" s="1371"/>
      <c r="EY55" s="1371"/>
      <c r="EZ55" s="1371"/>
      <c r="FA55" s="1371"/>
      <c r="FB55" s="1371"/>
      <c r="FC55" s="1371"/>
      <c r="FD55" s="1371"/>
      <c r="FE55" s="1371"/>
      <c r="FF55" s="1371"/>
      <c r="FG55" s="1371"/>
      <c r="FH55" s="1371"/>
      <c r="FI55" s="1371"/>
      <c r="FJ55" s="1371"/>
      <c r="FK55" s="1371"/>
      <c r="FL55" s="1371"/>
      <c r="FM55" s="1371"/>
      <c r="FN55" s="1371"/>
      <c r="FO55" s="1371"/>
      <c r="FP55" s="1371"/>
      <c r="FQ55" s="1371"/>
      <c r="FR55" s="1371"/>
      <c r="FS55" s="1371"/>
      <c r="FT55" s="1371"/>
      <c r="FU55" s="1371"/>
      <c r="FV55" s="1371"/>
      <c r="FW55" s="1371"/>
      <c r="FX55" s="1371"/>
      <c r="FY55" s="1371"/>
      <c r="FZ55" s="1371"/>
      <c r="GA55" s="1371"/>
      <c r="GB55" s="1371"/>
      <c r="GC55" s="1371"/>
      <c r="GD55" s="1371"/>
      <c r="GE55" s="1371"/>
      <c r="GF55" s="1371"/>
      <c r="GG55" s="1371"/>
      <c r="GH55" s="1371"/>
      <c r="GI55" s="1371"/>
      <c r="GJ55" s="1371"/>
      <c r="GK55" s="1371"/>
      <c r="GL55" s="1371"/>
      <c r="GM55" s="1371"/>
      <c r="GN55" s="1371"/>
      <c r="GO55" s="1371"/>
    </row>
    <row r="56" spans="1:197" ht="30" customHeight="1">
      <c r="A56" s="825"/>
      <c r="B56" s="1405"/>
      <c r="C56" s="1440"/>
      <c r="D56" s="1440"/>
      <c r="G56" s="1407"/>
      <c r="I56" s="1403"/>
      <c r="J56" s="1408"/>
      <c r="K56" s="1403"/>
      <c r="L56" s="1403"/>
      <c r="M56" s="1403"/>
      <c r="T56" s="1371"/>
      <c r="U56" s="1371"/>
      <c r="V56" s="1371"/>
      <c r="W56" s="1371"/>
      <c r="X56" s="1371"/>
      <c r="Y56" s="1371"/>
      <c r="Z56" s="1371"/>
      <c r="CD56" s="1393"/>
      <c r="CE56" s="1372"/>
      <c r="CK56" s="1371"/>
      <c r="CL56" s="1371"/>
      <c r="CM56" s="1371"/>
      <c r="CN56" s="1371"/>
      <c r="CO56" s="1371"/>
      <c r="CP56" s="1371"/>
      <c r="CQ56" s="1371"/>
      <c r="CR56" s="1371"/>
      <c r="CS56" s="1371"/>
      <c r="CT56" s="1371"/>
      <c r="CU56" s="1371"/>
      <c r="CV56" s="1371"/>
      <c r="CW56" s="1371"/>
      <c r="CX56" s="1371"/>
      <c r="CY56" s="1371"/>
      <c r="CZ56" s="1371"/>
      <c r="DA56" s="1371"/>
      <c r="DB56" s="1371"/>
      <c r="DC56" s="1371"/>
      <c r="DD56" s="1371"/>
      <c r="DE56" s="1371"/>
      <c r="DF56" s="1371"/>
      <c r="DG56" s="1371"/>
      <c r="DH56" s="1371"/>
      <c r="DI56" s="1371"/>
      <c r="DJ56" s="1371"/>
      <c r="DK56" s="1371"/>
      <c r="DL56" s="1371"/>
      <c r="DM56" s="1371"/>
      <c r="DN56" s="1371"/>
      <c r="DO56" s="1371"/>
      <c r="DP56" s="1371"/>
      <c r="DQ56" s="1371"/>
      <c r="DR56" s="1371"/>
      <c r="DS56" s="1371"/>
      <c r="DT56" s="1371"/>
      <c r="DU56" s="1371"/>
      <c r="DV56" s="1371"/>
      <c r="DW56" s="1371"/>
      <c r="DX56" s="1371"/>
      <c r="DY56" s="1371"/>
      <c r="DZ56" s="1371"/>
      <c r="EA56" s="1371"/>
      <c r="EB56" s="1371"/>
      <c r="EC56" s="1371"/>
      <c r="ED56" s="1371"/>
      <c r="EE56" s="1371"/>
      <c r="EF56" s="1371"/>
      <c r="EG56" s="1371"/>
      <c r="EH56" s="1371"/>
      <c r="EI56" s="1371"/>
      <c r="EJ56" s="1371"/>
      <c r="EK56" s="1371"/>
      <c r="EL56" s="1371"/>
      <c r="EM56" s="1371"/>
      <c r="EN56" s="1371"/>
      <c r="EO56" s="1371"/>
      <c r="EP56" s="1371"/>
      <c r="EQ56" s="1371"/>
      <c r="ER56" s="1371"/>
      <c r="ES56" s="1371"/>
      <c r="ET56" s="1371"/>
      <c r="EU56" s="1371"/>
      <c r="EV56" s="1371"/>
      <c r="EW56" s="1371"/>
      <c r="EX56" s="1371"/>
      <c r="EY56" s="1371"/>
      <c r="EZ56" s="1371"/>
      <c r="FA56" s="1371"/>
      <c r="FB56" s="1371"/>
      <c r="FC56" s="1371"/>
      <c r="FD56" s="1371"/>
      <c r="FE56" s="1371"/>
      <c r="FF56" s="1371"/>
      <c r="FG56" s="1371"/>
      <c r="FH56" s="1371"/>
      <c r="FI56" s="1371"/>
      <c r="FJ56" s="1371"/>
      <c r="FK56" s="1371"/>
      <c r="FL56" s="1371"/>
      <c r="FM56" s="1371"/>
      <c r="FN56" s="1371"/>
      <c r="FO56" s="1371"/>
      <c r="FP56" s="1371"/>
      <c r="FQ56" s="1371"/>
      <c r="FR56" s="1371"/>
      <c r="FS56" s="1371"/>
      <c r="FT56" s="1371"/>
      <c r="FU56" s="1371"/>
      <c r="FV56" s="1371"/>
      <c r="FW56" s="1371"/>
      <c r="FX56" s="1371"/>
      <c r="FY56" s="1371"/>
      <c r="FZ56" s="1371"/>
      <c r="GA56" s="1371"/>
      <c r="GB56" s="1371"/>
      <c r="GC56" s="1371"/>
      <c r="GD56" s="1371"/>
      <c r="GE56" s="1371"/>
      <c r="GF56" s="1371"/>
      <c r="GG56" s="1371"/>
      <c r="GH56" s="1371"/>
      <c r="GI56" s="1371"/>
      <c r="GJ56" s="1371"/>
      <c r="GK56" s="1371"/>
      <c r="GL56" s="1371"/>
      <c r="GM56" s="1371"/>
      <c r="GN56" s="1371"/>
      <c r="GO56" s="1371"/>
    </row>
    <row r="57" spans="1:197" ht="30" customHeight="1">
      <c r="A57" s="825"/>
      <c r="B57" s="1405"/>
      <c r="C57" s="1435"/>
      <c r="D57" s="1435"/>
      <c r="G57" s="1408" t="s">
        <v>528</v>
      </c>
      <c r="I57" s="1403"/>
      <c r="J57" s="1408" t="s">
        <v>651</v>
      </c>
      <c r="K57" s="1403"/>
      <c r="L57" s="1403"/>
      <c r="M57" s="1403"/>
      <c r="T57" s="1371"/>
      <c r="U57" s="1371"/>
      <c r="V57" s="1371"/>
      <c r="W57" s="1371"/>
      <c r="X57" s="1371"/>
      <c r="Y57" s="1371"/>
      <c r="Z57" s="1371"/>
      <c r="AA57" s="1371"/>
      <c r="AB57" s="1371"/>
      <c r="AC57" s="1371"/>
      <c r="AD57" s="1371"/>
      <c r="AE57" s="1371"/>
      <c r="AF57" s="1371"/>
      <c r="AG57" s="1371"/>
      <c r="AH57" s="1371"/>
      <c r="AI57" s="1371"/>
      <c r="AJ57" s="1371"/>
      <c r="AK57" s="1371"/>
      <c r="AL57" s="1371"/>
      <c r="AM57" s="1371"/>
      <c r="AN57" s="1371"/>
      <c r="AO57" s="1371"/>
      <c r="AP57" s="1371"/>
      <c r="AQ57" s="1371"/>
      <c r="AR57" s="1371"/>
      <c r="AS57" s="1371"/>
      <c r="AT57" s="1371"/>
      <c r="AU57" s="1371"/>
      <c r="AV57" s="1371"/>
      <c r="AW57" s="1371"/>
      <c r="AX57" s="1371"/>
      <c r="AY57" s="1371"/>
      <c r="AZ57" s="1371"/>
      <c r="BA57" s="1371"/>
      <c r="BB57" s="1371"/>
      <c r="BC57" s="1371"/>
      <c r="BD57" s="1371"/>
      <c r="BE57" s="1371"/>
      <c r="BF57" s="1371"/>
      <c r="BG57" s="1371"/>
      <c r="BH57" s="1371"/>
      <c r="BI57" s="1371"/>
      <c r="BJ57" s="1371"/>
      <c r="BK57" s="1371"/>
      <c r="BL57" s="1371"/>
      <c r="BM57" s="1371"/>
      <c r="BN57" s="1371"/>
      <c r="BO57" s="1371"/>
      <c r="BP57" s="1371"/>
      <c r="BQ57" s="1371"/>
      <c r="BR57" s="1371"/>
      <c r="BS57" s="1371"/>
      <c r="BT57" s="1371"/>
      <c r="BU57" s="1371"/>
      <c r="BV57" s="1371"/>
      <c r="BW57" s="1371"/>
      <c r="BX57" s="1371"/>
      <c r="BY57" s="1371"/>
      <c r="BZ57" s="1371"/>
      <c r="CA57" s="1371"/>
      <c r="CB57" s="1371"/>
      <c r="CD57" s="1393"/>
      <c r="CE57" s="1372"/>
      <c r="CK57" s="1371"/>
      <c r="CL57" s="1371"/>
      <c r="CM57" s="1371"/>
      <c r="CN57" s="1371"/>
      <c r="CO57" s="1371"/>
      <c r="CP57" s="1371"/>
      <c r="CQ57" s="1371"/>
      <c r="CR57" s="1371"/>
      <c r="CS57" s="1371"/>
      <c r="CT57" s="1371"/>
      <c r="CU57" s="1371"/>
      <c r="CV57" s="1371"/>
      <c r="CW57" s="1371"/>
      <c r="CX57" s="1371"/>
      <c r="CY57" s="1371"/>
      <c r="CZ57" s="1371"/>
      <c r="DA57" s="1371"/>
      <c r="DB57" s="1371"/>
      <c r="DC57" s="1371"/>
      <c r="DD57" s="1371"/>
      <c r="DE57" s="1371"/>
      <c r="DF57" s="1371"/>
      <c r="DG57" s="1371"/>
      <c r="DH57" s="1371"/>
      <c r="DI57" s="1371"/>
      <c r="DJ57" s="1371"/>
      <c r="DK57" s="1371"/>
      <c r="DL57" s="1371"/>
      <c r="DM57" s="1371"/>
      <c r="DN57" s="1371"/>
      <c r="DO57" s="1371"/>
      <c r="DP57" s="1371"/>
      <c r="DQ57" s="1371"/>
      <c r="DR57" s="1371"/>
      <c r="DS57" s="1371"/>
      <c r="DT57" s="1371"/>
      <c r="DU57" s="1371"/>
      <c r="DV57" s="1371"/>
      <c r="DW57" s="1371"/>
      <c r="DX57" s="1371"/>
      <c r="DY57" s="1371"/>
      <c r="DZ57" s="1371"/>
      <c r="EA57" s="1371"/>
      <c r="EB57" s="1371"/>
      <c r="EC57" s="1371"/>
      <c r="ED57" s="1371"/>
      <c r="EE57" s="1371"/>
      <c r="EF57" s="1371"/>
      <c r="EG57" s="1371"/>
      <c r="EH57" s="1371"/>
      <c r="EI57" s="1371"/>
      <c r="EJ57" s="1371"/>
      <c r="EK57" s="1371"/>
      <c r="EL57" s="1371"/>
      <c r="EM57" s="1371"/>
      <c r="EN57" s="1371"/>
      <c r="EO57" s="1371"/>
      <c r="EP57" s="1371"/>
      <c r="EQ57" s="1371"/>
      <c r="ER57" s="1371"/>
      <c r="ES57" s="1371"/>
      <c r="ET57" s="1371"/>
      <c r="EU57" s="1371"/>
      <c r="EV57" s="1371"/>
      <c r="EW57" s="1371"/>
      <c r="EX57" s="1371"/>
      <c r="EY57" s="1371"/>
      <c r="EZ57" s="1371"/>
      <c r="FA57" s="1371"/>
      <c r="FB57" s="1371"/>
      <c r="FC57" s="1371"/>
      <c r="FD57" s="1371"/>
      <c r="FE57" s="1371"/>
      <c r="FF57" s="1371"/>
      <c r="FG57" s="1371"/>
      <c r="FH57" s="1371"/>
      <c r="FI57" s="1371"/>
      <c r="FJ57" s="1371"/>
      <c r="FK57" s="1371"/>
      <c r="FL57" s="1371"/>
      <c r="FM57" s="1371"/>
      <c r="FN57" s="1371"/>
      <c r="FO57" s="1371"/>
      <c r="FP57" s="1371"/>
      <c r="FQ57" s="1371"/>
      <c r="FR57" s="1371"/>
      <c r="FS57" s="1371"/>
      <c r="FT57" s="1371"/>
      <c r="FU57" s="1371"/>
      <c r="FV57" s="1371"/>
      <c r="FW57" s="1371"/>
      <c r="FX57" s="1371"/>
      <c r="FY57" s="1371"/>
      <c r="FZ57" s="1371"/>
      <c r="GA57" s="1371"/>
      <c r="GB57" s="1371"/>
      <c r="GC57" s="1371"/>
      <c r="GD57" s="1371"/>
      <c r="GE57" s="1371"/>
      <c r="GF57" s="1371"/>
      <c r="GG57" s="1371"/>
      <c r="GH57" s="1371"/>
      <c r="GI57" s="1371"/>
      <c r="GJ57" s="1371"/>
      <c r="GK57" s="1371"/>
      <c r="GL57" s="1371"/>
      <c r="GM57" s="1371"/>
      <c r="GN57" s="1371"/>
      <c r="GO57" s="1371"/>
    </row>
    <row r="58" spans="1:197" ht="30" customHeight="1">
      <c r="A58" s="825"/>
      <c r="B58" s="1405"/>
      <c r="C58" s="1435"/>
      <c r="D58" s="1435"/>
      <c r="G58" s="1406"/>
      <c r="I58" s="1402"/>
      <c r="J58" s="1406" t="s">
        <v>652</v>
      </c>
      <c r="K58" s="1404"/>
      <c r="L58" s="1404"/>
      <c r="M58" s="1403"/>
      <c r="T58" s="1371"/>
      <c r="U58" s="1371"/>
      <c r="V58" s="1371"/>
      <c r="W58" s="1371"/>
      <c r="X58" s="1371"/>
      <c r="Y58" s="1371"/>
      <c r="Z58" s="1371"/>
      <c r="AA58" s="1371"/>
      <c r="AB58" s="1371"/>
      <c r="AC58" s="1371"/>
      <c r="AD58" s="1371"/>
      <c r="AE58" s="1371"/>
      <c r="AF58" s="1371"/>
      <c r="AG58" s="1371"/>
      <c r="AH58" s="1371"/>
      <c r="AI58" s="1371"/>
      <c r="AJ58" s="1371"/>
      <c r="AK58" s="1371"/>
      <c r="AL58" s="1371"/>
      <c r="AM58" s="1371"/>
      <c r="AN58" s="1371"/>
      <c r="AO58" s="1371"/>
      <c r="AP58" s="1371"/>
      <c r="AQ58" s="1371"/>
      <c r="AR58" s="1371"/>
      <c r="AS58" s="1371"/>
      <c r="AT58" s="1371"/>
      <c r="AU58" s="1371"/>
      <c r="AV58" s="1371"/>
      <c r="AW58" s="1371"/>
      <c r="AX58" s="1371"/>
      <c r="AY58" s="1371"/>
      <c r="AZ58" s="1371"/>
      <c r="BA58" s="1371"/>
      <c r="BB58" s="1371"/>
      <c r="BC58" s="1371"/>
      <c r="BD58" s="1371"/>
      <c r="BE58" s="1371"/>
      <c r="BF58" s="1371"/>
      <c r="BG58" s="1371"/>
      <c r="BH58" s="1371"/>
      <c r="BI58" s="1371"/>
      <c r="BJ58" s="1371"/>
      <c r="BK58" s="1371"/>
      <c r="BL58" s="1371"/>
      <c r="BM58" s="1371"/>
      <c r="BN58" s="1371"/>
      <c r="BO58" s="1371"/>
      <c r="BP58" s="1371"/>
      <c r="BQ58" s="1371"/>
      <c r="BR58" s="1371"/>
      <c r="BS58" s="1371"/>
      <c r="BT58" s="1371"/>
      <c r="BU58" s="1371"/>
      <c r="BV58" s="1371"/>
      <c r="BW58" s="1371"/>
      <c r="BX58" s="1371"/>
      <c r="BY58" s="1371"/>
      <c r="CD58" s="1393"/>
      <c r="CE58" s="1372"/>
      <c r="CK58" s="1371"/>
      <c r="CL58" s="1371"/>
      <c r="CM58" s="1371"/>
      <c r="CN58" s="1371"/>
      <c r="CO58" s="1371"/>
      <c r="CP58" s="1371"/>
      <c r="CQ58" s="1371"/>
      <c r="CR58" s="1371"/>
      <c r="CS58" s="1371"/>
      <c r="CT58" s="1371"/>
      <c r="CU58" s="1371"/>
      <c r="CV58" s="1371"/>
      <c r="CW58" s="1371"/>
      <c r="CX58" s="1371"/>
      <c r="CY58" s="1371"/>
      <c r="CZ58" s="1371"/>
      <c r="DA58" s="1371"/>
      <c r="DB58" s="1371"/>
      <c r="DC58" s="1371"/>
      <c r="DD58" s="1371"/>
      <c r="DE58" s="1371"/>
      <c r="DF58" s="1371"/>
      <c r="DG58" s="1371"/>
      <c r="DH58" s="1371"/>
      <c r="DI58" s="1371"/>
      <c r="DJ58" s="1371"/>
      <c r="DK58" s="1371"/>
      <c r="DL58" s="1371"/>
      <c r="DM58" s="1371"/>
      <c r="DN58" s="1371"/>
      <c r="DO58" s="1371"/>
      <c r="DP58" s="1371"/>
      <c r="DQ58" s="1371"/>
      <c r="DR58" s="1371"/>
      <c r="DS58" s="1371"/>
      <c r="DT58" s="1371"/>
      <c r="DU58" s="1371"/>
      <c r="DV58" s="1371"/>
      <c r="DW58" s="1371"/>
      <c r="DX58" s="1371"/>
      <c r="DY58" s="1371"/>
      <c r="DZ58" s="1371"/>
      <c r="EA58" s="1371"/>
      <c r="EB58" s="1371"/>
      <c r="EC58" s="1371"/>
      <c r="ED58" s="1371"/>
      <c r="EE58" s="1371"/>
      <c r="EF58" s="1371"/>
      <c r="EG58" s="1371"/>
      <c r="EH58" s="1371"/>
      <c r="EI58" s="1371"/>
      <c r="EJ58" s="1371"/>
      <c r="EK58" s="1371"/>
      <c r="EL58" s="1371"/>
      <c r="EM58" s="1371"/>
      <c r="EN58" s="1371"/>
      <c r="EO58" s="1371"/>
      <c r="EP58" s="1371"/>
      <c r="EQ58" s="1371"/>
      <c r="ER58" s="1371"/>
      <c r="ES58" s="1371"/>
      <c r="ET58" s="1371"/>
      <c r="EU58" s="1371"/>
      <c r="EV58" s="1371"/>
      <c r="EW58" s="1371"/>
      <c r="EX58" s="1371"/>
      <c r="EY58" s="1371"/>
      <c r="EZ58" s="1371"/>
      <c r="FA58" s="1371"/>
      <c r="FB58" s="1371"/>
      <c r="FC58" s="1371"/>
      <c r="FD58" s="1371"/>
      <c r="FE58" s="1371"/>
      <c r="FF58" s="1371"/>
      <c r="FG58" s="1371"/>
      <c r="FH58" s="1371"/>
      <c r="FI58" s="1371"/>
      <c r="FJ58" s="1371"/>
      <c r="FK58" s="1371"/>
      <c r="FL58" s="1371"/>
      <c r="FM58" s="1371"/>
      <c r="FN58" s="1371"/>
      <c r="FO58" s="1371"/>
      <c r="FP58" s="1371"/>
      <c r="FQ58" s="1371"/>
      <c r="FR58" s="1371"/>
      <c r="FS58" s="1371"/>
      <c r="FT58" s="1371"/>
      <c r="FU58" s="1371"/>
      <c r="FV58" s="1371"/>
      <c r="FW58" s="1371"/>
      <c r="FX58" s="1371"/>
      <c r="FY58" s="1371"/>
      <c r="FZ58" s="1371"/>
      <c r="GA58" s="1371"/>
      <c r="GB58" s="1371"/>
      <c r="GC58" s="1371"/>
      <c r="GD58" s="1371"/>
      <c r="GE58" s="1371"/>
      <c r="GF58" s="1371"/>
      <c r="GG58" s="1371"/>
      <c r="GH58" s="1371"/>
      <c r="GI58" s="1371"/>
      <c r="GJ58" s="1371"/>
      <c r="GK58" s="1371"/>
      <c r="GL58" s="1371"/>
      <c r="GM58" s="1371"/>
      <c r="GN58" s="1371"/>
      <c r="GO58" s="1371"/>
    </row>
    <row r="59" spans="1:197" ht="30" customHeight="1">
      <c r="A59" s="825"/>
      <c r="B59" s="1405"/>
      <c r="C59" s="1435"/>
      <c r="D59" s="1435"/>
      <c r="G59" s="1407"/>
      <c r="I59" s="1403"/>
      <c r="K59" s="1407"/>
      <c r="L59" s="1407"/>
      <c r="M59" s="1407"/>
      <c r="N59" s="1407"/>
      <c r="O59" s="1407"/>
      <c r="P59" s="899"/>
      <c r="Q59" s="899"/>
      <c r="R59" s="899"/>
      <c r="BZ59" s="2453">
        <v>1203</v>
      </c>
      <c r="CA59" s="2453"/>
      <c r="CB59" s="2453"/>
      <c r="CE59" s="1372"/>
      <c r="CK59" s="1371"/>
      <c r="CL59" s="1371"/>
      <c r="CM59" s="1371"/>
      <c r="CN59" s="1371"/>
      <c r="CO59" s="1371"/>
      <c r="CP59" s="1371"/>
      <c r="CQ59" s="1371"/>
      <c r="CR59" s="1371"/>
      <c r="CS59" s="1371"/>
      <c r="CT59" s="1371"/>
      <c r="CU59" s="1371"/>
      <c r="CV59" s="1371"/>
      <c r="CW59" s="1371"/>
      <c r="CX59" s="1371"/>
      <c r="CY59" s="1371"/>
      <c r="CZ59" s="1371"/>
      <c r="DA59" s="1371"/>
      <c r="DB59" s="1371"/>
      <c r="DC59" s="1371"/>
      <c r="DD59" s="1371"/>
      <c r="DE59" s="1371"/>
      <c r="DF59" s="1371"/>
      <c r="DG59" s="1371"/>
      <c r="DH59" s="1371"/>
      <c r="DI59" s="1371"/>
      <c r="DJ59" s="1371"/>
      <c r="DK59" s="1371"/>
      <c r="DL59" s="1371"/>
      <c r="DM59" s="1371"/>
      <c r="DN59" s="1371"/>
      <c r="DO59" s="1371"/>
      <c r="DP59" s="1371"/>
      <c r="DQ59" s="1371"/>
      <c r="DR59" s="1371"/>
      <c r="DS59" s="1371"/>
      <c r="DT59" s="1371"/>
      <c r="DU59" s="1371"/>
      <c r="DV59" s="1371"/>
      <c r="DW59" s="1371"/>
      <c r="DX59" s="1371"/>
      <c r="DY59" s="1371"/>
      <c r="DZ59" s="1371"/>
      <c r="EA59" s="1371"/>
      <c r="EB59" s="1371"/>
      <c r="EC59" s="1371"/>
      <c r="ED59" s="1371"/>
      <c r="EE59" s="1371"/>
      <c r="EF59" s="1371"/>
      <c r="EG59" s="1371"/>
      <c r="EH59" s="1371"/>
      <c r="EI59" s="1371"/>
      <c r="EJ59" s="1371"/>
      <c r="EK59" s="1371"/>
      <c r="EL59" s="1371"/>
      <c r="EM59" s="1371"/>
      <c r="EN59" s="1371"/>
      <c r="EO59" s="1371"/>
      <c r="EP59" s="1371"/>
      <c r="EQ59" s="1371"/>
      <c r="ER59" s="1371"/>
      <c r="ES59" s="1371"/>
      <c r="ET59" s="1371"/>
      <c r="EU59" s="1371"/>
      <c r="EV59" s="1371"/>
      <c r="EW59" s="1371"/>
      <c r="EX59" s="1371"/>
      <c r="EY59" s="1371"/>
      <c r="EZ59" s="1371"/>
      <c r="FA59" s="1371"/>
      <c r="FB59" s="1371"/>
      <c r="FC59" s="1371"/>
      <c r="FD59" s="1371"/>
      <c r="FE59" s="1371"/>
      <c r="FF59" s="1371"/>
      <c r="FG59" s="1371"/>
      <c r="FH59" s="1371"/>
      <c r="FI59" s="1371"/>
      <c r="FJ59" s="1371"/>
      <c r="FK59" s="1371"/>
      <c r="FL59" s="1371"/>
      <c r="FM59" s="1371"/>
      <c r="FN59" s="1371"/>
      <c r="FO59" s="1371"/>
      <c r="FP59" s="1371"/>
      <c r="FQ59" s="1371"/>
      <c r="FR59" s="1371"/>
      <c r="FS59" s="1371"/>
      <c r="FT59" s="1371"/>
      <c r="FU59" s="1371"/>
      <c r="FV59" s="1371"/>
      <c r="FW59" s="1371"/>
      <c r="FX59" s="1371"/>
      <c r="FY59" s="1371"/>
      <c r="FZ59" s="1371"/>
      <c r="GA59" s="1371"/>
      <c r="GB59" s="1371"/>
      <c r="GC59" s="1371"/>
      <c r="GD59" s="1371"/>
      <c r="GE59" s="1371"/>
      <c r="GF59" s="1371"/>
      <c r="GG59" s="1371"/>
      <c r="GH59" s="1371"/>
      <c r="GI59" s="1371"/>
      <c r="GJ59" s="1371"/>
      <c r="GK59" s="1371"/>
      <c r="GL59" s="1371"/>
      <c r="GM59" s="1371"/>
      <c r="GN59" s="1371"/>
      <c r="GO59" s="1371"/>
    </row>
    <row r="60" spans="1:197" ht="30" customHeight="1">
      <c r="A60" s="825"/>
      <c r="B60" s="1405"/>
      <c r="G60" s="1371"/>
      <c r="H60" s="1371"/>
      <c r="I60" s="1371"/>
      <c r="J60" s="2728"/>
      <c r="K60" s="2728"/>
      <c r="M60" s="2459">
        <v>39</v>
      </c>
      <c r="N60" s="2459"/>
      <c r="O60" s="1999"/>
      <c r="P60" s="2000"/>
      <c r="Q60" s="2000"/>
      <c r="R60" s="2000"/>
      <c r="S60" s="2000"/>
      <c r="T60" s="2000"/>
      <c r="U60" s="2000"/>
      <c r="V60" s="2000"/>
      <c r="W60" s="2000"/>
      <c r="X60" s="2000"/>
      <c r="Y60" s="2000"/>
      <c r="Z60" s="2000"/>
      <c r="AA60" s="2000"/>
      <c r="AB60" s="2000"/>
      <c r="AC60" s="2000"/>
      <c r="AD60" s="2000"/>
      <c r="AE60" s="2000"/>
      <c r="AF60" s="2000"/>
      <c r="AG60" s="2000"/>
      <c r="AH60" s="2000"/>
      <c r="AI60" s="2000"/>
      <c r="AJ60" s="2000"/>
      <c r="AK60" s="2000"/>
      <c r="AL60" s="2000"/>
      <c r="AM60" s="2000"/>
      <c r="AN60" s="2000"/>
      <c r="AO60" s="2000"/>
      <c r="AP60" s="2000"/>
      <c r="AQ60" s="2000"/>
      <c r="AR60" s="2000"/>
      <c r="AS60" s="2000"/>
      <c r="AT60" s="2000"/>
      <c r="AU60" s="2000"/>
      <c r="AV60" s="2000"/>
      <c r="AW60" s="2000"/>
      <c r="AX60" s="2000"/>
      <c r="AY60" s="2000"/>
      <c r="AZ60" s="2000"/>
      <c r="BA60" s="2000"/>
      <c r="BB60" s="2000"/>
      <c r="BC60" s="2000"/>
      <c r="BD60" s="2000"/>
      <c r="BE60" s="2000"/>
      <c r="BF60" s="2000"/>
      <c r="BG60" s="2000"/>
      <c r="BH60" s="2000"/>
      <c r="BI60" s="2000"/>
      <c r="BJ60" s="2000"/>
      <c r="BK60" s="2000"/>
      <c r="BL60" s="2000"/>
      <c r="BM60" s="2000"/>
      <c r="BN60" s="2000"/>
      <c r="BO60" s="2000"/>
      <c r="BP60" s="2000"/>
      <c r="BQ60" s="2000"/>
      <c r="BR60" s="2000"/>
      <c r="BS60" s="2000"/>
      <c r="BT60" s="2000"/>
      <c r="BU60" s="2000"/>
      <c r="BV60" s="2000"/>
      <c r="BW60" s="2000"/>
      <c r="BX60" s="2000"/>
      <c r="BY60" s="2000"/>
      <c r="BZ60" s="2000"/>
      <c r="CA60" s="2000"/>
      <c r="CB60" s="2001"/>
      <c r="CE60" s="1372"/>
      <c r="CK60" s="1371"/>
      <c r="CL60" s="1371"/>
      <c r="CM60" s="1371"/>
      <c r="CN60" s="1371"/>
      <c r="CO60" s="1371"/>
      <c r="CP60" s="1371"/>
      <c r="CQ60" s="1371"/>
      <c r="CR60" s="1371"/>
      <c r="CS60" s="1371"/>
      <c r="CT60" s="1371"/>
      <c r="CU60" s="1371"/>
      <c r="CV60" s="1371"/>
      <c r="CW60" s="1371"/>
      <c r="CX60" s="1371"/>
      <c r="CY60" s="1371"/>
      <c r="CZ60" s="1371"/>
      <c r="DA60" s="1371"/>
      <c r="DB60" s="1371"/>
      <c r="DC60" s="1371"/>
      <c r="DD60" s="1371"/>
      <c r="DE60" s="1371"/>
      <c r="DF60" s="1371"/>
      <c r="DG60" s="1371"/>
      <c r="DH60" s="1371"/>
      <c r="DI60" s="1371"/>
      <c r="DJ60" s="1371"/>
      <c r="DK60" s="1371"/>
      <c r="DL60" s="1371"/>
      <c r="DM60" s="1371"/>
      <c r="DN60" s="1371"/>
      <c r="DO60" s="1371"/>
      <c r="DP60" s="1371"/>
      <c r="DQ60" s="1371"/>
      <c r="DR60" s="1371"/>
      <c r="DS60" s="1371"/>
      <c r="DT60" s="1371"/>
      <c r="DU60" s="1371"/>
      <c r="DV60" s="1371"/>
      <c r="DW60" s="1371"/>
      <c r="DX60" s="1371"/>
      <c r="DY60" s="1371"/>
      <c r="DZ60" s="1371"/>
      <c r="EA60" s="1371"/>
      <c r="EB60" s="1371"/>
      <c r="EC60" s="1371"/>
      <c r="ED60" s="1371"/>
      <c r="EE60" s="1371"/>
      <c r="EF60" s="1371"/>
      <c r="EG60" s="1371"/>
      <c r="EH60" s="1371"/>
      <c r="EI60" s="1371"/>
      <c r="EJ60" s="1371"/>
      <c r="EK60" s="1371"/>
      <c r="EL60" s="1371"/>
      <c r="EM60" s="1371"/>
      <c r="EN60" s="1371"/>
      <c r="EO60" s="1371"/>
      <c r="EP60" s="1371"/>
      <c r="EQ60" s="1371"/>
      <c r="ER60" s="1371"/>
      <c r="ES60" s="1371"/>
      <c r="ET60" s="1371"/>
      <c r="EU60" s="1371"/>
      <c r="EV60" s="1371"/>
      <c r="EW60" s="1371"/>
      <c r="EX60" s="1371"/>
      <c r="EY60" s="1371"/>
      <c r="EZ60" s="1371"/>
      <c r="FA60" s="1371"/>
      <c r="FB60" s="1371"/>
      <c r="FC60" s="1371"/>
      <c r="FD60" s="1371"/>
      <c r="FE60" s="1371"/>
      <c r="FF60" s="1371"/>
      <c r="FG60" s="1371"/>
      <c r="FH60" s="1371"/>
      <c r="FI60" s="1371"/>
      <c r="FJ60" s="1371"/>
      <c r="FK60" s="1371"/>
      <c r="FL60" s="1371"/>
      <c r="FM60" s="1371"/>
      <c r="FN60" s="1371"/>
      <c r="FO60" s="1371"/>
      <c r="FP60" s="1371"/>
      <c r="FQ60" s="1371"/>
      <c r="FR60" s="1371"/>
      <c r="FS60" s="1371"/>
      <c r="FT60" s="1371"/>
      <c r="FU60" s="1371"/>
      <c r="FV60" s="1371"/>
      <c r="FW60" s="1371"/>
      <c r="FX60" s="1371"/>
      <c r="FY60" s="1371"/>
      <c r="FZ60" s="1371"/>
      <c r="GA60" s="1371"/>
      <c r="GB60" s="1371"/>
      <c r="GC60" s="1371"/>
      <c r="GD60" s="1371"/>
      <c r="GE60" s="1371"/>
      <c r="GF60" s="1371"/>
      <c r="GG60" s="1371"/>
      <c r="GH60" s="1371"/>
      <c r="GI60" s="1371"/>
      <c r="GJ60" s="1371"/>
      <c r="GK60" s="1371"/>
      <c r="GL60" s="1371"/>
      <c r="GM60" s="1371"/>
      <c r="GN60" s="1371"/>
      <c r="GO60" s="1371"/>
    </row>
    <row r="61" spans="1:197" ht="30" customHeight="1">
      <c r="A61" s="825"/>
      <c r="B61" s="1405"/>
      <c r="G61" s="1371"/>
      <c r="H61" s="1371"/>
      <c r="I61" s="1371"/>
      <c r="J61" s="2728"/>
      <c r="K61" s="2728"/>
      <c r="M61" s="2459"/>
      <c r="N61" s="2459"/>
      <c r="O61" s="2002"/>
      <c r="P61" s="2003"/>
      <c r="Q61" s="2003"/>
      <c r="R61" s="2003"/>
      <c r="S61" s="2003"/>
      <c r="T61" s="2003"/>
      <c r="U61" s="2003"/>
      <c r="V61" s="2003"/>
      <c r="W61" s="2003"/>
      <c r="X61" s="2003"/>
      <c r="Y61" s="2003"/>
      <c r="Z61" s="2003"/>
      <c r="AA61" s="2003"/>
      <c r="AB61" s="2003"/>
      <c r="AC61" s="2003"/>
      <c r="AD61" s="2003"/>
      <c r="AE61" s="2003"/>
      <c r="AF61" s="2003"/>
      <c r="AG61" s="2003"/>
      <c r="AH61" s="2003"/>
      <c r="AI61" s="2003"/>
      <c r="AJ61" s="2003"/>
      <c r="AK61" s="2003"/>
      <c r="AL61" s="2003"/>
      <c r="AM61" s="2003"/>
      <c r="AN61" s="2003"/>
      <c r="AO61" s="2003"/>
      <c r="AP61" s="2003"/>
      <c r="AQ61" s="2003"/>
      <c r="AR61" s="2003"/>
      <c r="AS61" s="2003"/>
      <c r="AT61" s="2003"/>
      <c r="AU61" s="2003"/>
      <c r="AV61" s="2003"/>
      <c r="AW61" s="2003"/>
      <c r="AX61" s="2003"/>
      <c r="AY61" s="2003"/>
      <c r="AZ61" s="2003"/>
      <c r="BA61" s="2003"/>
      <c r="BB61" s="2003"/>
      <c r="BC61" s="2003"/>
      <c r="BD61" s="2003"/>
      <c r="BE61" s="2003"/>
      <c r="BF61" s="2003"/>
      <c r="BG61" s="2003"/>
      <c r="BH61" s="2003"/>
      <c r="BI61" s="2003"/>
      <c r="BJ61" s="2003"/>
      <c r="BK61" s="2003"/>
      <c r="BL61" s="2003"/>
      <c r="BM61" s="2003"/>
      <c r="BN61" s="2003"/>
      <c r="BO61" s="2003"/>
      <c r="BP61" s="2003"/>
      <c r="BQ61" s="2003"/>
      <c r="BR61" s="2003"/>
      <c r="BS61" s="2003"/>
      <c r="BT61" s="2003"/>
      <c r="BU61" s="2003"/>
      <c r="BV61" s="2003"/>
      <c r="BW61" s="2003"/>
      <c r="BX61" s="2003"/>
      <c r="BY61" s="2003"/>
      <c r="BZ61" s="2003"/>
      <c r="CA61" s="2003"/>
      <c r="CB61" s="2004"/>
      <c r="CE61" s="1372"/>
      <c r="CK61" s="1371"/>
      <c r="CL61" s="1371"/>
      <c r="CM61" s="1371"/>
      <c r="CN61" s="1371"/>
      <c r="CO61" s="1371"/>
      <c r="CP61" s="1371"/>
      <c r="CQ61" s="1371"/>
      <c r="CR61" s="1371"/>
      <c r="CS61" s="1371"/>
      <c r="CT61" s="1371"/>
      <c r="CU61" s="1371"/>
      <c r="CV61" s="1371"/>
      <c r="CW61" s="1371"/>
      <c r="CX61" s="1371"/>
      <c r="CY61" s="1371"/>
      <c r="CZ61" s="1371"/>
      <c r="DA61" s="1371"/>
      <c r="DB61" s="1371"/>
      <c r="DC61" s="1371"/>
      <c r="DD61" s="1371"/>
      <c r="DE61" s="1371"/>
      <c r="DF61" s="1371"/>
      <c r="DG61" s="1371"/>
      <c r="DH61" s="1371"/>
      <c r="DI61" s="1371"/>
      <c r="DJ61" s="1371"/>
      <c r="DK61" s="1371"/>
      <c r="DL61" s="1371"/>
      <c r="DM61" s="1371"/>
      <c r="DN61" s="1371"/>
      <c r="DO61" s="1371"/>
      <c r="DP61" s="1371"/>
      <c r="DQ61" s="1371"/>
      <c r="DR61" s="1371"/>
      <c r="DS61" s="1371"/>
      <c r="DT61" s="1371"/>
      <c r="DU61" s="1371"/>
      <c r="DV61" s="1371"/>
      <c r="DW61" s="1371"/>
      <c r="DX61" s="1371"/>
      <c r="DY61" s="1371"/>
      <c r="DZ61" s="1371"/>
      <c r="EA61" s="1371"/>
      <c r="EB61" s="1371"/>
      <c r="EC61" s="1371"/>
      <c r="ED61" s="1371"/>
      <c r="EE61" s="1371"/>
      <c r="EF61" s="1371"/>
      <c r="EG61" s="1371"/>
      <c r="EH61" s="1371"/>
      <c r="EI61" s="1371"/>
      <c r="EJ61" s="1371"/>
      <c r="EK61" s="1371"/>
      <c r="EL61" s="1371"/>
      <c r="EM61" s="1371"/>
      <c r="EN61" s="1371"/>
      <c r="EO61" s="1371"/>
      <c r="EP61" s="1371"/>
      <c r="EQ61" s="1371"/>
      <c r="ER61" s="1371"/>
      <c r="ES61" s="1371"/>
      <c r="ET61" s="1371"/>
      <c r="EU61" s="1371"/>
      <c r="EV61" s="1371"/>
      <c r="EW61" s="1371"/>
      <c r="EX61" s="1371"/>
      <c r="EY61" s="1371"/>
      <c r="EZ61" s="1371"/>
      <c r="FA61" s="1371"/>
      <c r="FB61" s="1371"/>
      <c r="FC61" s="1371"/>
      <c r="FD61" s="1371"/>
      <c r="FE61" s="1371"/>
      <c r="FF61" s="1371"/>
      <c r="FG61" s="1371"/>
      <c r="FH61" s="1371"/>
      <c r="FI61" s="1371"/>
      <c r="FJ61" s="1371"/>
      <c r="FK61" s="1371"/>
      <c r="FL61" s="1371"/>
      <c r="FM61" s="1371"/>
      <c r="FN61" s="1371"/>
      <c r="FO61" s="1371"/>
      <c r="FP61" s="1371"/>
      <c r="FQ61" s="1371"/>
      <c r="FR61" s="1371"/>
      <c r="FS61" s="1371"/>
      <c r="FT61" s="1371"/>
      <c r="FU61" s="1371"/>
      <c r="FV61" s="1371"/>
      <c r="FW61" s="1371"/>
      <c r="FX61" s="1371"/>
      <c r="FY61" s="1371"/>
      <c r="FZ61" s="1371"/>
      <c r="GA61" s="1371"/>
      <c r="GB61" s="1371"/>
      <c r="GC61" s="1371"/>
      <c r="GD61" s="1371"/>
      <c r="GE61" s="1371"/>
      <c r="GF61" s="1371"/>
      <c r="GG61" s="1371"/>
      <c r="GH61" s="1371"/>
      <c r="GI61" s="1371"/>
      <c r="GJ61" s="1371"/>
      <c r="GK61" s="1371"/>
      <c r="GL61" s="1371"/>
      <c r="GM61" s="1371"/>
      <c r="GN61" s="1371"/>
      <c r="GO61" s="1371"/>
    </row>
    <row r="62" spans="1:197" ht="30" customHeight="1">
      <c r="A62" s="825"/>
      <c r="B62" s="1405"/>
      <c r="G62" s="1371"/>
      <c r="H62" s="1371"/>
      <c r="I62" s="1371"/>
      <c r="CE62" s="1372"/>
      <c r="CK62" s="1371"/>
      <c r="CL62" s="1371"/>
      <c r="CM62" s="1371"/>
      <c r="CN62" s="1371"/>
      <c r="CO62" s="1371"/>
      <c r="CP62" s="1371"/>
      <c r="CQ62" s="1371"/>
      <c r="CR62" s="1371"/>
      <c r="CS62" s="1371"/>
      <c r="CT62" s="1371"/>
      <c r="CU62" s="1371"/>
      <c r="CV62" s="1371"/>
      <c r="CW62" s="1371"/>
      <c r="CX62" s="1371"/>
      <c r="CY62" s="1371"/>
      <c r="CZ62" s="1371"/>
      <c r="DA62" s="1371"/>
      <c r="DB62" s="1371"/>
      <c r="DC62" s="1371"/>
      <c r="DD62" s="1371"/>
      <c r="DE62" s="1371"/>
      <c r="DF62" s="1371"/>
      <c r="DG62" s="1371"/>
      <c r="DH62" s="1371"/>
      <c r="DI62" s="1371"/>
      <c r="DJ62" s="1371"/>
      <c r="DK62" s="1371"/>
      <c r="DL62" s="1371"/>
      <c r="DM62" s="1371"/>
      <c r="DN62" s="1371"/>
      <c r="DO62" s="1371"/>
      <c r="DP62" s="1371"/>
      <c r="DQ62" s="1371"/>
      <c r="DR62" s="1371"/>
      <c r="DS62" s="1371"/>
      <c r="DT62" s="1371"/>
      <c r="DU62" s="1371"/>
      <c r="DV62" s="1371"/>
      <c r="DW62" s="1371"/>
      <c r="DX62" s="1371"/>
      <c r="DY62" s="1371"/>
      <c r="DZ62" s="1371"/>
      <c r="EA62" s="1371"/>
      <c r="EB62" s="1371"/>
      <c r="EC62" s="1371"/>
      <c r="ED62" s="1371"/>
      <c r="EE62" s="1371"/>
      <c r="EF62" s="1371"/>
      <c r="EG62" s="1371"/>
      <c r="EH62" s="1371"/>
      <c r="EI62" s="1371"/>
      <c r="EJ62" s="1371"/>
      <c r="EK62" s="1371"/>
      <c r="EL62" s="1371"/>
      <c r="EM62" s="1371"/>
      <c r="EN62" s="1371"/>
      <c r="EO62" s="1371"/>
      <c r="EP62" s="1371"/>
      <c r="EQ62" s="1371"/>
      <c r="ER62" s="1371"/>
      <c r="ES62" s="1371"/>
      <c r="ET62" s="1371"/>
      <c r="EU62" s="1371"/>
      <c r="EV62" s="1371"/>
      <c r="EW62" s="1371"/>
      <c r="EX62" s="1371"/>
      <c r="EY62" s="1371"/>
      <c r="EZ62" s="1371"/>
      <c r="FA62" s="1371"/>
      <c r="FB62" s="1371"/>
      <c r="FC62" s="1371"/>
      <c r="FD62" s="1371"/>
      <c r="FE62" s="1371"/>
      <c r="FF62" s="1371"/>
      <c r="FG62" s="1371"/>
      <c r="FH62" s="1371"/>
      <c r="FI62" s="1371"/>
      <c r="FJ62" s="1371"/>
      <c r="FK62" s="1371"/>
      <c r="FL62" s="1371"/>
      <c r="FM62" s="1371"/>
      <c r="FN62" s="1371"/>
      <c r="FO62" s="1371"/>
      <c r="FP62" s="1371"/>
      <c r="FQ62" s="1371"/>
      <c r="FR62" s="1371"/>
      <c r="FS62" s="1371"/>
      <c r="FT62" s="1371"/>
      <c r="FU62" s="1371"/>
      <c r="FV62" s="1371"/>
      <c r="FW62" s="1371"/>
      <c r="FX62" s="1371"/>
      <c r="FY62" s="1371"/>
      <c r="FZ62" s="1371"/>
      <c r="GA62" s="1371"/>
      <c r="GB62" s="1371"/>
      <c r="GC62" s="1371"/>
      <c r="GD62" s="1371"/>
      <c r="GE62" s="1371"/>
      <c r="GF62" s="1371"/>
      <c r="GG62" s="1371"/>
      <c r="GH62" s="1371"/>
      <c r="GI62" s="1371"/>
      <c r="GJ62" s="1371"/>
      <c r="GK62" s="1371"/>
      <c r="GL62" s="1371"/>
      <c r="GM62" s="1371"/>
      <c r="GN62" s="1371"/>
      <c r="GO62" s="1371"/>
    </row>
    <row r="63" spans="1:197" ht="30" customHeight="1">
      <c r="A63" s="825"/>
      <c r="B63" s="1405"/>
      <c r="C63" s="1440"/>
      <c r="BB63" s="2735">
        <v>1201</v>
      </c>
      <c r="BC63" s="2735"/>
      <c r="BD63" s="2735"/>
      <c r="BE63" s="2735"/>
      <c r="BY63" s="2736">
        <v>1202</v>
      </c>
      <c r="BZ63" s="2736"/>
      <c r="CA63" s="2736"/>
      <c r="CB63" s="2736"/>
      <c r="CC63" s="1393"/>
      <c r="CD63" s="1393"/>
      <c r="CE63" s="904"/>
      <c r="CJ63" s="1371"/>
      <c r="CK63" s="1371"/>
      <c r="CL63" s="1371"/>
      <c r="CM63" s="1371"/>
      <c r="CN63" s="1371"/>
      <c r="CO63" s="1371"/>
      <c r="CP63" s="1371"/>
      <c r="CQ63" s="1371"/>
      <c r="CR63" s="1371"/>
      <c r="CS63" s="1371"/>
      <c r="CT63" s="1371"/>
      <c r="CU63" s="1371"/>
      <c r="CV63" s="1371"/>
      <c r="CW63" s="1371"/>
      <c r="CX63" s="1371"/>
      <c r="CY63" s="1371"/>
      <c r="CZ63" s="1371"/>
      <c r="DA63" s="1371"/>
      <c r="DB63" s="1371"/>
      <c r="DC63" s="1371"/>
      <c r="DD63" s="1371"/>
      <c r="DE63" s="1371"/>
      <c r="DF63" s="1371"/>
      <c r="DG63" s="1371"/>
      <c r="DH63" s="1371"/>
      <c r="DI63" s="1371"/>
      <c r="DJ63" s="1371"/>
      <c r="DK63" s="1371"/>
      <c r="DL63" s="1371"/>
      <c r="DM63" s="1371"/>
      <c r="DN63" s="1371"/>
      <c r="DO63" s="1371"/>
      <c r="DP63" s="1371"/>
      <c r="DQ63" s="1371"/>
      <c r="DR63" s="1371"/>
      <c r="DS63" s="1371"/>
      <c r="DT63" s="1371"/>
      <c r="DU63" s="1371"/>
      <c r="DV63" s="1371"/>
      <c r="DW63" s="1371"/>
      <c r="DX63" s="1371"/>
      <c r="DY63" s="1371"/>
      <c r="DZ63" s="1371"/>
      <c r="EA63" s="1371"/>
      <c r="EB63" s="1371"/>
      <c r="EC63" s="1371"/>
      <c r="ED63" s="1371"/>
      <c r="EE63" s="1371"/>
      <c r="EF63" s="1371"/>
      <c r="EG63" s="1371"/>
      <c r="EH63" s="1371"/>
      <c r="EI63" s="1371"/>
      <c r="EJ63" s="1371"/>
      <c r="EK63" s="1371"/>
      <c r="EL63" s="1371"/>
      <c r="EM63" s="1371"/>
      <c r="EN63" s="1371"/>
      <c r="EO63" s="1371"/>
      <c r="EP63" s="1371"/>
      <c r="EQ63" s="1371"/>
      <c r="ER63" s="1371"/>
      <c r="ES63" s="1371"/>
      <c r="ET63" s="1371"/>
      <c r="EU63" s="1371"/>
      <c r="EV63" s="1371"/>
      <c r="EW63" s="1371"/>
      <c r="EX63" s="1371"/>
      <c r="EY63" s="1371"/>
      <c r="EZ63" s="1371"/>
      <c r="FA63" s="1371"/>
      <c r="FB63" s="1371"/>
      <c r="FC63" s="1371"/>
      <c r="FD63" s="1371"/>
      <c r="FE63" s="1371"/>
      <c r="FF63" s="1371"/>
      <c r="FG63" s="1371"/>
      <c r="FH63" s="1371"/>
      <c r="FI63" s="1371"/>
      <c r="FJ63" s="1371"/>
      <c r="FK63" s="1371"/>
      <c r="FL63" s="1371"/>
      <c r="FM63" s="1371"/>
      <c r="FN63" s="1371"/>
      <c r="FO63" s="1371"/>
      <c r="FP63" s="1371"/>
      <c r="FQ63" s="1371"/>
      <c r="FR63" s="1371"/>
      <c r="FS63" s="1371"/>
      <c r="FT63" s="1371"/>
      <c r="FU63" s="1371"/>
      <c r="FV63" s="1371"/>
      <c r="FW63" s="1371"/>
      <c r="FX63" s="1371"/>
      <c r="FY63" s="1371"/>
      <c r="FZ63" s="1371"/>
      <c r="GA63" s="1371"/>
      <c r="GB63" s="1371"/>
      <c r="GC63" s="1371"/>
      <c r="GD63" s="1371"/>
      <c r="GE63" s="1371"/>
      <c r="GF63" s="1371"/>
      <c r="GG63" s="1371"/>
      <c r="GH63" s="1371"/>
      <c r="GI63" s="1371"/>
      <c r="GJ63" s="1371"/>
      <c r="GK63" s="1371"/>
      <c r="GL63" s="1371"/>
      <c r="GM63" s="1371"/>
      <c r="GN63" s="1371"/>
    </row>
    <row r="64" spans="1:197" ht="30" customHeight="1">
      <c r="A64" s="825"/>
      <c r="B64" s="1405"/>
      <c r="AA64" s="2459">
        <v>56</v>
      </c>
      <c r="AB64" s="2459"/>
      <c r="AC64" s="1999"/>
      <c r="AD64" s="2000"/>
      <c r="AE64" s="2000"/>
      <c r="AF64" s="2000"/>
      <c r="AG64" s="2000"/>
      <c r="AH64" s="2000"/>
      <c r="AI64" s="2000"/>
      <c r="AJ64" s="2000"/>
      <c r="AK64" s="2000"/>
      <c r="AL64" s="2000"/>
      <c r="AM64" s="2000"/>
      <c r="AN64" s="2000"/>
      <c r="AO64" s="2000"/>
      <c r="AP64" s="2000"/>
      <c r="AQ64" s="2000"/>
      <c r="AR64" s="2000"/>
      <c r="AS64" s="2000"/>
      <c r="AT64" s="2000"/>
      <c r="AU64" s="2000"/>
      <c r="AV64" s="2000"/>
      <c r="AW64" s="2000"/>
      <c r="AX64" s="2000"/>
      <c r="AY64" s="2000"/>
      <c r="AZ64" s="2000"/>
      <c r="BA64" s="2000"/>
      <c r="BB64" s="2000"/>
      <c r="BC64" s="2000"/>
      <c r="BD64" s="2000"/>
      <c r="BE64" s="2001"/>
      <c r="BF64" s="839"/>
      <c r="BG64" s="839"/>
      <c r="BH64" s="1999"/>
      <c r="BI64" s="2000"/>
      <c r="BJ64" s="2000"/>
      <c r="BK64" s="2000"/>
      <c r="BL64" s="2000"/>
      <c r="BM64" s="2000"/>
      <c r="BN64" s="2000"/>
      <c r="BO64" s="2000"/>
      <c r="BP64" s="2000"/>
      <c r="BQ64" s="2000"/>
      <c r="BR64" s="2000"/>
      <c r="BS64" s="2000"/>
      <c r="BT64" s="2000"/>
      <c r="BU64" s="2000"/>
      <c r="BV64" s="2000"/>
      <c r="BW64" s="2000"/>
      <c r="BX64" s="2000"/>
      <c r="BY64" s="2000"/>
      <c r="BZ64" s="2000"/>
      <c r="CA64" s="2000"/>
      <c r="CB64" s="2001"/>
      <c r="CD64" s="1393"/>
      <c r="CE64" s="1372"/>
      <c r="CK64" s="1371"/>
      <c r="CL64" s="1371"/>
      <c r="CM64" s="1371"/>
      <c r="CN64" s="1371"/>
      <c r="CO64" s="1371"/>
      <c r="CP64" s="1371"/>
      <c r="CQ64" s="1371"/>
      <c r="CR64" s="1371"/>
      <c r="CS64" s="1371"/>
      <c r="CT64" s="1371"/>
      <c r="CU64" s="1371"/>
      <c r="CV64" s="1371"/>
      <c r="CW64" s="1371"/>
      <c r="CX64" s="1371"/>
      <c r="CY64" s="1371"/>
      <c r="CZ64" s="1371"/>
      <c r="DA64" s="1371"/>
      <c r="DB64" s="1371"/>
      <c r="DC64" s="1371"/>
      <c r="DD64" s="1371"/>
      <c r="DE64" s="1371"/>
      <c r="DF64" s="1371"/>
      <c r="DG64" s="1371"/>
      <c r="DH64" s="1371"/>
      <c r="DI64" s="1371"/>
      <c r="DJ64" s="1371"/>
      <c r="DK64" s="1371"/>
      <c r="DL64" s="1371"/>
      <c r="DM64" s="1371"/>
      <c r="DN64" s="1371"/>
      <c r="DO64" s="1371"/>
      <c r="DP64" s="1371"/>
      <c r="DQ64" s="1371"/>
      <c r="DR64" s="1371"/>
      <c r="DS64" s="1371"/>
      <c r="DT64" s="1371"/>
      <c r="DU64" s="1371"/>
      <c r="DV64" s="1371"/>
      <c r="DW64" s="1371"/>
      <c r="DX64" s="1371"/>
      <c r="DY64" s="1371"/>
      <c r="DZ64" s="1371"/>
      <c r="EA64" s="1371"/>
      <c r="EB64" s="1371"/>
      <c r="EC64" s="1371"/>
      <c r="ED64" s="1371"/>
      <c r="EE64" s="1371"/>
      <c r="EF64" s="1371"/>
      <c r="EG64" s="1371"/>
      <c r="EH64" s="1371"/>
      <c r="EI64" s="1371"/>
      <c r="EJ64" s="1371"/>
      <c r="EK64" s="1371"/>
      <c r="EL64" s="1371"/>
      <c r="EM64" s="1371"/>
      <c r="EN64" s="1371"/>
      <c r="EO64" s="1371"/>
      <c r="EP64" s="1371"/>
      <c r="EQ64" s="1371"/>
      <c r="ER64" s="1371"/>
      <c r="ES64" s="1371"/>
      <c r="ET64" s="1371"/>
      <c r="EU64" s="1371"/>
      <c r="EV64" s="1371"/>
      <c r="EW64" s="1371"/>
      <c r="EX64" s="1371"/>
      <c r="EY64" s="1371"/>
      <c r="EZ64" s="1371"/>
      <c r="FA64" s="1371"/>
      <c r="FB64" s="1371"/>
      <c r="FC64" s="1371"/>
      <c r="FD64" s="1371"/>
      <c r="FE64" s="1371"/>
      <c r="FF64" s="1371"/>
      <c r="FG64" s="1371"/>
      <c r="FH64" s="1371"/>
      <c r="FI64" s="1371"/>
      <c r="FJ64" s="1371"/>
      <c r="FK64" s="1371"/>
      <c r="FL64" s="1371"/>
      <c r="FM64" s="1371"/>
      <c r="FN64" s="1371"/>
      <c r="FO64" s="1371"/>
      <c r="FP64" s="1371"/>
      <c r="FQ64" s="1371"/>
      <c r="FR64" s="1371"/>
      <c r="FS64" s="1371"/>
      <c r="FT64" s="1371"/>
      <c r="FU64" s="1371"/>
      <c r="FV64" s="1371"/>
      <c r="FW64" s="1371"/>
      <c r="FX64" s="1371"/>
      <c r="FY64" s="1371"/>
      <c r="FZ64" s="1371"/>
      <c r="GA64" s="1371"/>
      <c r="GB64" s="1371"/>
      <c r="GC64" s="1371"/>
      <c r="GD64" s="1371"/>
      <c r="GE64" s="1371"/>
      <c r="GF64" s="1371"/>
      <c r="GG64" s="1371"/>
      <c r="GH64" s="1371"/>
      <c r="GI64" s="1371"/>
      <c r="GJ64" s="1371"/>
      <c r="GK64" s="1371"/>
      <c r="GL64" s="1371"/>
      <c r="GM64" s="1371"/>
      <c r="GN64" s="1371"/>
      <c r="GO64" s="1371"/>
    </row>
    <row r="65" spans="1:197" ht="30" customHeight="1">
      <c r="A65" s="825"/>
      <c r="B65" s="1405"/>
      <c r="AA65" s="2459"/>
      <c r="AB65" s="2459"/>
      <c r="AC65" s="2002"/>
      <c r="AD65" s="2003"/>
      <c r="AE65" s="2003"/>
      <c r="AF65" s="2003"/>
      <c r="AG65" s="2003"/>
      <c r="AH65" s="2003"/>
      <c r="AI65" s="2003"/>
      <c r="AJ65" s="2003"/>
      <c r="AK65" s="2003"/>
      <c r="AL65" s="2003"/>
      <c r="AM65" s="2003"/>
      <c r="AN65" s="2003"/>
      <c r="AO65" s="2003"/>
      <c r="AP65" s="2003"/>
      <c r="AQ65" s="2003"/>
      <c r="AR65" s="2003"/>
      <c r="AS65" s="2003"/>
      <c r="AT65" s="2003"/>
      <c r="AU65" s="2003"/>
      <c r="AV65" s="2003"/>
      <c r="AW65" s="2003"/>
      <c r="AX65" s="2003"/>
      <c r="AY65" s="2003"/>
      <c r="AZ65" s="2003"/>
      <c r="BA65" s="2003"/>
      <c r="BB65" s="2003"/>
      <c r="BC65" s="2003"/>
      <c r="BD65" s="2003"/>
      <c r="BE65" s="2004"/>
      <c r="BF65" s="839"/>
      <c r="BG65" s="839"/>
      <c r="BH65" s="2002"/>
      <c r="BI65" s="2003"/>
      <c r="BJ65" s="2003"/>
      <c r="BK65" s="2003"/>
      <c r="BL65" s="2003"/>
      <c r="BM65" s="2003"/>
      <c r="BN65" s="2003"/>
      <c r="BO65" s="2003"/>
      <c r="BP65" s="2003"/>
      <c r="BQ65" s="2003"/>
      <c r="BR65" s="2003"/>
      <c r="BS65" s="2003"/>
      <c r="BT65" s="2003"/>
      <c r="BU65" s="2003"/>
      <c r="BV65" s="2003"/>
      <c r="BW65" s="2003"/>
      <c r="BX65" s="2003"/>
      <c r="BY65" s="2003"/>
      <c r="BZ65" s="2003"/>
      <c r="CA65" s="2003"/>
      <c r="CB65" s="2004"/>
      <c r="CE65" s="1372"/>
      <c r="CK65" s="1371"/>
      <c r="CL65" s="1371"/>
      <c r="CM65" s="1371"/>
      <c r="CN65" s="1371"/>
      <c r="CO65" s="1371"/>
      <c r="CP65" s="1371"/>
      <c r="CQ65" s="1371"/>
      <c r="CR65" s="1371"/>
      <c r="CS65" s="1371"/>
      <c r="CT65" s="1371"/>
      <c r="CU65" s="1371"/>
      <c r="CV65" s="1371"/>
      <c r="CW65" s="1371"/>
      <c r="CX65" s="1371"/>
      <c r="CY65" s="1371"/>
      <c r="CZ65" s="1371"/>
      <c r="DA65" s="1371"/>
      <c r="DB65" s="1371"/>
      <c r="DC65" s="1371"/>
      <c r="DD65" s="1371"/>
      <c r="DE65" s="1371"/>
      <c r="DF65" s="1371"/>
      <c r="DG65" s="1371"/>
      <c r="DH65" s="1371"/>
      <c r="DI65" s="1371"/>
      <c r="DJ65" s="1371"/>
      <c r="DK65" s="1371"/>
      <c r="DL65" s="1371"/>
      <c r="DM65" s="1371"/>
      <c r="DN65" s="1371"/>
      <c r="DO65" s="1371"/>
      <c r="DP65" s="1371"/>
      <c r="DQ65" s="1371"/>
      <c r="DR65" s="1371"/>
      <c r="DS65" s="1371"/>
      <c r="DT65" s="1371"/>
      <c r="DU65" s="1371"/>
      <c r="DV65" s="1371"/>
      <c r="DW65" s="1371"/>
      <c r="DX65" s="1371"/>
      <c r="DY65" s="1371"/>
      <c r="DZ65" s="1371"/>
      <c r="EA65" s="1371"/>
      <c r="EB65" s="1371"/>
      <c r="EC65" s="1371"/>
      <c r="ED65" s="1371"/>
      <c r="EE65" s="1371"/>
      <c r="EF65" s="1371"/>
      <c r="EG65" s="1371"/>
      <c r="EH65" s="1371"/>
      <c r="EI65" s="1371"/>
      <c r="EJ65" s="1371"/>
      <c r="EK65" s="1371"/>
      <c r="EL65" s="1371"/>
      <c r="EM65" s="1371"/>
      <c r="EN65" s="1371"/>
      <c r="EO65" s="1371"/>
      <c r="EP65" s="1371"/>
      <c r="EQ65" s="1371"/>
      <c r="ER65" s="1371"/>
      <c r="ES65" s="1371"/>
      <c r="ET65" s="1371"/>
      <c r="EU65" s="1371"/>
      <c r="EV65" s="1371"/>
      <c r="EW65" s="1371"/>
      <c r="EX65" s="1371"/>
      <c r="EY65" s="1371"/>
      <c r="EZ65" s="1371"/>
      <c r="FA65" s="1371"/>
      <c r="FB65" s="1371"/>
      <c r="FC65" s="1371"/>
      <c r="FD65" s="1371"/>
      <c r="FE65" s="1371"/>
      <c r="FF65" s="1371"/>
      <c r="FG65" s="1371"/>
      <c r="FH65" s="1371"/>
      <c r="FI65" s="1371"/>
      <c r="FJ65" s="1371"/>
      <c r="FK65" s="1371"/>
      <c r="FL65" s="1371"/>
      <c r="FM65" s="1371"/>
      <c r="FN65" s="1371"/>
      <c r="FO65" s="1371"/>
      <c r="FP65" s="1371"/>
      <c r="FQ65" s="1371"/>
      <c r="FR65" s="1371"/>
      <c r="FS65" s="1371"/>
      <c r="FT65" s="1371"/>
      <c r="FU65" s="1371"/>
      <c r="FV65" s="1371"/>
      <c r="FW65" s="1371"/>
      <c r="FX65" s="1371"/>
      <c r="FY65" s="1371"/>
      <c r="FZ65" s="1371"/>
      <c r="GA65" s="1371"/>
      <c r="GB65" s="1371"/>
      <c r="GC65" s="1371"/>
      <c r="GD65" s="1371"/>
      <c r="GE65" s="1371"/>
      <c r="GF65" s="1371"/>
      <c r="GG65" s="1371"/>
      <c r="GH65" s="1371"/>
      <c r="GI65" s="1371"/>
      <c r="GJ65" s="1371"/>
      <c r="GK65" s="1371"/>
      <c r="GL65" s="1371"/>
      <c r="GM65" s="1371"/>
      <c r="GN65" s="1371"/>
      <c r="GO65" s="1371"/>
    </row>
    <row r="66" spans="1:197" ht="30" customHeight="1">
      <c r="A66" s="825"/>
      <c r="B66" s="1405"/>
      <c r="BV66" s="1371"/>
      <c r="BW66" s="1371"/>
      <c r="BX66" s="1371"/>
      <c r="CE66" s="1372"/>
      <c r="CK66" s="1371"/>
      <c r="CL66" s="1371"/>
      <c r="CM66" s="1371"/>
      <c r="CN66" s="1371"/>
      <c r="CO66" s="1371"/>
      <c r="CP66" s="1371"/>
      <c r="CQ66" s="1371"/>
      <c r="CR66" s="1371"/>
      <c r="CS66" s="1371"/>
      <c r="CT66" s="1371"/>
      <c r="CU66" s="1371"/>
      <c r="CV66" s="1371"/>
      <c r="CW66" s="1371"/>
      <c r="CX66" s="1371"/>
      <c r="CY66" s="1371"/>
      <c r="CZ66" s="1371"/>
      <c r="DA66" s="1371"/>
      <c r="DB66" s="1371"/>
      <c r="DC66" s="1371"/>
      <c r="DD66" s="1371"/>
      <c r="DE66" s="1371"/>
      <c r="DF66" s="1371"/>
      <c r="DG66" s="1371"/>
      <c r="DH66" s="1371"/>
      <c r="DI66" s="1371"/>
      <c r="DJ66" s="1371"/>
      <c r="DK66" s="1371"/>
      <c r="DL66" s="1371"/>
      <c r="DM66" s="1371"/>
      <c r="DN66" s="1371"/>
      <c r="DO66" s="1371"/>
      <c r="DP66" s="1371"/>
      <c r="DQ66" s="1371"/>
      <c r="DR66" s="1371"/>
      <c r="DS66" s="1371"/>
      <c r="DT66" s="1371"/>
      <c r="DU66" s="1371"/>
      <c r="DV66" s="1371"/>
      <c r="DW66" s="1371"/>
      <c r="DX66" s="1371"/>
      <c r="DY66" s="1371"/>
      <c r="DZ66" s="1371"/>
      <c r="EA66" s="1371"/>
      <c r="EB66" s="1371"/>
      <c r="EC66" s="1371"/>
      <c r="ED66" s="1371"/>
      <c r="EE66" s="1371"/>
      <c r="EF66" s="1371"/>
      <c r="EG66" s="1371"/>
      <c r="EH66" s="1371"/>
      <c r="EI66" s="1371"/>
      <c r="EJ66" s="1371"/>
      <c r="EK66" s="1371"/>
      <c r="EL66" s="1371"/>
      <c r="EM66" s="1371"/>
      <c r="EN66" s="1371"/>
      <c r="EO66" s="1371"/>
      <c r="EP66" s="1371"/>
      <c r="EQ66" s="1371"/>
      <c r="ER66" s="1371"/>
      <c r="ES66" s="1371"/>
      <c r="ET66" s="1371"/>
      <c r="EU66" s="1371"/>
      <c r="EV66" s="1371"/>
      <c r="EW66" s="1371"/>
      <c r="EX66" s="1371"/>
      <c r="EY66" s="1371"/>
      <c r="EZ66" s="1371"/>
      <c r="FA66" s="1371"/>
      <c r="FB66" s="1371"/>
      <c r="FC66" s="1371"/>
      <c r="FD66" s="1371"/>
      <c r="FE66" s="1371"/>
      <c r="FF66" s="1371"/>
      <c r="FG66" s="1371"/>
      <c r="FH66" s="1371"/>
      <c r="FI66" s="1371"/>
      <c r="FJ66" s="1371"/>
      <c r="FK66" s="1371"/>
      <c r="FL66" s="1371"/>
      <c r="FM66" s="1371"/>
      <c r="FN66" s="1371"/>
      <c r="FO66" s="1371"/>
      <c r="FP66" s="1371"/>
      <c r="FQ66" s="1371"/>
      <c r="FR66" s="1371"/>
      <c r="FS66" s="1371"/>
      <c r="FT66" s="1371"/>
      <c r="FU66" s="1371"/>
      <c r="FV66" s="1371"/>
      <c r="FW66" s="1371"/>
      <c r="FX66" s="1371"/>
      <c r="FY66" s="1371"/>
      <c r="FZ66" s="1371"/>
      <c r="GA66" s="1371"/>
      <c r="GB66" s="1371"/>
      <c r="GC66" s="1371"/>
      <c r="GD66" s="1371"/>
      <c r="GE66" s="1371"/>
      <c r="GF66" s="1371"/>
      <c r="GG66" s="1371"/>
      <c r="GH66" s="1371"/>
      <c r="GI66" s="1371"/>
      <c r="GJ66" s="1371"/>
      <c r="GK66" s="1371"/>
      <c r="GL66" s="1371"/>
      <c r="GM66" s="1371"/>
      <c r="GN66" s="1371"/>
      <c r="GO66" s="1371"/>
    </row>
    <row r="67" spans="1:197" ht="30" customHeight="1">
      <c r="A67" s="825"/>
      <c r="B67" s="1405"/>
      <c r="CE67" s="1372"/>
      <c r="CK67" s="1371"/>
      <c r="CL67" s="1371"/>
      <c r="CM67" s="1371"/>
      <c r="CN67" s="1371"/>
      <c r="CO67" s="1371"/>
      <c r="CP67" s="1371"/>
      <c r="CQ67" s="1371"/>
      <c r="CR67" s="1371"/>
      <c r="CS67" s="1371"/>
      <c r="CT67" s="1371"/>
      <c r="CU67" s="1371"/>
      <c r="CV67" s="1371"/>
      <c r="CW67" s="1371"/>
      <c r="CX67" s="1371"/>
      <c r="CY67" s="1371"/>
      <c r="CZ67" s="1371"/>
      <c r="DA67" s="1371"/>
      <c r="DB67" s="1371"/>
      <c r="DC67" s="1371"/>
      <c r="DD67" s="1371"/>
      <c r="DE67" s="1371"/>
      <c r="DF67" s="1371"/>
      <c r="DG67" s="1371"/>
      <c r="DH67" s="1371"/>
      <c r="DI67" s="1371"/>
      <c r="DJ67" s="1371"/>
      <c r="DK67" s="1371"/>
      <c r="DL67" s="1371"/>
      <c r="DM67" s="1371"/>
      <c r="DN67" s="1371"/>
      <c r="DO67" s="1371"/>
      <c r="DP67" s="1371"/>
      <c r="DQ67" s="1371"/>
      <c r="DR67" s="1371"/>
      <c r="DS67" s="1371"/>
      <c r="DT67" s="1371"/>
      <c r="DU67" s="1371"/>
      <c r="DV67" s="1371"/>
      <c r="DW67" s="1371"/>
      <c r="DX67" s="1371"/>
      <c r="DY67" s="1371"/>
      <c r="DZ67" s="1371"/>
      <c r="EA67" s="1371"/>
      <c r="EB67" s="1371"/>
      <c r="EC67" s="1371"/>
      <c r="ED67" s="1371"/>
      <c r="EE67" s="1371"/>
      <c r="EF67" s="1371"/>
      <c r="EG67" s="1371"/>
      <c r="EH67" s="1371"/>
      <c r="EI67" s="1371"/>
      <c r="EJ67" s="1371"/>
      <c r="EK67" s="1371"/>
      <c r="EL67" s="1371"/>
      <c r="EM67" s="1371"/>
      <c r="EN67" s="1371"/>
      <c r="EO67" s="1371"/>
      <c r="EP67" s="1371"/>
      <c r="EQ67" s="1371"/>
      <c r="ER67" s="1371"/>
      <c r="ES67" s="1371"/>
      <c r="ET67" s="1371"/>
      <c r="EU67" s="1371"/>
      <c r="EV67" s="1371"/>
      <c r="EW67" s="1371"/>
      <c r="EX67" s="1371"/>
      <c r="EY67" s="1371"/>
      <c r="EZ67" s="1371"/>
      <c r="FA67" s="1371"/>
      <c r="FB67" s="1371"/>
      <c r="FC67" s="1371"/>
      <c r="FD67" s="1371"/>
      <c r="FE67" s="1371"/>
      <c r="FF67" s="1371"/>
      <c r="FG67" s="1371"/>
      <c r="FH67" s="1371"/>
      <c r="FI67" s="1371"/>
      <c r="FJ67" s="1371"/>
      <c r="FK67" s="1371"/>
      <c r="FL67" s="1371"/>
      <c r="FM67" s="1371"/>
      <c r="FN67" s="1371"/>
      <c r="FO67" s="1371"/>
      <c r="FP67" s="1371"/>
      <c r="FQ67" s="1371"/>
      <c r="FR67" s="1371"/>
      <c r="FS67" s="1371"/>
      <c r="FT67" s="1371"/>
      <c r="FU67" s="1371"/>
      <c r="FV67" s="1371"/>
      <c r="FW67" s="1371"/>
      <c r="FX67" s="1371"/>
      <c r="FY67" s="1371"/>
      <c r="FZ67" s="1371"/>
      <c r="GA67" s="1371"/>
      <c r="GB67" s="1371"/>
      <c r="GC67" s="1371"/>
      <c r="GD67" s="1371"/>
      <c r="GE67" s="1371"/>
      <c r="GF67" s="1371"/>
      <c r="GG67" s="1371"/>
      <c r="GH67" s="1371"/>
      <c r="GI67" s="1371"/>
      <c r="GJ67" s="1371"/>
      <c r="GK67" s="1371"/>
      <c r="GL67" s="1371"/>
      <c r="GM67" s="1371"/>
      <c r="GN67" s="1371"/>
      <c r="GO67" s="1371"/>
    </row>
    <row r="68" spans="1:197" ht="30" customHeight="1">
      <c r="A68" s="825"/>
      <c r="B68" s="1405"/>
      <c r="C68" s="2718" t="s">
        <v>2424</v>
      </c>
      <c r="D68" s="2718"/>
      <c r="E68" s="2719"/>
      <c r="F68" s="1393"/>
      <c r="G68" s="1380" t="s">
        <v>2442</v>
      </c>
      <c r="BZ68" s="825"/>
      <c r="CA68" s="825"/>
      <c r="CB68" s="825"/>
      <c r="CC68" s="825"/>
      <c r="CD68" s="1393"/>
      <c r="CE68" s="1372"/>
      <c r="CK68" s="1371"/>
      <c r="CL68" s="1371"/>
      <c r="CM68" s="1371"/>
      <c r="CN68" s="1371"/>
      <c r="CO68" s="1371"/>
      <c r="CP68" s="1371"/>
      <c r="CQ68" s="1371"/>
      <c r="CR68" s="1371"/>
      <c r="CS68" s="1371"/>
      <c r="CT68" s="1371"/>
      <c r="CU68" s="1371"/>
      <c r="CV68" s="1371"/>
      <c r="CW68" s="1371"/>
      <c r="CX68" s="1371"/>
      <c r="CY68" s="1371"/>
      <c r="CZ68" s="1371"/>
      <c r="DA68" s="1371"/>
      <c r="DB68" s="1371"/>
      <c r="DC68" s="1371"/>
      <c r="DD68" s="1371"/>
      <c r="DE68" s="1371"/>
      <c r="DF68" s="1371"/>
      <c r="DG68" s="1371"/>
      <c r="DH68" s="1371"/>
      <c r="DI68" s="1371"/>
      <c r="DJ68" s="1371"/>
      <c r="DK68" s="1371"/>
      <c r="DL68" s="1371"/>
      <c r="DM68" s="1371"/>
      <c r="DN68" s="1371"/>
      <c r="DO68" s="1371"/>
      <c r="DP68" s="1371"/>
      <c r="DQ68" s="1371"/>
      <c r="DR68" s="1371"/>
      <c r="DS68" s="1371"/>
      <c r="DT68" s="1371"/>
      <c r="DU68" s="1371"/>
      <c r="DV68" s="1371"/>
      <c r="DW68" s="1371"/>
      <c r="DX68" s="1371"/>
      <c r="DY68" s="1371"/>
      <c r="DZ68" s="1371"/>
      <c r="EA68" s="1371"/>
      <c r="EB68" s="1371"/>
      <c r="EC68" s="1371"/>
      <c r="ED68" s="1371"/>
      <c r="EE68" s="1371"/>
      <c r="EF68" s="1371"/>
      <c r="EG68" s="1371"/>
      <c r="EH68" s="1371"/>
      <c r="EI68" s="1371"/>
      <c r="EJ68" s="1371"/>
      <c r="EK68" s="1371"/>
      <c r="EL68" s="1371"/>
      <c r="EM68" s="1371"/>
      <c r="EN68" s="1371"/>
      <c r="EO68" s="1371"/>
      <c r="EP68" s="1371"/>
      <c r="EQ68" s="1371"/>
      <c r="ER68" s="1371"/>
      <c r="ES68" s="1371"/>
      <c r="ET68" s="1371"/>
      <c r="EU68" s="1371"/>
      <c r="EV68" s="1371"/>
      <c r="EW68" s="1371"/>
      <c r="EX68" s="1371"/>
      <c r="EY68" s="1371"/>
      <c r="EZ68" s="1371"/>
      <c r="FA68" s="1371"/>
      <c r="FB68" s="1371"/>
      <c r="FC68" s="1371"/>
      <c r="FD68" s="1371"/>
      <c r="FE68" s="1371"/>
      <c r="FF68" s="1371"/>
      <c r="FG68" s="1371"/>
      <c r="FH68" s="1371"/>
      <c r="FI68" s="1371"/>
      <c r="FJ68" s="1371"/>
      <c r="FK68" s="1371"/>
      <c r="FL68" s="1371"/>
      <c r="FM68" s="1371"/>
      <c r="FN68" s="1371"/>
      <c r="FO68" s="1371"/>
      <c r="FP68" s="1371"/>
      <c r="FQ68" s="1371"/>
      <c r="FR68" s="1371"/>
      <c r="FS68" s="1371"/>
      <c r="FT68" s="1371"/>
      <c r="FU68" s="1371"/>
      <c r="FV68" s="1371"/>
      <c r="FW68" s="1371"/>
      <c r="FX68" s="1371"/>
      <c r="FY68" s="1371"/>
      <c r="FZ68" s="1371"/>
      <c r="GA68" s="1371"/>
      <c r="GB68" s="1371"/>
      <c r="GC68" s="1371"/>
      <c r="GD68" s="1371"/>
      <c r="GE68" s="1371"/>
      <c r="GF68" s="1371"/>
      <c r="GG68" s="1371"/>
      <c r="GH68" s="1371"/>
      <c r="GI68" s="1371"/>
      <c r="GJ68" s="1371"/>
      <c r="GK68" s="1371"/>
      <c r="GL68" s="1371"/>
      <c r="GM68" s="1371"/>
      <c r="GN68" s="1371"/>
      <c r="GO68" s="1371"/>
    </row>
    <row r="69" spans="1:197" ht="30" customHeight="1">
      <c r="A69" s="825"/>
      <c r="B69" s="1405"/>
      <c r="C69" s="1393"/>
      <c r="D69" s="1393"/>
      <c r="E69" s="1393"/>
      <c r="F69" s="1393"/>
      <c r="G69" s="1384" t="s">
        <v>2443</v>
      </c>
      <c r="BZ69" s="825"/>
      <c r="CA69" s="825"/>
      <c r="CB69" s="825"/>
      <c r="CC69" s="825"/>
      <c r="CD69" s="1393"/>
      <c r="CE69" s="1372"/>
      <c r="CK69" s="1371"/>
      <c r="CL69" s="1371"/>
      <c r="CM69" s="1371"/>
      <c r="CN69" s="1371"/>
      <c r="CO69" s="1371"/>
      <c r="CP69" s="1371"/>
      <c r="CQ69" s="1371"/>
      <c r="CR69" s="1371"/>
      <c r="CS69" s="1371"/>
      <c r="CT69" s="1371"/>
      <c r="CU69" s="1371"/>
      <c r="CV69" s="1371"/>
      <c r="CW69" s="1371"/>
      <c r="CX69" s="1371"/>
      <c r="CY69" s="1371"/>
      <c r="CZ69" s="1371"/>
      <c r="DA69" s="1371"/>
      <c r="DB69" s="1371"/>
      <c r="DC69" s="1371"/>
      <c r="DD69" s="1371"/>
      <c r="DE69" s="1371"/>
      <c r="DF69" s="1371"/>
      <c r="DG69" s="1371"/>
      <c r="DH69" s="1371"/>
      <c r="DI69" s="1371"/>
      <c r="DJ69" s="1371"/>
      <c r="DK69" s="1371"/>
      <c r="DL69" s="1371"/>
      <c r="DM69" s="1371"/>
      <c r="DN69" s="1371"/>
      <c r="DO69" s="1371"/>
      <c r="DP69" s="1371"/>
      <c r="DQ69" s="1371"/>
      <c r="DR69" s="1371"/>
      <c r="DS69" s="1371"/>
      <c r="DT69" s="1371"/>
      <c r="DU69" s="1371"/>
      <c r="DV69" s="1371"/>
      <c r="DW69" s="1371"/>
      <c r="DX69" s="1371"/>
      <c r="DY69" s="1371"/>
      <c r="DZ69" s="1371"/>
      <c r="EA69" s="1371"/>
      <c r="EB69" s="1371"/>
      <c r="EC69" s="1371"/>
      <c r="ED69" s="1371"/>
      <c r="EE69" s="1371"/>
      <c r="EF69" s="1371"/>
      <c r="EG69" s="1371"/>
      <c r="EH69" s="1371"/>
      <c r="EI69" s="1371"/>
      <c r="EJ69" s="1371"/>
      <c r="EK69" s="1371"/>
      <c r="EL69" s="1371"/>
      <c r="EM69" s="1371"/>
      <c r="EN69" s="1371"/>
      <c r="EO69" s="1371"/>
      <c r="EP69" s="1371"/>
      <c r="EQ69" s="1371"/>
      <c r="ER69" s="1371"/>
      <c r="ES69" s="1371"/>
      <c r="ET69" s="1371"/>
      <c r="EU69" s="1371"/>
      <c r="EV69" s="1371"/>
      <c r="EW69" s="1371"/>
      <c r="EX69" s="1371"/>
      <c r="EY69" s="1371"/>
      <c r="EZ69" s="1371"/>
      <c r="FA69" s="1371"/>
      <c r="FB69" s="1371"/>
      <c r="FC69" s="1371"/>
      <c r="FD69" s="1371"/>
      <c r="FE69" s="1371"/>
      <c r="FF69" s="1371"/>
      <c r="FG69" s="1371"/>
      <c r="FH69" s="1371"/>
      <c r="FI69" s="1371"/>
      <c r="FJ69" s="1371"/>
      <c r="FK69" s="1371"/>
      <c r="FL69" s="1371"/>
      <c r="FM69" s="1371"/>
      <c r="FN69" s="1371"/>
      <c r="FO69" s="1371"/>
      <c r="FP69" s="1371"/>
      <c r="FQ69" s="1371"/>
      <c r="FR69" s="1371"/>
      <c r="FS69" s="1371"/>
      <c r="FT69" s="1371"/>
      <c r="FU69" s="1371"/>
      <c r="FV69" s="1371"/>
      <c r="FW69" s="1371"/>
      <c r="FX69" s="1371"/>
      <c r="FY69" s="1371"/>
      <c r="FZ69" s="1371"/>
      <c r="GA69" s="1371"/>
      <c r="GB69" s="1371"/>
      <c r="GC69" s="1371"/>
      <c r="GD69" s="1371"/>
      <c r="GE69" s="1371"/>
      <c r="GF69" s="1371"/>
      <c r="GG69" s="1371"/>
      <c r="GH69" s="1371"/>
      <c r="GI69" s="1371"/>
      <c r="GJ69" s="1371"/>
      <c r="GK69" s="1371"/>
      <c r="GL69" s="1371"/>
      <c r="GM69" s="1371"/>
      <c r="GN69" s="1371"/>
      <c r="GO69" s="1371"/>
    </row>
    <row r="70" spans="1:197" ht="30" customHeight="1">
      <c r="A70" s="842"/>
      <c r="B70" s="1409"/>
      <c r="C70" s="1393"/>
      <c r="D70" s="1393"/>
      <c r="E70" s="1393"/>
      <c r="F70" s="1393"/>
      <c r="BY70" s="2453">
        <v>1202</v>
      </c>
      <c r="BZ70" s="2453"/>
      <c r="CA70" s="2453"/>
      <c r="CD70" s="1410"/>
      <c r="CE70" s="1411"/>
      <c r="CK70" s="1371"/>
      <c r="CL70" s="1371"/>
      <c r="CM70" s="1371"/>
      <c r="CN70" s="1371"/>
      <c r="CO70" s="1371"/>
      <c r="CP70" s="1371"/>
      <c r="CQ70" s="1371"/>
      <c r="CR70" s="1371"/>
      <c r="CS70" s="1371"/>
      <c r="CT70" s="1371"/>
      <c r="CU70" s="1371"/>
      <c r="CV70" s="1371"/>
      <c r="CW70" s="1371"/>
      <c r="CX70" s="1371"/>
      <c r="CY70" s="1371"/>
      <c r="CZ70" s="1371"/>
      <c r="DA70" s="1371"/>
      <c r="DB70" s="1371"/>
      <c r="DC70" s="1371"/>
      <c r="DD70" s="1371"/>
      <c r="DE70" s="1371"/>
      <c r="DF70" s="1371"/>
      <c r="DG70" s="1371"/>
      <c r="DH70" s="1371"/>
      <c r="DI70" s="1371"/>
      <c r="DJ70" s="1371"/>
      <c r="DK70" s="1371"/>
      <c r="DL70" s="1371"/>
      <c r="DM70" s="1371"/>
      <c r="DN70" s="1371"/>
      <c r="DO70" s="1371"/>
      <c r="DP70" s="1371"/>
      <c r="DQ70" s="1371"/>
      <c r="DR70" s="1371"/>
      <c r="DS70" s="1371"/>
      <c r="DT70" s="1371"/>
      <c r="DU70" s="1371"/>
      <c r="DV70" s="1371"/>
      <c r="DW70" s="1371"/>
      <c r="DX70" s="1371"/>
      <c r="DY70" s="1371"/>
      <c r="DZ70" s="1371"/>
      <c r="EA70" s="1371"/>
      <c r="EB70" s="1371"/>
      <c r="EC70" s="1371"/>
      <c r="ED70" s="1371"/>
      <c r="EE70" s="1371"/>
      <c r="EF70" s="1371"/>
      <c r="EG70" s="1371"/>
      <c r="EH70" s="1371"/>
      <c r="EI70" s="1371"/>
      <c r="EJ70" s="1371"/>
      <c r="EK70" s="1371"/>
      <c r="EL70" s="1371"/>
      <c r="EM70" s="1371"/>
      <c r="EN70" s="1371"/>
      <c r="EO70" s="1371"/>
      <c r="EP70" s="1371"/>
      <c r="EQ70" s="1371"/>
      <c r="ER70" s="1371"/>
      <c r="ES70" s="1371"/>
      <c r="ET70" s="1371"/>
      <c r="EU70" s="1371"/>
      <c r="EV70" s="1371"/>
      <c r="EW70" s="1371"/>
      <c r="EX70" s="1371"/>
      <c r="EY70" s="1371"/>
      <c r="EZ70" s="1371"/>
      <c r="FA70" s="1371"/>
      <c r="FB70" s="1371"/>
      <c r="FC70" s="1371"/>
      <c r="FD70" s="1371"/>
      <c r="FE70" s="1371"/>
      <c r="FF70" s="1371"/>
      <c r="FG70" s="1371"/>
      <c r="FH70" s="1371"/>
      <c r="FI70" s="1371"/>
      <c r="FJ70" s="1371"/>
      <c r="FK70" s="1371"/>
      <c r="FL70" s="1371"/>
      <c r="FM70" s="1371"/>
      <c r="FN70" s="1371"/>
      <c r="FO70" s="1371"/>
      <c r="FP70" s="1371"/>
      <c r="FQ70" s="1371"/>
      <c r="FR70" s="1371"/>
      <c r="FS70" s="1371"/>
      <c r="FT70" s="1371"/>
      <c r="FU70" s="1371"/>
      <c r="FV70" s="1371"/>
      <c r="FW70" s="1371"/>
      <c r="FX70" s="1371"/>
      <c r="FY70" s="1371"/>
      <c r="FZ70" s="1371"/>
      <c r="GA70" s="1371"/>
      <c r="GB70" s="1371"/>
      <c r="GC70" s="1371"/>
      <c r="GD70" s="1371"/>
      <c r="GE70" s="1371"/>
      <c r="GF70" s="1371"/>
      <c r="GG70" s="1371"/>
      <c r="GH70" s="1371"/>
      <c r="GI70" s="1371"/>
      <c r="GJ70" s="1371"/>
      <c r="GK70" s="1371"/>
      <c r="GL70" s="1371"/>
      <c r="GM70" s="1371"/>
      <c r="GN70" s="1371"/>
      <c r="GO70" s="1371"/>
    </row>
    <row r="71" spans="1:197" ht="30" customHeight="1">
      <c r="A71" s="842"/>
      <c r="B71" s="1409"/>
      <c r="C71" s="825"/>
      <c r="D71" s="825"/>
      <c r="G71" s="1435" t="s">
        <v>18</v>
      </c>
      <c r="J71" s="1408" t="s">
        <v>2425</v>
      </c>
      <c r="K71" s="1403"/>
      <c r="L71" s="1403"/>
      <c r="M71" s="1403"/>
      <c r="BQ71" s="2459">
        <v>12</v>
      </c>
      <c r="BR71" s="2459"/>
      <c r="BS71" s="1999"/>
      <c r="BT71" s="2000"/>
      <c r="BU71" s="2000"/>
      <c r="BV71" s="2000"/>
      <c r="BW71" s="2000"/>
      <c r="BX71" s="2000"/>
      <c r="BY71" s="2000"/>
      <c r="BZ71" s="2000"/>
      <c r="CA71" s="2001"/>
      <c r="CB71" s="1986" t="s">
        <v>23</v>
      </c>
      <c r="CC71" s="1986"/>
      <c r="CD71" s="1410"/>
      <c r="CE71" s="1411"/>
      <c r="CK71" s="1371"/>
      <c r="CL71" s="1371"/>
      <c r="CM71" s="1371"/>
      <c r="CN71" s="1371"/>
      <c r="CO71" s="1371"/>
      <c r="CP71" s="1371"/>
      <c r="CQ71" s="1371"/>
      <c r="CR71" s="1371"/>
      <c r="CS71" s="1371"/>
      <c r="CT71" s="1371"/>
      <c r="CU71" s="1371"/>
      <c r="CV71" s="1371"/>
      <c r="CW71" s="1371"/>
      <c r="CX71" s="1371"/>
      <c r="CY71" s="1371"/>
      <c r="CZ71" s="1371"/>
      <c r="DA71" s="1371"/>
      <c r="DB71" s="1371"/>
      <c r="DC71" s="1371"/>
      <c r="DD71" s="1371"/>
      <c r="DE71" s="1371"/>
      <c r="DF71" s="1371"/>
      <c r="DG71" s="1371"/>
      <c r="DH71" s="1371"/>
      <c r="DI71" s="1371"/>
      <c r="DJ71" s="1371"/>
      <c r="DK71" s="1371"/>
      <c r="DL71" s="1371"/>
      <c r="DM71" s="1371"/>
      <c r="DN71" s="1371"/>
      <c r="DO71" s="1371"/>
      <c r="DP71" s="1371"/>
      <c r="DQ71" s="1371"/>
      <c r="DR71" s="1371"/>
      <c r="DS71" s="1371"/>
      <c r="DT71" s="1371"/>
      <c r="DU71" s="1371"/>
      <c r="DV71" s="1371"/>
      <c r="DW71" s="1371"/>
      <c r="DX71" s="1371"/>
      <c r="DY71" s="1371"/>
      <c r="DZ71" s="1371"/>
      <c r="EA71" s="1371"/>
      <c r="EB71" s="1371"/>
      <c r="EC71" s="1371"/>
      <c r="ED71" s="1371"/>
      <c r="EE71" s="1371"/>
      <c r="EF71" s="1371"/>
      <c r="EG71" s="1371"/>
      <c r="EH71" s="1371"/>
      <c r="EI71" s="1371"/>
      <c r="EJ71" s="1371"/>
      <c r="EK71" s="1371"/>
      <c r="EL71" s="1371"/>
      <c r="EM71" s="1371"/>
      <c r="EN71" s="1371"/>
      <c r="EO71" s="1371"/>
      <c r="EP71" s="1371"/>
      <c r="EQ71" s="1371"/>
      <c r="ER71" s="1371"/>
      <c r="ES71" s="1371"/>
      <c r="ET71" s="1371"/>
      <c r="EU71" s="1371"/>
      <c r="EV71" s="1371"/>
      <c r="EW71" s="1371"/>
      <c r="EX71" s="1371"/>
      <c r="EY71" s="1371"/>
      <c r="EZ71" s="1371"/>
      <c r="FA71" s="1371"/>
      <c r="FB71" s="1371"/>
      <c r="FC71" s="1371"/>
      <c r="FD71" s="1371"/>
      <c r="FE71" s="1371"/>
      <c r="FF71" s="1371"/>
      <c r="FG71" s="1371"/>
      <c r="FH71" s="1371"/>
      <c r="FI71" s="1371"/>
      <c r="FJ71" s="1371"/>
      <c r="FK71" s="1371"/>
      <c r="FL71" s="1371"/>
      <c r="FM71" s="1371"/>
      <c r="FN71" s="1371"/>
      <c r="FO71" s="1371"/>
      <c r="FP71" s="1371"/>
      <c r="FQ71" s="1371"/>
      <c r="FR71" s="1371"/>
      <c r="FS71" s="1371"/>
      <c r="FT71" s="1371"/>
      <c r="FU71" s="1371"/>
      <c r="FV71" s="1371"/>
      <c r="FW71" s="1371"/>
      <c r="FX71" s="1371"/>
      <c r="FY71" s="1371"/>
      <c r="FZ71" s="1371"/>
      <c r="GA71" s="1371"/>
      <c r="GB71" s="1371"/>
      <c r="GC71" s="1371"/>
      <c r="GD71" s="1371"/>
      <c r="GE71" s="1371"/>
      <c r="GF71" s="1371"/>
      <c r="GG71" s="1371"/>
      <c r="GH71" s="1371"/>
      <c r="GI71" s="1371"/>
      <c r="GJ71" s="1371"/>
      <c r="GK71" s="1371"/>
      <c r="GL71" s="1371"/>
      <c r="GM71" s="1371"/>
      <c r="GN71" s="1371"/>
      <c r="GO71" s="1371"/>
    </row>
    <row r="72" spans="1:197" ht="30" customHeight="1">
      <c r="A72" s="842"/>
      <c r="B72" s="1409"/>
      <c r="C72" s="825"/>
      <c r="D72" s="825"/>
      <c r="J72" s="1403" t="s">
        <v>2426</v>
      </c>
      <c r="K72" s="1403"/>
      <c r="L72" s="1403"/>
      <c r="M72" s="1403"/>
      <c r="BQ72" s="2459"/>
      <c r="BR72" s="2459"/>
      <c r="BS72" s="2002"/>
      <c r="BT72" s="2003"/>
      <c r="BU72" s="2003"/>
      <c r="BV72" s="2003"/>
      <c r="BW72" s="2003"/>
      <c r="BX72" s="2003"/>
      <c r="BY72" s="2003"/>
      <c r="BZ72" s="2003"/>
      <c r="CA72" s="2004"/>
      <c r="CB72" s="1986"/>
      <c r="CC72" s="1986"/>
      <c r="CD72" s="1410"/>
      <c r="CE72" s="1411"/>
      <c r="CK72" s="1371"/>
      <c r="CL72" s="1371"/>
      <c r="CM72" s="1371"/>
      <c r="CN72" s="1371"/>
      <c r="CO72" s="1371"/>
      <c r="CP72" s="1371"/>
      <c r="CQ72" s="1371"/>
      <c r="CR72" s="1371"/>
      <c r="CS72" s="1371"/>
      <c r="CT72" s="1371"/>
      <c r="CU72" s="1371"/>
      <c r="CV72" s="1371"/>
      <c r="CW72" s="1371"/>
      <c r="CX72" s="1371"/>
      <c r="CY72" s="1371"/>
      <c r="CZ72" s="1371"/>
      <c r="DA72" s="1371"/>
      <c r="DB72" s="1371"/>
      <c r="DC72" s="1371"/>
      <c r="DD72" s="1371"/>
      <c r="DE72" s="1371"/>
      <c r="DF72" s="1371"/>
      <c r="DG72" s="1371"/>
      <c r="DH72" s="1371"/>
      <c r="DI72" s="1371"/>
      <c r="DJ72" s="1371"/>
      <c r="DK72" s="1371"/>
      <c r="DL72" s="1371"/>
      <c r="DM72" s="1371"/>
      <c r="DN72" s="1371"/>
      <c r="DO72" s="1371"/>
      <c r="DP72" s="1371"/>
      <c r="DQ72" s="1371"/>
      <c r="DR72" s="1371"/>
      <c r="DS72" s="1371"/>
      <c r="DT72" s="1371"/>
      <c r="DU72" s="1371"/>
      <c r="DV72" s="1371"/>
      <c r="DW72" s="1371"/>
      <c r="DX72" s="1371"/>
      <c r="DY72" s="1371"/>
      <c r="DZ72" s="1371"/>
      <c r="EA72" s="1371"/>
      <c r="EB72" s="1371"/>
      <c r="EC72" s="1371"/>
      <c r="ED72" s="1371"/>
      <c r="EE72" s="1371"/>
      <c r="EF72" s="1371"/>
      <c r="EG72" s="1371"/>
      <c r="EH72" s="1371"/>
      <c r="EI72" s="1371"/>
      <c r="EJ72" s="1371"/>
      <c r="EK72" s="1371"/>
      <c r="EL72" s="1371"/>
      <c r="EM72" s="1371"/>
      <c r="EN72" s="1371"/>
      <c r="EO72" s="1371"/>
      <c r="EP72" s="1371"/>
      <c r="EQ72" s="1371"/>
      <c r="ER72" s="1371"/>
      <c r="ES72" s="1371"/>
      <c r="ET72" s="1371"/>
      <c r="EU72" s="1371"/>
      <c r="EV72" s="1371"/>
      <c r="EW72" s="1371"/>
      <c r="EX72" s="1371"/>
      <c r="EY72" s="1371"/>
      <c r="EZ72" s="1371"/>
      <c r="FA72" s="1371"/>
      <c r="FB72" s="1371"/>
      <c r="FC72" s="1371"/>
      <c r="FD72" s="1371"/>
      <c r="FE72" s="1371"/>
      <c r="FF72" s="1371"/>
      <c r="FG72" s="1371"/>
      <c r="FH72" s="1371"/>
      <c r="FI72" s="1371"/>
      <c r="FJ72" s="1371"/>
      <c r="FK72" s="1371"/>
      <c r="FL72" s="1371"/>
      <c r="FM72" s="1371"/>
      <c r="FN72" s="1371"/>
      <c r="FO72" s="1371"/>
      <c r="FP72" s="1371"/>
      <c r="FQ72" s="1371"/>
      <c r="FR72" s="1371"/>
      <c r="FS72" s="1371"/>
      <c r="FT72" s="1371"/>
      <c r="FU72" s="1371"/>
      <c r="FV72" s="1371"/>
      <c r="FW72" s="1371"/>
      <c r="FX72" s="1371"/>
      <c r="FY72" s="1371"/>
      <c r="FZ72" s="1371"/>
      <c r="GA72" s="1371"/>
      <c r="GB72" s="1371"/>
      <c r="GC72" s="1371"/>
      <c r="GD72" s="1371"/>
      <c r="GE72" s="1371"/>
      <c r="GF72" s="1371"/>
      <c r="GG72" s="1371"/>
      <c r="GH72" s="1371"/>
      <c r="GI72" s="1371"/>
      <c r="GJ72" s="1371"/>
      <c r="GK72" s="1371"/>
      <c r="GL72" s="1371"/>
      <c r="GM72" s="1371"/>
      <c r="GN72" s="1371"/>
      <c r="GO72" s="1371"/>
    </row>
    <row r="73" spans="1:197" s="899" customFormat="1" ht="30" customHeight="1">
      <c r="A73" s="1412"/>
      <c r="B73" s="1409"/>
      <c r="G73" s="1436"/>
      <c r="H73" s="828"/>
      <c r="I73" s="1403"/>
      <c r="J73" s="1406"/>
      <c r="K73" s="1403"/>
      <c r="L73" s="1403"/>
      <c r="M73" s="1403"/>
      <c r="N73" s="828"/>
      <c r="CB73" s="1448"/>
      <c r="CC73" s="1448"/>
      <c r="CD73" s="1410"/>
      <c r="CE73" s="1414"/>
      <c r="CK73" s="1371"/>
      <c r="CL73" s="1371"/>
      <c r="CM73" s="1371"/>
      <c r="CN73" s="1371"/>
      <c r="CO73" s="1371"/>
      <c r="CP73" s="1371"/>
      <c r="CQ73" s="1371"/>
      <c r="CR73" s="1371"/>
      <c r="CS73" s="1371"/>
      <c r="CT73" s="1371"/>
      <c r="CU73" s="1371"/>
      <c r="CV73" s="1371"/>
      <c r="CW73" s="1371"/>
      <c r="CX73" s="1371"/>
      <c r="CY73" s="1371"/>
      <c r="CZ73" s="1371"/>
      <c r="DA73" s="1371"/>
      <c r="DB73" s="1371"/>
      <c r="DC73" s="1371"/>
      <c r="DD73" s="1371"/>
      <c r="DE73" s="1371"/>
      <c r="DF73" s="1371"/>
      <c r="DG73" s="1371"/>
      <c r="DH73" s="1371"/>
      <c r="DI73" s="1371"/>
      <c r="DJ73" s="1371"/>
      <c r="DK73" s="1371"/>
      <c r="DL73" s="1371"/>
      <c r="DM73" s="1371"/>
      <c r="DN73" s="1371"/>
      <c r="DO73" s="1371"/>
      <c r="DP73" s="1371"/>
      <c r="DQ73" s="1371"/>
      <c r="DR73" s="1371"/>
      <c r="DS73" s="1371"/>
      <c r="DT73" s="1371"/>
      <c r="DU73" s="1371"/>
      <c r="DV73" s="1371"/>
      <c r="DW73" s="1371"/>
      <c r="DX73" s="1371"/>
      <c r="DY73" s="1371"/>
      <c r="DZ73" s="1371"/>
      <c r="EA73" s="1371"/>
      <c r="EB73" s="1371"/>
      <c r="EC73" s="1371"/>
      <c r="ED73" s="1371"/>
      <c r="EE73" s="1371"/>
      <c r="EF73" s="1371"/>
      <c r="EG73" s="1371"/>
      <c r="EH73" s="1371"/>
      <c r="EI73" s="1371"/>
      <c r="EJ73" s="1371"/>
      <c r="EK73" s="1371"/>
      <c r="EL73" s="1371"/>
      <c r="EM73" s="1371"/>
      <c r="EN73" s="1371"/>
      <c r="EO73" s="1371"/>
      <c r="EP73" s="1371"/>
      <c r="EQ73" s="1371"/>
      <c r="ER73" s="1371"/>
      <c r="ES73" s="1371"/>
      <c r="ET73" s="1371"/>
      <c r="EU73" s="1371"/>
      <c r="EV73" s="1371"/>
      <c r="EW73" s="1371"/>
      <c r="EX73" s="1371"/>
      <c r="EY73" s="1371"/>
      <c r="EZ73" s="1371"/>
      <c r="FA73" s="1371"/>
      <c r="FB73" s="1371"/>
      <c r="FC73" s="1371"/>
      <c r="FD73" s="1371"/>
      <c r="FE73" s="1371"/>
      <c r="FF73" s="1371"/>
      <c r="FG73" s="1371"/>
      <c r="FH73" s="1371"/>
      <c r="FI73" s="1371"/>
      <c r="FJ73" s="1371"/>
      <c r="FK73" s="1371"/>
      <c r="FL73" s="1371"/>
      <c r="FM73" s="1371"/>
      <c r="FN73" s="1371"/>
      <c r="FO73" s="1371"/>
      <c r="FP73" s="1371"/>
      <c r="FQ73" s="1371"/>
      <c r="FR73" s="1371"/>
      <c r="FS73" s="1371"/>
      <c r="FT73" s="1371"/>
      <c r="FU73" s="1371"/>
      <c r="FV73" s="1371"/>
      <c r="FW73" s="1371"/>
      <c r="FX73" s="1371"/>
      <c r="FY73" s="1371"/>
      <c r="FZ73" s="1371"/>
      <c r="GA73" s="1371"/>
      <c r="GB73" s="1371"/>
      <c r="GC73" s="1371"/>
      <c r="GD73" s="1371"/>
      <c r="GE73" s="1371"/>
      <c r="GF73" s="1371"/>
      <c r="GG73" s="1371"/>
      <c r="GH73" s="1371"/>
      <c r="GI73" s="1371"/>
      <c r="GJ73" s="1371"/>
      <c r="GK73" s="1371"/>
      <c r="GL73" s="1371"/>
      <c r="GM73" s="1371"/>
      <c r="GN73" s="1371"/>
      <c r="GO73" s="1371"/>
    </row>
    <row r="74" spans="1:197" ht="30" customHeight="1">
      <c r="A74" s="949"/>
      <c r="B74" s="1409"/>
      <c r="G74" s="1435" t="s">
        <v>19</v>
      </c>
      <c r="I74" s="1403"/>
      <c r="J74" s="1408" t="s">
        <v>2427</v>
      </c>
      <c r="K74" s="1403"/>
      <c r="L74" s="1403"/>
      <c r="M74" s="1403"/>
      <c r="BQ74" s="2459">
        <v>57</v>
      </c>
      <c r="BR74" s="2459"/>
      <c r="BS74" s="1999"/>
      <c r="BT74" s="2000"/>
      <c r="BU74" s="2000"/>
      <c r="BV74" s="2000"/>
      <c r="BW74" s="2000"/>
      <c r="BX74" s="2000"/>
      <c r="BY74" s="2000"/>
      <c r="BZ74" s="2000"/>
      <c r="CA74" s="2001"/>
      <c r="CB74" s="1986" t="s">
        <v>23</v>
      </c>
      <c r="CC74" s="1986"/>
      <c r="CD74" s="1410"/>
      <c r="CE74" s="963"/>
      <c r="CK74" s="1371"/>
      <c r="CL74" s="1371"/>
      <c r="CM74" s="1371"/>
      <c r="CN74" s="1371"/>
      <c r="CO74" s="1371"/>
      <c r="CP74" s="1371"/>
      <c r="CQ74" s="1371"/>
      <c r="CR74" s="1371"/>
      <c r="CS74" s="1371"/>
      <c r="CT74" s="1371"/>
      <c r="CU74" s="1371"/>
      <c r="CV74" s="1371"/>
      <c r="CW74" s="1371"/>
      <c r="CX74" s="1371"/>
      <c r="CY74" s="1371"/>
      <c r="CZ74" s="1371"/>
      <c r="DA74" s="1371"/>
      <c r="DB74" s="1371"/>
      <c r="DC74" s="1371"/>
      <c r="DD74" s="1371"/>
      <c r="DE74" s="1371"/>
      <c r="DF74" s="1371"/>
      <c r="DG74" s="1371"/>
      <c r="DH74" s="1371"/>
      <c r="DI74" s="1371"/>
      <c r="DJ74" s="1371"/>
      <c r="DK74" s="1371"/>
      <c r="DL74" s="1371"/>
      <c r="DM74" s="1371"/>
      <c r="DN74" s="1371"/>
      <c r="DO74" s="1371"/>
      <c r="DP74" s="1371"/>
      <c r="DQ74" s="1371"/>
      <c r="DR74" s="1371"/>
      <c r="DS74" s="1371"/>
      <c r="DT74" s="1371"/>
      <c r="DU74" s="1371"/>
      <c r="DV74" s="1371"/>
      <c r="DW74" s="1371"/>
      <c r="DX74" s="1371"/>
      <c r="DY74" s="1371"/>
      <c r="DZ74" s="1371"/>
      <c r="EA74" s="1371"/>
      <c r="EB74" s="1371"/>
      <c r="EC74" s="1371"/>
      <c r="ED74" s="1371"/>
      <c r="EE74" s="1371"/>
      <c r="EF74" s="1371"/>
      <c r="EG74" s="1371"/>
      <c r="EH74" s="1371"/>
      <c r="EI74" s="1371"/>
      <c r="EJ74" s="1371"/>
      <c r="EK74" s="1371"/>
      <c r="EL74" s="1371"/>
      <c r="EM74" s="1371"/>
      <c r="EN74" s="1371"/>
      <c r="EO74" s="1371"/>
      <c r="EP74" s="1371"/>
      <c r="EQ74" s="1371"/>
      <c r="ER74" s="1371"/>
      <c r="ES74" s="1371"/>
      <c r="ET74" s="1371"/>
      <c r="EU74" s="1371"/>
      <c r="EV74" s="1371"/>
      <c r="EW74" s="1371"/>
      <c r="EX74" s="1371"/>
      <c r="EY74" s="1371"/>
      <c r="EZ74" s="1371"/>
      <c r="FA74" s="1371"/>
      <c r="FB74" s="1371"/>
      <c r="FC74" s="1371"/>
      <c r="FD74" s="1371"/>
      <c r="FE74" s="1371"/>
      <c r="FF74" s="1371"/>
      <c r="FG74" s="1371"/>
      <c r="FH74" s="1371"/>
      <c r="FI74" s="1371"/>
      <c r="FJ74" s="1371"/>
      <c r="FK74" s="1371"/>
      <c r="FL74" s="1371"/>
      <c r="FM74" s="1371"/>
      <c r="FN74" s="1371"/>
      <c r="FO74" s="1371"/>
      <c r="FP74" s="1371"/>
      <c r="FQ74" s="1371"/>
      <c r="FR74" s="1371"/>
      <c r="FS74" s="1371"/>
      <c r="FT74" s="1371"/>
      <c r="FU74" s="1371"/>
      <c r="FV74" s="1371"/>
      <c r="FW74" s="1371"/>
      <c r="FX74" s="1371"/>
      <c r="FY74" s="1371"/>
      <c r="FZ74" s="1371"/>
      <c r="GA74" s="1371"/>
      <c r="GB74" s="1371"/>
      <c r="GC74" s="1371"/>
      <c r="GD74" s="1371"/>
      <c r="GE74" s="1371"/>
      <c r="GF74" s="1371"/>
      <c r="GG74" s="1371"/>
      <c r="GH74" s="1371"/>
      <c r="GI74" s="1371"/>
      <c r="GJ74" s="1371"/>
      <c r="GK74" s="1371"/>
      <c r="GL74" s="1371"/>
      <c r="GM74" s="1371"/>
      <c r="GN74" s="1371"/>
      <c r="GO74" s="1371"/>
    </row>
    <row r="75" spans="1:197" s="1382" customFormat="1" ht="30" customHeight="1">
      <c r="A75" s="1415"/>
      <c r="B75" s="957"/>
      <c r="G75" s="1430"/>
      <c r="H75" s="828"/>
      <c r="I75" s="1403"/>
      <c r="J75" s="1406" t="s">
        <v>2428</v>
      </c>
      <c r="K75" s="1402"/>
      <c r="L75" s="1402"/>
      <c r="M75" s="1403"/>
      <c r="N75" s="828"/>
      <c r="BQ75" s="2459"/>
      <c r="BR75" s="2459"/>
      <c r="BS75" s="2002"/>
      <c r="BT75" s="2003"/>
      <c r="BU75" s="2003"/>
      <c r="BV75" s="2003"/>
      <c r="BW75" s="2003"/>
      <c r="BX75" s="2003"/>
      <c r="BY75" s="2003"/>
      <c r="BZ75" s="2003"/>
      <c r="CA75" s="2004"/>
      <c r="CB75" s="1986"/>
      <c r="CC75" s="1986"/>
      <c r="CD75" s="763"/>
      <c r="CE75" s="959"/>
      <c r="CK75" s="1371"/>
      <c r="CL75" s="1371"/>
      <c r="CM75" s="1371"/>
      <c r="CN75" s="1371"/>
      <c r="CO75" s="1371"/>
      <c r="CP75" s="1371"/>
      <c r="CQ75" s="1371"/>
      <c r="CR75" s="1371"/>
      <c r="CS75" s="1371"/>
      <c r="CT75" s="1371"/>
      <c r="CU75" s="1371"/>
      <c r="CV75" s="1371"/>
      <c r="CW75" s="1371"/>
      <c r="CX75" s="1371"/>
      <c r="CY75" s="1371"/>
      <c r="CZ75" s="1371"/>
      <c r="DA75" s="1371"/>
      <c r="DB75" s="1371"/>
      <c r="DC75" s="1371"/>
      <c r="DD75" s="1371"/>
      <c r="DE75" s="1371"/>
      <c r="DF75" s="1371"/>
      <c r="DG75" s="1371"/>
      <c r="DH75" s="1371"/>
      <c r="DI75" s="1371"/>
      <c r="DJ75" s="1371"/>
      <c r="DK75" s="1371"/>
      <c r="DL75" s="1371"/>
      <c r="DM75" s="1371"/>
      <c r="DN75" s="1371"/>
      <c r="DO75" s="1371"/>
      <c r="DP75" s="1371"/>
      <c r="DQ75" s="1371"/>
      <c r="DR75" s="1371"/>
      <c r="DS75" s="1371"/>
      <c r="DT75" s="1371"/>
      <c r="DU75" s="1371"/>
      <c r="DV75" s="1371"/>
      <c r="DW75" s="1371"/>
      <c r="DX75" s="1371"/>
      <c r="DY75" s="1371"/>
      <c r="DZ75" s="1371"/>
      <c r="EA75" s="1371"/>
      <c r="EB75" s="1371"/>
      <c r="EC75" s="1371"/>
      <c r="ED75" s="1371"/>
      <c r="EE75" s="1371"/>
      <c r="EF75" s="1371"/>
      <c r="EG75" s="1371"/>
      <c r="EH75" s="1371"/>
      <c r="EI75" s="1371"/>
      <c r="EJ75" s="1371"/>
      <c r="EK75" s="1371"/>
      <c r="EL75" s="1371"/>
      <c r="EM75" s="1371"/>
      <c r="EN75" s="1371"/>
      <c r="EO75" s="1371"/>
      <c r="EP75" s="1371"/>
      <c r="EQ75" s="1371"/>
      <c r="ER75" s="1371"/>
      <c r="ES75" s="1371"/>
      <c r="ET75" s="1371"/>
      <c r="EU75" s="1371"/>
      <c r="EV75" s="1371"/>
      <c r="EW75" s="1371"/>
      <c r="EX75" s="1371"/>
      <c r="EY75" s="1371"/>
      <c r="EZ75" s="1371"/>
      <c r="FA75" s="1371"/>
      <c r="FB75" s="1371"/>
      <c r="FC75" s="1371"/>
      <c r="FD75" s="1371"/>
      <c r="FE75" s="1371"/>
      <c r="FF75" s="1371"/>
      <c r="FG75" s="1371"/>
      <c r="FH75" s="1371"/>
      <c r="FI75" s="1371"/>
      <c r="FJ75" s="1371"/>
      <c r="FK75" s="1371"/>
      <c r="FL75" s="1371"/>
      <c r="FM75" s="1371"/>
      <c r="FN75" s="1371"/>
      <c r="FO75" s="1371"/>
      <c r="FP75" s="1371"/>
      <c r="FQ75" s="1371"/>
      <c r="FR75" s="1371"/>
      <c r="FS75" s="1371"/>
      <c r="FT75" s="1371"/>
      <c r="FU75" s="1371"/>
      <c r="FV75" s="1371"/>
      <c r="FW75" s="1371"/>
      <c r="FX75" s="1371"/>
      <c r="FY75" s="1371"/>
      <c r="FZ75" s="1371"/>
      <c r="GA75" s="1371"/>
      <c r="GB75" s="1371"/>
      <c r="GC75" s="1371"/>
      <c r="GD75" s="1371"/>
      <c r="GE75" s="1371"/>
      <c r="GF75" s="1371"/>
      <c r="GG75" s="1371"/>
      <c r="GH75" s="1371"/>
      <c r="GI75" s="1371"/>
      <c r="GJ75" s="1371"/>
      <c r="GK75" s="1371"/>
      <c r="GL75" s="1371"/>
      <c r="GM75" s="1371"/>
      <c r="GN75" s="1371"/>
      <c r="GO75" s="1371"/>
    </row>
    <row r="76" spans="1:197" s="1382" customFormat="1" ht="30" customHeight="1">
      <c r="A76" s="1415"/>
      <c r="B76" s="957"/>
      <c r="G76" s="1430"/>
      <c r="H76" s="828"/>
      <c r="I76" s="1403"/>
      <c r="J76" s="1406"/>
      <c r="K76" s="1402"/>
      <c r="L76" s="1402"/>
      <c r="M76" s="1403"/>
      <c r="N76" s="828"/>
      <c r="BQ76" s="1107"/>
      <c r="BR76" s="1107"/>
      <c r="BS76" s="1102"/>
      <c r="BT76" s="1102"/>
      <c r="BU76" s="1102"/>
      <c r="BV76" s="1102"/>
      <c r="BW76" s="1102"/>
      <c r="BX76" s="1102"/>
      <c r="BY76" s="1102"/>
      <c r="BZ76" s="1102"/>
      <c r="CA76" s="1102"/>
      <c r="CB76" s="1102"/>
      <c r="CC76" s="1102"/>
      <c r="CD76" s="763"/>
      <c r="CE76" s="959"/>
      <c r="CK76" s="1371"/>
      <c r="CL76" s="1371"/>
      <c r="CM76" s="1371"/>
      <c r="CN76" s="1371"/>
      <c r="CO76" s="1371"/>
      <c r="CP76" s="1371"/>
      <c r="CQ76" s="1371"/>
      <c r="CR76" s="1371"/>
      <c r="CS76" s="1371"/>
      <c r="CT76" s="1371"/>
      <c r="CU76" s="1371"/>
      <c r="CV76" s="1371"/>
      <c r="CW76" s="1371"/>
      <c r="CX76" s="1371"/>
      <c r="CY76" s="1371"/>
      <c r="CZ76" s="1371"/>
      <c r="DA76" s="1371"/>
      <c r="DB76" s="1371"/>
      <c r="DC76" s="1371"/>
      <c r="DD76" s="1371"/>
      <c r="DE76" s="1371"/>
      <c r="DF76" s="1371"/>
      <c r="DG76" s="1371"/>
      <c r="DH76" s="1371"/>
      <c r="DI76" s="1371"/>
      <c r="DJ76" s="1371"/>
      <c r="DK76" s="1371"/>
      <c r="DL76" s="1371"/>
      <c r="DM76" s="1371"/>
      <c r="DN76" s="1371"/>
      <c r="DO76" s="1371"/>
      <c r="DP76" s="1371"/>
      <c r="DQ76" s="1371"/>
      <c r="DR76" s="1371"/>
      <c r="DS76" s="1371"/>
      <c r="DT76" s="1371"/>
      <c r="DU76" s="1371"/>
      <c r="DV76" s="1371"/>
      <c r="DW76" s="1371"/>
      <c r="DX76" s="1371"/>
      <c r="DY76" s="1371"/>
      <c r="DZ76" s="1371"/>
      <c r="EA76" s="1371"/>
      <c r="EB76" s="1371"/>
      <c r="EC76" s="1371"/>
      <c r="ED76" s="1371"/>
      <c r="EE76" s="1371"/>
      <c r="EF76" s="1371"/>
      <c r="EG76" s="1371"/>
      <c r="EH76" s="1371"/>
      <c r="EI76" s="1371"/>
      <c r="EJ76" s="1371"/>
      <c r="EK76" s="1371"/>
      <c r="EL76" s="1371"/>
      <c r="EM76" s="1371"/>
      <c r="EN76" s="1371"/>
      <c r="EO76" s="1371"/>
      <c r="EP76" s="1371"/>
      <c r="EQ76" s="1371"/>
      <c r="ER76" s="1371"/>
      <c r="ES76" s="1371"/>
      <c r="ET76" s="1371"/>
      <c r="EU76" s="1371"/>
      <c r="EV76" s="1371"/>
      <c r="EW76" s="1371"/>
      <c r="EX76" s="1371"/>
      <c r="EY76" s="1371"/>
      <c r="EZ76" s="1371"/>
      <c r="FA76" s="1371"/>
      <c r="FB76" s="1371"/>
      <c r="FC76" s="1371"/>
      <c r="FD76" s="1371"/>
      <c r="FE76" s="1371"/>
      <c r="FF76" s="1371"/>
      <c r="FG76" s="1371"/>
      <c r="FH76" s="1371"/>
      <c r="FI76" s="1371"/>
      <c r="FJ76" s="1371"/>
      <c r="FK76" s="1371"/>
      <c r="FL76" s="1371"/>
      <c r="FM76" s="1371"/>
      <c r="FN76" s="1371"/>
      <c r="FO76" s="1371"/>
      <c r="FP76" s="1371"/>
      <c r="FQ76" s="1371"/>
      <c r="FR76" s="1371"/>
      <c r="FS76" s="1371"/>
      <c r="FT76" s="1371"/>
      <c r="FU76" s="1371"/>
      <c r="FV76" s="1371"/>
      <c r="FW76" s="1371"/>
      <c r="FX76" s="1371"/>
      <c r="FY76" s="1371"/>
      <c r="FZ76" s="1371"/>
      <c r="GA76" s="1371"/>
      <c r="GB76" s="1371"/>
      <c r="GC76" s="1371"/>
      <c r="GD76" s="1371"/>
      <c r="GE76" s="1371"/>
      <c r="GF76" s="1371"/>
      <c r="GG76" s="1371"/>
      <c r="GH76" s="1371"/>
      <c r="GI76" s="1371"/>
      <c r="GJ76" s="1371"/>
      <c r="GK76" s="1371"/>
      <c r="GL76" s="1371"/>
      <c r="GM76" s="1371"/>
      <c r="GN76" s="1371"/>
      <c r="GO76" s="1371"/>
    </row>
    <row r="77" spans="1:197" ht="50.1" customHeight="1">
      <c r="A77" s="949"/>
      <c r="B77" s="957"/>
      <c r="BZ77" s="2737">
        <v>1202</v>
      </c>
      <c r="CA77" s="2737"/>
      <c r="CB77" s="2737"/>
      <c r="CC77" s="842"/>
      <c r="CD77" s="1417"/>
      <c r="CE77" s="959"/>
      <c r="CK77" s="1371"/>
      <c r="CL77" s="1371"/>
      <c r="CM77" s="1371"/>
      <c r="CN77" s="1371"/>
      <c r="CO77" s="1371"/>
      <c r="CP77" s="1371"/>
      <c r="CQ77" s="1371"/>
      <c r="CR77" s="1371"/>
      <c r="CS77" s="1371"/>
      <c r="CT77" s="1371"/>
      <c r="CU77" s="1371"/>
      <c r="CV77" s="1371"/>
      <c r="CW77" s="1371"/>
      <c r="CX77" s="1371"/>
      <c r="CY77" s="1371"/>
      <c r="CZ77" s="1371"/>
      <c r="DA77" s="1371"/>
      <c r="DB77" s="1371"/>
      <c r="DC77" s="1371"/>
      <c r="DD77" s="1371"/>
      <c r="DE77" s="1371"/>
      <c r="DF77" s="1371"/>
      <c r="DG77" s="1371"/>
      <c r="DH77" s="1371"/>
      <c r="DI77" s="1371"/>
      <c r="DJ77" s="1371"/>
      <c r="DK77" s="1371"/>
      <c r="DL77" s="1371"/>
      <c r="DM77" s="1371"/>
      <c r="DN77" s="1371"/>
      <c r="DO77" s="1371"/>
      <c r="DP77" s="1371"/>
      <c r="DQ77" s="1371"/>
      <c r="DR77" s="1371"/>
      <c r="DS77" s="1371"/>
      <c r="DT77" s="1371"/>
      <c r="DU77" s="1371"/>
      <c r="DV77" s="1371"/>
      <c r="DW77" s="1371"/>
      <c r="DX77" s="1371"/>
      <c r="DY77" s="1371"/>
      <c r="DZ77" s="1371"/>
      <c r="EA77" s="1371"/>
      <c r="EB77" s="1371"/>
      <c r="EC77" s="1371"/>
      <c r="ED77" s="1371"/>
      <c r="EE77" s="1371"/>
      <c r="EF77" s="1371"/>
      <c r="EG77" s="1371"/>
      <c r="EH77" s="1371"/>
      <c r="EI77" s="1371"/>
      <c r="EJ77" s="1371"/>
      <c r="EK77" s="1371"/>
      <c r="EL77" s="1371"/>
      <c r="EM77" s="1371"/>
      <c r="EN77" s="1371"/>
      <c r="EO77" s="1371"/>
      <c r="EP77" s="1371"/>
      <c r="EQ77" s="1371"/>
      <c r="ER77" s="1371"/>
      <c r="ES77" s="1371"/>
      <c r="ET77" s="1371"/>
      <c r="EU77" s="1371"/>
      <c r="EV77" s="1371"/>
      <c r="EW77" s="1371"/>
      <c r="EX77" s="1371"/>
      <c r="EY77" s="1371"/>
      <c r="EZ77" s="1371"/>
      <c r="FA77" s="1371"/>
      <c r="FB77" s="1371"/>
      <c r="FC77" s="1371"/>
      <c r="FD77" s="1371"/>
      <c r="FE77" s="1371"/>
      <c r="FF77" s="1371"/>
      <c r="FG77" s="1371"/>
      <c r="FH77" s="1371"/>
      <c r="FI77" s="1371"/>
      <c r="FJ77" s="1371"/>
      <c r="FK77" s="1371"/>
      <c r="FL77" s="1371"/>
      <c r="FM77" s="1371"/>
      <c r="FN77" s="1371"/>
      <c r="FO77" s="1371"/>
      <c r="FP77" s="1371"/>
      <c r="FQ77" s="1371"/>
      <c r="FR77" s="1371"/>
      <c r="FS77" s="1371"/>
      <c r="FT77" s="1371"/>
      <c r="FU77" s="1371"/>
      <c r="FV77" s="1371"/>
      <c r="FW77" s="1371"/>
      <c r="FX77" s="1371"/>
      <c r="FY77" s="1371"/>
      <c r="FZ77" s="1371"/>
      <c r="GA77" s="1371"/>
      <c r="GB77" s="1371"/>
      <c r="GC77" s="1371"/>
      <c r="GD77" s="1371"/>
      <c r="GE77" s="1371"/>
      <c r="GF77" s="1371"/>
      <c r="GG77" s="1371"/>
      <c r="GH77" s="1371"/>
      <c r="GI77" s="1371"/>
      <c r="GJ77" s="1371"/>
      <c r="GK77" s="1371"/>
      <c r="GL77" s="1371"/>
      <c r="GM77" s="1371"/>
      <c r="GN77" s="1371"/>
      <c r="GO77" s="1371"/>
    </row>
    <row r="78" spans="1:197" ht="30" customHeight="1">
      <c r="A78" s="949"/>
      <c r="B78" s="1409"/>
      <c r="C78" s="1425">
        <v>15.6</v>
      </c>
      <c r="D78" s="1374" t="s">
        <v>2429</v>
      </c>
      <c r="Z78" s="949"/>
      <c r="AZ78" s="2459">
        <v>99</v>
      </c>
      <c r="BA78" s="2459"/>
      <c r="BB78" s="1999" t="e">
        <f>'ms 27'!BI17:CC18+'ms 27'!BI26:CC27+'ms 27'!BI55:CC56+'ms 27'!BI59:CC60+'ms 28'!BG18:CA19+'ms 28'!BG25:CA26+'ms 28'!BG28:CA29+'ms 28'!BG31:CA32+'ms 28'!BG34:CA35+'ms 28'!BG38:CA39+'ms 28'!BG42:CA43+'ms 28'!BG45:CA46+'ms 28'!BG48:CA49+'ms 28'!BG51:CA52+'ms 28'!BG56:CA57+'ms 28'!BG59:CA60+'ms 28'!BG69:CA70+'ms 28'!BG76:CA77+'ms 29'!BH19:CB20+'ms 29'!BH23:CB24</f>
        <v>#VALUE!</v>
      </c>
      <c r="BC78" s="2000"/>
      <c r="BD78" s="2000"/>
      <c r="BE78" s="2000"/>
      <c r="BF78" s="2000"/>
      <c r="BG78" s="2000"/>
      <c r="BH78" s="2000"/>
      <c r="BI78" s="2000"/>
      <c r="BJ78" s="2000"/>
      <c r="BK78" s="2000"/>
      <c r="BL78" s="2000"/>
      <c r="BM78" s="2000"/>
      <c r="BN78" s="2000"/>
      <c r="BO78" s="2000"/>
      <c r="BP78" s="2000"/>
      <c r="BQ78" s="2000"/>
      <c r="BR78" s="2000"/>
      <c r="BS78" s="2000"/>
      <c r="BT78" s="2000"/>
      <c r="BU78" s="2000"/>
      <c r="BV78" s="2000"/>
      <c r="BW78" s="2000"/>
      <c r="BX78" s="2000"/>
      <c r="BY78" s="2000"/>
      <c r="BZ78" s="2000"/>
      <c r="CA78" s="2000"/>
      <c r="CB78" s="2001"/>
      <c r="CC78" s="842"/>
      <c r="CD78" s="1410"/>
      <c r="CE78" s="963"/>
      <c r="CK78" s="1371"/>
      <c r="CL78" s="1371"/>
      <c r="CM78" s="1371"/>
      <c r="CN78" s="1371"/>
      <c r="CO78" s="1371"/>
      <c r="CP78" s="1371"/>
      <c r="CQ78" s="1371"/>
      <c r="CR78" s="1371"/>
      <c r="CS78" s="1371"/>
      <c r="CT78" s="1371"/>
      <c r="CU78" s="1371"/>
      <c r="CV78" s="1371"/>
      <c r="CW78" s="1371"/>
      <c r="CX78" s="1371"/>
      <c r="CY78" s="1371"/>
      <c r="CZ78" s="1371"/>
      <c r="DA78" s="1371"/>
      <c r="DB78" s="1371"/>
      <c r="DC78" s="1371"/>
      <c r="DD78" s="1371"/>
      <c r="DE78" s="1371"/>
      <c r="DF78" s="1371"/>
      <c r="DG78" s="1371"/>
      <c r="DH78" s="1371"/>
      <c r="DI78" s="1371"/>
      <c r="DJ78" s="1371"/>
      <c r="DK78" s="1371"/>
      <c r="DL78" s="1371"/>
      <c r="DM78" s="1371"/>
      <c r="DN78" s="1371"/>
      <c r="DO78" s="1371"/>
      <c r="DP78" s="1371"/>
      <c r="DQ78" s="1371"/>
      <c r="DR78" s="1371"/>
      <c r="DS78" s="1371"/>
      <c r="DT78" s="1371"/>
      <c r="DU78" s="1371"/>
      <c r="DV78" s="1371"/>
      <c r="DW78" s="1371"/>
      <c r="DX78" s="1371"/>
      <c r="DY78" s="1371"/>
      <c r="DZ78" s="1371"/>
      <c r="EA78" s="1371"/>
      <c r="EB78" s="1371"/>
      <c r="EC78" s="1371"/>
      <c r="ED78" s="1371"/>
      <c r="EE78" s="1371"/>
      <c r="EF78" s="1371"/>
      <c r="EG78" s="1371"/>
      <c r="EH78" s="1371"/>
      <c r="EI78" s="1371"/>
      <c r="EJ78" s="1371"/>
      <c r="EK78" s="1371"/>
      <c r="EL78" s="1371"/>
      <c r="EM78" s="1371"/>
      <c r="EN78" s="1371"/>
      <c r="EO78" s="1371"/>
      <c r="EP78" s="1371"/>
      <c r="EQ78" s="1371"/>
      <c r="ER78" s="1371"/>
      <c r="ES78" s="1371"/>
      <c r="ET78" s="1371"/>
      <c r="EU78" s="1371"/>
      <c r="EV78" s="1371"/>
      <c r="EW78" s="1371"/>
      <c r="EX78" s="1371"/>
      <c r="EY78" s="1371"/>
      <c r="EZ78" s="1371"/>
      <c r="FA78" s="1371"/>
      <c r="FB78" s="1371"/>
      <c r="FC78" s="1371"/>
      <c r="FD78" s="1371"/>
      <c r="FE78" s="1371"/>
      <c r="FF78" s="1371"/>
      <c r="FG78" s="1371"/>
      <c r="FH78" s="1371"/>
      <c r="FI78" s="1371"/>
      <c r="FJ78" s="1371"/>
      <c r="FK78" s="1371"/>
      <c r="FL78" s="1371"/>
      <c r="FM78" s="1371"/>
      <c r="FN78" s="1371"/>
      <c r="FO78" s="1371"/>
      <c r="FP78" s="1371"/>
      <c r="FQ78" s="1371"/>
      <c r="FR78" s="1371"/>
      <c r="FS78" s="1371"/>
      <c r="FT78" s="1371"/>
      <c r="FU78" s="1371"/>
      <c r="FV78" s="1371"/>
      <c r="FW78" s="1371"/>
      <c r="FX78" s="1371"/>
      <c r="FY78" s="1371"/>
      <c r="FZ78" s="1371"/>
      <c r="GA78" s="1371"/>
      <c r="GB78" s="1371"/>
      <c r="GC78" s="1371"/>
      <c r="GD78" s="1371"/>
      <c r="GE78" s="1371"/>
      <c r="GF78" s="1371"/>
      <c r="GG78" s="1371"/>
      <c r="GH78" s="1371"/>
      <c r="GI78" s="1371"/>
      <c r="GJ78" s="1371"/>
      <c r="GK78" s="1371"/>
      <c r="GL78" s="1371"/>
      <c r="GM78" s="1371"/>
      <c r="GN78" s="1371"/>
      <c r="GO78" s="1371"/>
    </row>
    <row r="79" spans="1:197" ht="30" customHeight="1">
      <c r="A79" s="949"/>
      <c r="B79" s="957"/>
      <c r="C79" s="1373"/>
      <c r="D79" s="1377" t="s">
        <v>2430</v>
      </c>
      <c r="Z79" s="949"/>
      <c r="AZ79" s="2459"/>
      <c r="BA79" s="2459"/>
      <c r="BB79" s="2002"/>
      <c r="BC79" s="2003"/>
      <c r="BD79" s="2003"/>
      <c r="BE79" s="2003"/>
      <c r="BF79" s="2003"/>
      <c r="BG79" s="2003"/>
      <c r="BH79" s="2003"/>
      <c r="BI79" s="2003"/>
      <c r="BJ79" s="2003"/>
      <c r="BK79" s="2003"/>
      <c r="BL79" s="2003"/>
      <c r="BM79" s="2003"/>
      <c r="BN79" s="2003"/>
      <c r="BO79" s="2003"/>
      <c r="BP79" s="2003"/>
      <c r="BQ79" s="2003"/>
      <c r="BR79" s="2003"/>
      <c r="BS79" s="2003"/>
      <c r="BT79" s="2003"/>
      <c r="BU79" s="2003"/>
      <c r="BV79" s="2003"/>
      <c r="BW79" s="2003"/>
      <c r="BX79" s="2003"/>
      <c r="BY79" s="2003"/>
      <c r="BZ79" s="2003"/>
      <c r="CA79" s="2003"/>
      <c r="CB79" s="2004"/>
      <c r="CC79" s="842"/>
      <c r="CD79" s="1410"/>
      <c r="CE79" s="1411"/>
      <c r="CK79" s="1371"/>
      <c r="CL79" s="1371"/>
      <c r="CM79" s="1371"/>
      <c r="CN79" s="1371"/>
      <c r="CO79" s="1371"/>
      <c r="CP79" s="1371"/>
      <c r="CQ79" s="1371"/>
      <c r="CR79" s="1371"/>
      <c r="CS79" s="1371"/>
      <c r="CT79" s="1371"/>
      <c r="CU79" s="1371"/>
      <c r="CV79" s="1371"/>
      <c r="CW79" s="1371"/>
      <c r="CX79" s="1371"/>
      <c r="CY79" s="1371"/>
      <c r="CZ79" s="1371"/>
      <c r="DA79" s="1371"/>
      <c r="DB79" s="1371"/>
      <c r="DC79" s="1371"/>
      <c r="DD79" s="1371"/>
      <c r="DE79" s="1371"/>
      <c r="DF79" s="1371"/>
      <c r="DG79" s="1371"/>
      <c r="DH79" s="1371"/>
      <c r="DI79" s="1371"/>
      <c r="DJ79" s="1371"/>
      <c r="DK79" s="1371"/>
      <c r="DL79" s="1371"/>
      <c r="DM79" s="1371"/>
      <c r="DN79" s="1371"/>
      <c r="DO79" s="1371"/>
      <c r="DP79" s="1371"/>
      <c r="DQ79" s="1371"/>
      <c r="DR79" s="1371"/>
      <c r="DS79" s="1371"/>
      <c r="DT79" s="1371"/>
      <c r="DU79" s="1371"/>
      <c r="DV79" s="1371"/>
      <c r="DW79" s="1371"/>
      <c r="DX79" s="1371"/>
      <c r="DY79" s="1371"/>
      <c r="DZ79" s="1371"/>
      <c r="EA79" s="1371"/>
      <c r="EB79" s="1371"/>
      <c r="EC79" s="1371"/>
      <c r="ED79" s="1371"/>
      <c r="EE79" s="1371"/>
      <c r="EF79" s="1371"/>
      <c r="EG79" s="1371"/>
      <c r="EH79" s="1371"/>
      <c r="EI79" s="1371"/>
      <c r="EJ79" s="1371"/>
      <c r="EK79" s="1371"/>
      <c r="EL79" s="1371"/>
      <c r="EM79" s="1371"/>
      <c r="EN79" s="1371"/>
      <c r="EO79" s="1371"/>
      <c r="EP79" s="1371"/>
      <c r="EQ79" s="1371"/>
      <c r="ER79" s="1371"/>
      <c r="ES79" s="1371"/>
      <c r="ET79" s="1371"/>
      <c r="EU79" s="1371"/>
      <c r="EV79" s="1371"/>
      <c r="EW79" s="1371"/>
      <c r="EX79" s="1371"/>
      <c r="EY79" s="1371"/>
      <c r="EZ79" s="1371"/>
      <c r="FA79" s="1371"/>
      <c r="FB79" s="1371"/>
      <c r="FC79" s="1371"/>
      <c r="FD79" s="1371"/>
      <c r="FE79" s="1371"/>
      <c r="FF79" s="1371"/>
      <c r="FG79" s="1371"/>
      <c r="FH79" s="1371"/>
      <c r="FI79" s="1371"/>
      <c r="FJ79" s="1371"/>
      <c r="FK79" s="1371"/>
      <c r="FL79" s="1371"/>
      <c r="FM79" s="1371"/>
      <c r="FN79" s="1371"/>
      <c r="FO79" s="1371"/>
      <c r="FP79" s="1371"/>
      <c r="FQ79" s="1371"/>
      <c r="FR79" s="1371"/>
      <c r="FS79" s="1371"/>
      <c r="FT79" s="1371"/>
      <c r="FU79" s="1371"/>
      <c r="FV79" s="1371"/>
      <c r="FW79" s="1371"/>
      <c r="FX79" s="1371"/>
      <c r="FY79" s="1371"/>
      <c r="FZ79" s="1371"/>
      <c r="GA79" s="1371"/>
      <c r="GB79" s="1371"/>
      <c r="GC79" s="1371"/>
      <c r="GD79" s="1371"/>
      <c r="GE79" s="1371"/>
      <c r="GF79" s="1371"/>
      <c r="GG79" s="1371"/>
      <c r="GH79" s="1371"/>
      <c r="GI79" s="1371"/>
      <c r="GJ79" s="1371"/>
      <c r="GK79" s="1371"/>
      <c r="GL79" s="1371"/>
      <c r="GM79" s="1371"/>
      <c r="GN79" s="1371"/>
      <c r="GO79" s="1371"/>
    </row>
    <row r="80" spans="1:197" ht="30" customHeight="1">
      <c r="A80" s="949"/>
      <c r="B80" s="957"/>
      <c r="C80" s="1407"/>
      <c r="D80" s="1407"/>
      <c r="G80" s="1407"/>
      <c r="H80" s="1406"/>
      <c r="I80" s="1407"/>
      <c r="J80" s="1407"/>
      <c r="K80" s="1407"/>
      <c r="L80" s="1407"/>
      <c r="M80" s="1407"/>
      <c r="Z80" s="949"/>
      <c r="CC80" s="842"/>
      <c r="CD80" s="1410"/>
      <c r="CE80" s="1411"/>
      <c r="CK80" s="1371"/>
      <c r="CL80" s="1371"/>
      <c r="CM80" s="1371"/>
      <c r="CN80" s="1371"/>
      <c r="CO80" s="1371"/>
      <c r="CP80" s="1371"/>
      <c r="CQ80" s="1371"/>
      <c r="CR80" s="1371"/>
      <c r="CS80" s="1371"/>
      <c r="CT80" s="1371"/>
      <c r="CU80" s="1371"/>
      <c r="CV80" s="1371"/>
      <c r="CW80" s="1371"/>
      <c r="CX80" s="1371"/>
      <c r="CY80" s="1371"/>
      <c r="CZ80" s="1371"/>
      <c r="DA80" s="1371"/>
      <c r="DB80" s="1371"/>
      <c r="DC80" s="1371"/>
      <c r="DD80" s="1371"/>
      <c r="DE80" s="1371"/>
      <c r="DF80" s="1371"/>
      <c r="DG80" s="1371"/>
      <c r="DH80" s="1371"/>
      <c r="DI80" s="1371"/>
      <c r="DJ80" s="1371"/>
      <c r="DK80" s="1371"/>
      <c r="DL80" s="1371"/>
      <c r="DM80" s="1371"/>
      <c r="DN80" s="1371"/>
      <c r="DO80" s="1371"/>
      <c r="DP80" s="1371"/>
      <c r="DQ80" s="1371"/>
      <c r="DR80" s="1371"/>
      <c r="DS80" s="1371"/>
      <c r="DT80" s="1371"/>
      <c r="DU80" s="1371"/>
      <c r="DV80" s="1371"/>
      <c r="DW80" s="1371"/>
      <c r="DX80" s="1371"/>
      <c r="DY80" s="1371"/>
      <c r="DZ80" s="1371"/>
      <c r="EA80" s="1371"/>
      <c r="EB80" s="1371"/>
      <c r="EC80" s="1371"/>
      <c r="ED80" s="1371"/>
      <c r="EE80" s="1371"/>
      <c r="EF80" s="1371"/>
      <c r="EG80" s="1371"/>
      <c r="EH80" s="1371"/>
      <c r="EI80" s="1371"/>
      <c r="EJ80" s="1371"/>
      <c r="EK80" s="1371"/>
      <c r="EL80" s="1371"/>
      <c r="EM80" s="1371"/>
      <c r="EN80" s="1371"/>
      <c r="EO80" s="1371"/>
      <c r="EP80" s="1371"/>
      <c r="EQ80" s="1371"/>
      <c r="ER80" s="1371"/>
      <c r="ES80" s="1371"/>
      <c r="ET80" s="1371"/>
      <c r="EU80" s="1371"/>
      <c r="EV80" s="1371"/>
      <c r="EW80" s="1371"/>
      <c r="EX80" s="1371"/>
      <c r="EY80" s="1371"/>
      <c r="EZ80" s="1371"/>
      <c r="FA80" s="1371"/>
      <c r="FB80" s="1371"/>
      <c r="FC80" s="1371"/>
      <c r="FD80" s="1371"/>
      <c r="FE80" s="1371"/>
      <c r="FF80" s="1371"/>
      <c r="FG80" s="1371"/>
      <c r="FH80" s="1371"/>
      <c r="FI80" s="1371"/>
      <c r="FJ80" s="1371"/>
      <c r="FK80" s="1371"/>
      <c r="FL80" s="1371"/>
      <c r="FM80" s="1371"/>
      <c r="FN80" s="1371"/>
      <c r="FO80" s="1371"/>
      <c r="FP80" s="1371"/>
      <c r="FQ80" s="1371"/>
      <c r="FR80" s="1371"/>
      <c r="FS80" s="1371"/>
      <c r="FT80" s="1371"/>
      <c r="FU80" s="1371"/>
      <c r="FV80" s="1371"/>
      <c r="FW80" s="1371"/>
      <c r="FX80" s="1371"/>
      <c r="FY80" s="1371"/>
      <c r="FZ80" s="1371"/>
      <c r="GA80" s="1371"/>
      <c r="GB80" s="1371"/>
      <c r="GC80" s="1371"/>
      <c r="GD80" s="1371"/>
      <c r="GE80" s="1371"/>
      <c r="GF80" s="1371"/>
      <c r="GG80" s="1371"/>
      <c r="GH80" s="1371"/>
      <c r="GI80" s="1371"/>
      <c r="GJ80" s="1371"/>
      <c r="GK80" s="1371"/>
      <c r="GL80" s="1371"/>
      <c r="GM80" s="1371"/>
      <c r="GN80" s="1371"/>
      <c r="GO80" s="1371"/>
    </row>
    <row r="81" spans="1:197" ht="30" customHeight="1">
      <c r="A81" s="949"/>
      <c r="B81" s="957"/>
      <c r="C81" s="1407"/>
      <c r="D81" s="1407"/>
      <c r="G81" s="1407"/>
      <c r="H81" s="1407"/>
      <c r="I81" s="1407"/>
      <c r="J81" s="1407"/>
      <c r="K81" s="1407"/>
      <c r="L81" s="1407"/>
      <c r="M81" s="1407"/>
      <c r="Z81" s="949"/>
      <c r="CC81" s="842"/>
      <c r="CD81" s="1410"/>
      <c r="CE81" s="1411"/>
      <c r="CK81" s="1371"/>
      <c r="CL81" s="1371"/>
      <c r="CM81" s="1371"/>
      <c r="CN81" s="1371"/>
      <c r="CO81" s="1371"/>
      <c r="CP81" s="1371"/>
      <c r="CQ81" s="1371"/>
      <c r="CR81" s="1371"/>
      <c r="CS81" s="1371"/>
      <c r="CT81" s="1371"/>
      <c r="CU81" s="1371"/>
      <c r="CV81" s="1371"/>
      <c r="CW81" s="1371"/>
      <c r="CX81" s="1371"/>
      <c r="CY81" s="1371"/>
      <c r="CZ81" s="1371"/>
      <c r="DA81" s="1371"/>
      <c r="DB81" s="1371"/>
      <c r="DC81" s="1371"/>
      <c r="DD81" s="1371"/>
      <c r="DE81" s="1371"/>
      <c r="DF81" s="1371"/>
      <c r="DG81" s="1371"/>
      <c r="DH81" s="1371"/>
      <c r="DI81" s="1371"/>
      <c r="DJ81" s="1371"/>
      <c r="DK81" s="1371"/>
      <c r="DL81" s="1371"/>
      <c r="DM81" s="1371"/>
      <c r="DN81" s="1371"/>
      <c r="DO81" s="1371"/>
      <c r="DP81" s="1371"/>
      <c r="DQ81" s="1371"/>
      <c r="DR81" s="1371"/>
      <c r="DS81" s="1371"/>
      <c r="DT81" s="1371"/>
      <c r="DU81" s="1371"/>
      <c r="DV81" s="1371"/>
      <c r="DW81" s="1371"/>
      <c r="DX81" s="1371"/>
      <c r="DY81" s="1371"/>
      <c r="DZ81" s="1371"/>
      <c r="EA81" s="1371"/>
      <c r="EB81" s="1371"/>
      <c r="EC81" s="1371"/>
      <c r="ED81" s="1371"/>
      <c r="EE81" s="1371"/>
      <c r="EF81" s="1371"/>
      <c r="EG81" s="1371"/>
      <c r="EH81" s="1371"/>
      <c r="EI81" s="1371"/>
      <c r="EJ81" s="1371"/>
      <c r="EK81" s="1371"/>
      <c r="EL81" s="1371"/>
      <c r="EM81" s="1371"/>
      <c r="EN81" s="1371"/>
      <c r="EO81" s="1371"/>
      <c r="EP81" s="1371"/>
      <c r="EQ81" s="1371"/>
      <c r="ER81" s="1371"/>
      <c r="ES81" s="1371"/>
      <c r="ET81" s="1371"/>
      <c r="EU81" s="1371"/>
      <c r="EV81" s="1371"/>
      <c r="EW81" s="1371"/>
      <c r="EX81" s="1371"/>
      <c r="EY81" s="1371"/>
      <c r="EZ81" s="1371"/>
      <c r="FA81" s="1371"/>
      <c r="FB81" s="1371"/>
      <c r="FC81" s="1371"/>
      <c r="FD81" s="1371"/>
      <c r="FE81" s="1371"/>
      <c r="FF81" s="1371"/>
      <c r="FG81" s="1371"/>
      <c r="FH81" s="1371"/>
      <c r="FI81" s="1371"/>
      <c r="FJ81" s="1371"/>
      <c r="FK81" s="1371"/>
      <c r="FL81" s="1371"/>
      <c r="FM81" s="1371"/>
      <c r="FN81" s="1371"/>
      <c r="FO81" s="1371"/>
      <c r="FP81" s="1371"/>
      <c r="FQ81" s="1371"/>
      <c r="FR81" s="1371"/>
      <c r="FS81" s="1371"/>
      <c r="FT81" s="1371"/>
      <c r="FU81" s="1371"/>
      <c r="FV81" s="1371"/>
      <c r="FW81" s="1371"/>
      <c r="FX81" s="1371"/>
      <c r="FY81" s="1371"/>
      <c r="FZ81" s="1371"/>
      <c r="GA81" s="1371"/>
      <c r="GB81" s="1371"/>
      <c r="GC81" s="1371"/>
      <c r="GD81" s="1371"/>
      <c r="GE81" s="1371"/>
      <c r="GF81" s="1371"/>
      <c r="GG81" s="1371"/>
      <c r="GH81" s="1371"/>
      <c r="GI81" s="1371"/>
      <c r="GJ81" s="1371"/>
      <c r="GK81" s="1371"/>
      <c r="GL81" s="1371"/>
      <c r="GM81" s="1371"/>
      <c r="GN81" s="1371"/>
      <c r="GO81" s="1371"/>
    </row>
    <row r="82" spans="1:197" ht="24.9" customHeight="1">
      <c r="A82" s="949"/>
      <c r="B82" s="957"/>
      <c r="C82" s="1407"/>
      <c r="D82" s="1407"/>
      <c r="G82" s="1407"/>
      <c r="H82" s="1407"/>
      <c r="I82" s="1407"/>
      <c r="J82" s="1407"/>
      <c r="K82" s="1407"/>
      <c r="L82" s="1407"/>
      <c r="M82" s="1407"/>
      <c r="Z82" s="949"/>
      <c r="CC82" s="842"/>
      <c r="CD82" s="1410"/>
      <c r="CE82" s="1411"/>
      <c r="CK82" s="1371"/>
      <c r="CL82" s="1371"/>
      <c r="CM82" s="1371"/>
      <c r="CN82" s="1371"/>
      <c r="CO82" s="1371"/>
      <c r="CP82" s="1371"/>
      <c r="CQ82" s="1371"/>
      <c r="CR82" s="1371"/>
      <c r="CS82" s="1371"/>
      <c r="CT82" s="1371"/>
      <c r="CU82" s="1371"/>
      <c r="CV82" s="1371"/>
      <c r="CW82" s="1371"/>
      <c r="CX82" s="1371"/>
      <c r="CY82" s="1371"/>
      <c r="CZ82" s="1371"/>
      <c r="DA82" s="1371"/>
      <c r="DB82" s="1371"/>
      <c r="DC82" s="1371"/>
      <c r="DD82" s="1371"/>
      <c r="DE82" s="1371"/>
      <c r="DF82" s="1371"/>
      <c r="DG82" s="1371"/>
      <c r="DH82" s="1371"/>
      <c r="DI82" s="1371"/>
      <c r="DJ82" s="1371"/>
      <c r="DK82" s="1371"/>
      <c r="DL82" s="1371"/>
      <c r="DM82" s="1371"/>
      <c r="DN82" s="1371"/>
      <c r="DO82" s="1371"/>
      <c r="DP82" s="1371"/>
      <c r="DQ82" s="1371"/>
      <c r="DR82" s="1371"/>
      <c r="DS82" s="1371"/>
      <c r="DT82" s="1371"/>
      <c r="DU82" s="1371"/>
      <c r="DV82" s="1371"/>
      <c r="DW82" s="1371"/>
      <c r="DX82" s="1371"/>
      <c r="DY82" s="1371"/>
      <c r="DZ82" s="1371"/>
      <c r="EA82" s="1371"/>
      <c r="EB82" s="1371"/>
      <c r="EC82" s="1371"/>
      <c r="ED82" s="1371"/>
      <c r="EE82" s="1371"/>
      <c r="EF82" s="1371"/>
      <c r="EG82" s="1371"/>
      <c r="EH82" s="1371"/>
      <c r="EI82" s="1371"/>
      <c r="EJ82" s="1371"/>
      <c r="EK82" s="1371"/>
      <c r="EL82" s="1371"/>
      <c r="EM82" s="1371"/>
      <c r="EN82" s="1371"/>
      <c r="EO82" s="1371"/>
      <c r="EP82" s="1371"/>
      <c r="EQ82" s="1371"/>
      <c r="ER82" s="1371"/>
      <c r="ES82" s="1371"/>
      <c r="ET82" s="1371"/>
      <c r="EU82" s="1371"/>
      <c r="EV82" s="1371"/>
      <c r="EW82" s="1371"/>
      <c r="EX82" s="1371"/>
      <c r="EY82" s="1371"/>
      <c r="EZ82" s="1371"/>
      <c r="FA82" s="1371"/>
      <c r="FB82" s="1371"/>
      <c r="FC82" s="1371"/>
      <c r="FD82" s="1371"/>
      <c r="FE82" s="1371"/>
      <c r="FF82" s="1371"/>
      <c r="FG82" s="1371"/>
      <c r="FH82" s="1371"/>
      <c r="FI82" s="1371"/>
      <c r="FJ82" s="1371"/>
      <c r="FK82" s="1371"/>
      <c r="FL82" s="1371"/>
      <c r="FM82" s="1371"/>
      <c r="FN82" s="1371"/>
      <c r="FO82" s="1371"/>
      <c r="FP82" s="1371"/>
      <c r="FQ82" s="1371"/>
      <c r="FR82" s="1371"/>
      <c r="FS82" s="1371"/>
      <c r="FT82" s="1371"/>
      <c r="FU82" s="1371"/>
      <c r="FV82" s="1371"/>
      <c r="FW82" s="1371"/>
      <c r="FX82" s="1371"/>
      <c r="FY82" s="1371"/>
      <c r="FZ82" s="1371"/>
      <c r="GA82" s="1371"/>
      <c r="GB82" s="1371"/>
      <c r="GC82" s="1371"/>
      <c r="GD82" s="1371"/>
      <c r="GE82" s="1371"/>
      <c r="GF82" s="1371"/>
      <c r="GG82" s="1371"/>
      <c r="GH82" s="1371"/>
      <c r="GI82" s="1371"/>
      <c r="GJ82" s="1371"/>
      <c r="GK82" s="1371"/>
      <c r="GL82" s="1371"/>
      <c r="GM82" s="1371"/>
      <c r="GN82" s="1371"/>
      <c r="GO82" s="1371"/>
    </row>
    <row r="83" spans="1:197" ht="30" customHeight="1">
      <c r="A83" s="949"/>
      <c r="B83" s="957"/>
      <c r="C83" s="1407"/>
      <c r="D83" s="1407"/>
      <c r="G83" s="1407"/>
      <c r="H83" s="1407"/>
      <c r="I83" s="1407"/>
      <c r="J83" s="1407"/>
      <c r="K83" s="1407"/>
      <c r="L83" s="1407"/>
      <c r="M83" s="1407"/>
      <c r="Z83" s="949"/>
      <c r="CC83" s="842"/>
      <c r="CD83" s="1410"/>
      <c r="CE83" s="1411"/>
      <c r="CK83" s="1371"/>
      <c r="CL83" s="1371"/>
      <c r="CM83" s="1371"/>
      <c r="CN83" s="1371"/>
      <c r="CO83" s="1371"/>
      <c r="CP83" s="1371"/>
      <c r="CQ83" s="1371"/>
      <c r="CR83" s="1371"/>
      <c r="CS83" s="1371"/>
      <c r="CT83" s="1371"/>
      <c r="CU83" s="1371"/>
      <c r="CV83" s="1371"/>
      <c r="CW83" s="1371"/>
      <c r="CX83" s="1371"/>
      <c r="CY83" s="1371"/>
      <c r="CZ83" s="1371"/>
      <c r="DA83" s="1371"/>
      <c r="DB83" s="1371"/>
      <c r="DC83" s="1371"/>
      <c r="DD83" s="1371"/>
      <c r="DE83" s="1371"/>
      <c r="DF83" s="1371"/>
      <c r="DG83" s="1371"/>
      <c r="DH83" s="1371"/>
      <c r="DI83" s="1371"/>
      <c r="DJ83" s="1371"/>
      <c r="DK83" s="1371"/>
      <c r="DL83" s="1371"/>
      <c r="DM83" s="1371"/>
      <c r="DN83" s="1371"/>
      <c r="DO83" s="1371"/>
      <c r="DP83" s="1371"/>
      <c r="DQ83" s="1371"/>
      <c r="DR83" s="1371"/>
      <c r="DS83" s="1371"/>
      <c r="DT83" s="1371"/>
      <c r="DU83" s="1371"/>
      <c r="DV83" s="1371"/>
      <c r="DW83" s="1371"/>
      <c r="DX83" s="1371"/>
      <c r="DY83" s="1371"/>
      <c r="DZ83" s="1371"/>
      <c r="EA83" s="1371"/>
      <c r="EB83" s="1371"/>
      <c r="EC83" s="1371"/>
      <c r="ED83" s="1371"/>
      <c r="EE83" s="1371"/>
      <c r="EF83" s="1371"/>
      <c r="EG83" s="1371"/>
      <c r="EH83" s="1371"/>
      <c r="EI83" s="1371"/>
      <c r="EJ83" s="1371"/>
      <c r="EK83" s="1371"/>
      <c r="EL83" s="1371"/>
      <c r="EM83" s="1371"/>
      <c r="EN83" s="1371"/>
      <c r="EO83" s="1371"/>
      <c r="EP83" s="1371"/>
      <c r="EQ83" s="1371"/>
      <c r="ER83" s="1371"/>
      <c r="ES83" s="1371"/>
      <c r="ET83" s="1371"/>
      <c r="EU83" s="1371"/>
      <c r="EV83" s="1371"/>
      <c r="EW83" s="1371"/>
      <c r="EX83" s="1371"/>
      <c r="EY83" s="1371"/>
      <c r="EZ83" s="1371"/>
      <c r="FA83" s="1371"/>
      <c r="FB83" s="1371"/>
      <c r="FC83" s="1371"/>
      <c r="FD83" s="1371"/>
      <c r="FE83" s="1371"/>
      <c r="FF83" s="1371"/>
      <c r="FG83" s="1371"/>
      <c r="FH83" s="1371"/>
      <c r="FI83" s="1371"/>
      <c r="FJ83" s="1371"/>
      <c r="FK83" s="1371"/>
      <c r="FL83" s="1371"/>
      <c r="FM83" s="1371"/>
      <c r="FN83" s="1371"/>
      <c r="FO83" s="1371"/>
      <c r="FP83" s="1371"/>
      <c r="FQ83" s="1371"/>
      <c r="FR83" s="1371"/>
      <c r="FS83" s="1371"/>
      <c r="FT83" s="1371"/>
      <c r="FU83" s="1371"/>
      <c r="FV83" s="1371"/>
      <c r="FW83" s="1371"/>
      <c r="FX83" s="1371"/>
      <c r="FY83" s="1371"/>
      <c r="FZ83" s="1371"/>
      <c r="GA83" s="1371"/>
      <c r="GB83" s="1371"/>
      <c r="GC83" s="1371"/>
      <c r="GD83" s="1371"/>
      <c r="GE83" s="1371"/>
      <c r="GF83" s="1371"/>
      <c r="GG83" s="1371"/>
      <c r="GH83" s="1371"/>
      <c r="GI83" s="1371"/>
      <c r="GJ83" s="1371"/>
      <c r="GK83" s="1371"/>
      <c r="GL83" s="1371"/>
      <c r="GM83" s="1371"/>
      <c r="GN83" s="1371"/>
      <c r="GO83" s="1371"/>
    </row>
    <row r="84" spans="1:197" ht="30" customHeight="1">
      <c r="B84" s="957"/>
      <c r="C84" s="1423"/>
      <c r="D84" s="1423"/>
      <c r="E84" s="1423"/>
      <c r="F84" s="1423"/>
      <c r="G84" s="1423"/>
      <c r="H84" s="1423"/>
      <c r="I84" s="1423"/>
      <c r="J84" s="1423"/>
      <c r="K84" s="1423"/>
      <c r="L84" s="1423"/>
      <c r="M84" s="1423"/>
      <c r="N84" s="1423"/>
      <c r="O84" s="1423"/>
      <c r="P84" s="1423"/>
      <c r="Q84" s="1423"/>
      <c r="R84" s="1423"/>
      <c r="S84" s="1423"/>
      <c r="T84" s="1423"/>
      <c r="U84" s="1423"/>
      <c r="V84" s="1423"/>
      <c r="W84" s="1423"/>
      <c r="X84" s="1423"/>
      <c r="Y84" s="1423"/>
      <c r="Z84" s="1423"/>
      <c r="AA84" s="1423"/>
      <c r="AB84" s="1423"/>
      <c r="AC84" s="1423"/>
      <c r="AD84" s="1423"/>
      <c r="AE84" s="1423"/>
      <c r="AF84" s="1423"/>
      <c r="AG84" s="1423"/>
      <c r="AH84" s="1423"/>
      <c r="AI84" s="1423"/>
      <c r="AJ84" s="763"/>
      <c r="AK84" s="763"/>
      <c r="AL84" s="763"/>
      <c r="AM84" s="763"/>
      <c r="AN84" s="763"/>
      <c r="AO84" s="763"/>
      <c r="AP84" s="763"/>
      <c r="AQ84" s="763"/>
      <c r="AR84" s="763"/>
      <c r="AS84" s="763"/>
      <c r="AT84" s="763"/>
      <c r="AU84" s="763"/>
      <c r="AV84" s="763"/>
      <c r="AW84" s="763"/>
      <c r="AX84" s="763"/>
      <c r="AY84" s="1423"/>
      <c r="AZ84" s="1423"/>
      <c r="BA84" s="1423"/>
      <c r="BB84" s="1423"/>
      <c r="BC84" s="1423"/>
      <c r="BD84" s="1423"/>
      <c r="BE84" s="1423"/>
      <c r="BF84" s="1423"/>
      <c r="BG84" s="1423"/>
      <c r="BH84" s="1423"/>
      <c r="BI84" s="1423"/>
      <c r="BJ84" s="1423"/>
      <c r="BK84" s="1423"/>
      <c r="BL84" s="1423"/>
      <c r="BM84" s="1423"/>
      <c r="BN84" s="1423"/>
      <c r="BO84" s="1423"/>
      <c r="BP84" s="1423"/>
      <c r="BQ84" s="1423"/>
      <c r="BR84" s="1423"/>
      <c r="BS84" s="1423"/>
      <c r="BT84" s="1423"/>
      <c r="BU84" s="1423"/>
      <c r="BV84" s="1423"/>
      <c r="BW84" s="1423"/>
      <c r="BX84" s="1423"/>
      <c r="BY84" s="1423"/>
      <c r="BZ84" s="1423"/>
      <c r="CA84" s="763"/>
      <c r="CB84" s="763"/>
      <c r="CC84" s="763"/>
      <c r="CD84" s="763"/>
      <c r="CE84" s="959"/>
    </row>
    <row r="85" spans="1:197" ht="30" customHeight="1" thickBot="1">
      <c r="B85" s="977"/>
      <c r="C85" s="978"/>
      <c r="D85" s="978"/>
      <c r="E85" s="978"/>
      <c r="F85" s="978"/>
      <c r="G85" s="978"/>
      <c r="H85" s="978"/>
      <c r="I85" s="978"/>
      <c r="J85" s="978"/>
      <c r="K85" s="978"/>
      <c r="L85" s="978"/>
      <c r="M85" s="978"/>
      <c r="N85" s="978"/>
      <c r="O85" s="978"/>
      <c r="P85" s="978"/>
      <c r="Q85" s="978"/>
      <c r="R85" s="978"/>
      <c r="S85" s="978"/>
      <c r="T85" s="978"/>
      <c r="U85" s="978"/>
      <c r="V85" s="978"/>
      <c r="W85" s="978"/>
      <c r="X85" s="978"/>
      <c r="Y85" s="978"/>
      <c r="Z85" s="978"/>
      <c r="AA85" s="978"/>
      <c r="AB85" s="978"/>
      <c r="AC85" s="978"/>
      <c r="AD85" s="978"/>
      <c r="AE85" s="978"/>
      <c r="AF85" s="978"/>
      <c r="AG85" s="978"/>
      <c r="AH85" s="978"/>
      <c r="AI85" s="978"/>
      <c r="AJ85" s="978"/>
      <c r="AK85" s="978"/>
      <c r="AL85" s="978"/>
      <c r="AM85" s="978"/>
      <c r="AN85" s="978"/>
      <c r="AO85" s="978"/>
      <c r="AP85" s="978"/>
      <c r="AQ85" s="978"/>
      <c r="AR85" s="978"/>
      <c r="AS85" s="978"/>
      <c r="AT85" s="978"/>
      <c r="AU85" s="978"/>
      <c r="AV85" s="978"/>
      <c r="AW85" s="978"/>
      <c r="AX85" s="978"/>
      <c r="AY85" s="978"/>
      <c r="AZ85" s="978"/>
      <c r="BA85" s="978"/>
      <c r="BB85" s="978"/>
      <c r="BC85" s="978"/>
      <c r="BD85" s="978"/>
      <c r="BE85" s="978"/>
      <c r="BF85" s="978"/>
      <c r="BG85" s="978"/>
      <c r="BH85" s="978"/>
      <c r="BI85" s="978"/>
      <c r="BJ85" s="978"/>
      <c r="BK85" s="978"/>
      <c r="BL85" s="978"/>
      <c r="BM85" s="978"/>
      <c r="BN85" s="978"/>
      <c r="BO85" s="978"/>
      <c r="BP85" s="978"/>
      <c r="BQ85" s="978"/>
      <c r="BR85" s="978"/>
      <c r="BS85" s="978"/>
      <c r="BT85" s="978"/>
      <c r="BU85" s="978"/>
      <c r="BV85" s="978"/>
      <c r="BW85" s="978"/>
      <c r="BX85" s="978"/>
      <c r="BY85" s="978"/>
      <c r="BZ85" s="978"/>
      <c r="CA85" s="978"/>
      <c r="CB85" s="978"/>
      <c r="CC85" s="978"/>
      <c r="CD85" s="978"/>
      <c r="CE85" s="979"/>
    </row>
    <row r="86" spans="1:197" ht="20.100000000000001" customHeight="1"/>
    <row r="87" spans="1:197" ht="20.100000000000001" customHeight="1"/>
    <row r="88" spans="1:197" ht="28.2">
      <c r="A88" s="2031">
        <v>29</v>
      </c>
      <c r="B88" s="2031"/>
      <c r="C88" s="2031"/>
      <c r="D88" s="2031"/>
      <c r="E88" s="2031"/>
      <c r="F88" s="2031"/>
      <c r="G88" s="2031"/>
      <c r="H88" s="2031"/>
      <c r="I88" s="2031"/>
      <c r="J88" s="2031"/>
      <c r="K88" s="2031"/>
      <c r="L88" s="2031"/>
      <c r="M88" s="2031"/>
      <c r="N88" s="2031"/>
      <c r="O88" s="2031"/>
      <c r="P88" s="2031"/>
      <c r="Q88" s="2031"/>
      <c r="R88" s="2031"/>
      <c r="S88" s="2031"/>
      <c r="T88" s="2031"/>
      <c r="U88" s="2031"/>
      <c r="V88" s="2031"/>
      <c r="W88" s="2031"/>
      <c r="X88" s="2031"/>
      <c r="Y88" s="2031"/>
      <c r="Z88" s="2031"/>
      <c r="AA88" s="2031"/>
      <c r="AB88" s="2031"/>
      <c r="AC88" s="2031"/>
      <c r="AD88" s="2031"/>
      <c r="AE88" s="2031"/>
      <c r="AF88" s="2031"/>
      <c r="AG88" s="2031"/>
      <c r="AH88" s="2031"/>
      <c r="AI88" s="2031"/>
      <c r="AJ88" s="2031"/>
      <c r="AK88" s="2031"/>
      <c r="AL88" s="2031"/>
      <c r="AM88" s="2031"/>
      <c r="AN88" s="2031"/>
      <c r="AO88" s="2031"/>
      <c r="AP88" s="2031"/>
      <c r="AQ88" s="2031"/>
      <c r="AR88" s="2031"/>
      <c r="AS88" s="2031"/>
      <c r="AT88" s="2031"/>
      <c r="AU88" s="2031"/>
      <c r="AV88" s="2031"/>
      <c r="AW88" s="2031"/>
      <c r="AX88" s="2031"/>
      <c r="AY88" s="2031"/>
      <c r="AZ88" s="2031"/>
      <c r="BA88" s="2031"/>
      <c r="BB88" s="2031"/>
      <c r="BC88" s="2031"/>
      <c r="BD88" s="2031"/>
      <c r="BE88" s="2031"/>
      <c r="BF88" s="2031"/>
      <c r="BG88" s="2031"/>
      <c r="BH88" s="2031"/>
      <c r="BI88" s="2031"/>
      <c r="BJ88" s="2031"/>
      <c r="BK88" s="2031"/>
      <c r="BL88" s="2031"/>
      <c r="BM88" s="2031"/>
      <c r="BN88" s="2031"/>
      <c r="BO88" s="2031"/>
      <c r="BP88" s="2031"/>
      <c r="BQ88" s="2031"/>
      <c r="BR88" s="2031"/>
      <c r="BS88" s="2031"/>
      <c r="BT88" s="2031"/>
      <c r="BU88" s="2031"/>
      <c r="BV88" s="2031"/>
      <c r="BW88" s="2031"/>
      <c r="BX88" s="2031"/>
      <c r="BY88" s="2031"/>
      <c r="BZ88" s="2031"/>
      <c r="CA88" s="2031"/>
      <c r="CB88" s="2031"/>
      <c r="CC88" s="2031"/>
      <c r="CD88" s="2031"/>
      <c r="CE88" s="2031"/>
      <c r="CF88" s="2031"/>
    </row>
    <row r="89" spans="1:197" ht="20.100000000000001" customHeight="1"/>
    <row r="90" spans="1:197" ht="20.100000000000001" customHeight="1"/>
  </sheetData>
  <mergeCells count="65">
    <mergeCell ref="AC15:BE15"/>
    <mergeCell ref="BH15:CB15"/>
    <mergeCell ref="AC16:BE16"/>
    <mergeCell ref="BH17:CB17"/>
    <mergeCell ref="AC19:BE20"/>
    <mergeCell ref="BH23:CB24"/>
    <mergeCell ref="BC18:BE18"/>
    <mergeCell ref="BZ18:CB18"/>
    <mergeCell ref="C19:E19"/>
    <mergeCell ref="S19:Z20"/>
    <mergeCell ref="AA19:AB20"/>
    <mergeCell ref="BH19:CB20"/>
    <mergeCell ref="AC23:BE24"/>
    <mergeCell ref="C23:E23"/>
    <mergeCell ref="S23:Z24"/>
    <mergeCell ref="AA23:AB24"/>
    <mergeCell ref="AA30:AB31"/>
    <mergeCell ref="BH30:CB31"/>
    <mergeCell ref="AA33:AB34"/>
    <mergeCell ref="BH33:CB34"/>
    <mergeCell ref="AC30:BE31"/>
    <mergeCell ref="AC33:BE34"/>
    <mergeCell ref="AA36:AB37"/>
    <mergeCell ref="BH36:CB37"/>
    <mergeCell ref="AA39:AB40"/>
    <mergeCell ref="BH39:CB40"/>
    <mergeCell ref="AC36:BE37"/>
    <mergeCell ref="AC39:BE40"/>
    <mergeCell ref="AA42:AB43"/>
    <mergeCell ref="BH42:CB43"/>
    <mergeCell ref="AA45:AB46"/>
    <mergeCell ref="BH45:CB46"/>
    <mergeCell ref="AC42:BE43"/>
    <mergeCell ref="AC45:BE46"/>
    <mergeCell ref="AA48:AB49"/>
    <mergeCell ref="BH48:CB49"/>
    <mergeCell ref="AA51:AB52"/>
    <mergeCell ref="BH51:CB52"/>
    <mergeCell ref="AC48:BE49"/>
    <mergeCell ref="AC51:BE52"/>
    <mergeCell ref="BH64:CB65"/>
    <mergeCell ref="C68:E68"/>
    <mergeCell ref="AA54:AB55"/>
    <mergeCell ref="BH54:CB55"/>
    <mergeCell ref="BZ59:CB59"/>
    <mergeCell ref="J60:K61"/>
    <mergeCell ref="M60:N61"/>
    <mergeCell ref="AC54:BE55"/>
    <mergeCell ref="AC64:BE65"/>
    <mergeCell ref="AZ78:BA79"/>
    <mergeCell ref="BB78:CB79"/>
    <mergeCell ref="A88:CF88"/>
    <mergeCell ref="BH16:CB16"/>
    <mergeCell ref="O60:CB61"/>
    <mergeCell ref="BB63:BE63"/>
    <mergeCell ref="BY63:CB63"/>
    <mergeCell ref="BQ74:BR75"/>
    <mergeCell ref="CB74:CC75"/>
    <mergeCell ref="BZ77:CB77"/>
    <mergeCell ref="BS74:CA75"/>
    <mergeCell ref="BY70:CA70"/>
    <mergeCell ref="BQ71:BR72"/>
    <mergeCell ref="CB71:CC72"/>
    <mergeCell ref="BS71:CA72"/>
    <mergeCell ref="AA64:AB6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B1:V69"/>
  <sheetViews>
    <sheetView showGridLines="0" view="pageBreakPreview" zoomScale="40" zoomScaleNormal="40" zoomScaleSheetLayoutView="40" workbookViewId="0">
      <selection activeCell="AI30" sqref="AI30"/>
    </sheetView>
  </sheetViews>
  <sheetFormatPr defaultColWidth="8.765625" defaultRowHeight="18"/>
  <cols>
    <col min="1" max="1" width="8.765625" style="625"/>
    <col min="2" max="2" width="8.23046875" style="625" customWidth="1"/>
    <col min="3" max="3" width="8.61328125" style="625" customWidth="1"/>
    <col min="4" max="18" width="10.07421875" style="625" customWidth="1"/>
    <col min="19" max="21" width="8.61328125" style="625" customWidth="1"/>
    <col min="22" max="23" width="8.765625" style="625"/>
    <col min="24" max="24" width="2.61328125" style="625" customWidth="1"/>
    <col min="25" max="16384" width="8.765625" style="625"/>
  </cols>
  <sheetData>
    <row r="1" spans="8:15" ht="75" customHeight="1"/>
    <row r="2" spans="8:15" ht="50.4">
      <c r="H2" s="2738" t="s">
        <v>301</v>
      </c>
      <c r="I2" s="2738"/>
      <c r="J2" s="2738"/>
      <c r="K2" s="2738"/>
      <c r="L2" s="2738"/>
      <c r="M2" s="2738"/>
      <c r="N2" s="2738"/>
      <c r="O2" s="2738"/>
    </row>
    <row r="3" spans="8:15" ht="49.8">
      <c r="H3" s="2739" t="s">
        <v>302</v>
      </c>
      <c r="I3" s="2739"/>
      <c r="J3" s="2739"/>
      <c r="K3" s="2739"/>
      <c r="L3" s="2739"/>
      <c r="M3" s="2739"/>
      <c r="N3" s="2739"/>
      <c r="O3" s="2739"/>
    </row>
    <row r="6" spans="8:15" ht="23.1" customHeight="1"/>
    <row r="7" spans="8:15" ht="23.1" customHeight="1"/>
    <row r="8" spans="8:15" ht="23.1" customHeight="1"/>
    <row r="9" spans="8:15" ht="23.1" customHeight="1"/>
    <row r="10" spans="8:15" ht="23.1" customHeight="1"/>
    <row r="11" spans="8:15" ht="23.1" customHeight="1"/>
    <row r="12" spans="8:15" ht="23.1" customHeight="1"/>
    <row r="13" spans="8:15" ht="23.1" customHeight="1"/>
    <row r="14" spans="8:15" ht="23.1" customHeight="1"/>
    <row r="15" spans="8:15" ht="23.1" customHeight="1"/>
    <row r="16" spans="8:15" ht="23.1" customHeight="1"/>
    <row r="17" ht="23.1" customHeight="1"/>
    <row r="18" ht="23.1" customHeight="1"/>
    <row r="19" ht="23.1" customHeight="1"/>
    <row r="20" ht="23.1" customHeight="1"/>
    <row r="21" ht="23.1" customHeight="1"/>
    <row r="22" ht="23.1" customHeight="1"/>
    <row r="23" ht="23.1" customHeight="1"/>
    <row r="24" ht="23.1" customHeight="1"/>
    <row r="25" ht="23.1" customHeight="1"/>
    <row r="26" ht="23.1" customHeight="1"/>
    <row r="27" ht="23.1" customHeight="1"/>
    <row r="28" ht="23.1" customHeight="1"/>
    <row r="29" ht="23.1" customHeight="1"/>
    <row r="30" ht="23.1" customHeight="1"/>
    <row r="31" ht="23.1" customHeight="1"/>
    <row r="32" ht="23.1" customHeight="1"/>
    <row r="33" ht="23.1" customHeight="1"/>
    <row r="34" ht="23.1" customHeight="1"/>
    <row r="35" ht="23.1" customHeight="1"/>
    <row r="36" ht="23.1" customHeight="1"/>
    <row r="37" ht="23.1" customHeight="1"/>
    <row r="38" ht="23.1" customHeight="1"/>
    <row r="39" ht="23.1" customHeight="1"/>
    <row r="40" ht="23.1" customHeight="1"/>
    <row r="69" spans="2:22" ht="28.2">
      <c r="B69" s="2740">
        <v>31</v>
      </c>
      <c r="C69" s="2740"/>
      <c r="D69" s="2740"/>
      <c r="E69" s="2740"/>
      <c r="F69" s="2740"/>
      <c r="G69" s="2740"/>
      <c r="H69" s="2740"/>
      <c r="I69" s="2740"/>
      <c r="J69" s="2740"/>
      <c r="K69" s="2740"/>
      <c r="L69" s="2740"/>
      <c r="M69" s="2740"/>
      <c r="N69" s="2740"/>
      <c r="O69" s="2740"/>
      <c r="P69" s="2740"/>
      <c r="Q69" s="2740"/>
      <c r="R69" s="2740"/>
      <c r="S69" s="2740"/>
      <c r="T69" s="2740"/>
      <c r="U69" s="2740"/>
      <c r="V69" s="2740"/>
    </row>
  </sheetData>
  <mergeCells count="3">
    <mergeCell ref="H2:O2"/>
    <mergeCell ref="H3:O3"/>
    <mergeCell ref="B69:V69"/>
  </mergeCells>
  <pageMargins left="0.43307086614173229" right="0.43307086614173229" top="0.43307086614173229" bottom="0.43307086614173229" header="0" footer="0"/>
  <pageSetup paperSize="9" scale="3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K20"/>
  <sheetViews>
    <sheetView showGridLines="0" view="pageBreakPreview" zoomScale="40" zoomScaleNormal="40" zoomScaleSheetLayoutView="40" workbookViewId="0">
      <selection activeCell="G17" sqref="G17"/>
    </sheetView>
  </sheetViews>
  <sheetFormatPr defaultColWidth="4.61328125" defaultRowHeight="39.9" customHeight="1"/>
  <cols>
    <col min="1" max="1" width="4.61328125" style="571"/>
    <col min="2" max="2" width="3" style="2" customWidth="1"/>
    <col min="3" max="3" width="2.07421875" style="2" customWidth="1"/>
    <col min="4" max="4" width="5.07421875" style="2" customWidth="1"/>
    <col min="5" max="5" width="55.07421875" style="2" bestFit="1" customWidth="1"/>
    <col min="6" max="6" width="5.07421875" style="2" customWidth="1"/>
    <col min="7" max="7" width="54.07421875" style="626" customWidth="1"/>
    <col min="8" max="9" width="5.07421875" style="571" customWidth="1"/>
    <col min="10" max="10" width="2.3046875" style="571" customWidth="1"/>
    <col min="11" max="212" width="4.61328125" style="571"/>
    <col min="213" max="213" width="3" style="571" customWidth="1"/>
    <col min="214" max="214" width="3.765625" style="571" customWidth="1"/>
    <col min="215" max="215" width="5.07421875" style="571" customWidth="1"/>
    <col min="216" max="216" width="8.07421875" style="571" customWidth="1"/>
    <col min="217" max="217" width="3.07421875" style="571" customWidth="1"/>
    <col min="218" max="231" width="5.07421875" style="571" customWidth="1"/>
    <col min="232" max="232" width="6.07421875" style="571" customWidth="1"/>
    <col min="233" max="237" width="5.07421875" style="571" customWidth="1"/>
    <col min="238" max="238" width="7.61328125" style="571" customWidth="1"/>
    <col min="239" max="262" width="5.07421875" style="571" customWidth="1"/>
    <col min="263" max="263" width="4.61328125" style="571"/>
    <col min="264" max="264" width="7.3828125" style="571" customWidth="1"/>
    <col min="265" max="468" width="4.61328125" style="571"/>
    <col min="469" max="469" width="3" style="571" customWidth="1"/>
    <col min="470" max="470" width="3.765625" style="571" customWidth="1"/>
    <col min="471" max="471" width="5.07421875" style="571" customWidth="1"/>
    <col min="472" max="472" width="8.07421875" style="571" customWidth="1"/>
    <col min="473" max="473" width="3.07421875" style="571" customWidth="1"/>
    <col min="474" max="487" width="5.07421875" style="571" customWidth="1"/>
    <col min="488" max="488" width="6.07421875" style="571" customWidth="1"/>
    <col min="489" max="493" width="5.07421875" style="571" customWidth="1"/>
    <col min="494" max="494" width="7.61328125" style="571" customWidth="1"/>
    <col min="495" max="518" width="5.07421875" style="571" customWidth="1"/>
    <col min="519" max="519" width="4.61328125" style="571"/>
    <col min="520" max="520" width="7.3828125" style="571" customWidth="1"/>
    <col min="521" max="724" width="4.61328125" style="571"/>
    <col min="725" max="725" width="3" style="571" customWidth="1"/>
    <col min="726" max="726" width="3.765625" style="571" customWidth="1"/>
    <col min="727" max="727" width="5.07421875" style="571" customWidth="1"/>
    <col min="728" max="728" width="8.07421875" style="571" customWidth="1"/>
    <col min="729" max="729" width="3.07421875" style="571" customWidth="1"/>
    <col min="730" max="743" width="5.07421875" style="571" customWidth="1"/>
    <col min="744" max="744" width="6.07421875" style="571" customWidth="1"/>
    <col min="745" max="749" width="5.07421875" style="571" customWidth="1"/>
    <col min="750" max="750" width="7.61328125" style="571" customWidth="1"/>
    <col min="751" max="774" width="5.07421875" style="571" customWidth="1"/>
    <col min="775" max="775" width="4.61328125" style="571"/>
    <col min="776" max="776" width="7.3828125" style="571" customWidth="1"/>
    <col min="777" max="980" width="4.61328125" style="571"/>
    <col min="981" max="981" width="3" style="571" customWidth="1"/>
    <col min="982" max="982" width="3.765625" style="571" customWidth="1"/>
    <col min="983" max="983" width="5.07421875" style="571" customWidth="1"/>
    <col min="984" max="984" width="8.07421875" style="571" customWidth="1"/>
    <col min="985" max="985" width="3.07421875" style="571" customWidth="1"/>
    <col min="986" max="999" width="5.07421875" style="571" customWidth="1"/>
    <col min="1000" max="1000" width="6.07421875" style="571" customWidth="1"/>
    <col min="1001" max="1005" width="5.07421875" style="571" customWidth="1"/>
    <col min="1006" max="1006" width="7.61328125" style="571" customWidth="1"/>
    <col min="1007" max="1030" width="5.07421875" style="571" customWidth="1"/>
    <col min="1031" max="1031" width="4.61328125" style="571"/>
    <col min="1032" max="1032" width="7.3828125" style="571" customWidth="1"/>
    <col min="1033" max="1236" width="4.61328125" style="571"/>
    <col min="1237" max="1237" width="3" style="571" customWidth="1"/>
    <col min="1238" max="1238" width="3.765625" style="571" customWidth="1"/>
    <col min="1239" max="1239" width="5.07421875" style="571" customWidth="1"/>
    <col min="1240" max="1240" width="8.07421875" style="571" customWidth="1"/>
    <col min="1241" max="1241" width="3.07421875" style="571" customWidth="1"/>
    <col min="1242" max="1255" width="5.07421875" style="571" customWidth="1"/>
    <col min="1256" max="1256" width="6.07421875" style="571" customWidth="1"/>
    <col min="1257" max="1261" width="5.07421875" style="571" customWidth="1"/>
    <col min="1262" max="1262" width="7.61328125" style="571" customWidth="1"/>
    <col min="1263" max="1286" width="5.07421875" style="571" customWidth="1"/>
    <col min="1287" max="1287" width="4.61328125" style="571"/>
    <col min="1288" max="1288" width="7.3828125" style="571" customWidth="1"/>
    <col min="1289" max="1492" width="4.61328125" style="571"/>
    <col min="1493" max="1493" width="3" style="571" customWidth="1"/>
    <col min="1494" max="1494" width="3.765625" style="571" customWidth="1"/>
    <col min="1495" max="1495" width="5.07421875" style="571" customWidth="1"/>
    <col min="1496" max="1496" width="8.07421875" style="571" customWidth="1"/>
    <col min="1497" max="1497" width="3.07421875" style="571" customWidth="1"/>
    <col min="1498" max="1511" width="5.07421875" style="571" customWidth="1"/>
    <col min="1512" max="1512" width="6.07421875" style="571" customWidth="1"/>
    <col min="1513" max="1517" width="5.07421875" style="571" customWidth="1"/>
    <col min="1518" max="1518" width="7.61328125" style="571" customWidth="1"/>
    <col min="1519" max="1542" width="5.07421875" style="571" customWidth="1"/>
    <col min="1543" max="1543" width="4.61328125" style="571"/>
    <col min="1544" max="1544" width="7.3828125" style="571" customWidth="1"/>
    <col min="1545" max="1748" width="4.61328125" style="571"/>
    <col min="1749" max="1749" width="3" style="571" customWidth="1"/>
    <col min="1750" max="1750" width="3.765625" style="571" customWidth="1"/>
    <col min="1751" max="1751" width="5.07421875" style="571" customWidth="1"/>
    <col min="1752" max="1752" width="8.07421875" style="571" customWidth="1"/>
    <col min="1753" max="1753" width="3.07421875" style="571" customWidth="1"/>
    <col min="1754" max="1767" width="5.07421875" style="571" customWidth="1"/>
    <col min="1768" max="1768" width="6.07421875" style="571" customWidth="1"/>
    <col min="1769" max="1773" width="5.07421875" style="571" customWidth="1"/>
    <col min="1774" max="1774" width="7.61328125" style="571" customWidth="1"/>
    <col min="1775" max="1798" width="5.07421875" style="571" customWidth="1"/>
    <col min="1799" max="1799" width="4.61328125" style="571"/>
    <col min="1800" max="1800" width="7.3828125" style="571" customWidth="1"/>
    <col min="1801" max="2004" width="4.61328125" style="571"/>
    <col min="2005" max="2005" width="3" style="571" customWidth="1"/>
    <col min="2006" max="2006" width="3.765625" style="571" customWidth="1"/>
    <col min="2007" max="2007" width="5.07421875" style="571" customWidth="1"/>
    <col min="2008" max="2008" width="8.07421875" style="571" customWidth="1"/>
    <col min="2009" max="2009" width="3.07421875" style="571" customWidth="1"/>
    <col min="2010" max="2023" width="5.07421875" style="571" customWidth="1"/>
    <col min="2024" max="2024" width="6.07421875" style="571" customWidth="1"/>
    <col min="2025" max="2029" width="5.07421875" style="571" customWidth="1"/>
    <col min="2030" max="2030" width="7.61328125" style="571" customWidth="1"/>
    <col min="2031" max="2054" width="5.07421875" style="571" customWidth="1"/>
    <col min="2055" max="2055" width="4.61328125" style="571"/>
    <col min="2056" max="2056" width="7.3828125" style="571" customWidth="1"/>
    <col min="2057" max="2260" width="4.61328125" style="571"/>
    <col min="2261" max="2261" width="3" style="571" customWidth="1"/>
    <col min="2262" max="2262" width="3.765625" style="571" customWidth="1"/>
    <col min="2263" max="2263" width="5.07421875" style="571" customWidth="1"/>
    <col min="2264" max="2264" width="8.07421875" style="571" customWidth="1"/>
    <col min="2265" max="2265" width="3.07421875" style="571" customWidth="1"/>
    <col min="2266" max="2279" width="5.07421875" style="571" customWidth="1"/>
    <col min="2280" max="2280" width="6.07421875" style="571" customWidth="1"/>
    <col min="2281" max="2285" width="5.07421875" style="571" customWidth="1"/>
    <col min="2286" max="2286" width="7.61328125" style="571" customWidth="1"/>
    <col min="2287" max="2310" width="5.07421875" style="571" customWidth="1"/>
    <col min="2311" max="2311" width="4.61328125" style="571"/>
    <col min="2312" max="2312" width="7.3828125" style="571" customWidth="1"/>
    <col min="2313" max="2516" width="4.61328125" style="571"/>
    <col min="2517" max="2517" width="3" style="571" customWidth="1"/>
    <col min="2518" max="2518" width="3.765625" style="571" customWidth="1"/>
    <col min="2519" max="2519" width="5.07421875" style="571" customWidth="1"/>
    <col min="2520" max="2520" width="8.07421875" style="571" customWidth="1"/>
    <col min="2521" max="2521" width="3.07421875" style="571" customWidth="1"/>
    <col min="2522" max="2535" width="5.07421875" style="571" customWidth="1"/>
    <col min="2536" max="2536" width="6.07421875" style="571" customWidth="1"/>
    <col min="2537" max="2541" width="5.07421875" style="571" customWidth="1"/>
    <col min="2542" max="2542" width="7.61328125" style="571" customWidth="1"/>
    <col min="2543" max="2566" width="5.07421875" style="571" customWidth="1"/>
    <col min="2567" max="2567" width="4.61328125" style="571"/>
    <col min="2568" max="2568" width="7.3828125" style="571" customWidth="1"/>
    <col min="2569" max="2772" width="4.61328125" style="571"/>
    <col min="2773" max="2773" width="3" style="571" customWidth="1"/>
    <col min="2774" max="2774" width="3.765625" style="571" customWidth="1"/>
    <col min="2775" max="2775" width="5.07421875" style="571" customWidth="1"/>
    <col min="2776" max="2776" width="8.07421875" style="571" customWidth="1"/>
    <col min="2777" max="2777" width="3.07421875" style="571" customWidth="1"/>
    <col min="2778" max="2791" width="5.07421875" style="571" customWidth="1"/>
    <col min="2792" max="2792" width="6.07421875" style="571" customWidth="1"/>
    <col min="2793" max="2797" width="5.07421875" style="571" customWidth="1"/>
    <col min="2798" max="2798" width="7.61328125" style="571" customWidth="1"/>
    <col min="2799" max="2822" width="5.07421875" style="571" customWidth="1"/>
    <col min="2823" max="2823" width="4.61328125" style="571"/>
    <col min="2824" max="2824" width="7.3828125" style="571" customWidth="1"/>
    <col min="2825" max="3028" width="4.61328125" style="571"/>
    <col min="3029" max="3029" width="3" style="571" customWidth="1"/>
    <col min="3030" max="3030" width="3.765625" style="571" customWidth="1"/>
    <col min="3031" max="3031" width="5.07421875" style="571" customWidth="1"/>
    <col min="3032" max="3032" width="8.07421875" style="571" customWidth="1"/>
    <col min="3033" max="3033" width="3.07421875" style="571" customWidth="1"/>
    <col min="3034" max="3047" width="5.07421875" style="571" customWidth="1"/>
    <col min="3048" max="3048" width="6.07421875" style="571" customWidth="1"/>
    <col min="3049" max="3053" width="5.07421875" style="571" customWidth="1"/>
    <col min="3054" max="3054" width="7.61328125" style="571" customWidth="1"/>
    <col min="3055" max="3078" width="5.07421875" style="571" customWidth="1"/>
    <col min="3079" max="3079" width="4.61328125" style="571"/>
    <col min="3080" max="3080" width="7.3828125" style="571" customWidth="1"/>
    <col min="3081" max="3284" width="4.61328125" style="571"/>
    <col min="3285" max="3285" width="3" style="571" customWidth="1"/>
    <col min="3286" max="3286" width="3.765625" style="571" customWidth="1"/>
    <col min="3287" max="3287" width="5.07421875" style="571" customWidth="1"/>
    <col min="3288" max="3288" width="8.07421875" style="571" customWidth="1"/>
    <col min="3289" max="3289" width="3.07421875" style="571" customWidth="1"/>
    <col min="3290" max="3303" width="5.07421875" style="571" customWidth="1"/>
    <col min="3304" max="3304" width="6.07421875" style="571" customWidth="1"/>
    <col min="3305" max="3309" width="5.07421875" style="571" customWidth="1"/>
    <col min="3310" max="3310" width="7.61328125" style="571" customWidth="1"/>
    <col min="3311" max="3334" width="5.07421875" style="571" customWidth="1"/>
    <col min="3335" max="3335" width="4.61328125" style="571"/>
    <col min="3336" max="3336" width="7.3828125" style="571" customWidth="1"/>
    <col min="3337" max="3540" width="4.61328125" style="571"/>
    <col min="3541" max="3541" width="3" style="571" customWidth="1"/>
    <col min="3542" max="3542" width="3.765625" style="571" customWidth="1"/>
    <col min="3543" max="3543" width="5.07421875" style="571" customWidth="1"/>
    <col min="3544" max="3544" width="8.07421875" style="571" customWidth="1"/>
    <col min="3545" max="3545" width="3.07421875" style="571" customWidth="1"/>
    <col min="3546" max="3559" width="5.07421875" style="571" customWidth="1"/>
    <col min="3560" max="3560" width="6.07421875" style="571" customWidth="1"/>
    <col min="3561" max="3565" width="5.07421875" style="571" customWidth="1"/>
    <col min="3566" max="3566" width="7.61328125" style="571" customWidth="1"/>
    <col min="3567" max="3590" width="5.07421875" style="571" customWidth="1"/>
    <col min="3591" max="3591" width="4.61328125" style="571"/>
    <col min="3592" max="3592" width="7.3828125" style="571" customWidth="1"/>
    <col min="3593" max="3796" width="4.61328125" style="571"/>
    <col min="3797" max="3797" width="3" style="571" customWidth="1"/>
    <col min="3798" max="3798" width="3.765625" style="571" customWidth="1"/>
    <col min="3799" max="3799" width="5.07421875" style="571" customWidth="1"/>
    <col min="3800" max="3800" width="8.07421875" style="571" customWidth="1"/>
    <col min="3801" max="3801" width="3.07421875" style="571" customWidth="1"/>
    <col min="3802" max="3815" width="5.07421875" style="571" customWidth="1"/>
    <col min="3816" max="3816" width="6.07421875" style="571" customWidth="1"/>
    <col min="3817" max="3821" width="5.07421875" style="571" customWidth="1"/>
    <col min="3822" max="3822" width="7.61328125" style="571" customWidth="1"/>
    <col min="3823" max="3846" width="5.07421875" style="571" customWidth="1"/>
    <col min="3847" max="3847" width="4.61328125" style="571"/>
    <col min="3848" max="3848" width="7.3828125" style="571" customWidth="1"/>
    <col min="3849" max="4052" width="4.61328125" style="571"/>
    <col min="4053" max="4053" width="3" style="571" customWidth="1"/>
    <col min="4054" max="4054" width="3.765625" style="571" customWidth="1"/>
    <col min="4055" max="4055" width="5.07421875" style="571" customWidth="1"/>
    <col min="4056" max="4056" width="8.07421875" style="571" customWidth="1"/>
    <col min="4057" max="4057" width="3.07421875" style="571" customWidth="1"/>
    <col min="4058" max="4071" width="5.07421875" style="571" customWidth="1"/>
    <col min="4072" max="4072" width="6.07421875" style="571" customWidth="1"/>
    <col min="4073" max="4077" width="5.07421875" style="571" customWidth="1"/>
    <col min="4078" max="4078" width="7.61328125" style="571" customWidth="1"/>
    <col min="4079" max="4102" width="5.07421875" style="571" customWidth="1"/>
    <col min="4103" max="4103" width="4.61328125" style="571"/>
    <col min="4104" max="4104" width="7.3828125" style="571" customWidth="1"/>
    <col min="4105" max="4308" width="4.61328125" style="571"/>
    <col min="4309" max="4309" width="3" style="571" customWidth="1"/>
    <col min="4310" max="4310" width="3.765625" style="571" customWidth="1"/>
    <col min="4311" max="4311" width="5.07421875" style="571" customWidth="1"/>
    <col min="4312" max="4312" width="8.07421875" style="571" customWidth="1"/>
    <col min="4313" max="4313" width="3.07421875" style="571" customWidth="1"/>
    <col min="4314" max="4327" width="5.07421875" style="571" customWidth="1"/>
    <col min="4328" max="4328" width="6.07421875" style="571" customWidth="1"/>
    <col min="4329" max="4333" width="5.07421875" style="571" customWidth="1"/>
    <col min="4334" max="4334" width="7.61328125" style="571" customWidth="1"/>
    <col min="4335" max="4358" width="5.07421875" style="571" customWidth="1"/>
    <col min="4359" max="4359" width="4.61328125" style="571"/>
    <col min="4360" max="4360" width="7.3828125" style="571" customWidth="1"/>
    <col min="4361" max="4564" width="4.61328125" style="571"/>
    <col min="4565" max="4565" width="3" style="571" customWidth="1"/>
    <col min="4566" max="4566" width="3.765625" style="571" customWidth="1"/>
    <col min="4567" max="4567" width="5.07421875" style="571" customWidth="1"/>
    <col min="4568" max="4568" width="8.07421875" style="571" customWidth="1"/>
    <col min="4569" max="4569" width="3.07421875" style="571" customWidth="1"/>
    <col min="4570" max="4583" width="5.07421875" style="571" customWidth="1"/>
    <col min="4584" max="4584" width="6.07421875" style="571" customWidth="1"/>
    <col min="4585" max="4589" width="5.07421875" style="571" customWidth="1"/>
    <col min="4590" max="4590" width="7.61328125" style="571" customWidth="1"/>
    <col min="4591" max="4614" width="5.07421875" style="571" customWidth="1"/>
    <col min="4615" max="4615" width="4.61328125" style="571"/>
    <col min="4616" max="4616" width="7.3828125" style="571" customWidth="1"/>
    <col min="4617" max="4820" width="4.61328125" style="571"/>
    <col min="4821" max="4821" width="3" style="571" customWidth="1"/>
    <col min="4822" max="4822" width="3.765625" style="571" customWidth="1"/>
    <col min="4823" max="4823" width="5.07421875" style="571" customWidth="1"/>
    <col min="4824" max="4824" width="8.07421875" style="571" customWidth="1"/>
    <col min="4825" max="4825" width="3.07421875" style="571" customWidth="1"/>
    <col min="4826" max="4839" width="5.07421875" style="571" customWidth="1"/>
    <col min="4840" max="4840" width="6.07421875" style="571" customWidth="1"/>
    <col min="4841" max="4845" width="5.07421875" style="571" customWidth="1"/>
    <col min="4846" max="4846" width="7.61328125" style="571" customWidth="1"/>
    <col min="4847" max="4870" width="5.07421875" style="571" customWidth="1"/>
    <col min="4871" max="4871" width="4.61328125" style="571"/>
    <col min="4872" max="4872" width="7.3828125" style="571" customWidth="1"/>
    <col min="4873" max="5076" width="4.61328125" style="571"/>
    <col min="5077" max="5077" width="3" style="571" customWidth="1"/>
    <col min="5078" max="5078" width="3.765625" style="571" customWidth="1"/>
    <col min="5079" max="5079" width="5.07421875" style="571" customWidth="1"/>
    <col min="5080" max="5080" width="8.07421875" style="571" customWidth="1"/>
    <col min="5081" max="5081" width="3.07421875" style="571" customWidth="1"/>
    <col min="5082" max="5095" width="5.07421875" style="571" customWidth="1"/>
    <col min="5096" max="5096" width="6.07421875" style="571" customWidth="1"/>
    <col min="5097" max="5101" width="5.07421875" style="571" customWidth="1"/>
    <col min="5102" max="5102" width="7.61328125" style="571" customWidth="1"/>
    <col min="5103" max="5126" width="5.07421875" style="571" customWidth="1"/>
    <col min="5127" max="5127" width="4.61328125" style="571"/>
    <col min="5128" max="5128" width="7.3828125" style="571" customWidth="1"/>
    <col min="5129" max="5332" width="4.61328125" style="571"/>
    <col min="5333" max="5333" width="3" style="571" customWidth="1"/>
    <col min="5334" max="5334" width="3.765625" style="571" customWidth="1"/>
    <col min="5335" max="5335" width="5.07421875" style="571" customWidth="1"/>
    <col min="5336" max="5336" width="8.07421875" style="571" customWidth="1"/>
    <col min="5337" max="5337" width="3.07421875" style="571" customWidth="1"/>
    <col min="5338" max="5351" width="5.07421875" style="571" customWidth="1"/>
    <col min="5352" max="5352" width="6.07421875" style="571" customWidth="1"/>
    <col min="5353" max="5357" width="5.07421875" style="571" customWidth="1"/>
    <col min="5358" max="5358" width="7.61328125" style="571" customWidth="1"/>
    <col min="5359" max="5382" width="5.07421875" style="571" customWidth="1"/>
    <col min="5383" max="5383" width="4.61328125" style="571"/>
    <col min="5384" max="5384" width="7.3828125" style="571" customWidth="1"/>
    <col min="5385" max="5588" width="4.61328125" style="571"/>
    <col min="5589" max="5589" width="3" style="571" customWidth="1"/>
    <col min="5590" max="5590" width="3.765625" style="571" customWidth="1"/>
    <col min="5591" max="5591" width="5.07421875" style="571" customWidth="1"/>
    <col min="5592" max="5592" width="8.07421875" style="571" customWidth="1"/>
    <col min="5593" max="5593" width="3.07421875" style="571" customWidth="1"/>
    <col min="5594" max="5607" width="5.07421875" style="571" customWidth="1"/>
    <col min="5608" max="5608" width="6.07421875" style="571" customWidth="1"/>
    <col min="5609" max="5613" width="5.07421875" style="571" customWidth="1"/>
    <col min="5614" max="5614" width="7.61328125" style="571" customWidth="1"/>
    <col min="5615" max="5638" width="5.07421875" style="571" customWidth="1"/>
    <col min="5639" max="5639" width="4.61328125" style="571"/>
    <col min="5640" max="5640" width="7.3828125" style="571" customWidth="1"/>
    <col min="5641" max="5844" width="4.61328125" style="571"/>
    <col min="5845" max="5845" width="3" style="571" customWidth="1"/>
    <col min="5846" max="5846" width="3.765625" style="571" customWidth="1"/>
    <col min="5847" max="5847" width="5.07421875" style="571" customWidth="1"/>
    <col min="5848" max="5848" width="8.07421875" style="571" customWidth="1"/>
    <col min="5849" max="5849" width="3.07421875" style="571" customWidth="1"/>
    <col min="5850" max="5863" width="5.07421875" style="571" customWidth="1"/>
    <col min="5864" max="5864" width="6.07421875" style="571" customWidth="1"/>
    <col min="5865" max="5869" width="5.07421875" style="571" customWidth="1"/>
    <col min="5870" max="5870" width="7.61328125" style="571" customWidth="1"/>
    <col min="5871" max="5894" width="5.07421875" style="571" customWidth="1"/>
    <col min="5895" max="5895" width="4.61328125" style="571"/>
    <col min="5896" max="5896" width="7.3828125" style="571" customWidth="1"/>
    <col min="5897" max="6100" width="4.61328125" style="571"/>
    <col min="6101" max="6101" width="3" style="571" customWidth="1"/>
    <col min="6102" max="6102" width="3.765625" style="571" customWidth="1"/>
    <col min="6103" max="6103" width="5.07421875" style="571" customWidth="1"/>
    <col min="6104" max="6104" width="8.07421875" style="571" customWidth="1"/>
    <col min="6105" max="6105" width="3.07421875" style="571" customWidth="1"/>
    <col min="6106" max="6119" width="5.07421875" style="571" customWidth="1"/>
    <col min="6120" max="6120" width="6.07421875" style="571" customWidth="1"/>
    <col min="6121" max="6125" width="5.07421875" style="571" customWidth="1"/>
    <col min="6126" max="6126" width="7.61328125" style="571" customWidth="1"/>
    <col min="6127" max="6150" width="5.07421875" style="571" customWidth="1"/>
    <col min="6151" max="6151" width="4.61328125" style="571"/>
    <col min="6152" max="6152" width="7.3828125" style="571" customWidth="1"/>
    <col min="6153" max="6356" width="4.61328125" style="571"/>
    <col min="6357" max="6357" width="3" style="571" customWidth="1"/>
    <col min="6358" max="6358" width="3.765625" style="571" customWidth="1"/>
    <col min="6359" max="6359" width="5.07421875" style="571" customWidth="1"/>
    <col min="6360" max="6360" width="8.07421875" style="571" customWidth="1"/>
    <col min="6361" max="6361" width="3.07421875" style="571" customWidth="1"/>
    <col min="6362" max="6375" width="5.07421875" style="571" customWidth="1"/>
    <col min="6376" max="6376" width="6.07421875" style="571" customWidth="1"/>
    <col min="6377" max="6381" width="5.07421875" style="571" customWidth="1"/>
    <col min="6382" max="6382" width="7.61328125" style="571" customWidth="1"/>
    <col min="6383" max="6406" width="5.07421875" style="571" customWidth="1"/>
    <col min="6407" max="6407" width="4.61328125" style="571"/>
    <col min="6408" max="6408" width="7.3828125" style="571" customWidth="1"/>
    <col min="6409" max="6612" width="4.61328125" style="571"/>
    <col min="6613" max="6613" width="3" style="571" customWidth="1"/>
    <col min="6614" max="6614" width="3.765625" style="571" customWidth="1"/>
    <col min="6615" max="6615" width="5.07421875" style="571" customWidth="1"/>
    <col min="6616" max="6616" width="8.07421875" style="571" customWidth="1"/>
    <col min="6617" max="6617" width="3.07421875" style="571" customWidth="1"/>
    <col min="6618" max="6631" width="5.07421875" style="571" customWidth="1"/>
    <col min="6632" max="6632" width="6.07421875" style="571" customWidth="1"/>
    <col min="6633" max="6637" width="5.07421875" style="571" customWidth="1"/>
    <col min="6638" max="6638" width="7.61328125" style="571" customWidth="1"/>
    <col min="6639" max="6662" width="5.07421875" style="571" customWidth="1"/>
    <col min="6663" max="6663" width="4.61328125" style="571"/>
    <col min="6664" max="6664" width="7.3828125" style="571" customWidth="1"/>
    <col min="6665" max="6868" width="4.61328125" style="571"/>
    <col min="6869" max="6869" width="3" style="571" customWidth="1"/>
    <col min="6870" max="6870" width="3.765625" style="571" customWidth="1"/>
    <col min="6871" max="6871" width="5.07421875" style="571" customWidth="1"/>
    <col min="6872" max="6872" width="8.07421875" style="571" customWidth="1"/>
    <col min="6873" max="6873" width="3.07421875" style="571" customWidth="1"/>
    <col min="6874" max="6887" width="5.07421875" style="571" customWidth="1"/>
    <col min="6888" max="6888" width="6.07421875" style="571" customWidth="1"/>
    <col min="6889" max="6893" width="5.07421875" style="571" customWidth="1"/>
    <col min="6894" max="6894" width="7.61328125" style="571" customWidth="1"/>
    <col min="6895" max="6918" width="5.07421875" style="571" customWidth="1"/>
    <col min="6919" max="6919" width="4.61328125" style="571"/>
    <col min="6920" max="6920" width="7.3828125" style="571" customWidth="1"/>
    <col min="6921" max="7124" width="4.61328125" style="571"/>
    <col min="7125" max="7125" width="3" style="571" customWidth="1"/>
    <col min="7126" max="7126" width="3.765625" style="571" customWidth="1"/>
    <col min="7127" max="7127" width="5.07421875" style="571" customWidth="1"/>
    <col min="7128" max="7128" width="8.07421875" style="571" customWidth="1"/>
    <col min="7129" max="7129" width="3.07421875" style="571" customWidth="1"/>
    <col min="7130" max="7143" width="5.07421875" style="571" customWidth="1"/>
    <col min="7144" max="7144" width="6.07421875" style="571" customWidth="1"/>
    <col min="7145" max="7149" width="5.07421875" style="571" customWidth="1"/>
    <col min="7150" max="7150" width="7.61328125" style="571" customWidth="1"/>
    <col min="7151" max="7174" width="5.07421875" style="571" customWidth="1"/>
    <col min="7175" max="7175" width="4.61328125" style="571"/>
    <col min="7176" max="7176" width="7.3828125" style="571" customWidth="1"/>
    <col min="7177" max="7380" width="4.61328125" style="571"/>
    <col min="7381" max="7381" width="3" style="571" customWidth="1"/>
    <col min="7382" max="7382" width="3.765625" style="571" customWidth="1"/>
    <col min="7383" max="7383" width="5.07421875" style="571" customWidth="1"/>
    <col min="7384" max="7384" width="8.07421875" style="571" customWidth="1"/>
    <col min="7385" max="7385" width="3.07421875" style="571" customWidth="1"/>
    <col min="7386" max="7399" width="5.07421875" style="571" customWidth="1"/>
    <col min="7400" max="7400" width="6.07421875" style="571" customWidth="1"/>
    <col min="7401" max="7405" width="5.07421875" style="571" customWidth="1"/>
    <col min="7406" max="7406" width="7.61328125" style="571" customWidth="1"/>
    <col min="7407" max="7430" width="5.07421875" style="571" customWidth="1"/>
    <col min="7431" max="7431" width="4.61328125" style="571"/>
    <col min="7432" max="7432" width="7.3828125" style="571" customWidth="1"/>
    <col min="7433" max="7636" width="4.61328125" style="571"/>
    <col min="7637" max="7637" width="3" style="571" customWidth="1"/>
    <col min="7638" max="7638" width="3.765625" style="571" customWidth="1"/>
    <col min="7639" max="7639" width="5.07421875" style="571" customWidth="1"/>
    <col min="7640" max="7640" width="8.07421875" style="571" customWidth="1"/>
    <col min="7641" max="7641" width="3.07421875" style="571" customWidth="1"/>
    <col min="7642" max="7655" width="5.07421875" style="571" customWidth="1"/>
    <col min="7656" max="7656" width="6.07421875" style="571" customWidth="1"/>
    <col min="7657" max="7661" width="5.07421875" style="571" customWidth="1"/>
    <col min="7662" max="7662" width="7.61328125" style="571" customWidth="1"/>
    <col min="7663" max="7686" width="5.07421875" style="571" customWidth="1"/>
    <col min="7687" max="7687" width="4.61328125" style="571"/>
    <col min="7688" max="7688" width="7.3828125" style="571" customWidth="1"/>
    <col min="7689" max="7892" width="4.61328125" style="571"/>
    <col min="7893" max="7893" width="3" style="571" customWidth="1"/>
    <col min="7894" max="7894" width="3.765625" style="571" customWidth="1"/>
    <col min="7895" max="7895" width="5.07421875" style="571" customWidth="1"/>
    <col min="7896" max="7896" width="8.07421875" style="571" customWidth="1"/>
    <col min="7897" max="7897" width="3.07421875" style="571" customWidth="1"/>
    <col min="7898" max="7911" width="5.07421875" style="571" customWidth="1"/>
    <col min="7912" max="7912" width="6.07421875" style="571" customWidth="1"/>
    <col min="7913" max="7917" width="5.07421875" style="571" customWidth="1"/>
    <col min="7918" max="7918" width="7.61328125" style="571" customWidth="1"/>
    <col min="7919" max="7942" width="5.07421875" style="571" customWidth="1"/>
    <col min="7943" max="7943" width="4.61328125" style="571"/>
    <col min="7944" max="7944" width="7.3828125" style="571" customWidth="1"/>
    <col min="7945" max="8148" width="4.61328125" style="571"/>
    <col min="8149" max="8149" width="3" style="571" customWidth="1"/>
    <col min="8150" max="8150" width="3.765625" style="571" customWidth="1"/>
    <col min="8151" max="8151" width="5.07421875" style="571" customWidth="1"/>
    <col min="8152" max="8152" width="8.07421875" style="571" customWidth="1"/>
    <col min="8153" max="8153" width="3.07421875" style="571" customWidth="1"/>
    <col min="8154" max="8167" width="5.07421875" style="571" customWidth="1"/>
    <col min="8168" max="8168" width="6.07421875" style="571" customWidth="1"/>
    <col min="8169" max="8173" width="5.07421875" style="571" customWidth="1"/>
    <col min="8174" max="8174" width="7.61328125" style="571" customWidth="1"/>
    <col min="8175" max="8198" width="5.07421875" style="571" customWidth="1"/>
    <col min="8199" max="8199" width="4.61328125" style="571"/>
    <col min="8200" max="8200" width="7.3828125" style="571" customWidth="1"/>
    <col min="8201" max="8404" width="4.61328125" style="571"/>
    <col min="8405" max="8405" width="3" style="571" customWidth="1"/>
    <col min="8406" max="8406" width="3.765625" style="571" customWidth="1"/>
    <col min="8407" max="8407" width="5.07421875" style="571" customWidth="1"/>
    <col min="8408" max="8408" width="8.07421875" style="571" customWidth="1"/>
    <col min="8409" max="8409" width="3.07421875" style="571" customWidth="1"/>
    <col min="8410" max="8423" width="5.07421875" style="571" customWidth="1"/>
    <col min="8424" max="8424" width="6.07421875" style="571" customWidth="1"/>
    <col min="8425" max="8429" width="5.07421875" style="571" customWidth="1"/>
    <col min="8430" max="8430" width="7.61328125" style="571" customWidth="1"/>
    <col min="8431" max="8454" width="5.07421875" style="571" customWidth="1"/>
    <col min="8455" max="8455" width="4.61328125" style="571"/>
    <col min="8456" max="8456" width="7.3828125" style="571" customWidth="1"/>
    <col min="8457" max="8660" width="4.61328125" style="571"/>
    <col min="8661" max="8661" width="3" style="571" customWidth="1"/>
    <col min="8662" max="8662" width="3.765625" style="571" customWidth="1"/>
    <col min="8663" max="8663" width="5.07421875" style="571" customWidth="1"/>
    <col min="8664" max="8664" width="8.07421875" style="571" customWidth="1"/>
    <col min="8665" max="8665" width="3.07421875" style="571" customWidth="1"/>
    <col min="8666" max="8679" width="5.07421875" style="571" customWidth="1"/>
    <col min="8680" max="8680" width="6.07421875" style="571" customWidth="1"/>
    <col min="8681" max="8685" width="5.07421875" style="571" customWidth="1"/>
    <col min="8686" max="8686" width="7.61328125" style="571" customWidth="1"/>
    <col min="8687" max="8710" width="5.07421875" style="571" customWidth="1"/>
    <col min="8711" max="8711" width="4.61328125" style="571"/>
    <col min="8712" max="8712" width="7.3828125" style="571" customWidth="1"/>
    <col min="8713" max="8916" width="4.61328125" style="571"/>
    <col min="8917" max="8917" width="3" style="571" customWidth="1"/>
    <col min="8918" max="8918" width="3.765625" style="571" customWidth="1"/>
    <col min="8919" max="8919" width="5.07421875" style="571" customWidth="1"/>
    <col min="8920" max="8920" width="8.07421875" style="571" customWidth="1"/>
    <col min="8921" max="8921" width="3.07421875" style="571" customWidth="1"/>
    <col min="8922" max="8935" width="5.07421875" style="571" customWidth="1"/>
    <col min="8936" max="8936" width="6.07421875" style="571" customWidth="1"/>
    <col min="8937" max="8941" width="5.07421875" style="571" customWidth="1"/>
    <col min="8942" max="8942" width="7.61328125" style="571" customWidth="1"/>
    <col min="8943" max="8966" width="5.07421875" style="571" customWidth="1"/>
    <col min="8967" max="8967" width="4.61328125" style="571"/>
    <col min="8968" max="8968" width="7.3828125" style="571" customWidth="1"/>
    <col min="8969" max="9172" width="4.61328125" style="571"/>
    <col min="9173" max="9173" width="3" style="571" customWidth="1"/>
    <col min="9174" max="9174" width="3.765625" style="571" customWidth="1"/>
    <col min="9175" max="9175" width="5.07421875" style="571" customWidth="1"/>
    <col min="9176" max="9176" width="8.07421875" style="571" customWidth="1"/>
    <col min="9177" max="9177" width="3.07421875" style="571" customWidth="1"/>
    <col min="9178" max="9191" width="5.07421875" style="571" customWidth="1"/>
    <col min="9192" max="9192" width="6.07421875" style="571" customWidth="1"/>
    <col min="9193" max="9197" width="5.07421875" style="571" customWidth="1"/>
    <col min="9198" max="9198" width="7.61328125" style="571" customWidth="1"/>
    <col min="9199" max="9222" width="5.07421875" style="571" customWidth="1"/>
    <col min="9223" max="9223" width="4.61328125" style="571"/>
    <col min="9224" max="9224" width="7.3828125" style="571" customWidth="1"/>
    <col min="9225" max="9428" width="4.61328125" style="571"/>
    <col min="9429" max="9429" width="3" style="571" customWidth="1"/>
    <col min="9430" max="9430" width="3.765625" style="571" customWidth="1"/>
    <col min="9431" max="9431" width="5.07421875" style="571" customWidth="1"/>
    <col min="9432" max="9432" width="8.07421875" style="571" customWidth="1"/>
    <col min="9433" max="9433" width="3.07421875" style="571" customWidth="1"/>
    <col min="9434" max="9447" width="5.07421875" style="571" customWidth="1"/>
    <col min="9448" max="9448" width="6.07421875" style="571" customWidth="1"/>
    <col min="9449" max="9453" width="5.07421875" style="571" customWidth="1"/>
    <col min="9454" max="9454" width="7.61328125" style="571" customWidth="1"/>
    <col min="9455" max="9478" width="5.07421875" style="571" customWidth="1"/>
    <col min="9479" max="9479" width="4.61328125" style="571"/>
    <col min="9480" max="9480" width="7.3828125" style="571" customWidth="1"/>
    <col min="9481" max="9684" width="4.61328125" style="571"/>
    <col min="9685" max="9685" width="3" style="571" customWidth="1"/>
    <col min="9686" max="9686" width="3.765625" style="571" customWidth="1"/>
    <col min="9687" max="9687" width="5.07421875" style="571" customWidth="1"/>
    <col min="9688" max="9688" width="8.07421875" style="571" customWidth="1"/>
    <col min="9689" max="9689" width="3.07421875" style="571" customWidth="1"/>
    <col min="9690" max="9703" width="5.07421875" style="571" customWidth="1"/>
    <col min="9704" max="9704" width="6.07421875" style="571" customWidth="1"/>
    <col min="9705" max="9709" width="5.07421875" style="571" customWidth="1"/>
    <col min="9710" max="9710" width="7.61328125" style="571" customWidth="1"/>
    <col min="9711" max="9734" width="5.07421875" style="571" customWidth="1"/>
    <col min="9735" max="9735" width="4.61328125" style="571"/>
    <col min="9736" max="9736" width="7.3828125" style="571" customWidth="1"/>
    <col min="9737" max="9940" width="4.61328125" style="571"/>
    <col min="9941" max="9941" width="3" style="571" customWidth="1"/>
    <col min="9942" max="9942" width="3.765625" style="571" customWidth="1"/>
    <col min="9943" max="9943" width="5.07421875" style="571" customWidth="1"/>
    <col min="9944" max="9944" width="8.07421875" style="571" customWidth="1"/>
    <col min="9945" max="9945" width="3.07421875" style="571" customWidth="1"/>
    <col min="9946" max="9959" width="5.07421875" style="571" customWidth="1"/>
    <col min="9960" max="9960" width="6.07421875" style="571" customWidth="1"/>
    <col min="9961" max="9965" width="5.07421875" style="571" customWidth="1"/>
    <col min="9966" max="9966" width="7.61328125" style="571" customWidth="1"/>
    <col min="9967" max="9990" width="5.07421875" style="571" customWidth="1"/>
    <col min="9991" max="9991" width="4.61328125" style="571"/>
    <col min="9992" max="9992" width="7.3828125" style="571" customWidth="1"/>
    <col min="9993" max="10196" width="4.61328125" style="571"/>
    <col min="10197" max="10197" width="3" style="571" customWidth="1"/>
    <col min="10198" max="10198" width="3.765625" style="571" customWidth="1"/>
    <col min="10199" max="10199" width="5.07421875" style="571" customWidth="1"/>
    <col min="10200" max="10200" width="8.07421875" style="571" customWidth="1"/>
    <col min="10201" max="10201" width="3.07421875" style="571" customWidth="1"/>
    <col min="10202" max="10215" width="5.07421875" style="571" customWidth="1"/>
    <col min="10216" max="10216" width="6.07421875" style="571" customWidth="1"/>
    <col min="10217" max="10221" width="5.07421875" style="571" customWidth="1"/>
    <col min="10222" max="10222" width="7.61328125" style="571" customWidth="1"/>
    <col min="10223" max="10246" width="5.07421875" style="571" customWidth="1"/>
    <col min="10247" max="10247" width="4.61328125" style="571"/>
    <col min="10248" max="10248" width="7.3828125" style="571" customWidth="1"/>
    <col min="10249" max="10452" width="4.61328125" style="571"/>
    <col min="10453" max="10453" width="3" style="571" customWidth="1"/>
    <col min="10454" max="10454" width="3.765625" style="571" customWidth="1"/>
    <col min="10455" max="10455" width="5.07421875" style="571" customWidth="1"/>
    <col min="10456" max="10456" width="8.07421875" style="571" customWidth="1"/>
    <col min="10457" max="10457" width="3.07421875" style="571" customWidth="1"/>
    <col min="10458" max="10471" width="5.07421875" style="571" customWidth="1"/>
    <col min="10472" max="10472" width="6.07421875" style="571" customWidth="1"/>
    <col min="10473" max="10477" width="5.07421875" style="571" customWidth="1"/>
    <col min="10478" max="10478" width="7.61328125" style="571" customWidth="1"/>
    <col min="10479" max="10502" width="5.07421875" style="571" customWidth="1"/>
    <col min="10503" max="10503" width="4.61328125" style="571"/>
    <col min="10504" max="10504" width="7.3828125" style="571" customWidth="1"/>
    <col min="10505" max="10708" width="4.61328125" style="571"/>
    <col min="10709" max="10709" width="3" style="571" customWidth="1"/>
    <col min="10710" max="10710" width="3.765625" style="571" customWidth="1"/>
    <col min="10711" max="10711" width="5.07421875" style="571" customWidth="1"/>
    <col min="10712" max="10712" width="8.07421875" style="571" customWidth="1"/>
    <col min="10713" max="10713" width="3.07421875" style="571" customWidth="1"/>
    <col min="10714" max="10727" width="5.07421875" style="571" customWidth="1"/>
    <col min="10728" max="10728" width="6.07421875" style="571" customWidth="1"/>
    <col min="10729" max="10733" width="5.07421875" style="571" customWidth="1"/>
    <col min="10734" max="10734" width="7.61328125" style="571" customWidth="1"/>
    <col min="10735" max="10758" width="5.07421875" style="571" customWidth="1"/>
    <col min="10759" max="10759" width="4.61328125" style="571"/>
    <col min="10760" max="10760" width="7.3828125" style="571" customWidth="1"/>
    <col min="10761" max="10964" width="4.61328125" style="571"/>
    <col min="10965" max="10965" width="3" style="571" customWidth="1"/>
    <col min="10966" max="10966" width="3.765625" style="571" customWidth="1"/>
    <col min="10967" max="10967" width="5.07421875" style="571" customWidth="1"/>
    <col min="10968" max="10968" width="8.07421875" style="571" customWidth="1"/>
    <col min="10969" max="10969" width="3.07421875" style="571" customWidth="1"/>
    <col min="10970" max="10983" width="5.07421875" style="571" customWidth="1"/>
    <col min="10984" max="10984" width="6.07421875" style="571" customWidth="1"/>
    <col min="10985" max="10989" width="5.07421875" style="571" customWidth="1"/>
    <col min="10990" max="10990" width="7.61328125" style="571" customWidth="1"/>
    <col min="10991" max="11014" width="5.07421875" style="571" customWidth="1"/>
    <col min="11015" max="11015" width="4.61328125" style="571"/>
    <col min="11016" max="11016" width="7.3828125" style="571" customWidth="1"/>
    <col min="11017" max="11220" width="4.61328125" style="571"/>
    <col min="11221" max="11221" width="3" style="571" customWidth="1"/>
    <col min="11222" max="11222" width="3.765625" style="571" customWidth="1"/>
    <col min="11223" max="11223" width="5.07421875" style="571" customWidth="1"/>
    <col min="11224" max="11224" width="8.07421875" style="571" customWidth="1"/>
    <col min="11225" max="11225" width="3.07421875" style="571" customWidth="1"/>
    <col min="11226" max="11239" width="5.07421875" style="571" customWidth="1"/>
    <col min="11240" max="11240" width="6.07421875" style="571" customWidth="1"/>
    <col min="11241" max="11245" width="5.07421875" style="571" customWidth="1"/>
    <col min="11246" max="11246" width="7.61328125" style="571" customWidth="1"/>
    <col min="11247" max="11270" width="5.07421875" style="571" customWidth="1"/>
    <col min="11271" max="11271" width="4.61328125" style="571"/>
    <col min="11272" max="11272" width="7.3828125" style="571" customWidth="1"/>
    <col min="11273" max="11476" width="4.61328125" style="571"/>
    <col min="11477" max="11477" width="3" style="571" customWidth="1"/>
    <col min="11478" max="11478" width="3.765625" style="571" customWidth="1"/>
    <col min="11479" max="11479" width="5.07421875" style="571" customWidth="1"/>
    <col min="11480" max="11480" width="8.07421875" style="571" customWidth="1"/>
    <col min="11481" max="11481" width="3.07421875" style="571" customWidth="1"/>
    <col min="11482" max="11495" width="5.07421875" style="571" customWidth="1"/>
    <col min="11496" max="11496" width="6.07421875" style="571" customWidth="1"/>
    <col min="11497" max="11501" width="5.07421875" style="571" customWidth="1"/>
    <col min="11502" max="11502" width="7.61328125" style="571" customWidth="1"/>
    <col min="11503" max="11526" width="5.07421875" style="571" customWidth="1"/>
    <col min="11527" max="11527" width="4.61328125" style="571"/>
    <col min="11528" max="11528" width="7.3828125" style="571" customWidth="1"/>
    <col min="11529" max="11732" width="4.61328125" style="571"/>
    <col min="11733" max="11733" width="3" style="571" customWidth="1"/>
    <col min="11734" max="11734" width="3.765625" style="571" customWidth="1"/>
    <col min="11735" max="11735" width="5.07421875" style="571" customWidth="1"/>
    <col min="11736" max="11736" width="8.07421875" style="571" customWidth="1"/>
    <col min="11737" max="11737" width="3.07421875" style="571" customWidth="1"/>
    <col min="11738" max="11751" width="5.07421875" style="571" customWidth="1"/>
    <col min="11752" max="11752" width="6.07421875" style="571" customWidth="1"/>
    <col min="11753" max="11757" width="5.07421875" style="571" customWidth="1"/>
    <col min="11758" max="11758" width="7.61328125" style="571" customWidth="1"/>
    <col min="11759" max="11782" width="5.07421875" style="571" customWidth="1"/>
    <col min="11783" max="11783" width="4.61328125" style="571"/>
    <col min="11784" max="11784" width="7.3828125" style="571" customWidth="1"/>
    <col min="11785" max="11988" width="4.61328125" style="571"/>
    <col min="11989" max="11989" width="3" style="571" customWidth="1"/>
    <col min="11990" max="11990" width="3.765625" style="571" customWidth="1"/>
    <col min="11991" max="11991" width="5.07421875" style="571" customWidth="1"/>
    <col min="11992" max="11992" width="8.07421875" style="571" customWidth="1"/>
    <col min="11993" max="11993" width="3.07421875" style="571" customWidth="1"/>
    <col min="11994" max="12007" width="5.07421875" style="571" customWidth="1"/>
    <col min="12008" max="12008" width="6.07421875" style="571" customWidth="1"/>
    <col min="12009" max="12013" width="5.07421875" style="571" customWidth="1"/>
    <col min="12014" max="12014" width="7.61328125" style="571" customWidth="1"/>
    <col min="12015" max="12038" width="5.07421875" style="571" customWidth="1"/>
    <col min="12039" max="12039" width="4.61328125" style="571"/>
    <col min="12040" max="12040" width="7.3828125" style="571" customWidth="1"/>
    <col min="12041" max="12244" width="4.61328125" style="571"/>
    <col min="12245" max="12245" width="3" style="571" customWidth="1"/>
    <col min="12246" max="12246" width="3.765625" style="571" customWidth="1"/>
    <col min="12247" max="12247" width="5.07421875" style="571" customWidth="1"/>
    <col min="12248" max="12248" width="8.07421875" style="571" customWidth="1"/>
    <col min="12249" max="12249" width="3.07421875" style="571" customWidth="1"/>
    <col min="12250" max="12263" width="5.07421875" style="571" customWidth="1"/>
    <col min="12264" max="12264" width="6.07421875" style="571" customWidth="1"/>
    <col min="12265" max="12269" width="5.07421875" style="571" customWidth="1"/>
    <col min="12270" max="12270" width="7.61328125" style="571" customWidth="1"/>
    <col min="12271" max="12294" width="5.07421875" style="571" customWidth="1"/>
    <col min="12295" max="12295" width="4.61328125" style="571"/>
    <col min="12296" max="12296" width="7.3828125" style="571" customWidth="1"/>
    <col min="12297" max="12500" width="4.61328125" style="571"/>
    <col min="12501" max="12501" width="3" style="571" customWidth="1"/>
    <col min="12502" max="12502" width="3.765625" style="571" customWidth="1"/>
    <col min="12503" max="12503" width="5.07421875" style="571" customWidth="1"/>
    <col min="12504" max="12504" width="8.07421875" style="571" customWidth="1"/>
    <col min="12505" max="12505" width="3.07421875" style="571" customWidth="1"/>
    <col min="12506" max="12519" width="5.07421875" style="571" customWidth="1"/>
    <col min="12520" max="12520" width="6.07421875" style="571" customWidth="1"/>
    <col min="12521" max="12525" width="5.07421875" style="571" customWidth="1"/>
    <col min="12526" max="12526" width="7.61328125" style="571" customWidth="1"/>
    <col min="12527" max="12550" width="5.07421875" style="571" customWidth="1"/>
    <col min="12551" max="12551" width="4.61328125" style="571"/>
    <col min="12552" max="12552" width="7.3828125" style="571" customWidth="1"/>
    <col min="12553" max="12756" width="4.61328125" style="571"/>
    <col min="12757" max="12757" width="3" style="571" customWidth="1"/>
    <col min="12758" max="12758" width="3.765625" style="571" customWidth="1"/>
    <col min="12759" max="12759" width="5.07421875" style="571" customWidth="1"/>
    <col min="12760" max="12760" width="8.07421875" style="571" customWidth="1"/>
    <col min="12761" max="12761" width="3.07421875" style="571" customWidth="1"/>
    <col min="12762" max="12775" width="5.07421875" style="571" customWidth="1"/>
    <col min="12776" max="12776" width="6.07421875" style="571" customWidth="1"/>
    <col min="12777" max="12781" width="5.07421875" style="571" customWidth="1"/>
    <col min="12782" max="12782" width="7.61328125" style="571" customWidth="1"/>
    <col min="12783" max="12806" width="5.07421875" style="571" customWidth="1"/>
    <col min="12807" max="12807" width="4.61328125" style="571"/>
    <col min="12808" max="12808" width="7.3828125" style="571" customWidth="1"/>
    <col min="12809" max="13012" width="4.61328125" style="571"/>
    <col min="13013" max="13013" width="3" style="571" customWidth="1"/>
    <col min="13014" max="13014" width="3.765625" style="571" customWidth="1"/>
    <col min="13015" max="13015" width="5.07421875" style="571" customWidth="1"/>
    <col min="13016" max="13016" width="8.07421875" style="571" customWidth="1"/>
    <col min="13017" max="13017" width="3.07421875" style="571" customWidth="1"/>
    <col min="13018" max="13031" width="5.07421875" style="571" customWidth="1"/>
    <col min="13032" max="13032" width="6.07421875" style="571" customWidth="1"/>
    <col min="13033" max="13037" width="5.07421875" style="571" customWidth="1"/>
    <col min="13038" max="13038" width="7.61328125" style="571" customWidth="1"/>
    <col min="13039" max="13062" width="5.07421875" style="571" customWidth="1"/>
    <col min="13063" max="13063" width="4.61328125" style="571"/>
    <col min="13064" max="13064" width="7.3828125" style="571" customWidth="1"/>
    <col min="13065" max="13268" width="4.61328125" style="571"/>
    <col min="13269" max="13269" width="3" style="571" customWidth="1"/>
    <col min="13270" max="13270" width="3.765625" style="571" customWidth="1"/>
    <col min="13271" max="13271" width="5.07421875" style="571" customWidth="1"/>
    <col min="13272" max="13272" width="8.07421875" style="571" customWidth="1"/>
    <col min="13273" max="13273" width="3.07421875" style="571" customWidth="1"/>
    <col min="13274" max="13287" width="5.07421875" style="571" customWidth="1"/>
    <col min="13288" max="13288" width="6.07421875" style="571" customWidth="1"/>
    <col min="13289" max="13293" width="5.07421875" style="571" customWidth="1"/>
    <col min="13294" max="13294" width="7.61328125" style="571" customWidth="1"/>
    <col min="13295" max="13318" width="5.07421875" style="571" customWidth="1"/>
    <col min="13319" max="13319" width="4.61328125" style="571"/>
    <col min="13320" max="13320" width="7.3828125" style="571" customWidth="1"/>
    <col min="13321" max="13524" width="4.61328125" style="571"/>
    <col min="13525" max="13525" width="3" style="571" customWidth="1"/>
    <col min="13526" max="13526" width="3.765625" style="571" customWidth="1"/>
    <col min="13527" max="13527" width="5.07421875" style="571" customWidth="1"/>
    <col min="13528" max="13528" width="8.07421875" style="571" customWidth="1"/>
    <col min="13529" max="13529" width="3.07421875" style="571" customWidth="1"/>
    <col min="13530" max="13543" width="5.07421875" style="571" customWidth="1"/>
    <col min="13544" max="13544" width="6.07421875" style="571" customWidth="1"/>
    <col min="13545" max="13549" width="5.07421875" style="571" customWidth="1"/>
    <col min="13550" max="13550" width="7.61328125" style="571" customWidth="1"/>
    <col min="13551" max="13574" width="5.07421875" style="571" customWidth="1"/>
    <col min="13575" max="13575" width="4.61328125" style="571"/>
    <col min="13576" max="13576" width="7.3828125" style="571" customWidth="1"/>
    <col min="13577" max="13780" width="4.61328125" style="571"/>
    <col min="13781" max="13781" width="3" style="571" customWidth="1"/>
    <col min="13782" max="13782" width="3.765625" style="571" customWidth="1"/>
    <col min="13783" max="13783" width="5.07421875" style="571" customWidth="1"/>
    <col min="13784" max="13784" width="8.07421875" style="571" customWidth="1"/>
    <col min="13785" max="13785" width="3.07421875" style="571" customWidth="1"/>
    <col min="13786" max="13799" width="5.07421875" style="571" customWidth="1"/>
    <col min="13800" max="13800" width="6.07421875" style="571" customWidth="1"/>
    <col min="13801" max="13805" width="5.07421875" style="571" customWidth="1"/>
    <col min="13806" max="13806" width="7.61328125" style="571" customWidth="1"/>
    <col min="13807" max="13830" width="5.07421875" style="571" customWidth="1"/>
    <col min="13831" max="13831" width="4.61328125" style="571"/>
    <col min="13832" max="13832" width="7.3828125" style="571" customWidth="1"/>
    <col min="13833" max="14036" width="4.61328125" style="571"/>
    <col min="14037" max="14037" width="3" style="571" customWidth="1"/>
    <col min="14038" max="14038" width="3.765625" style="571" customWidth="1"/>
    <col min="14039" max="14039" width="5.07421875" style="571" customWidth="1"/>
    <col min="14040" max="14040" width="8.07421875" style="571" customWidth="1"/>
    <col min="14041" max="14041" width="3.07421875" style="571" customWidth="1"/>
    <col min="14042" max="14055" width="5.07421875" style="571" customWidth="1"/>
    <col min="14056" max="14056" width="6.07421875" style="571" customWidth="1"/>
    <col min="14057" max="14061" width="5.07421875" style="571" customWidth="1"/>
    <col min="14062" max="14062" width="7.61328125" style="571" customWidth="1"/>
    <col min="14063" max="14086" width="5.07421875" style="571" customWidth="1"/>
    <col min="14087" max="14087" width="4.61328125" style="571"/>
    <col min="14088" max="14088" width="7.3828125" style="571" customWidth="1"/>
    <col min="14089" max="14292" width="4.61328125" style="571"/>
    <col min="14293" max="14293" width="3" style="571" customWidth="1"/>
    <col min="14294" max="14294" width="3.765625" style="571" customWidth="1"/>
    <col min="14295" max="14295" width="5.07421875" style="571" customWidth="1"/>
    <col min="14296" max="14296" width="8.07421875" style="571" customWidth="1"/>
    <col min="14297" max="14297" width="3.07421875" style="571" customWidth="1"/>
    <col min="14298" max="14311" width="5.07421875" style="571" customWidth="1"/>
    <col min="14312" max="14312" width="6.07421875" style="571" customWidth="1"/>
    <col min="14313" max="14317" width="5.07421875" style="571" customWidth="1"/>
    <col min="14318" max="14318" width="7.61328125" style="571" customWidth="1"/>
    <col min="14319" max="14342" width="5.07421875" style="571" customWidth="1"/>
    <col min="14343" max="14343" width="4.61328125" style="571"/>
    <col min="14344" max="14344" width="7.3828125" style="571" customWidth="1"/>
    <col min="14345" max="14548" width="4.61328125" style="571"/>
    <col min="14549" max="14549" width="3" style="571" customWidth="1"/>
    <col min="14550" max="14550" width="3.765625" style="571" customWidth="1"/>
    <col min="14551" max="14551" width="5.07421875" style="571" customWidth="1"/>
    <col min="14552" max="14552" width="8.07421875" style="571" customWidth="1"/>
    <col min="14553" max="14553" width="3.07421875" style="571" customWidth="1"/>
    <col min="14554" max="14567" width="5.07421875" style="571" customWidth="1"/>
    <col min="14568" max="14568" width="6.07421875" style="571" customWidth="1"/>
    <col min="14569" max="14573" width="5.07421875" style="571" customWidth="1"/>
    <col min="14574" max="14574" width="7.61328125" style="571" customWidth="1"/>
    <col min="14575" max="14598" width="5.07421875" style="571" customWidth="1"/>
    <col min="14599" max="14599" width="4.61328125" style="571"/>
    <col min="14600" max="14600" width="7.3828125" style="571" customWidth="1"/>
    <col min="14601" max="14804" width="4.61328125" style="571"/>
    <col min="14805" max="14805" width="3" style="571" customWidth="1"/>
    <col min="14806" max="14806" width="3.765625" style="571" customWidth="1"/>
    <col min="14807" max="14807" width="5.07421875" style="571" customWidth="1"/>
    <col min="14808" max="14808" width="8.07421875" style="571" customWidth="1"/>
    <col min="14809" max="14809" width="3.07421875" style="571" customWidth="1"/>
    <col min="14810" max="14823" width="5.07421875" style="571" customWidth="1"/>
    <col min="14824" max="14824" width="6.07421875" style="571" customWidth="1"/>
    <col min="14825" max="14829" width="5.07421875" style="571" customWidth="1"/>
    <col min="14830" max="14830" width="7.61328125" style="571" customWidth="1"/>
    <col min="14831" max="14854" width="5.07421875" style="571" customWidth="1"/>
    <col min="14855" max="14855" width="4.61328125" style="571"/>
    <col min="14856" max="14856" width="7.3828125" style="571" customWidth="1"/>
    <col min="14857" max="15060" width="4.61328125" style="571"/>
    <col min="15061" max="15061" width="3" style="571" customWidth="1"/>
    <col min="15062" max="15062" width="3.765625" style="571" customWidth="1"/>
    <col min="15063" max="15063" width="5.07421875" style="571" customWidth="1"/>
    <col min="15064" max="15064" width="8.07421875" style="571" customWidth="1"/>
    <col min="15065" max="15065" width="3.07421875" style="571" customWidth="1"/>
    <col min="15066" max="15079" width="5.07421875" style="571" customWidth="1"/>
    <col min="15080" max="15080" width="6.07421875" style="571" customWidth="1"/>
    <col min="15081" max="15085" width="5.07421875" style="571" customWidth="1"/>
    <col min="15086" max="15086" width="7.61328125" style="571" customWidth="1"/>
    <col min="15087" max="15110" width="5.07421875" style="571" customWidth="1"/>
    <col min="15111" max="15111" width="4.61328125" style="571"/>
    <col min="15112" max="15112" width="7.3828125" style="571" customWidth="1"/>
    <col min="15113" max="15316" width="4.61328125" style="571"/>
    <col min="15317" max="15317" width="3" style="571" customWidth="1"/>
    <col min="15318" max="15318" width="3.765625" style="571" customWidth="1"/>
    <col min="15319" max="15319" width="5.07421875" style="571" customWidth="1"/>
    <col min="15320" max="15320" width="8.07421875" style="571" customWidth="1"/>
    <col min="15321" max="15321" width="3.07421875" style="571" customWidth="1"/>
    <col min="15322" max="15335" width="5.07421875" style="571" customWidth="1"/>
    <col min="15336" max="15336" width="6.07421875" style="571" customWidth="1"/>
    <col min="15337" max="15341" width="5.07421875" style="571" customWidth="1"/>
    <col min="15342" max="15342" width="7.61328125" style="571" customWidth="1"/>
    <col min="15343" max="15366" width="5.07421875" style="571" customWidth="1"/>
    <col min="15367" max="15367" width="4.61328125" style="571"/>
    <col min="15368" max="15368" width="7.3828125" style="571" customWidth="1"/>
    <col min="15369" max="15572" width="4.61328125" style="571"/>
    <col min="15573" max="15573" width="3" style="571" customWidth="1"/>
    <col min="15574" max="15574" width="3.765625" style="571" customWidth="1"/>
    <col min="15575" max="15575" width="5.07421875" style="571" customWidth="1"/>
    <col min="15576" max="15576" width="8.07421875" style="571" customWidth="1"/>
    <col min="15577" max="15577" width="3.07421875" style="571" customWidth="1"/>
    <col min="15578" max="15591" width="5.07421875" style="571" customWidth="1"/>
    <col min="15592" max="15592" width="6.07421875" style="571" customWidth="1"/>
    <col min="15593" max="15597" width="5.07421875" style="571" customWidth="1"/>
    <col min="15598" max="15598" width="7.61328125" style="571" customWidth="1"/>
    <col min="15599" max="15622" width="5.07421875" style="571" customWidth="1"/>
    <col min="15623" max="15623" width="4.61328125" style="571"/>
    <col min="15624" max="15624" width="7.3828125" style="571" customWidth="1"/>
    <col min="15625" max="15828" width="4.61328125" style="571"/>
    <col min="15829" max="15829" width="3" style="571" customWidth="1"/>
    <col min="15830" max="15830" width="3.765625" style="571" customWidth="1"/>
    <col min="15831" max="15831" width="5.07421875" style="571" customWidth="1"/>
    <col min="15832" max="15832" width="8.07421875" style="571" customWidth="1"/>
    <col min="15833" max="15833" width="3.07421875" style="571" customWidth="1"/>
    <col min="15834" max="15847" width="5.07421875" style="571" customWidth="1"/>
    <col min="15848" max="15848" width="6.07421875" style="571" customWidth="1"/>
    <col min="15849" max="15853" width="5.07421875" style="571" customWidth="1"/>
    <col min="15854" max="15854" width="7.61328125" style="571" customWidth="1"/>
    <col min="15855" max="15878" width="5.07421875" style="571" customWidth="1"/>
    <col min="15879" max="15879" width="4.61328125" style="571"/>
    <col min="15880" max="15880" width="7.3828125" style="571" customWidth="1"/>
    <col min="15881" max="16084" width="4.61328125" style="571"/>
    <col min="16085" max="16085" width="3" style="571" customWidth="1"/>
    <col min="16086" max="16086" width="3.765625" style="571" customWidth="1"/>
    <col min="16087" max="16087" width="5.07421875" style="571" customWidth="1"/>
    <col min="16088" max="16088" width="8.07421875" style="571" customWidth="1"/>
    <col min="16089" max="16089" width="3.07421875" style="571" customWidth="1"/>
    <col min="16090" max="16103" width="5.07421875" style="571" customWidth="1"/>
    <col min="16104" max="16104" width="6.07421875" style="571" customWidth="1"/>
    <col min="16105" max="16109" width="5.07421875" style="571" customWidth="1"/>
    <col min="16110" max="16110" width="7.61328125" style="571" customWidth="1"/>
    <col min="16111" max="16134" width="5.07421875" style="571" customWidth="1"/>
    <col min="16135" max="16135" width="4.61328125" style="571"/>
    <col min="16136" max="16136" width="7.3828125" style="571" customWidth="1"/>
    <col min="16137" max="16384" width="4.61328125" style="571"/>
  </cols>
  <sheetData>
    <row r="1" spans="2:11" s="7" customFormat="1" ht="39.9" customHeight="1" thickBot="1">
      <c r="B1" s="595"/>
      <c r="C1" s="585"/>
      <c r="D1" s="585"/>
      <c r="E1" s="705"/>
      <c r="F1" s="705"/>
      <c r="G1" s="705"/>
      <c r="H1" s="586"/>
      <c r="I1" s="586"/>
      <c r="J1" s="586"/>
      <c r="K1" s="706"/>
    </row>
    <row r="2" spans="2:11" s="7" customFormat="1" ht="21" customHeight="1">
      <c r="B2" s="594"/>
      <c r="C2" s="6"/>
      <c r="D2" s="707"/>
      <c r="E2" s="585"/>
      <c r="F2" s="585"/>
      <c r="G2" s="708"/>
      <c r="H2" s="586"/>
      <c r="I2" s="706"/>
      <c r="K2" s="590"/>
    </row>
    <row r="3" spans="2:11" s="7" customFormat="1" ht="39.9" customHeight="1">
      <c r="B3" s="594"/>
      <c r="C3" s="6"/>
      <c r="D3" s="587"/>
      <c r="E3" s="13" t="s">
        <v>1158</v>
      </c>
      <c r="F3" s="605"/>
      <c r="G3" s="709"/>
      <c r="H3" s="606"/>
      <c r="I3" s="710"/>
      <c r="K3" s="590"/>
    </row>
    <row r="4" spans="2:11" s="7" customFormat="1" ht="39.9" customHeight="1" thickBot="1">
      <c r="B4" s="594"/>
      <c r="C4" s="6"/>
      <c r="D4" s="587"/>
      <c r="E4" s="605"/>
      <c r="F4" s="605"/>
      <c r="G4" s="709"/>
      <c r="H4" s="606"/>
      <c r="I4" s="710"/>
      <c r="K4" s="590"/>
    </row>
    <row r="5" spans="2:11" s="7" customFormat="1" ht="60" customHeight="1" thickBot="1">
      <c r="B5" s="594"/>
      <c r="C5" s="6"/>
      <c r="D5" s="587"/>
      <c r="E5" s="13" t="s">
        <v>1159</v>
      </c>
      <c r="F5" s="605"/>
      <c r="G5" s="711">
        <f>'ms 17'!R78</f>
        <v>0</v>
      </c>
      <c r="H5" s="606"/>
      <c r="I5" s="710"/>
      <c r="K5" s="590"/>
    </row>
    <row r="6" spans="2:11" s="7" customFormat="1" ht="60" customHeight="1" thickBot="1">
      <c r="B6" s="594"/>
      <c r="C6" s="6"/>
      <c r="D6" s="587"/>
      <c r="E6" s="605"/>
      <c r="F6" s="605"/>
      <c r="G6" s="712"/>
      <c r="H6" s="606"/>
      <c r="I6" s="710"/>
      <c r="K6" s="590"/>
    </row>
    <row r="7" spans="2:11" s="7" customFormat="1" ht="60" customHeight="1" thickBot="1">
      <c r="B7" s="594"/>
      <c r="C7" s="6"/>
      <c r="D7" s="587"/>
      <c r="E7" s="13" t="s">
        <v>1160</v>
      </c>
      <c r="F7" s="605"/>
      <c r="G7" s="711">
        <f>'ms 22'!U40</f>
        <v>0</v>
      </c>
      <c r="H7" s="606"/>
      <c r="I7" s="710"/>
      <c r="K7" s="590"/>
    </row>
    <row r="8" spans="2:11" s="7" customFormat="1" ht="60" customHeight="1" thickBot="1">
      <c r="B8" s="594"/>
      <c r="C8" s="6"/>
      <c r="D8" s="587"/>
      <c r="E8" s="605"/>
      <c r="F8" s="605"/>
      <c r="G8" s="712"/>
      <c r="H8" s="606"/>
      <c r="I8" s="710"/>
      <c r="K8" s="590"/>
    </row>
    <row r="9" spans="2:11" s="7" customFormat="1" ht="60" customHeight="1" thickBot="1">
      <c r="B9" s="594"/>
      <c r="C9" s="6"/>
      <c r="D9" s="587"/>
      <c r="E9" s="13" t="s">
        <v>1161</v>
      </c>
      <c r="F9" s="605"/>
      <c r="G9" s="711">
        <f>'ms 10 - ms 11'!AO76+'ms 12 - ms 13'!AO76</f>
        <v>0</v>
      </c>
      <c r="H9" s="606"/>
      <c r="I9" s="710"/>
      <c r="K9" s="590"/>
    </row>
    <row r="10" spans="2:11" s="7" customFormat="1" ht="60" customHeight="1" thickBot="1">
      <c r="B10" s="594"/>
      <c r="C10" s="6"/>
      <c r="D10" s="587"/>
      <c r="E10" s="605"/>
      <c r="F10" s="605"/>
      <c r="G10" s="712"/>
      <c r="H10" s="606"/>
      <c r="I10" s="710"/>
      <c r="K10" s="590"/>
    </row>
    <row r="11" spans="2:11" s="7" customFormat="1" ht="60" customHeight="1" thickBot="1">
      <c r="B11" s="594"/>
      <c r="C11" s="6"/>
      <c r="D11" s="587"/>
      <c r="E11" s="13" t="s">
        <v>1162</v>
      </c>
      <c r="F11" s="605"/>
      <c r="G11" s="711">
        <f>'ms 10 - ms 11'!R76+'ms 12 - ms 13'!R76</f>
        <v>0</v>
      </c>
      <c r="H11" s="606"/>
      <c r="I11" s="710"/>
      <c r="K11" s="590"/>
    </row>
    <row r="12" spans="2:11" s="7" customFormat="1" ht="60" customHeight="1" thickBot="1">
      <c r="B12" s="594"/>
      <c r="C12" s="6"/>
      <c r="D12" s="587"/>
      <c r="E12" s="605"/>
      <c r="F12" s="605"/>
      <c r="G12" s="712"/>
      <c r="H12" s="606"/>
      <c r="I12" s="710"/>
      <c r="K12" s="590"/>
    </row>
    <row r="13" spans="2:11" s="7" customFormat="1" ht="60" customHeight="1" thickBot="1">
      <c r="B13" s="594"/>
      <c r="C13" s="6"/>
      <c r="D13" s="587"/>
      <c r="E13" s="13" t="s">
        <v>1163</v>
      </c>
      <c r="F13" s="605"/>
      <c r="G13" s="711">
        <f>'ms 8 &amp; ms 9'!W85+'ms 18'!Q74</f>
        <v>0</v>
      </c>
      <c r="H13" s="606"/>
      <c r="I13" s="710"/>
      <c r="K13" s="590"/>
    </row>
    <row r="14" spans="2:11" s="7" customFormat="1" ht="60" customHeight="1" thickBot="1">
      <c r="B14" s="594"/>
      <c r="C14" s="6"/>
      <c r="D14" s="587"/>
      <c r="E14" s="605"/>
      <c r="F14" s="605"/>
      <c r="G14" s="712"/>
      <c r="H14" s="606"/>
      <c r="I14" s="710"/>
      <c r="K14" s="590"/>
    </row>
    <row r="15" spans="2:11" ht="60" customHeight="1" thickBot="1">
      <c r="B15" s="572"/>
      <c r="D15" s="572"/>
      <c r="E15" s="13" t="s">
        <v>1164</v>
      </c>
      <c r="F15" s="605"/>
      <c r="G15" s="720">
        <f>G5*('ms 35'!BS75/100)</f>
        <v>0</v>
      </c>
      <c r="I15" s="573"/>
      <c r="K15" s="573"/>
    </row>
    <row r="16" spans="2:11" ht="60" customHeight="1" thickBot="1">
      <c r="B16" s="572"/>
      <c r="D16" s="572"/>
      <c r="G16" s="713"/>
      <c r="I16" s="573"/>
      <c r="K16" s="573"/>
    </row>
    <row r="17" spans="2:11" ht="60" customHeight="1" thickBot="1">
      <c r="B17" s="572"/>
      <c r="D17" s="572"/>
      <c r="E17" s="13" t="s">
        <v>1165</v>
      </c>
      <c r="F17" s="605"/>
      <c r="G17" s="720">
        <f>G7*('ms 36'!BS62/100)</f>
        <v>0</v>
      </c>
      <c r="I17" s="573"/>
      <c r="K17" s="573"/>
    </row>
    <row r="18" spans="2:11" ht="39.9" customHeight="1" thickBot="1">
      <c r="B18" s="572"/>
      <c r="D18" s="714"/>
      <c r="E18" s="575"/>
      <c r="F18" s="575"/>
      <c r="G18" s="715"/>
      <c r="H18" s="716"/>
      <c r="I18" s="717"/>
      <c r="K18" s="573"/>
    </row>
    <row r="19" spans="2:11" ht="39.9" customHeight="1">
      <c r="B19" s="572"/>
      <c r="K19" s="573"/>
    </row>
    <row r="20" spans="2:11" ht="39.9" customHeight="1" thickBot="1">
      <c r="B20" s="714"/>
      <c r="C20" s="575"/>
      <c r="D20" s="575"/>
      <c r="E20" s="575"/>
      <c r="F20" s="575"/>
      <c r="G20" s="718"/>
      <c r="H20" s="716"/>
      <c r="I20" s="716"/>
      <c r="J20" s="716"/>
      <c r="K20" s="717"/>
    </row>
  </sheetData>
  <pageMargins left="0.17" right="0.23622047244094491" top="0.39370078740157483" bottom="0.19685039370078741" header="0.39370078740157483" footer="0.23622047244094491"/>
  <pageSetup paperSize="9" scale="22"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6D825-0638-462E-9C64-C48D443C5CFD}">
  <sheetPr>
    <tabColor theme="4" tint="0.59999389629810485"/>
  </sheetPr>
  <dimension ref="A1:CF99"/>
  <sheetViews>
    <sheetView showGridLines="0" view="pageBreakPreview" zoomScale="40" zoomScaleNormal="50" zoomScaleSheetLayoutView="40" zoomScalePageLayoutView="35" workbookViewId="0">
      <selection activeCell="B2" sqref="B2:CE3"/>
    </sheetView>
  </sheetViews>
  <sheetFormatPr defaultColWidth="1.61328125" defaultRowHeight="15"/>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3" width="2.69140625" style="828" customWidth="1"/>
    <col min="84" max="84" width="2.07421875" style="828" customWidth="1"/>
    <col min="85" max="127" width="1.61328125" style="828"/>
    <col min="128" max="128" width="2.69140625" style="828" customWidth="1"/>
    <col min="129" max="129" width="6.3828125" style="828" customWidth="1"/>
    <col min="130" max="130" width="2.69140625" style="828" customWidth="1"/>
    <col min="131" max="134" width="0.921875" style="828" customWidth="1"/>
    <col min="135" max="216" width="2.69140625" style="828" customWidth="1"/>
    <col min="217" max="383" width="1.61328125" style="828"/>
    <col min="384" max="384" width="2.69140625" style="828" customWidth="1"/>
    <col min="385" max="385" width="6.3828125" style="828" customWidth="1"/>
    <col min="386" max="386" width="2.69140625" style="828" customWidth="1"/>
    <col min="387" max="390" width="0.921875" style="828" customWidth="1"/>
    <col min="391" max="472" width="2.69140625" style="828" customWidth="1"/>
    <col min="473" max="639" width="1.61328125" style="828"/>
    <col min="640" max="640" width="2.69140625" style="828" customWidth="1"/>
    <col min="641" max="641" width="6.3828125" style="828" customWidth="1"/>
    <col min="642" max="642" width="2.69140625" style="828" customWidth="1"/>
    <col min="643" max="646" width="0.921875" style="828" customWidth="1"/>
    <col min="647" max="728" width="2.69140625" style="828" customWidth="1"/>
    <col min="729" max="895" width="1.61328125" style="828"/>
    <col min="896" max="896" width="2.69140625" style="828" customWidth="1"/>
    <col min="897" max="897" width="6.3828125" style="828" customWidth="1"/>
    <col min="898" max="898" width="2.69140625" style="828" customWidth="1"/>
    <col min="899" max="902" width="0.921875" style="828" customWidth="1"/>
    <col min="903" max="984" width="2.69140625" style="828" customWidth="1"/>
    <col min="985" max="1151" width="1.61328125" style="828"/>
    <col min="1152" max="1152" width="2.69140625" style="828" customWidth="1"/>
    <col min="1153" max="1153" width="6.3828125" style="828" customWidth="1"/>
    <col min="1154" max="1154" width="2.69140625" style="828" customWidth="1"/>
    <col min="1155" max="1158" width="0.921875" style="828" customWidth="1"/>
    <col min="1159" max="1240" width="2.69140625" style="828" customWidth="1"/>
    <col min="1241" max="1407" width="1.61328125" style="828"/>
    <col min="1408" max="1408" width="2.69140625" style="828" customWidth="1"/>
    <col min="1409" max="1409" width="6.3828125" style="828" customWidth="1"/>
    <col min="1410" max="1410" width="2.69140625" style="828" customWidth="1"/>
    <col min="1411" max="1414" width="0.921875" style="828" customWidth="1"/>
    <col min="1415" max="1496" width="2.69140625" style="828" customWidth="1"/>
    <col min="1497" max="1663" width="1.61328125" style="828"/>
    <col min="1664" max="1664" width="2.69140625" style="828" customWidth="1"/>
    <col min="1665" max="1665" width="6.3828125" style="828" customWidth="1"/>
    <col min="1666" max="1666" width="2.69140625" style="828" customWidth="1"/>
    <col min="1667" max="1670" width="0.921875" style="828" customWidth="1"/>
    <col min="1671" max="1752" width="2.69140625" style="828" customWidth="1"/>
    <col min="1753" max="1919" width="1.61328125" style="828"/>
    <col min="1920" max="1920" width="2.69140625" style="828" customWidth="1"/>
    <col min="1921" max="1921" width="6.3828125" style="828" customWidth="1"/>
    <col min="1922" max="1922" width="2.69140625" style="828" customWidth="1"/>
    <col min="1923" max="1926" width="0.921875" style="828" customWidth="1"/>
    <col min="1927" max="2008" width="2.69140625" style="828" customWidth="1"/>
    <col min="2009" max="2175" width="1.61328125" style="828"/>
    <col min="2176" max="2176" width="2.69140625" style="828" customWidth="1"/>
    <col min="2177" max="2177" width="6.3828125" style="828" customWidth="1"/>
    <col min="2178" max="2178" width="2.69140625" style="828" customWidth="1"/>
    <col min="2179" max="2182" width="0.921875" style="828" customWidth="1"/>
    <col min="2183" max="2264" width="2.69140625" style="828" customWidth="1"/>
    <col min="2265" max="2431" width="1.61328125" style="828"/>
    <col min="2432" max="2432" width="2.69140625" style="828" customWidth="1"/>
    <col min="2433" max="2433" width="6.3828125" style="828" customWidth="1"/>
    <col min="2434" max="2434" width="2.69140625" style="828" customWidth="1"/>
    <col min="2435" max="2438" width="0.921875" style="828" customWidth="1"/>
    <col min="2439" max="2520" width="2.69140625" style="828" customWidth="1"/>
    <col min="2521" max="2687" width="1.61328125" style="828"/>
    <col min="2688" max="2688" width="2.69140625" style="828" customWidth="1"/>
    <col min="2689" max="2689" width="6.3828125" style="828" customWidth="1"/>
    <col min="2690" max="2690" width="2.69140625" style="828" customWidth="1"/>
    <col min="2691" max="2694" width="0.921875" style="828" customWidth="1"/>
    <col min="2695" max="2776" width="2.69140625" style="828" customWidth="1"/>
    <col min="2777" max="2943" width="1.61328125" style="828"/>
    <col min="2944" max="2944" width="2.69140625" style="828" customWidth="1"/>
    <col min="2945" max="2945" width="6.3828125" style="828" customWidth="1"/>
    <col min="2946" max="2946" width="2.69140625" style="828" customWidth="1"/>
    <col min="2947" max="2950" width="0.921875" style="828" customWidth="1"/>
    <col min="2951" max="3032" width="2.69140625" style="828" customWidth="1"/>
    <col min="3033" max="3199" width="1.61328125" style="828"/>
    <col min="3200" max="3200" width="2.69140625" style="828" customWidth="1"/>
    <col min="3201" max="3201" width="6.3828125" style="828" customWidth="1"/>
    <col min="3202" max="3202" width="2.69140625" style="828" customWidth="1"/>
    <col min="3203" max="3206" width="0.921875" style="828" customWidth="1"/>
    <col min="3207" max="3288" width="2.69140625" style="828" customWidth="1"/>
    <col min="3289" max="3455" width="1.61328125" style="828"/>
    <col min="3456" max="3456" width="2.69140625" style="828" customWidth="1"/>
    <col min="3457" max="3457" width="6.3828125" style="828" customWidth="1"/>
    <col min="3458" max="3458" width="2.69140625" style="828" customWidth="1"/>
    <col min="3459" max="3462" width="0.921875" style="828" customWidth="1"/>
    <col min="3463" max="3544" width="2.69140625" style="828" customWidth="1"/>
    <col min="3545" max="3711" width="1.61328125" style="828"/>
    <col min="3712" max="3712" width="2.69140625" style="828" customWidth="1"/>
    <col min="3713" max="3713" width="6.3828125" style="828" customWidth="1"/>
    <col min="3714" max="3714" width="2.69140625" style="828" customWidth="1"/>
    <col min="3715" max="3718" width="0.921875" style="828" customWidth="1"/>
    <col min="3719" max="3800" width="2.69140625" style="828" customWidth="1"/>
    <col min="3801" max="3967" width="1.61328125" style="828"/>
    <col min="3968" max="3968" width="2.69140625" style="828" customWidth="1"/>
    <col min="3969" max="3969" width="6.3828125" style="828" customWidth="1"/>
    <col min="3970" max="3970" width="2.69140625" style="828" customWidth="1"/>
    <col min="3971" max="3974" width="0.921875" style="828" customWidth="1"/>
    <col min="3975" max="4056" width="2.69140625" style="828" customWidth="1"/>
    <col min="4057" max="4223" width="1.61328125" style="828"/>
    <col min="4224" max="4224" width="2.69140625" style="828" customWidth="1"/>
    <col min="4225" max="4225" width="6.3828125" style="828" customWidth="1"/>
    <col min="4226" max="4226" width="2.69140625" style="828" customWidth="1"/>
    <col min="4227" max="4230" width="0.921875" style="828" customWidth="1"/>
    <col min="4231" max="4312" width="2.69140625" style="828" customWidth="1"/>
    <col min="4313" max="4479" width="1.61328125" style="828"/>
    <col min="4480" max="4480" width="2.69140625" style="828" customWidth="1"/>
    <col min="4481" max="4481" width="6.3828125" style="828" customWidth="1"/>
    <col min="4482" max="4482" width="2.69140625" style="828" customWidth="1"/>
    <col min="4483" max="4486" width="0.921875" style="828" customWidth="1"/>
    <col min="4487" max="4568" width="2.69140625" style="828" customWidth="1"/>
    <col min="4569" max="4735" width="1.61328125" style="828"/>
    <col min="4736" max="4736" width="2.69140625" style="828" customWidth="1"/>
    <col min="4737" max="4737" width="6.3828125" style="828" customWidth="1"/>
    <col min="4738" max="4738" width="2.69140625" style="828" customWidth="1"/>
    <col min="4739" max="4742" width="0.921875" style="828" customWidth="1"/>
    <col min="4743" max="4824" width="2.69140625" style="828" customWidth="1"/>
    <col min="4825" max="4991" width="1.61328125" style="828"/>
    <col min="4992" max="4992" width="2.69140625" style="828" customWidth="1"/>
    <col min="4993" max="4993" width="6.3828125" style="828" customWidth="1"/>
    <col min="4994" max="4994" width="2.69140625" style="828" customWidth="1"/>
    <col min="4995" max="4998" width="0.921875" style="828" customWidth="1"/>
    <col min="4999" max="5080" width="2.69140625" style="828" customWidth="1"/>
    <col min="5081" max="5247" width="1.61328125" style="828"/>
    <col min="5248" max="5248" width="2.69140625" style="828" customWidth="1"/>
    <col min="5249" max="5249" width="6.3828125" style="828" customWidth="1"/>
    <col min="5250" max="5250" width="2.69140625" style="828" customWidth="1"/>
    <col min="5251" max="5254" width="0.921875" style="828" customWidth="1"/>
    <col min="5255" max="5336" width="2.69140625" style="828" customWidth="1"/>
    <col min="5337" max="5503" width="1.61328125" style="828"/>
    <col min="5504" max="5504" width="2.69140625" style="828" customWidth="1"/>
    <col min="5505" max="5505" width="6.3828125" style="828" customWidth="1"/>
    <col min="5506" max="5506" width="2.69140625" style="828" customWidth="1"/>
    <col min="5507" max="5510" width="0.921875" style="828" customWidth="1"/>
    <col min="5511" max="5592" width="2.69140625" style="828" customWidth="1"/>
    <col min="5593" max="5759" width="1.61328125" style="828"/>
    <col min="5760" max="5760" width="2.69140625" style="828" customWidth="1"/>
    <col min="5761" max="5761" width="6.3828125" style="828" customWidth="1"/>
    <col min="5762" max="5762" width="2.69140625" style="828" customWidth="1"/>
    <col min="5763" max="5766" width="0.921875" style="828" customWidth="1"/>
    <col min="5767" max="5848" width="2.69140625" style="828" customWidth="1"/>
    <col min="5849" max="6015" width="1.61328125" style="828"/>
    <col min="6016" max="6016" width="2.69140625" style="828" customWidth="1"/>
    <col min="6017" max="6017" width="6.3828125" style="828" customWidth="1"/>
    <col min="6018" max="6018" width="2.69140625" style="828" customWidth="1"/>
    <col min="6019" max="6022" width="0.921875" style="828" customWidth="1"/>
    <col min="6023" max="6104" width="2.69140625" style="828" customWidth="1"/>
    <col min="6105" max="6271" width="1.61328125" style="828"/>
    <col min="6272" max="6272" width="2.69140625" style="828" customWidth="1"/>
    <col min="6273" max="6273" width="6.3828125" style="828" customWidth="1"/>
    <col min="6274" max="6274" width="2.69140625" style="828" customWidth="1"/>
    <col min="6275" max="6278" width="0.921875" style="828" customWidth="1"/>
    <col min="6279" max="6360" width="2.69140625" style="828" customWidth="1"/>
    <col min="6361" max="6527" width="1.61328125" style="828"/>
    <col min="6528" max="6528" width="2.69140625" style="828" customWidth="1"/>
    <col min="6529" max="6529" width="6.3828125" style="828" customWidth="1"/>
    <col min="6530" max="6530" width="2.69140625" style="828" customWidth="1"/>
    <col min="6531" max="6534" width="0.921875" style="828" customWidth="1"/>
    <col min="6535" max="6616" width="2.69140625" style="828" customWidth="1"/>
    <col min="6617" max="6783" width="1.61328125" style="828"/>
    <col min="6784" max="6784" width="2.69140625" style="828" customWidth="1"/>
    <col min="6785" max="6785" width="6.3828125" style="828" customWidth="1"/>
    <col min="6786" max="6786" width="2.69140625" style="828" customWidth="1"/>
    <col min="6787" max="6790" width="0.921875" style="828" customWidth="1"/>
    <col min="6791" max="6872" width="2.69140625" style="828" customWidth="1"/>
    <col min="6873" max="7039" width="1.61328125" style="828"/>
    <col min="7040" max="7040" width="2.69140625" style="828" customWidth="1"/>
    <col min="7041" max="7041" width="6.3828125" style="828" customWidth="1"/>
    <col min="7042" max="7042" width="2.69140625" style="828" customWidth="1"/>
    <col min="7043" max="7046" width="0.921875" style="828" customWidth="1"/>
    <col min="7047" max="7128" width="2.69140625" style="828" customWidth="1"/>
    <col min="7129" max="7295" width="1.61328125" style="828"/>
    <col min="7296" max="7296" width="2.69140625" style="828" customWidth="1"/>
    <col min="7297" max="7297" width="6.3828125" style="828" customWidth="1"/>
    <col min="7298" max="7298" width="2.69140625" style="828" customWidth="1"/>
    <col min="7299" max="7302" width="0.921875" style="828" customWidth="1"/>
    <col min="7303" max="7384" width="2.69140625" style="828" customWidth="1"/>
    <col min="7385" max="7551" width="1.61328125" style="828"/>
    <col min="7552" max="7552" width="2.69140625" style="828" customWidth="1"/>
    <col min="7553" max="7553" width="6.3828125" style="828" customWidth="1"/>
    <col min="7554" max="7554" width="2.69140625" style="828" customWidth="1"/>
    <col min="7555" max="7558" width="0.921875" style="828" customWidth="1"/>
    <col min="7559" max="7640" width="2.69140625" style="828" customWidth="1"/>
    <col min="7641" max="7807" width="1.61328125" style="828"/>
    <col min="7808" max="7808" width="2.69140625" style="828" customWidth="1"/>
    <col min="7809" max="7809" width="6.3828125" style="828" customWidth="1"/>
    <col min="7810" max="7810" width="2.69140625" style="828" customWidth="1"/>
    <col min="7811" max="7814" width="0.921875" style="828" customWidth="1"/>
    <col min="7815" max="7896" width="2.69140625" style="828" customWidth="1"/>
    <col min="7897" max="8063" width="1.61328125" style="828"/>
    <col min="8064" max="8064" width="2.69140625" style="828" customWidth="1"/>
    <col min="8065" max="8065" width="6.3828125" style="828" customWidth="1"/>
    <col min="8066" max="8066" width="2.69140625" style="828" customWidth="1"/>
    <col min="8067" max="8070" width="0.921875" style="828" customWidth="1"/>
    <col min="8071" max="8152" width="2.69140625" style="828" customWidth="1"/>
    <col min="8153" max="8319" width="1.61328125" style="828"/>
    <col min="8320" max="8320" width="2.69140625" style="828" customWidth="1"/>
    <col min="8321" max="8321" width="6.3828125" style="828" customWidth="1"/>
    <col min="8322" max="8322" width="2.69140625" style="828" customWidth="1"/>
    <col min="8323" max="8326" width="0.921875" style="828" customWidth="1"/>
    <col min="8327" max="8408" width="2.69140625" style="828" customWidth="1"/>
    <col min="8409" max="8575" width="1.61328125" style="828"/>
    <col min="8576" max="8576" width="2.69140625" style="828" customWidth="1"/>
    <col min="8577" max="8577" width="6.3828125" style="828" customWidth="1"/>
    <col min="8578" max="8578" width="2.69140625" style="828" customWidth="1"/>
    <col min="8579" max="8582" width="0.921875" style="828" customWidth="1"/>
    <col min="8583" max="8664" width="2.69140625" style="828" customWidth="1"/>
    <col min="8665" max="8831" width="1.61328125" style="828"/>
    <col min="8832" max="8832" width="2.69140625" style="828" customWidth="1"/>
    <col min="8833" max="8833" width="6.3828125" style="828" customWidth="1"/>
    <col min="8834" max="8834" width="2.69140625" style="828" customWidth="1"/>
    <col min="8835" max="8838" width="0.921875" style="828" customWidth="1"/>
    <col min="8839" max="8920" width="2.69140625" style="828" customWidth="1"/>
    <col min="8921" max="9087" width="1.61328125" style="828"/>
    <col min="9088" max="9088" width="2.69140625" style="828" customWidth="1"/>
    <col min="9089" max="9089" width="6.3828125" style="828" customWidth="1"/>
    <col min="9090" max="9090" width="2.69140625" style="828" customWidth="1"/>
    <col min="9091" max="9094" width="0.921875" style="828" customWidth="1"/>
    <col min="9095" max="9176" width="2.69140625" style="828" customWidth="1"/>
    <col min="9177" max="9343" width="1.61328125" style="828"/>
    <col min="9344" max="9344" width="2.69140625" style="828" customWidth="1"/>
    <col min="9345" max="9345" width="6.3828125" style="828" customWidth="1"/>
    <col min="9346" max="9346" width="2.69140625" style="828" customWidth="1"/>
    <col min="9347" max="9350" width="0.921875" style="828" customWidth="1"/>
    <col min="9351" max="9432" width="2.69140625" style="828" customWidth="1"/>
    <col min="9433" max="9599" width="1.61328125" style="828"/>
    <col min="9600" max="9600" width="2.69140625" style="828" customWidth="1"/>
    <col min="9601" max="9601" width="6.3828125" style="828" customWidth="1"/>
    <col min="9602" max="9602" width="2.69140625" style="828" customWidth="1"/>
    <col min="9603" max="9606" width="0.921875" style="828" customWidth="1"/>
    <col min="9607" max="9688" width="2.69140625" style="828" customWidth="1"/>
    <col min="9689" max="9855" width="1.61328125" style="828"/>
    <col min="9856" max="9856" width="2.69140625" style="828" customWidth="1"/>
    <col min="9857" max="9857" width="6.3828125" style="828" customWidth="1"/>
    <col min="9858" max="9858" width="2.69140625" style="828" customWidth="1"/>
    <col min="9859" max="9862" width="0.921875" style="828" customWidth="1"/>
    <col min="9863" max="9944" width="2.69140625" style="828" customWidth="1"/>
    <col min="9945" max="10111" width="1.61328125" style="828"/>
    <col min="10112" max="10112" width="2.69140625" style="828" customWidth="1"/>
    <col min="10113" max="10113" width="6.3828125" style="828" customWidth="1"/>
    <col min="10114" max="10114" width="2.69140625" style="828" customWidth="1"/>
    <col min="10115" max="10118" width="0.921875" style="828" customWidth="1"/>
    <col min="10119" max="10200" width="2.69140625" style="828" customWidth="1"/>
    <col min="10201" max="10367" width="1.61328125" style="828"/>
    <col min="10368" max="10368" width="2.69140625" style="828" customWidth="1"/>
    <col min="10369" max="10369" width="6.3828125" style="828" customWidth="1"/>
    <col min="10370" max="10370" width="2.69140625" style="828" customWidth="1"/>
    <col min="10371" max="10374" width="0.921875" style="828" customWidth="1"/>
    <col min="10375" max="10456" width="2.69140625" style="828" customWidth="1"/>
    <col min="10457" max="10623" width="1.61328125" style="828"/>
    <col min="10624" max="10624" width="2.69140625" style="828" customWidth="1"/>
    <col min="10625" max="10625" width="6.3828125" style="828" customWidth="1"/>
    <col min="10626" max="10626" width="2.69140625" style="828" customWidth="1"/>
    <col min="10627" max="10630" width="0.921875" style="828" customWidth="1"/>
    <col min="10631" max="10712" width="2.69140625" style="828" customWidth="1"/>
    <col min="10713" max="10879" width="1.61328125" style="828"/>
    <col min="10880" max="10880" width="2.69140625" style="828" customWidth="1"/>
    <col min="10881" max="10881" width="6.3828125" style="828" customWidth="1"/>
    <col min="10882" max="10882" width="2.69140625" style="828" customWidth="1"/>
    <col min="10883" max="10886" width="0.921875" style="828" customWidth="1"/>
    <col min="10887" max="10968" width="2.69140625" style="828" customWidth="1"/>
    <col min="10969" max="11135" width="1.61328125" style="828"/>
    <col min="11136" max="11136" width="2.69140625" style="828" customWidth="1"/>
    <col min="11137" max="11137" width="6.3828125" style="828" customWidth="1"/>
    <col min="11138" max="11138" width="2.69140625" style="828" customWidth="1"/>
    <col min="11139" max="11142" width="0.921875" style="828" customWidth="1"/>
    <col min="11143" max="11224" width="2.69140625" style="828" customWidth="1"/>
    <col min="11225" max="11391" width="1.61328125" style="828"/>
    <col min="11392" max="11392" width="2.69140625" style="828" customWidth="1"/>
    <col min="11393" max="11393" width="6.3828125" style="828" customWidth="1"/>
    <col min="11394" max="11394" width="2.69140625" style="828" customWidth="1"/>
    <col min="11395" max="11398" width="0.921875" style="828" customWidth="1"/>
    <col min="11399" max="11480" width="2.69140625" style="828" customWidth="1"/>
    <col min="11481" max="11647" width="1.61328125" style="828"/>
    <col min="11648" max="11648" width="2.69140625" style="828" customWidth="1"/>
    <col min="11649" max="11649" width="6.3828125" style="828" customWidth="1"/>
    <col min="11650" max="11650" width="2.69140625" style="828" customWidth="1"/>
    <col min="11651" max="11654" width="0.921875" style="828" customWidth="1"/>
    <col min="11655" max="11736" width="2.69140625" style="828" customWidth="1"/>
    <col min="11737" max="11903" width="1.61328125" style="828"/>
    <col min="11904" max="11904" width="2.69140625" style="828" customWidth="1"/>
    <col min="11905" max="11905" width="6.3828125" style="828" customWidth="1"/>
    <col min="11906" max="11906" width="2.69140625" style="828" customWidth="1"/>
    <col min="11907" max="11910" width="0.921875" style="828" customWidth="1"/>
    <col min="11911" max="11992" width="2.69140625" style="828" customWidth="1"/>
    <col min="11993" max="12159" width="1.61328125" style="828"/>
    <col min="12160" max="12160" width="2.69140625" style="828" customWidth="1"/>
    <col min="12161" max="12161" width="6.3828125" style="828" customWidth="1"/>
    <col min="12162" max="12162" width="2.69140625" style="828" customWidth="1"/>
    <col min="12163" max="12166" width="0.921875" style="828" customWidth="1"/>
    <col min="12167" max="12248" width="2.69140625" style="828" customWidth="1"/>
    <col min="12249" max="12415" width="1.61328125" style="828"/>
    <col min="12416" max="12416" width="2.69140625" style="828" customWidth="1"/>
    <col min="12417" max="12417" width="6.3828125" style="828" customWidth="1"/>
    <col min="12418" max="12418" width="2.69140625" style="828" customWidth="1"/>
    <col min="12419" max="12422" width="0.921875" style="828" customWidth="1"/>
    <col min="12423" max="12504" width="2.69140625" style="828" customWidth="1"/>
    <col min="12505" max="12671" width="1.61328125" style="828"/>
    <col min="12672" max="12672" width="2.69140625" style="828" customWidth="1"/>
    <col min="12673" max="12673" width="6.3828125" style="828" customWidth="1"/>
    <col min="12674" max="12674" width="2.69140625" style="828" customWidth="1"/>
    <col min="12675" max="12678" width="0.921875" style="828" customWidth="1"/>
    <col min="12679" max="12760" width="2.69140625" style="828" customWidth="1"/>
    <col min="12761" max="12927" width="1.61328125" style="828"/>
    <col min="12928" max="12928" width="2.69140625" style="828" customWidth="1"/>
    <col min="12929" max="12929" width="6.3828125" style="828" customWidth="1"/>
    <col min="12930" max="12930" width="2.69140625" style="828" customWidth="1"/>
    <col min="12931" max="12934" width="0.921875" style="828" customWidth="1"/>
    <col min="12935" max="13016" width="2.69140625" style="828" customWidth="1"/>
    <col min="13017" max="13183" width="1.61328125" style="828"/>
    <col min="13184" max="13184" width="2.69140625" style="828" customWidth="1"/>
    <col min="13185" max="13185" width="6.3828125" style="828" customWidth="1"/>
    <col min="13186" max="13186" width="2.69140625" style="828" customWidth="1"/>
    <col min="13187" max="13190" width="0.921875" style="828" customWidth="1"/>
    <col min="13191" max="13272" width="2.69140625" style="828" customWidth="1"/>
    <col min="13273" max="13439" width="1.61328125" style="828"/>
    <col min="13440" max="13440" width="2.69140625" style="828" customWidth="1"/>
    <col min="13441" max="13441" width="6.3828125" style="828" customWidth="1"/>
    <col min="13442" max="13442" width="2.69140625" style="828" customWidth="1"/>
    <col min="13443" max="13446" width="0.921875" style="828" customWidth="1"/>
    <col min="13447" max="13528" width="2.69140625" style="828" customWidth="1"/>
    <col min="13529" max="13695" width="1.61328125" style="828"/>
    <col min="13696" max="13696" width="2.69140625" style="828" customWidth="1"/>
    <col min="13697" max="13697" width="6.3828125" style="828" customWidth="1"/>
    <col min="13698" max="13698" width="2.69140625" style="828" customWidth="1"/>
    <col min="13699" max="13702" width="0.921875" style="828" customWidth="1"/>
    <col min="13703" max="13784" width="2.69140625" style="828" customWidth="1"/>
    <col min="13785" max="13951" width="1.61328125" style="828"/>
    <col min="13952" max="13952" width="2.69140625" style="828" customWidth="1"/>
    <col min="13953" max="13953" width="6.3828125" style="828" customWidth="1"/>
    <col min="13954" max="13954" width="2.69140625" style="828" customWidth="1"/>
    <col min="13955" max="13958" width="0.921875" style="828" customWidth="1"/>
    <col min="13959" max="14040" width="2.69140625" style="828" customWidth="1"/>
    <col min="14041" max="14207" width="1.61328125" style="828"/>
    <col min="14208" max="14208" width="2.69140625" style="828" customWidth="1"/>
    <col min="14209" max="14209" width="6.3828125" style="828" customWidth="1"/>
    <col min="14210" max="14210" width="2.69140625" style="828" customWidth="1"/>
    <col min="14211" max="14214" width="0.921875" style="828" customWidth="1"/>
    <col min="14215" max="14296" width="2.69140625" style="828" customWidth="1"/>
    <col min="14297" max="14463" width="1.61328125" style="828"/>
    <col min="14464" max="14464" width="2.69140625" style="828" customWidth="1"/>
    <col min="14465" max="14465" width="6.3828125" style="828" customWidth="1"/>
    <col min="14466" max="14466" width="2.69140625" style="828" customWidth="1"/>
    <col min="14467" max="14470" width="0.921875" style="828" customWidth="1"/>
    <col min="14471" max="14552" width="2.69140625" style="828" customWidth="1"/>
    <col min="14553" max="14719" width="1.61328125" style="828"/>
    <col min="14720" max="14720" width="2.69140625" style="828" customWidth="1"/>
    <col min="14721" max="14721" width="6.3828125" style="828" customWidth="1"/>
    <col min="14722" max="14722" width="2.69140625" style="828" customWidth="1"/>
    <col min="14723" max="14726" width="0.921875" style="828" customWidth="1"/>
    <col min="14727" max="14808" width="2.69140625" style="828" customWidth="1"/>
    <col min="14809" max="14975" width="1.61328125" style="828"/>
    <col min="14976" max="14976" width="2.69140625" style="828" customWidth="1"/>
    <col min="14977" max="14977" width="6.3828125" style="828" customWidth="1"/>
    <col min="14978" max="14978" width="2.69140625" style="828" customWidth="1"/>
    <col min="14979" max="14982" width="0.921875" style="828" customWidth="1"/>
    <col min="14983" max="15064" width="2.69140625" style="828" customWidth="1"/>
    <col min="15065" max="15231" width="1.61328125" style="828"/>
    <col min="15232" max="15232" width="2.69140625" style="828" customWidth="1"/>
    <col min="15233" max="15233" width="6.3828125" style="828" customWidth="1"/>
    <col min="15234" max="15234" width="2.69140625" style="828" customWidth="1"/>
    <col min="15235" max="15238" width="0.921875" style="828" customWidth="1"/>
    <col min="15239" max="15320" width="2.69140625" style="828" customWidth="1"/>
    <col min="15321" max="15487" width="1.61328125" style="828"/>
    <col min="15488" max="15488" width="2.69140625" style="828" customWidth="1"/>
    <col min="15489" max="15489" width="6.3828125" style="828" customWidth="1"/>
    <col min="15490" max="15490" width="2.69140625" style="828" customWidth="1"/>
    <col min="15491" max="15494" width="0.921875" style="828" customWidth="1"/>
    <col min="15495" max="15576" width="2.69140625" style="828" customWidth="1"/>
    <col min="15577" max="15743" width="1.61328125" style="828"/>
    <col min="15744" max="15744" width="2.69140625" style="828" customWidth="1"/>
    <col min="15745" max="15745" width="6.3828125" style="828" customWidth="1"/>
    <col min="15746" max="15746" width="2.69140625" style="828" customWidth="1"/>
    <col min="15747" max="15750" width="0.921875" style="828" customWidth="1"/>
    <col min="15751" max="15832" width="2.69140625" style="828" customWidth="1"/>
    <col min="15833" max="15999" width="1.61328125" style="828"/>
    <col min="16000" max="16000" width="2.69140625" style="828" customWidth="1"/>
    <col min="16001" max="16001" width="6.3828125" style="828" customWidth="1"/>
    <col min="16002" max="16002" width="2.69140625" style="828" customWidth="1"/>
    <col min="16003" max="16006" width="0.921875" style="828" customWidth="1"/>
    <col min="16007" max="16088" width="2.69140625" style="828" customWidth="1"/>
    <col min="16089" max="16384" width="1.61328125" style="828"/>
  </cols>
  <sheetData>
    <row r="1" spans="2:83" ht="81" customHeight="1" thickBot="1"/>
    <row r="2" spans="2:83" s="1463" customFormat="1" ht="24.9" customHeight="1">
      <c r="B2" s="2742" t="s">
        <v>688</v>
      </c>
      <c r="C2" s="2743"/>
      <c r="D2" s="2743"/>
      <c r="E2" s="2743"/>
      <c r="F2" s="2743"/>
      <c r="G2" s="2743"/>
      <c r="H2" s="2743"/>
      <c r="I2" s="2743"/>
      <c r="J2" s="2743"/>
      <c r="K2" s="2743"/>
      <c r="L2" s="2743"/>
      <c r="M2" s="2743"/>
      <c r="N2" s="2743"/>
      <c r="O2" s="2743"/>
      <c r="P2" s="2743"/>
      <c r="Q2" s="2743"/>
      <c r="R2" s="2743"/>
      <c r="S2" s="2743"/>
      <c r="T2" s="2743"/>
      <c r="U2" s="2743"/>
      <c r="V2" s="2743"/>
      <c r="W2" s="2743"/>
      <c r="X2" s="2743"/>
      <c r="Y2" s="2743"/>
      <c r="Z2" s="2743"/>
      <c r="AA2" s="2743"/>
      <c r="AB2" s="2743"/>
      <c r="AC2" s="2743"/>
      <c r="AD2" s="2743"/>
      <c r="AE2" s="2743"/>
      <c r="AF2" s="2743"/>
      <c r="AG2" s="2743"/>
      <c r="AH2" s="2743"/>
      <c r="AI2" s="2743"/>
      <c r="AJ2" s="2743"/>
      <c r="AK2" s="2743"/>
      <c r="AL2" s="2743"/>
      <c r="AM2" s="2743"/>
      <c r="AN2" s="2743"/>
      <c r="AO2" s="2743"/>
      <c r="AP2" s="2743"/>
      <c r="AQ2" s="2743"/>
      <c r="AR2" s="2743"/>
      <c r="AS2" s="2743"/>
      <c r="AT2" s="2743"/>
      <c r="AU2" s="2743"/>
      <c r="AV2" s="2743"/>
      <c r="AW2" s="2743"/>
      <c r="AX2" s="2743"/>
      <c r="AY2" s="2743"/>
      <c r="AZ2" s="2743"/>
      <c r="BA2" s="2743"/>
      <c r="BB2" s="2743"/>
      <c r="BC2" s="2743"/>
      <c r="BD2" s="2743"/>
      <c r="BE2" s="2743"/>
      <c r="BF2" s="2743"/>
      <c r="BG2" s="2743"/>
      <c r="BH2" s="2743"/>
      <c r="BI2" s="2743"/>
      <c r="BJ2" s="2743"/>
      <c r="BK2" s="2743"/>
      <c r="BL2" s="2743"/>
      <c r="BM2" s="2743"/>
      <c r="BN2" s="2743"/>
      <c r="BO2" s="2743"/>
      <c r="BP2" s="2743"/>
      <c r="BQ2" s="2743"/>
      <c r="BR2" s="2743"/>
      <c r="BS2" s="2743"/>
      <c r="BT2" s="2743"/>
      <c r="BU2" s="2743"/>
      <c r="BV2" s="2743"/>
      <c r="BW2" s="2743"/>
      <c r="BX2" s="2743"/>
      <c r="BY2" s="2743"/>
      <c r="BZ2" s="2743"/>
      <c r="CA2" s="2743"/>
      <c r="CB2" s="2743"/>
      <c r="CC2" s="2743"/>
      <c r="CD2" s="2743"/>
      <c r="CE2" s="2744"/>
    </row>
    <row r="3" spans="2:83" s="1463" customFormat="1" ht="30" customHeight="1">
      <c r="B3" s="2745"/>
      <c r="C3" s="2746"/>
      <c r="D3" s="2746"/>
      <c r="E3" s="2746"/>
      <c r="F3" s="2746"/>
      <c r="G3" s="2746"/>
      <c r="H3" s="2746"/>
      <c r="I3" s="2746"/>
      <c r="J3" s="2746"/>
      <c r="K3" s="2746"/>
      <c r="L3" s="2746"/>
      <c r="M3" s="2746"/>
      <c r="N3" s="2746"/>
      <c r="O3" s="2746"/>
      <c r="P3" s="2746"/>
      <c r="Q3" s="2746"/>
      <c r="R3" s="2746"/>
      <c r="S3" s="2746"/>
      <c r="T3" s="2746"/>
      <c r="U3" s="2746"/>
      <c r="V3" s="2746"/>
      <c r="W3" s="2746"/>
      <c r="X3" s="2746"/>
      <c r="Y3" s="2746"/>
      <c r="Z3" s="2746"/>
      <c r="AA3" s="2746"/>
      <c r="AB3" s="2746"/>
      <c r="AC3" s="2746"/>
      <c r="AD3" s="2746"/>
      <c r="AE3" s="2746"/>
      <c r="AF3" s="2746"/>
      <c r="AG3" s="2746"/>
      <c r="AH3" s="2746"/>
      <c r="AI3" s="2746"/>
      <c r="AJ3" s="2746"/>
      <c r="AK3" s="2746"/>
      <c r="AL3" s="2746"/>
      <c r="AM3" s="2746"/>
      <c r="AN3" s="2746"/>
      <c r="AO3" s="2746"/>
      <c r="AP3" s="2746"/>
      <c r="AQ3" s="2746"/>
      <c r="AR3" s="2746"/>
      <c r="AS3" s="2746"/>
      <c r="AT3" s="2746"/>
      <c r="AU3" s="2746"/>
      <c r="AV3" s="2746"/>
      <c r="AW3" s="2746"/>
      <c r="AX3" s="2746"/>
      <c r="AY3" s="2746"/>
      <c r="AZ3" s="2746"/>
      <c r="BA3" s="2746"/>
      <c r="BB3" s="2746"/>
      <c r="BC3" s="2746"/>
      <c r="BD3" s="2746"/>
      <c r="BE3" s="2746"/>
      <c r="BF3" s="2746"/>
      <c r="BG3" s="2746"/>
      <c r="BH3" s="2746"/>
      <c r="BI3" s="2746"/>
      <c r="BJ3" s="2746"/>
      <c r="BK3" s="2746"/>
      <c r="BL3" s="2746"/>
      <c r="BM3" s="2746"/>
      <c r="BN3" s="2746"/>
      <c r="BO3" s="2746"/>
      <c r="BP3" s="2746"/>
      <c r="BQ3" s="2746"/>
      <c r="BR3" s="2746"/>
      <c r="BS3" s="2746"/>
      <c r="BT3" s="2746"/>
      <c r="BU3" s="2746"/>
      <c r="BV3" s="2746"/>
      <c r="BW3" s="2746"/>
      <c r="BX3" s="2746"/>
      <c r="BY3" s="2746"/>
      <c r="BZ3" s="2746"/>
      <c r="CA3" s="2746"/>
      <c r="CB3" s="2746"/>
      <c r="CC3" s="2746"/>
      <c r="CD3" s="2746"/>
      <c r="CE3" s="2747"/>
    </row>
    <row r="4" spans="2:83" s="1463" customFormat="1" ht="30" customHeight="1">
      <c r="B4" s="2748" t="s">
        <v>1975</v>
      </c>
      <c r="C4" s="2749"/>
      <c r="D4" s="2749"/>
      <c r="E4" s="2749"/>
      <c r="F4" s="2749"/>
      <c r="G4" s="2749"/>
      <c r="H4" s="2749"/>
      <c r="I4" s="2749"/>
      <c r="J4" s="2749"/>
      <c r="K4" s="2749"/>
      <c r="L4" s="2749"/>
      <c r="M4" s="2749"/>
      <c r="N4" s="2749"/>
      <c r="O4" s="2749"/>
      <c r="P4" s="2749"/>
      <c r="Q4" s="2749"/>
      <c r="R4" s="2749"/>
      <c r="S4" s="2749"/>
      <c r="T4" s="2749"/>
      <c r="U4" s="2749"/>
      <c r="V4" s="2749"/>
      <c r="W4" s="2749"/>
      <c r="X4" s="2749"/>
      <c r="Y4" s="2749"/>
      <c r="Z4" s="2749"/>
      <c r="AA4" s="2749"/>
      <c r="AB4" s="2749"/>
      <c r="AC4" s="2749"/>
      <c r="AD4" s="2749"/>
      <c r="AE4" s="2749"/>
      <c r="AF4" s="2749"/>
      <c r="AG4" s="2749"/>
      <c r="AH4" s="2749"/>
      <c r="AI4" s="2749"/>
      <c r="AJ4" s="2749"/>
      <c r="AK4" s="2749"/>
      <c r="AL4" s="2749"/>
      <c r="AM4" s="2749"/>
      <c r="AN4" s="2749"/>
      <c r="AO4" s="2749"/>
      <c r="AP4" s="2749"/>
      <c r="AQ4" s="2749"/>
      <c r="AR4" s="2749"/>
      <c r="AS4" s="2749"/>
      <c r="AT4" s="2749"/>
      <c r="AU4" s="2749"/>
      <c r="AV4" s="2749"/>
      <c r="AW4" s="2749"/>
      <c r="AX4" s="2749"/>
      <c r="AY4" s="2749"/>
      <c r="AZ4" s="2749"/>
      <c r="BA4" s="2749"/>
      <c r="BB4" s="2749"/>
      <c r="BC4" s="2749"/>
      <c r="BD4" s="2749"/>
      <c r="BE4" s="2749"/>
      <c r="BF4" s="2749"/>
      <c r="BG4" s="2749"/>
      <c r="BH4" s="2749"/>
      <c r="BI4" s="2749"/>
      <c r="BJ4" s="2749"/>
      <c r="BK4" s="2749"/>
      <c r="BL4" s="2749"/>
      <c r="BM4" s="2749"/>
      <c r="BN4" s="2749"/>
      <c r="BO4" s="2749"/>
      <c r="BP4" s="2749"/>
      <c r="BQ4" s="2749"/>
      <c r="BR4" s="2749"/>
      <c r="BS4" s="2749"/>
      <c r="BT4" s="2749"/>
      <c r="BU4" s="2749"/>
      <c r="BV4" s="2749"/>
      <c r="BW4" s="2749"/>
      <c r="BX4" s="2749"/>
      <c r="BY4" s="2749"/>
      <c r="BZ4" s="2749"/>
      <c r="CA4" s="2749"/>
      <c r="CB4" s="2749"/>
      <c r="CC4" s="2749"/>
      <c r="CD4" s="2749"/>
      <c r="CE4" s="2750"/>
    </row>
    <row r="5" spans="2:83" s="1463" customFormat="1" ht="30" customHeight="1">
      <c r="B5" s="2751" t="s">
        <v>2603</v>
      </c>
      <c r="C5" s="2752"/>
      <c r="D5" s="2752"/>
      <c r="E5" s="2752"/>
      <c r="F5" s="2752"/>
      <c r="G5" s="2752"/>
      <c r="H5" s="2752"/>
      <c r="I5" s="2752"/>
      <c r="J5" s="2752"/>
      <c r="K5" s="2752"/>
      <c r="L5" s="2752"/>
      <c r="M5" s="2752"/>
      <c r="N5" s="2752"/>
      <c r="O5" s="2752"/>
      <c r="P5" s="2752"/>
      <c r="Q5" s="2752"/>
      <c r="R5" s="2752"/>
      <c r="S5" s="2752"/>
      <c r="T5" s="2752"/>
      <c r="U5" s="2752"/>
      <c r="V5" s="2752"/>
      <c r="W5" s="2752"/>
      <c r="X5" s="2752"/>
      <c r="Y5" s="2752"/>
      <c r="Z5" s="2752"/>
      <c r="AA5" s="2752"/>
      <c r="AB5" s="2752"/>
      <c r="AC5" s="2752"/>
      <c r="AD5" s="2752"/>
      <c r="AE5" s="2752"/>
      <c r="AF5" s="2752"/>
      <c r="AG5" s="2752"/>
      <c r="AH5" s="2752"/>
      <c r="AI5" s="2752"/>
      <c r="AJ5" s="2752"/>
      <c r="AK5" s="2752"/>
      <c r="AL5" s="2752"/>
      <c r="AM5" s="2752"/>
      <c r="AN5" s="2752"/>
      <c r="AO5" s="2752"/>
      <c r="AP5" s="2752"/>
      <c r="AQ5" s="2752"/>
      <c r="AR5" s="2752"/>
      <c r="AS5" s="2752"/>
      <c r="AT5" s="2752"/>
      <c r="AU5" s="2752"/>
      <c r="AV5" s="2752"/>
      <c r="AW5" s="2752"/>
      <c r="AX5" s="2752"/>
      <c r="AY5" s="2752"/>
      <c r="AZ5" s="2752"/>
      <c r="BA5" s="2752"/>
      <c r="BB5" s="2752"/>
      <c r="BC5" s="2752"/>
      <c r="BD5" s="2752"/>
      <c r="BE5" s="2752"/>
      <c r="BF5" s="2752"/>
      <c r="BG5" s="2752"/>
      <c r="BH5" s="2752"/>
      <c r="BI5" s="2752"/>
      <c r="BJ5" s="2752"/>
      <c r="BK5" s="2752"/>
      <c r="BL5" s="2752"/>
      <c r="BM5" s="2752"/>
      <c r="BN5" s="2752"/>
      <c r="BO5" s="2752"/>
      <c r="BP5" s="2752"/>
      <c r="BQ5" s="2752"/>
      <c r="BR5" s="2752"/>
      <c r="BS5" s="2752"/>
      <c r="BT5" s="2752"/>
      <c r="BU5" s="2752"/>
      <c r="BV5" s="2752"/>
      <c r="BW5" s="2752"/>
      <c r="BX5" s="2752"/>
      <c r="BY5" s="2752"/>
      <c r="BZ5" s="2752"/>
      <c r="CA5" s="2752"/>
      <c r="CB5" s="2752"/>
      <c r="CC5" s="2752"/>
      <c r="CD5" s="2752"/>
      <c r="CE5" s="2753"/>
    </row>
    <row r="6" spans="2:83" s="1463" customFormat="1" ht="24.9" customHeight="1">
      <c r="B6" s="927"/>
      <c r="C6" s="928"/>
      <c r="D6" s="928"/>
      <c r="E6" s="928"/>
      <c r="F6" s="928"/>
      <c r="G6" s="928"/>
      <c r="H6" s="928"/>
      <c r="I6" s="928"/>
      <c r="J6" s="928"/>
      <c r="K6" s="928"/>
      <c r="L6" s="928"/>
      <c r="M6" s="928"/>
      <c r="N6" s="928"/>
      <c r="O6" s="928"/>
      <c r="P6" s="928"/>
      <c r="Q6" s="928"/>
      <c r="R6" s="928"/>
      <c r="S6" s="928"/>
      <c r="T6" s="928"/>
      <c r="U6" s="928"/>
      <c r="V6" s="928"/>
      <c r="W6" s="928"/>
      <c r="X6" s="928"/>
      <c r="Y6" s="928"/>
      <c r="Z6" s="928"/>
      <c r="AA6" s="928"/>
      <c r="AB6" s="928"/>
      <c r="AC6" s="928"/>
      <c r="AD6" s="928"/>
      <c r="AE6" s="928"/>
      <c r="AF6" s="928"/>
      <c r="AG6" s="928"/>
      <c r="AH6" s="928"/>
      <c r="AI6" s="928"/>
      <c r="AJ6" s="928"/>
      <c r="AK6" s="928"/>
      <c r="AL6" s="928"/>
      <c r="AM6" s="928"/>
      <c r="AN6" s="928"/>
      <c r="AO6" s="928"/>
      <c r="AP6" s="928"/>
      <c r="AQ6" s="928"/>
      <c r="AR6" s="928"/>
      <c r="AS6" s="928"/>
      <c r="AT6" s="928"/>
      <c r="AU6" s="928"/>
      <c r="AV6" s="928"/>
      <c r="AW6" s="928"/>
      <c r="AX6" s="928"/>
      <c r="AY6" s="928"/>
      <c r="AZ6" s="928"/>
      <c r="BA6" s="928"/>
      <c r="BB6" s="928"/>
      <c r="BC6" s="928"/>
      <c r="BD6" s="928"/>
      <c r="BE6" s="928"/>
      <c r="BF6" s="928"/>
      <c r="BG6" s="928"/>
      <c r="BH6" s="928"/>
      <c r="BI6" s="928"/>
      <c r="BJ6" s="928"/>
      <c r="BK6" s="928"/>
      <c r="BL6" s="928"/>
      <c r="BM6" s="928"/>
      <c r="BN6" s="928"/>
      <c r="BO6" s="928"/>
      <c r="BP6" s="928"/>
      <c r="BQ6" s="928"/>
      <c r="BR6" s="928"/>
      <c r="BS6" s="928"/>
      <c r="BT6" s="928"/>
      <c r="BU6" s="928"/>
      <c r="BV6" s="928"/>
      <c r="BW6" s="928"/>
      <c r="BX6" s="928"/>
      <c r="BY6" s="928"/>
      <c r="BZ6" s="928"/>
      <c r="CA6" s="928"/>
      <c r="CB6" s="928"/>
      <c r="CC6" s="928"/>
      <c r="CD6" s="928"/>
      <c r="CE6" s="929"/>
    </row>
    <row r="7" spans="2:83" s="1463" customFormat="1" ht="24.9" customHeight="1">
      <c r="B7" s="1464"/>
      <c r="C7" s="1268"/>
      <c r="D7" s="824"/>
      <c r="E7" s="824"/>
      <c r="F7" s="824"/>
      <c r="G7" s="824"/>
      <c r="H7" s="824"/>
      <c r="I7" s="824"/>
      <c r="J7" s="824"/>
      <c r="K7" s="824"/>
      <c r="L7" s="824"/>
      <c r="M7" s="824"/>
      <c r="N7" s="824"/>
      <c r="O7" s="824"/>
      <c r="P7" s="824"/>
      <c r="Q7" s="824"/>
      <c r="R7" s="1268"/>
      <c r="S7" s="1268"/>
      <c r="T7" s="1268"/>
      <c r="U7" s="1268"/>
      <c r="V7" s="1268"/>
      <c r="W7" s="1268"/>
      <c r="X7" s="1268"/>
      <c r="Y7" s="1268"/>
      <c r="Z7" s="1268"/>
      <c r="AA7" s="1268"/>
      <c r="AB7" s="1268"/>
      <c r="AC7" s="1268"/>
      <c r="AD7" s="1268"/>
      <c r="AE7" s="1268"/>
      <c r="AF7" s="1268"/>
      <c r="AG7" s="1268"/>
      <c r="AH7" s="1268"/>
      <c r="AI7" s="1268"/>
      <c r="AJ7" s="1268"/>
      <c r="AK7" s="1268"/>
      <c r="AL7" s="1268"/>
      <c r="AM7" s="1268"/>
      <c r="AN7" s="1268"/>
      <c r="AO7" s="1268"/>
      <c r="AP7" s="1268"/>
      <c r="AQ7" s="1268"/>
      <c r="AR7" s="1268"/>
      <c r="AS7" s="1268"/>
      <c r="AT7" s="1268"/>
      <c r="AU7" s="1268"/>
      <c r="AV7" s="1268"/>
      <c r="AW7" s="1268"/>
      <c r="AX7" s="1268"/>
      <c r="AY7" s="1268"/>
      <c r="AZ7" s="1268"/>
      <c r="BA7" s="1268"/>
      <c r="BB7" s="1268"/>
      <c r="BC7" s="1268"/>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E7" s="1465"/>
    </row>
    <row r="8" spans="2:83" s="1463" customFormat="1" ht="30" customHeight="1">
      <c r="B8" s="1466"/>
      <c r="C8" s="2754" t="s">
        <v>656</v>
      </c>
      <c r="D8" s="2755"/>
      <c r="E8" s="2755"/>
      <c r="F8" s="2755"/>
      <c r="G8" s="2755"/>
      <c r="H8" s="2755"/>
      <c r="I8" s="2755"/>
      <c r="J8" s="2755"/>
      <c r="K8" s="2755"/>
      <c r="L8" s="2755"/>
      <c r="M8" s="2755"/>
      <c r="N8" s="2756"/>
      <c r="O8" s="2760" t="s">
        <v>303</v>
      </c>
      <c r="P8" s="2761"/>
      <c r="Q8" s="2762"/>
      <c r="R8" s="832"/>
      <c r="S8" s="829" t="s">
        <v>654</v>
      </c>
      <c r="T8" s="901"/>
      <c r="U8" s="901"/>
      <c r="V8" s="901"/>
      <c r="W8" s="901"/>
      <c r="X8" s="901"/>
      <c r="Y8" s="901"/>
      <c r="Z8" s="901"/>
      <c r="AA8" s="901"/>
      <c r="AB8" s="901"/>
      <c r="AC8" s="901"/>
      <c r="AD8" s="901"/>
      <c r="AE8" s="901"/>
      <c r="AF8" s="901"/>
      <c r="AG8" s="901"/>
      <c r="AH8" s="901"/>
      <c r="AI8" s="901"/>
      <c r="AJ8" s="901"/>
      <c r="AK8" s="832"/>
      <c r="AL8" s="832"/>
      <c r="AM8" s="832"/>
      <c r="AN8" s="832"/>
      <c r="AO8" s="832"/>
      <c r="AP8" s="832"/>
      <c r="AQ8" s="832"/>
      <c r="AR8" s="832"/>
      <c r="AS8" s="832"/>
      <c r="AT8" s="832"/>
      <c r="AU8" s="832"/>
      <c r="AV8" s="832"/>
      <c r="AW8" s="832"/>
      <c r="AX8" s="832"/>
      <c r="AY8" s="832"/>
      <c r="AZ8" s="901"/>
      <c r="BA8" s="1467"/>
      <c r="BB8" s="1467"/>
      <c r="BC8" s="1467"/>
      <c r="BD8" s="1467"/>
      <c r="BE8" s="1467"/>
      <c r="BF8" s="1467"/>
      <c r="BG8" s="1467"/>
      <c r="BH8" s="1467"/>
      <c r="BI8" s="1467"/>
      <c r="BJ8" s="1467"/>
      <c r="BK8" s="1467"/>
      <c r="BL8" s="1467"/>
      <c r="BM8" s="1467"/>
      <c r="BN8" s="1467"/>
      <c r="BO8" s="1467"/>
      <c r="BP8" s="1467"/>
      <c r="BQ8" s="1467"/>
      <c r="BR8" s="1467"/>
      <c r="BS8" s="1467"/>
      <c r="BT8" s="1467"/>
      <c r="BU8" s="1467"/>
      <c r="BV8" s="832"/>
      <c r="BW8" s="832"/>
      <c r="BX8" s="832"/>
      <c r="BY8" s="832"/>
      <c r="BZ8" s="832"/>
      <c r="CA8" s="832"/>
      <c r="CE8" s="1465"/>
    </row>
    <row r="9" spans="2:83" s="1463" customFormat="1" ht="30" customHeight="1">
      <c r="B9" s="1466"/>
      <c r="C9" s="2757"/>
      <c r="D9" s="2758"/>
      <c r="E9" s="2758"/>
      <c r="F9" s="2758"/>
      <c r="G9" s="2758"/>
      <c r="H9" s="2758"/>
      <c r="I9" s="2758"/>
      <c r="J9" s="2758"/>
      <c r="K9" s="2758"/>
      <c r="L9" s="2758"/>
      <c r="M9" s="2758"/>
      <c r="N9" s="2759"/>
      <c r="O9" s="2763"/>
      <c r="P9" s="2764"/>
      <c r="Q9" s="2765"/>
      <c r="R9" s="832"/>
      <c r="S9" s="1468" t="s">
        <v>655</v>
      </c>
      <c r="T9" s="901"/>
      <c r="U9" s="901"/>
      <c r="V9" s="901"/>
      <c r="W9" s="901"/>
      <c r="X9" s="901"/>
      <c r="Y9" s="901"/>
      <c r="Z9" s="901"/>
      <c r="AA9" s="901"/>
      <c r="AB9" s="901"/>
      <c r="AC9" s="901"/>
      <c r="AD9" s="901"/>
      <c r="AE9" s="901"/>
      <c r="AF9" s="901"/>
      <c r="AG9" s="901"/>
      <c r="AH9" s="901"/>
      <c r="AI9" s="901"/>
      <c r="AJ9" s="901"/>
      <c r="AK9" s="832"/>
      <c r="AL9" s="832"/>
      <c r="AM9" s="832"/>
      <c r="AN9" s="832"/>
      <c r="AO9" s="832"/>
      <c r="AP9" s="832"/>
      <c r="AQ9" s="832"/>
      <c r="AR9" s="832"/>
      <c r="AS9" s="832"/>
      <c r="AT9" s="832"/>
      <c r="AU9" s="832"/>
      <c r="AV9" s="832"/>
      <c r="AW9" s="832"/>
      <c r="AX9" s="832"/>
      <c r="AY9" s="832"/>
      <c r="AZ9" s="901"/>
      <c r="BA9" s="832"/>
      <c r="BB9" s="832"/>
      <c r="BC9" s="832"/>
      <c r="BD9" s="832"/>
      <c r="BE9" s="832"/>
      <c r="BF9" s="832"/>
      <c r="BG9" s="832"/>
      <c r="BH9" s="832"/>
      <c r="BI9" s="832"/>
      <c r="BJ9" s="832"/>
      <c r="BK9" s="832"/>
      <c r="BL9" s="832"/>
      <c r="BM9" s="832"/>
      <c r="BN9" s="832"/>
      <c r="BO9" s="832"/>
      <c r="BP9" s="832"/>
      <c r="BQ9" s="832"/>
      <c r="BR9" s="832"/>
      <c r="BS9" s="832"/>
      <c r="BT9" s="832"/>
      <c r="BU9" s="832"/>
      <c r="BV9" s="832"/>
      <c r="BW9" s="832"/>
      <c r="BX9" s="832"/>
      <c r="BY9" s="832"/>
      <c r="BZ9" s="832"/>
      <c r="CA9" s="832"/>
      <c r="CE9" s="1465"/>
    </row>
    <row r="10" spans="2:83" s="1463" customFormat="1" ht="24.9" customHeight="1">
      <c r="B10" s="1466"/>
      <c r="C10" s="832"/>
      <c r="D10" s="832"/>
      <c r="E10" s="832"/>
      <c r="F10" s="832"/>
      <c r="G10" s="836"/>
      <c r="H10" s="836"/>
      <c r="I10" s="836"/>
      <c r="J10" s="836"/>
      <c r="K10" s="836"/>
      <c r="L10" s="836"/>
      <c r="M10" s="836"/>
      <c r="N10" s="836"/>
      <c r="O10" s="836"/>
      <c r="P10" s="836"/>
      <c r="Q10" s="836"/>
      <c r="R10" s="836"/>
      <c r="S10" s="836"/>
      <c r="T10" s="836"/>
      <c r="U10" s="836"/>
      <c r="V10" s="836"/>
      <c r="W10" s="836"/>
      <c r="X10" s="836"/>
      <c r="Y10" s="836"/>
      <c r="Z10" s="836"/>
      <c r="AA10" s="836"/>
      <c r="AB10" s="836"/>
      <c r="AC10" s="836"/>
      <c r="AD10" s="836"/>
      <c r="AE10" s="836"/>
      <c r="AF10" s="836"/>
      <c r="AG10" s="836"/>
      <c r="AH10" s="836"/>
      <c r="AI10" s="836"/>
      <c r="AJ10" s="836"/>
      <c r="AK10" s="836"/>
      <c r="AL10" s="836"/>
      <c r="AM10" s="836"/>
      <c r="AN10" s="836"/>
      <c r="AO10" s="836"/>
      <c r="AP10" s="836"/>
      <c r="AQ10" s="836"/>
      <c r="AR10" s="836"/>
      <c r="AS10" s="836"/>
      <c r="AT10" s="832"/>
      <c r="AU10" s="832"/>
      <c r="AV10" s="832"/>
      <c r="AW10" s="832"/>
      <c r="AX10" s="832"/>
      <c r="AY10" s="832"/>
      <c r="AZ10" s="832"/>
      <c r="BA10" s="832"/>
      <c r="BB10" s="832"/>
      <c r="BC10" s="832"/>
      <c r="BD10" s="832"/>
      <c r="BE10" s="832"/>
      <c r="BF10" s="832"/>
      <c r="BG10" s="832"/>
      <c r="BH10" s="832"/>
      <c r="BI10" s="832"/>
      <c r="BJ10" s="832"/>
      <c r="BK10" s="832"/>
      <c r="BL10" s="832"/>
      <c r="BM10" s="832"/>
      <c r="BN10" s="832"/>
      <c r="BO10" s="832"/>
      <c r="BP10" s="832"/>
      <c r="BQ10" s="832"/>
      <c r="BR10" s="832"/>
      <c r="BS10" s="832"/>
      <c r="BT10" s="832"/>
      <c r="BU10" s="832"/>
      <c r="BV10" s="832"/>
      <c r="BW10" s="832"/>
      <c r="BX10" s="832"/>
      <c r="BY10" s="832"/>
      <c r="BZ10" s="832"/>
      <c r="CA10" s="832"/>
      <c r="CE10" s="1465"/>
    </row>
    <row r="11" spans="2:83" s="1463" customFormat="1" ht="30" customHeight="1">
      <c r="B11" s="1466"/>
      <c r="C11" s="1262" t="s">
        <v>304</v>
      </c>
      <c r="D11" s="1262"/>
      <c r="E11" s="1262"/>
      <c r="F11" s="1262"/>
      <c r="G11" s="1262"/>
      <c r="H11" s="2741">
        <v>1</v>
      </c>
      <c r="I11" s="2741"/>
      <c r="J11" s="836"/>
      <c r="K11" s="819" t="s">
        <v>306</v>
      </c>
      <c r="L11" s="836"/>
      <c r="M11" s="836"/>
      <c r="N11" s="836"/>
      <c r="O11" s="836"/>
      <c r="P11" s="836"/>
      <c r="Q11" s="836"/>
      <c r="R11" s="836"/>
      <c r="S11" s="836"/>
      <c r="T11" s="836"/>
      <c r="U11" s="836"/>
      <c r="V11" s="836"/>
      <c r="W11" s="836"/>
      <c r="X11" s="836"/>
      <c r="Y11" s="836"/>
      <c r="Z11" s="836"/>
      <c r="AA11" s="836"/>
      <c r="AB11" s="836"/>
      <c r="AC11" s="836"/>
      <c r="AD11" s="836"/>
      <c r="AE11" s="836"/>
      <c r="AF11" s="836"/>
      <c r="AG11" s="836"/>
      <c r="AH11" s="836"/>
      <c r="AI11" s="836"/>
      <c r="AJ11" s="836"/>
      <c r="AK11" s="836"/>
      <c r="AL11" s="836"/>
      <c r="AM11" s="836"/>
      <c r="AN11" s="836"/>
      <c r="AO11" s="836"/>
      <c r="AP11" s="836"/>
      <c r="AQ11" s="836"/>
      <c r="AR11" s="836"/>
      <c r="AS11" s="836"/>
      <c r="AT11" s="832"/>
      <c r="AU11" s="832"/>
      <c r="AV11" s="832"/>
      <c r="AW11" s="832"/>
      <c r="AX11" s="832"/>
      <c r="AY11" s="832"/>
      <c r="AZ11" s="832"/>
      <c r="BA11" s="832"/>
      <c r="BB11" s="832"/>
      <c r="BC11" s="832"/>
      <c r="BD11" s="832"/>
      <c r="BE11" s="832"/>
      <c r="BF11" s="832"/>
      <c r="BG11" s="832"/>
      <c r="BH11" s="832"/>
      <c r="BI11" s="832"/>
      <c r="BJ11" s="832"/>
      <c r="BK11" s="832"/>
      <c r="BL11" s="832"/>
      <c r="BM11" s="832"/>
      <c r="BN11" s="832"/>
      <c r="BO11" s="832"/>
      <c r="BP11" s="832"/>
      <c r="BQ11" s="832"/>
      <c r="BR11" s="832"/>
      <c r="BS11" s="832"/>
      <c r="BT11" s="832"/>
      <c r="BU11" s="832"/>
      <c r="BV11" s="832"/>
      <c r="BW11" s="832"/>
      <c r="BX11" s="832"/>
      <c r="BY11" s="832"/>
      <c r="BZ11" s="832"/>
      <c r="CA11" s="832"/>
      <c r="CE11" s="1465"/>
    </row>
    <row r="12" spans="2:83" s="1463" customFormat="1" ht="30" customHeight="1">
      <c r="B12" s="1466"/>
      <c r="C12" s="1469" t="s">
        <v>305</v>
      </c>
      <c r="D12" s="1469"/>
      <c r="E12" s="1469"/>
      <c r="F12" s="1469"/>
      <c r="G12" s="1469"/>
      <c r="H12" s="2741"/>
      <c r="I12" s="2741"/>
      <c r="J12" s="836"/>
      <c r="K12" s="1470" t="s">
        <v>657</v>
      </c>
      <c r="L12" s="836"/>
      <c r="M12" s="836"/>
      <c r="N12" s="836"/>
      <c r="O12" s="836"/>
      <c r="P12" s="836"/>
      <c r="Q12" s="836"/>
      <c r="R12" s="836"/>
      <c r="S12" s="836"/>
      <c r="T12" s="836"/>
      <c r="U12" s="836"/>
      <c r="V12" s="836"/>
      <c r="W12" s="836"/>
      <c r="X12" s="836"/>
      <c r="Y12" s="836"/>
      <c r="Z12" s="836"/>
      <c r="AA12" s="836"/>
      <c r="AB12" s="836"/>
      <c r="AC12" s="836"/>
      <c r="AD12" s="836"/>
      <c r="AE12" s="836"/>
      <c r="AF12" s="836"/>
      <c r="AG12" s="836"/>
      <c r="AH12" s="836"/>
      <c r="AI12" s="836"/>
      <c r="AJ12" s="836"/>
      <c r="AK12" s="836"/>
      <c r="AL12" s="836"/>
      <c r="AM12" s="836"/>
      <c r="AN12" s="836"/>
      <c r="AO12" s="836"/>
      <c r="AP12" s="836"/>
      <c r="AQ12" s="836"/>
      <c r="AR12" s="836"/>
      <c r="AS12" s="836"/>
      <c r="AT12" s="832"/>
      <c r="AU12" s="832"/>
      <c r="AV12" s="832"/>
      <c r="AW12" s="832"/>
      <c r="AX12" s="832"/>
      <c r="AY12" s="832"/>
      <c r="AZ12" s="832"/>
      <c r="BA12" s="832"/>
      <c r="BB12" s="832"/>
      <c r="BC12" s="832"/>
      <c r="BD12" s="832"/>
      <c r="BE12" s="832"/>
      <c r="BF12" s="832"/>
      <c r="BG12" s="832"/>
      <c r="BH12" s="832"/>
      <c r="BI12" s="832"/>
      <c r="BJ12" s="832"/>
      <c r="BK12" s="832"/>
      <c r="BL12" s="832"/>
      <c r="BM12" s="832"/>
      <c r="BN12" s="832"/>
      <c r="BO12" s="832"/>
      <c r="BP12" s="832"/>
      <c r="BQ12" s="832"/>
      <c r="BR12" s="832"/>
      <c r="BS12" s="832"/>
      <c r="BT12" s="832"/>
      <c r="BU12" s="832"/>
      <c r="BV12" s="832"/>
      <c r="BW12" s="832"/>
      <c r="BX12" s="832"/>
      <c r="BY12" s="832"/>
      <c r="BZ12" s="832"/>
      <c r="CA12" s="832"/>
      <c r="CE12" s="1465"/>
    </row>
    <row r="13" spans="2:83" s="1463" customFormat="1" ht="20.100000000000001" customHeight="1">
      <c r="B13" s="1466"/>
      <c r="C13" s="1471"/>
      <c r="D13" s="1471"/>
      <c r="E13" s="1471"/>
      <c r="F13" s="1471"/>
      <c r="G13" s="1471"/>
      <c r="H13" s="1472"/>
      <c r="I13" s="1472"/>
      <c r="J13" s="836"/>
      <c r="K13" s="1470"/>
      <c r="L13" s="836"/>
      <c r="M13" s="836"/>
      <c r="N13" s="836"/>
      <c r="O13" s="836"/>
      <c r="P13" s="836"/>
      <c r="Q13" s="836"/>
      <c r="R13" s="836"/>
      <c r="S13" s="836"/>
      <c r="T13" s="836"/>
      <c r="U13" s="836"/>
      <c r="V13" s="836"/>
      <c r="W13" s="836"/>
      <c r="X13" s="836"/>
      <c r="Y13" s="836"/>
      <c r="Z13" s="836"/>
      <c r="AA13" s="836"/>
      <c r="AB13" s="836"/>
      <c r="AC13" s="836"/>
      <c r="AD13" s="836"/>
      <c r="AE13" s="836"/>
      <c r="AF13" s="836"/>
      <c r="AG13" s="836"/>
      <c r="AH13" s="836"/>
      <c r="AI13" s="836"/>
      <c r="AJ13" s="836"/>
      <c r="AK13" s="836"/>
      <c r="AL13" s="836"/>
      <c r="AM13" s="836"/>
      <c r="AN13" s="836"/>
      <c r="AO13" s="836"/>
      <c r="AP13" s="836"/>
      <c r="AQ13" s="836"/>
      <c r="AR13" s="836"/>
      <c r="AS13" s="836"/>
      <c r="AT13" s="832"/>
      <c r="AU13" s="832"/>
      <c r="AV13" s="832"/>
      <c r="AW13" s="832"/>
      <c r="AX13" s="832"/>
      <c r="AY13" s="832"/>
      <c r="AZ13" s="832"/>
      <c r="BA13" s="832"/>
      <c r="BB13" s="832"/>
      <c r="BC13" s="832"/>
      <c r="BD13" s="832"/>
      <c r="BE13" s="832"/>
      <c r="BF13" s="832"/>
      <c r="BG13" s="832"/>
      <c r="BH13" s="832"/>
      <c r="BI13" s="832"/>
      <c r="BJ13" s="832"/>
      <c r="BK13" s="832"/>
      <c r="BL13" s="832"/>
      <c r="BM13" s="832"/>
      <c r="BN13" s="832"/>
      <c r="BO13" s="832"/>
      <c r="BP13" s="832"/>
      <c r="BQ13" s="832"/>
      <c r="BR13" s="832"/>
      <c r="BS13" s="832"/>
      <c r="BT13" s="832"/>
      <c r="BU13" s="832"/>
      <c r="BV13" s="832"/>
      <c r="BW13" s="832"/>
      <c r="BX13" s="832"/>
      <c r="BY13" s="832"/>
      <c r="BZ13" s="832"/>
      <c r="CA13" s="832"/>
      <c r="CE13" s="1465"/>
    </row>
    <row r="14" spans="2:83" s="1463" customFormat="1" ht="30" customHeight="1">
      <c r="B14" s="1466"/>
      <c r="C14" s="1473" t="s">
        <v>2444</v>
      </c>
      <c r="D14" s="1469"/>
      <c r="E14" s="1469"/>
      <c r="F14" s="1469"/>
      <c r="G14" s="1469"/>
      <c r="H14" s="1474"/>
      <c r="I14" s="1474"/>
      <c r="J14" s="1475"/>
      <c r="K14" s="1476"/>
      <c r="L14" s="1475"/>
      <c r="M14" s="1475"/>
      <c r="N14" s="1475"/>
      <c r="O14" s="1475"/>
      <c r="P14" s="1475"/>
      <c r="Q14" s="1475"/>
      <c r="R14" s="1475"/>
      <c r="S14" s="1475"/>
      <c r="T14" s="1475"/>
      <c r="U14" s="1475"/>
      <c r="V14" s="1475"/>
      <c r="W14" s="1475"/>
      <c r="X14" s="1475"/>
      <c r="Y14" s="1475"/>
      <c r="Z14" s="1475"/>
      <c r="AA14" s="1475"/>
      <c r="AB14" s="1475"/>
      <c r="AC14" s="1475"/>
      <c r="AD14" s="1475"/>
      <c r="AE14" s="1477"/>
      <c r="AF14" s="1477"/>
      <c r="AG14" s="1477"/>
      <c r="AH14" s="1477"/>
      <c r="AI14" s="1477"/>
      <c r="AJ14" s="1477"/>
      <c r="AK14" s="1477"/>
      <c r="AL14" s="1477"/>
      <c r="AM14" s="1477"/>
      <c r="AN14" s="836"/>
      <c r="AO14" s="836"/>
      <c r="AP14" s="836"/>
      <c r="AQ14" s="836"/>
      <c r="AR14" s="836"/>
      <c r="AS14" s="836"/>
      <c r="AT14" s="832"/>
      <c r="AU14" s="832"/>
      <c r="AV14" s="832"/>
      <c r="AW14" s="832"/>
      <c r="AX14" s="832"/>
      <c r="AY14" s="832"/>
      <c r="AZ14" s="832"/>
      <c r="BA14" s="832"/>
      <c r="BB14" s="832"/>
      <c r="BC14" s="832"/>
      <c r="BD14" s="832"/>
      <c r="BE14" s="832"/>
      <c r="BF14" s="832"/>
      <c r="BG14" s="832"/>
      <c r="BH14" s="832"/>
      <c r="BI14" s="832"/>
      <c r="BJ14" s="832"/>
      <c r="BK14" s="832"/>
      <c r="BL14" s="832"/>
      <c r="BM14" s="832"/>
      <c r="BN14" s="832"/>
      <c r="BO14" s="832"/>
      <c r="BP14" s="832"/>
      <c r="BQ14" s="832"/>
      <c r="BR14" s="832"/>
      <c r="BS14" s="832"/>
      <c r="BT14" s="832"/>
      <c r="BU14" s="832"/>
      <c r="BV14" s="832"/>
      <c r="BW14" s="832"/>
      <c r="BX14" s="832"/>
      <c r="BY14" s="832"/>
      <c r="BZ14" s="832"/>
      <c r="CA14" s="832"/>
      <c r="CE14" s="1465"/>
    </row>
    <row r="15" spans="2:83" s="1463" customFormat="1" ht="20.100000000000001" customHeight="1">
      <c r="B15" s="1478"/>
      <c r="CE15" s="1465"/>
    </row>
    <row r="16" spans="2:83" s="1481" customFormat="1" ht="30" customHeight="1">
      <c r="B16" s="1479"/>
      <c r="C16" s="834" t="s">
        <v>658</v>
      </c>
      <c r="D16" s="836" t="s">
        <v>2604</v>
      </c>
      <c r="E16" s="835"/>
      <c r="F16" s="835"/>
      <c r="G16" s="835"/>
      <c r="H16" s="835"/>
      <c r="I16" s="901"/>
      <c r="J16" s="901"/>
      <c r="K16" s="901"/>
      <c r="L16" s="901"/>
      <c r="M16" s="901"/>
      <c r="N16" s="901"/>
      <c r="O16" s="901"/>
      <c r="P16" s="901"/>
      <c r="Q16" s="901"/>
      <c r="R16" s="901"/>
      <c r="S16" s="901"/>
      <c r="T16" s="901"/>
      <c r="U16" s="901"/>
      <c r="V16" s="901"/>
      <c r="W16" s="901"/>
      <c r="X16" s="901"/>
      <c r="Y16" s="901"/>
      <c r="Z16" s="901"/>
      <c r="AA16" s="901"/>
      <c r="AB16" s="901"/>
      <c r="AC16" s="901"/>
      <c r="AD16" s="901"/>
      <c r="AE16" s="901"/>
      <c r="AF16" s="901"/>
      <c r="AG16" s="901"/>
      <c r="AH16" s="901"/>
      <c r="AI16" s="901"/>
      <c r="AJ16" s="901"/>
      <c r="AK16" s="901"/>
      <c r="AL16" s="901"/>
      <c r="AM16" s="901"/>
      <c r="AN16" s="901"/>
      <c r="AO16" s="901"/>
      <c r="AP16" s="901"/>
      <c r="AQ16" s="901"/>
      <c r="AR16" s="901"/>
      <c r="AS16" s="901"/>
      <c r="AT16" s="901"/>
      <c r="AU16" s="901"/>
      <c r="AV16" s="901"/>
      <c r="AW16" s="901"/>
      <c r="AX16" s="901"/>
      <c r="AY16" s="901"/>
      <c r="AZ16" s="901"/>
      <c r="BA16" s="901"/>
      <c r="BB16" s="901"/>
      <c r="BC16" s="901"/>
      <c r="BD16" s="835"/>
      <c r="BE16" s="835"/>
      <c r="BF16" s="835"/>
      <c r="BG16" s="835"/>
      <c r="BH16" s="835"/>
      <c r="BI16" s="835"/>
      <c r="BJ16" s="835"/>
      <c r="BK16" s="835"/>
      <c r="BL16" s="835"/>
      <c r="BM16" s="835"/>
      <c r="BN16" s="835"/>
      <c r="BO16" s="835"/>
      <c r="BP16" s="835"/>
      <c r="BQ16" s="835"/>
      <c r="BR16" s="835"/>
      <c r="BS16" s="835"/>
      <c r="BT16" s="835"/>
      <c r="BU16" s="835"/>
      <c r="BV16" s="835"/>
      <c r="BW16" s="835"/>
      <c r="BX16" s="835"/>
      <c r="BY16" s="835"/>
      <c r="BZ16" s="835"/>
      <c r="CA16" s="835"/>
      <c r="CB16" s="835"/>
      <c r="CC16" s="835"/>
      <c r="CD16" s="835"/>
      <c r="CE16" s="1480"/>
    </row>
    <row r="17" spans="2:83" s="1481" customFormat="1" ht="30" customHeight="1">
      <c r="B17" s="1479"/>
      <c r="C17" s="835"/>
      <c r="D17" s="1482" t="s">
        <v>2605</v>
      </c>
      <c r="E17" s="835"/>
      <c r="F17" s="835"/>
      <c r="G17" s="835"/>
      <c r="H17" s="835"/>
      <c r="I17" s="901"/>
      <c r="J17" s="901"/>
      <c r="K17" s="901"/>
      <c r="L17" s="901"/>
      <c r="M17" s="901"/>
      <c r="N17" s="901"/>
      <c r="O17" s="901"/>
      <c r="P17" s="901"/>
      <c r="Q17" s="901"/>
      <c r="R17" s="901"/>
      <c r="S17" s="901"/>
      <c r="T17" s="901"/>
      <c r="U17" s="901"/>
      <c r="V17" s="901"/>
      <c r="W17" s="901"/>
      <c r="X17" s="901"/>
      <c r="Y17" s="901"/>
      <c r="Z17" s="901"/>
      <c r="AA17" s="901"/>
      <c r="AB17" s="901"/>
      <c r="AC17" s="901"/>
      <c r="AD17" s="901"/>
      <c r="AE17" s="901"/>
      <c r="AF17" s="901"/>
      <c r="AG17" s="901"/>
      <c r="AH17" s="901"/>
      <c r="AI17" s="901"/>
      <c r="AJ17" s="901"/>
      <c r="AK17" s="901"/>
      <c r="AL17" s="901"/>
      <c r="AM17" s="901"/>
      <c r="AN17" s="901"/>
      <c r="AO17" s="901"/>
      <c r="AP17" s="901"/>
      <c r="AQ17" s="901"/>
      <c r="AR17" s="901"/>
      <c r="AS17" s="901"/>
      <c r="AT17" s="901"/>
      <c r="AU17" s="901"/>
      <c r="AV17" s="901"/>
      <c r="AW17" s="901"/>
      <c r="AX17" s="901"/>
      <c r="AY17" s="901"/>
      <c r="AZ17" s="901"/>
      <c r="BA17" s="901"/>
      <c r="BB17" s="901"/>
      <c r="BC17" s="901"/>
      <c r="BD17" s="835"/>
      <c r="BE17" s="835"/>
      <c r="BF17" s="835"/>
      <c r="BG17" s="835"/>
      <c r="BH17" s="835"/>
      <c r="BI17" s="835"/>
      <c r="BJ17" s="835"/>
      <c r="BK17" s="835"/>
      <c r="BL17" s="835"/>
      <c r="BM17" s="835"/>
      <c r="BN17" s="835"/>
      <c r="BO17" s="835"/>
      <c r="BP17" s="835"/>
      <c r="BQ17" s="835"/>
      <c r="BR17" s="835"/>
      <c r="BS17" s="835"/>
      <c r="BT17" s="835"/>
      <c r="BU17" s="835"/>
      <c r="BV17" s="835"/>
      <c r="BW17" s="835"/>
      <c r="BX17" s="835"/>
      <c r="BY17" s="835"/>
      <c r="BZ17" s="835"/>
      <c r="CA17" s="835"/>
      <c r="CB17" s="835"/>
      <c r="CC17" s="835"/>
      <c r="CD17" s="835"/>
      <c r="CE17" s="1480"/>
    </row>
    <row r="18" spans="2:83" s="1481" customFormat="1" ht="30" customHeight="1">
      <c r="B18" s="957"/>
      <c r="C18" s="763"/>
      <c r="D18" s="763"/>
      <c r="E18" s="763"/>
      <c r="F18" s="763"/>
      <c r="G18" s="763"/>
      <c r="H18" s="763"/>
      <c r="I18" s="763"/>
      <c r="J18" s="763"/>
      <c r="K18" s="763"/>
      <c r="L18" s="763"/>
      <c r="M18" s="763"/>
      <c r="N18" s="763"/>
      <c r="O18" s="763"/>
      <c r="P18" s="763"/>
      <c r="Q18" s="763"/>
      <c r="R18" s="763"/>
      <c r="S18" s="763"/>
      <c r="T18" s="763"/>
      <c r="U18" s="763"/>
      <c r="V18" s="763"/>
      <c r="W18" s="763"/>
      <c r="X18" s="763"/>
      <c r="Y18" s="763"/>
      <c r="Z18" s="763"/>
      <c r="AA18" s="763"/>
      <c r="AB18" s="763"/>
      <c r="AC18" s="763"/>
      <c r="AD18" s="763"/>
      <c r="AE18" s="763"/>
      <c r="AF18" s="763"/>
      <c r="AG18" s="763"/>
      <c r="AH18" s="763"/>
      <c r="AI18" s="763"/>
      <c r="AJ18" s="763"/>
      <c r="AK18" s="763"/>
      <c r="AL18" s="763"/>
      <c r="AM18" s="763"/>
      <c r="AN18" s="763"/>
      <c r="AO18" s="763"/>
      <c r="AP18" s="763"/>
      <c r="AQ18" s="763"/>
      <c r="AR18" s="763"/>
      <c r="AS18" s="763"/>
      <c r="AT18" s="763"/>
      <c r="AU18" s="763"/>
      <c r="AV18" s="763"/>
      <c r="AW18" s="763"/>
      <c r="AX18" s="763"/>
      <c r="AY18" s="763"/>
      <c r="AZ18" s="763"/>
      <c r="BA18" s="763"/>
      <c r="BB18" s="763"/>
      <c r="BC18" s="763"/>
      <c r="BD18" s="763"/>
      <c r="BE18" s="763"/>
      <c r="BF18" s="763"/>
      <c r="BG18" s="763"/>
      <c r="BH18" s="763"/>
      <c r="BI18" s="763"/>
      <c r="BJ18" s="763"/>
      <c r="BK18" s="763"/>
      <c r="BL18" s="763"/>
      <c r="BM18" s="763"/>
      <c r="BN18" s="763"/>
      <c r="BO18" s="763"/>
      <c r="BP18" s="763"/>
      <c r="BQ18" s="763"/>
      <c r="BR18" s="763"/>
      <c r="BS18" s="763"/>
      <c r="BT18" s="763"/>
      <c r="BU18" s="763"/>
      <c r="BV18" s="763"/>
      <c r="BW18" s="763"/>
      <c r="BX18" s="763"/>
      <c r="BY18" s="763"/>
      <c r="BZ18" s="763"/>
      <c r="CA18" s="763"/>
      <c r="CB18" s="763"/>
      <c r="CC18" s="763"/>
      <c r="CD18" s="763"/>
      <c r="CE18" s="959"/>
    </row>
    <row r="19" spans="2:83" s="1481" customFormat="1" ht="30" customHeight="1">
      <c r="B19" s="957"/>
      <c r="C19" s="763"/>
      <c r="D19" s="1011"/>
      <c r="E19" s="1483" t="s">
        <v>689</v>
      </c>
      <c r="F19" s="1011"/>
      <c r="G19" s="1484"/>
      <c r="H19" s="1484"/>
      <c r="I19" s="1485"/>
      <c r="J19" s="1485"/>
      <c r="K19" s="1485"/>
      <c r="L19" s="1485"/>
      <c r="M19" s="1485"/>
      <c r="N19" s="1485"/>
      <c r="O19" s="1485"/>
      <c r="P19" s="1485"/>
      <c r="Q19" s="1485"/>
      <c r="R19" s="1485"/>
      <c r="S19" s="1485"/>
      <c r="T19" s="1011"/>
      <c r="U19" s="1011"/>
      <c r="V19" s="1011"/>
      <c r="W19" s="1011"/>
      <c r="X19" s="1011"/>
      <c r="Y19" s="1011"/>
      <c r="Z19" s="1011"/>
      <c r="AA19" s="1011"/>
      <c r="AB19" s="1011"/>
      <c r="AC19" s="1011"/>
      <c r="AD19" s="1011"/>
      <c r="AE19" s="1011"/>
      <c r="AF19" s="1485"/>
      <c r="AG19" s="1485"/>
      <c r="AH19" s="1485"/>
      <c r="AI19" s="1485"/>
      <c r="AJ19" s="1485"/>
      <c r="AK19" s="1485"/>
      <c r="AL19" s="1485"/>
      <c r="AM19" s="1485"/>
      <c r="AN19" s="1485"/>
      <c r="AO19" s="1485"/>
      <c r="AP19" s="1485"/>
      <c r="AQ19" s="1485"/>
      <c r="AR19" s="1485"/>
      <c r="AS19" s="1485"/>
      <c r="AT19" s="1485"/>
      <c r="AU19" s="1485"/>
      <c r="AV19" s="1485"/>
      <c r="AW19" s="1485"/>
      <c r="AX19" s="1485"/>
      <c r="AY19" s="1485"/>
      <c r="AZ19" s="1485"/>
      <c r="BA19" s="833"/>
      <c r="BB19" s="833"/>
      <c r="BC19" s="839"/>
      <c r="BD19" s="839"/>
      <c r="BE19" s="839"/>
      <c r="BF19" s="839"/>
      <c r="BG19" s="839"/>
      <c r="BH19" s="839"/>
      <c r="BI19" s="839"/>
      <c r="BJ19" s="839"/>
      <c r="BK19" s="839"/>
      <c r="BL19" s="839"/>
      <c r="BM19" s="839"/>
      <c r="BN19" s="839"/>
      <c r="BO19" s="839"/>
      <c r="BP19" s="839"/>
      <c r="BQ19" s="839"/>
      <c r="BR19" s="839"/>
      <c r="BS19" s="839"/>
      <c r="BT19" s="839"/>
      <c r="BU19" s="839"/>
      <c r="BV19" s="839"/>
      <c r="BW19" s="839"/>
      <c r="BX19" s="839"/>
      <c r="BY19" s="839"/>
      <c r="BZ19" s="839"/>
      <c r="CA19" s="839"/>
      <c r="CB19" s="839"/>
      <c r="CC19" s="763"/>
      <c r="CD19" s="763"/>
      <c r="CE19" s="959"/>
    </row>
    <row r="20" spans="2:83" s="1481" customFormat="1" ht="30" customHeight="1">
      <c r="B20" s="957"/>
      <c r="C20" s="763"/>
      <c r="D20" s="2458" t="s">
        <v>0</v>
      </c>
      <c r="E20" s="2730"/>
      <c r="F20" s="2768"/>
      <c r="G20" s="2769"/>
      <c r="H20" s="2770"/>
      <c r="I20" s="1486"/>
      <c r="J20" s="2774" t="s">
        <v>557</v>
      </c>
      <c r="K20" s="2774"/>
      <c r="L20" s="2774"/>
      <c r="M20" s="2774"/>
      <c r="N20" s="2774"/>
      <c r="O20" s="2774"/>
      <c r="P20" s="2774"/>
      <c r="Q20" s="2774"/>
      <c r="R20" s="1487"/>
      <c r="S20" s="1487"/>
      <c r="T20" s="1011"/>
      <c r="U20" s="1011"/>
      <c r="V20" s="1011"/>
      <c r="W20" s="1011"/>
      <c r="X20" s="1011"/>
      <c r="Y20" s="1011"/>
      <c r="Z20" s="1011"/>
      <c r="AA20" s="1011"/>
      <c r="AB20" s="1011"/>
      <c r="AC20" s="1011"/>
      <c r="AD20" s="1011"/>
      <c r="AE20" s="1011"/>
      <c r="AF20" s="1487"/>
      <c r="AG20" s="1487"/>
      <c r="AH20" s="1487"/>
      <c r="AI20" s="1487"/>
      <c r="AJ20" s="1487"/>
      <c r="AK20" s="1487"/>
      <c r="AL20" s="1487"/>
      <c r="AM20" s="1487"/>
      <c r="AN20" s="1487"/>
      <c r="AO20" s="1487"/>
      <c r="AP20" s="1487"/>
      <c r="AQ20" s="1487"/>
      <c r="AR20" s="1487"/>
      <c r="AS20" s="1487"/>
      <c r="AT20" s="1487"/>
      <c r="AU20" s="1487"/>
      <c r="AV20" s="1487"/>
      <c r="AW20" s="1487"/>
      <c r="AX20" s="1487"/>
      <c r="AY20" s="1487"/>
      <c r="AZ20" s="1487"/>
      <c r="BA20" s="1487"/>
      <c r="BB20" s="1487"/>
      <c r="BC20" s="1487"/>
      <c r="BD20" s="1487"/>
      <c r="BE20" s="1487"/>
      <c r="BF20" s="1487"/>
      <c r="BG20" s="1487"/>
      <c r="BH20" s="1487"/>
      <c r="BI20" s="1487"/>
      <c r="BJ20" s="1487"/>
      <c r="BK20" s="1487"/>
      <c r="BL20" s="1487"/>
      <c r="BM20" s="1487"/>
      <c r="BN20" s="1487"/>
      <c r="BO20" s="1487"/>
      <c r="BP20" s="1487"/>
      <c r="BQ20" s="1487"/>
      <c r="BR20" s="1487"/>
      <c r="BS20" s="1487"/>
      <c r="BT20" s="1487"/>
      <c r="BU20" s="1487"/>
      <c r="BV20" s="1487"/>
      <c r="BW20" s="1487"/>
      <c r="BX20" s="1487"/>
      <c r="BY20" s="1487"/>
      <c r="BZ20" s="1487"/>
      <c r="CA20" s="1487"/>
      <c r="CB20" s="1487"/>
      <c r="CC20" s="763"/>
      <c r="CD20" s="763"/>
      <c r="CE20" s="959"/>
    </row>
    <row r="21" spans="2:83" s="1481" customFormat="1" ht="30" customHeight="1">
      <c r="B21" s="957"/>
      <c r="C21" s="763"/>
      <c r="D21" s="2459"/>
      <c r="E21" s="2730"/>
      <c r="F21" s="2771"/>
      <c r="G21" s="2772"/>
      <c r="H21" s="2773"/>
      <c r="I21" s="1486"/>
      <c r="J21" s="2774"/>
      <c r="K21" s="2774"/>
      <c r="L21" s="2774"/>
      <c r="M21" s="2774"/>
      <c r="N21" s="2774"/>
      <c r="O21" s="2774"/>
      <c r="P21" s="2774"/>
      <c r="Q21" s="2774"/>
      <c r="R21" s="1487"/>
      <c r="S21" s="1487"/>
      <c r="T21" s="1011"/>
      <c r="U21" s="1011"/>
      <c r="V21" s="1011"/>
      <c r="W21" s="1011"/>
      <c r="X21" s="1011"/>
      <c r="Y21" s="1011"/>
      <c r="Z21" s="1011"/>
      <c r="AA21" s="1011"/>
      <c r="AB21" s="1011"/>
      <c r="AC21" s="1011"/>
      <c r="AD21" s="1011"/>
      <c r="AE21" s="1011"/>
      <c r="AF21" s="1487"/>
      <c r="AG21" s="1487"/>
      <c r="AH21" s="1487"/>
      <c r="AI21" s="1487"/>
      <c r="AJ21" s="1487"/>
      <c r="AK21" s="1487"/>
      <c r="AL21" s="1487"/>
      <c r="AM21" s="1487"/>
      <c r="AN21" s="1487"/>
      <c r="AO21" s="1487"/>
      <c r="AP21" s="1487"/>
      <c r="AQ21" s="1487"/>
      <c r="AR21" s="1487"/>
      <c r="AS21" s="1487"/>
      <c r="AT21" s="1487"/>
      <c r="AU21" s="1487"/>
      <c r="AV21" s="1487"/>
      <c r="AW21" s="1487"/>
      <c r="AX21" s="1487"/>
      <c r="AY21" s="1487"/>
      <c r="AZ21" s="1487"/>
      <c r="BA21" s="1487"/>
      <c r="BB21" s="1487"/>
      <c r="BC21" s="1487"/>
      <c r="BD21" s="1487"/>
      <c r="BE21" s="1487"/>
      <c r="BF21" s="1487"/>
      <c r="BG21" s="1487"/>
      <c r="BH21" s="1487"/>
      <c r="BI21" s="1487"/>
      <c r="BJ21" s="1487"/>
      <c r="BK21" s="1487"/>
      <c r="BL21" s="1487"/>
      <c r="BM21" s="1487"/>
      <c r="BN21" s="1487"/>
      <c r="BO21" s="1487"/>
      <c r="BP21" s="1487"/>
      <c r="BQ21" s="1487"/>
      <c r="BR21" s="1487"/>
      <c r="BS21" s="1487"/>
      <c r="BT21" s="1487"/>
      <c r="BU21" s="1487"/>
      <c r="BV21" s="1487"/>
      <c r="BW21" s="1487"/>
      <c r="BX21" s="1487"/>
      <c r="BY21" s="1487"/>
      <c r="BZ21" s="1487"/>
      <c r="CA21" s="1487"/>
      <c r="CB21" s="1487"/>
      <c r="CC21" s="763"/>
      <c r="CD21" s="763"/>
      <c r="CE21" s="959"/>
    </row>
    <row r="22" spans="2:83" s="1481" customFormat="1" ht="30" customHeight="1">
      <c r="B22" s="957"/>
      <c r="C22" s="763"/>
      <c r="D22" s="1011"/>
      <c r="E22" s="1011"/>
      <c r="F22" s="1485"/>
      <c r="G22" s="1485"/>
      <c r="H22" s="1485"/>
      <c r="I22" s="1485"/>
      <c r="J22" s="1486"/>
      <c r="K22" s="1486"/>
      <c r="L22" s="1486"/>
      <c r="M22" s="1486"/>
      <c r="N22" s="1485"/>
      <c r="O22" s="1487"/>
      <c r="P22" s="1487"/>
      <c r="Q22" s="1487"/>
      <c r="R22" s="1487"/>
      <c r="S22" s="1487"/>
      <c r="T22" s="1011"/>
      <c r="U22" s="1011"/>
      <c r="V22" s="1011"/>
      <c r="W22" s="1011"/>
      <c r="X22" s="1011"/>
      <c r="Y22" s="1011"/>
      <c r="Z22" s="1011"/>
      <c r="AA22" s="1011"/>
      <c r="AB22" s="1011"/>
      <c r="AC22" s="1011"/>
      <c r="AD22" s="1011"/>
      <c r="AE22" s="1011"/>
      <c r="AF22" s="1487"/>
      <c r="AG22" s="1487"/>
      <c r="AH22" s="1487"/>
      <c r="AI22" s="1487"/>
      <c r="AJ22" s="1487"/>
      <c r="AK22" s="1487"/>
      <c r="AL22" s="1487"/>
      <c r="AM22" s="1487"/>
      <c r="AN22" s="1487"/>
      <c r="AO22" s="1487"/>
      <c r="AP22" s="1487"/>
      <c r="AQ22" s="1487"/>
      <c r="AR22" s="1487"/>
      <c r="AS22" s="1487"/>
      <c r="AT22" s="1487"/>
      <c r="AU22" s="1487"/>
      <c r="AV22" s="1487"/>
      <c r="AW22" s="1487"/>
      <c r="AX22" s="1487"/>
      <c r="AY22" s="1487"/>
      <c r="AZ22" s="1487"/>
      <c r="BA22" s="1487"/>
      <c r="BB22" s="1487"/>
      <c r="BC22" s="1487"/>
      <c r="BD22" s="1487"/>
      <c r="BE22" s="1487"/>
      <c r="BF22" s="1487"/>
      <c r="BG22" s="1487"/>
      <c r="BH22" s="1487"/>
      <c r="BI22" s="1487"/>
      <c r="BJ22" s="1487"/>
      <c r="BK22" s="1487"/>
      <c r="BL22" s="1487"/>
      <c r="BM22" s="1487"/>
      <c r="BN22" s="1487"/>
      <c r="BO22" s="1487"/>
      <c r="BP22" s="1487"/>
      <c r="BQ22" s="1487"/>
      <c r="BR22" s="1487"/>
      <c r="BS22" s="1487"/>
      <c r="BT22" s="1487"/>
      <c r="BU22" s="1487"/>
      <c r="BV22" s="1487"/>
      <c r="BW22" s="1487"/>
      <c r="BX22" s="1487"/>
      <c r="BY22" s="1487"/>
      <c r="BZ22" s="1487"/>
      <c r="CA22" s="1487"/>
      <c r="CB22" s="1487"/>
      <c r="CC22" s="763"/>
      <c r="CD22" s="763"/>
      <c r="CE22" s="959"/>
    </row>
    <row r="23" spans="2:83" s="1488" customFormat="1" ht="30" customHeight="1">
      <c r="B23" s="957"/>
      <c r="C23" s="763"/>
      <c r="D23" s="2458" t="s">
        <v>3</v>
      </c>
      <c r="E23" s="2730"/>
      <c r="F23" s="2768"/>
      <c r="G23" s="2769"/>
      <c r="H23" s="2770"/>
      <c r="I23" s="1486"/>
      <c r="J23" s="2774" t="s">
        <v>558</v>
      </c>
      <c r="K23" s="2774"/>
      <c r="L23" s="2774"/>
      <c r="M23" s="2774"/>
      <c r="N23" s="2774"/>
      <c r="O23" s="2774"/>
      <c r="P23" s="2774"/>
      <c r="Q23" s="2774"/>
      <c r="R23" s="1487"/>
      <c r="S23" s="1487"/>
      <c r="T23" s="833"/>
      <c r="U23" s="833"/>
      <c r="V23" s="833"/>
      <c r="W23" s="833"/>
      <c r="X23" s="833"/>
      <c r="Y23" s="833"/>
      <c r="Z23" s="833"/>
      <c r="AA23" s="833"/>
      <c r="AB23" s="833"/>
      <c r="AC23" s="833"/>
      <c r="AD23" s="833"/>
      <c r="AE23" s="833"/>
      <c r="AF23" s="1487"/>
      <c r="AG23" s="1487"/>
      <c r="AH23" s="1487"/>
      <c r="AI23" s="1487"/>
      <c r="AJ23" s="1487"/>
      <c r="AK23" s="1487"/>
      <c r="AL23" s="1487"/>
      <c r="AM23" s="1487"/>
      <c r="AN23" s="1487"/>
      <c r="AO23" s="1487"/>
      <c r="AP23" s="1487"/>
      <c r="AQ23" s="1487"/>
      <c r="AR23" s="1487"/>
      <c r="AS23" s="1487"/>
      <c r="AT23" s="1487"/>
      <c r="AU23" s="1487"/>
      <c r="AV23" s="1487"/>
      <c r="AW23" s="1487"/>
      <c r="AX23" s="1487"/>
      <c r="AY23" s="1487"/>
      <c r="AZ23" s="1487"/>
      <c r="BA23" s="1487"/>
      <c r="BB23" s="1487"/>
      <c r="BC23" s="1487"/>
      <c r="BD23" s="1487"/>
      <c r="BE23" s="1487"/>
      <c r="BF23" s="1487"/>
      <c r="BG23" s="1487"/>
      <c r="BH23" s="1487"/>
      <c r="BI23" s="1487"/>
      <c r="BJ23" s="1487"/>
      <c r="BK23" s="1487"/>
      <c r="BL23" s="1487"/>
      <c r="BM23" s="1487"/>
      <c r="BN23" s="1487"/>
      <c r="BO23" s="1487"/>
      <c r="BP23" s="1487"/>
      <c r="BQ23" s="1487"/>
      <c r="BR23" s="1487"/>
      <c r="BS23" s="1487"/>
      <c r="BT23" s="1487"/>
      <c r="BU23" s="1487"/>
      <c r="BV23" s="1487"/>
      <c r="BW23" s="1487"/>
      <c r="BX23" s="1487"/>
      <c r="BY23" s="1487"/>
      <c r="BZ23" s="1487"/>
      <c r="CA23" s="1487"/>
      <c r="CB23" s="1487"/>
      <c r="CC23" s="763"/>
      <c r="CD23" s="763"/>
      <c r="CE23" s="959"/>
    </row>
    <row r="24" spans="2:83" s="1488" customFormat="1" ht="30" customHeight="1">
      <c r="B24" s="957"/>
      <c r="C24" s="763"/>
      <c r="D24" s="2459"/>
      <c r="E24" s="2730"/>
      <c r="F24" s="2771"/>
      <c r="G24" s="2772"/>
      <c r="H24" s="2773"/>
      <c r="I24" s="1486"/>
      <c r="J24" s="2774"/>
      <c r="K24" s="2774"/>
      <c r="L24" s="2774"/>
      <c r="M24" s="2774"/>
      <c r="N24" s="2774"/>
      <c r="O24" s="2774"/>
      <c r="P24" s="2774"/>
      <c r="Q24" s="2774"/>
      <c r="R24" s="1487"/>
      <c r="S24" s="1487"/>
      <c r="T24" s="833"/>
      <c r="U24" s="833"/>
      <c r="V24" s="833"/>
      <c r="W24" s="833"/>
      <c r="X24" s="833"/>
      <c r="Y24" s="833"/>
      <c r="Z24" s="833"/>
      <c r="AA24" s="833"/>
      <c r="AB24" s="833"/>
      <c r="AC24" s="833"/>
      <c r="AD24" s="833"/>
      <c r="AE24" s="833"/>
      <c r="AF24" s="1487"/>
      <c r="AG24" s="1487"/>
      <c r="AH24" s="1487"/>
      <c r="AI24" s="1487"/>
      <c r="AJ24" s="1487"/>
      <c r="AK24" s="1487"/>
      <c r="AL24" s="1487"/>
      <c r="AM24" s="1487"/>
      <c r="AN24" s="1487"/>
      <c r="AO24" s="1487"/>
      <c r="AP24" s="1487"/>
      <c r="AQ24" s="1487"/>
      <c r="AR24" s="1487"/>
      <c r="AS24" s="1487"/>
      <c r="AT24" s="1487"/>
      <c r="AU24" s="1487"/>
      <c r="AV24" s="1487"/>
      <c r="AW24" s="1487"/>
      <c r="AX24" s="1487"/>
      <c r="AY24" s="1487"/>
      <c r="AZ24" s="1487"/>
      <c r="BA24" s="1487"/>
      <c r="BB24" s="1487"/>
      <c r="BC24" s="1487"/>
      <c r="BD24" s="1487"/>
      <c r="BE24" s="1487"/>
      <c r="BF24" s="1487"/>
      <c r="BG24" s="1487"/>
      <c r="BH24" s="1487"/>
      <c r="BI24" s="1487"/>
      <c r="BJ24" s="1487"/>
      <c r="BK24" s="1487"/>
      <c r="BL24" s="1487"/>
      <c r="BM24" s="1487"/>
      <c r="BN24" s="1487"/>
      <c r="BO24" s="1487"/>
      <c r="BP24" s="1487"/>
      <c r="BQ24" s="1487"/>
      <c r="BR24" s="1487"/>
      <c r="BS24" s="1487"/>
      <c r="BT24" s="1487"/>
      <c r="BU24" s="1487"/>
      <c r="BV24" s="1487"/>
      <c r="BW24" s="1487"/>
      <c r="BX24" s="1487"/>
      <c r="BY24" s="1487"/>
      <c r="BZ24" s="1487"/>
      <c r="CA24" s="1487"/>
      <c r="CB24" s="1487"/>
      <c r="CC24" s="763"/>
      <c r="CD24" s="763"/>
      <c r="CE24" s="959"/>
    </row>
    <row r="25" spans="2:83" s="1488" customFormat="1" ht="30" customHeight="1">
      <c r="B25" s="957"/>
      <c r="C25" s="763"/>
      <c r="D25" s="1266"/>
      <c r="E25" s="1266"/>
      <c r="F25" s="1486"/>
      <c r="G25" s="1486"/>
      <c r="H25" s="1486"/>
      <c r="I25" s="1486"/>
      <c r="J25" s="1489"/>
      <c r="K25" s="1489"/>
      <c r="L25" s="1489"/>
      <c r="M25" s="1489"/>
      <c r="N25" s="1489"/>
      <c r="O25" s="1489"/>
      <c r="P25" s="1489"/>
      <c r="Q25" s="1489"/>
      <c r="R25" s="1487"/>
      <c r="S25" s="1487"/>
      <c r="T25" s="833"/>
      <c r="U25" s="833"/>
      <c r="V25" s="833"/>
      <c r="W25" s="833"/>
      <c r="X25" s="833"/>
      <c r="Y25" s="833"/>
      <c r="Z25" s="833"/>
      <c r="AA25" s="833"/>
      <c r="AB25" s="833"/>
      <c r="AC25" s="833"/>
      <c r="AD25" s="833"/>
      <c r="AE25" s="833"/>
      <c r="AF25" s="1487"/>
      <c r="AG25" s="1487"/>
      <c r="AH25" s="1487"/>
      <c r="AI25" s="1487"/>
      <c r="AJ25" s="1487"/>
      <c r="AK25" s="1487"/>
      <c r="AL25" s="1487"/>
      <c r="AM25" s="1487"/>
      <c r="AN25" s="1487"/>
      <c r="AO25" s="1487"/>
      <c r="AP25" s="1487"/>
      <c r="AQ25" s="1487"/>
      <c r="AR25" s="1487"/>
      <c r="AS25" s="1487"/>
      <c r="AT25" s="1487"/>
      <c r="AU25" s="1487"/>
      <c r="AV25" s="1487"/>
      <c r="AW25" s="1487"/>
      <c r="AX25" s="1487"/>
      <c r="AY25" s="1487"/>
      <c r="AZ25" s="1487"/>
      <c r="BA25" s="1487"/>
      <c r="BB25" s="1487"/>
      <c r="BC25" s="1487"/>
      <c r="BD25" s="1487"/>
      <c r="BE25" s="1487"/>
      <c r="BF25" s="1487"/>
      <c r="BG25" s="1487"/>
      <c r="BH25" s="1487"/>
      <c r="BI25" s="1487"/>
      <c r="BJ25" s="1487"/>
      <c r="BK25" s="1487"/>
      <c r="BL25" s="1487"/>
      <c r="BM25" s="1487"/>
      <c r="BN25" s="1487"/>
      <c r="BO25" s="1487"/>
      <c r="BP25" s="1487"/>
      <c r="BQ25" s="1487"/>
      <c r="BR25" s="1487"/>
      <c r="BS25" s="1487"/>
      <c r="BT25" s="1487"/>
      <c r="BU25" s="1487"/>
      <c r="BV25" s="1487"/>
      <c r="BW25" s="1487"/>
      <c r="BX25" s="1487"/>
      <c r="BY25" s="1487"/>
      <c r="BZ25" s="1487"/>
      <c r="CA25" s="1487"/>
      <c r="CB25" s="1487"/>
      <c r="CC25" s="763"/>
      <c r="CD25" s="763"/>
      <c r="CE25" s="959"/>
    </row>
    <row r="26" spans="2:83" s="1488" customFormat="1" ht="30" customHeight="1">
      <c r="B26" s="957"/>
      <c r="C26" s="763"/>
      <c r="D26" s="1266"/>
      <c r="E26" s="1266"/>
      <c r="F26" s="1486"/>
      <c r="G26" s="1486"/>
      <c r="H26" s="1486"/>
      <c r="I26" s="1486"/>
      <c r="J26" s="1489"/>
      <c r="K26" s="1489"/>
      <c r="L26" s="1489"/>
      <c r="M26" s="1489"/>
      <c r="N26" s="1489"/>
      <c r="O26" s="1489"/>
      <c r="P26" s="1489"/>
      <c r="Q26" s="1489"/>
      <c r="R26" s="1487"/>
      <c r="S26" s="1487"/>
      <c r="T26" s="833"/>
      <c r="U26" s="833"/>
      <c r="V26" s="833"/>
      <c r="W26" s="833"/>
      <c r="X26" s="833"/>
      <c r="Y26" s="833"/>
      <c r="Z26" s="833"/>
      <c r="AA26" s="833"/>
      <c r="AB26" s="833"/>
      <c r="AC26" s="833"/>
      <c r="AD26" s="833"/>
      <c r="AE26" s="833"/>
      <c r="AF26" s="1487"/>
      <c r="AG26" s="1487"/>
      <c r="AH26" s="1487"/>
      <c r="AI26" s="1487"/>
      <c r="AJ26" s="1487"/>
      <c r="AK26" s="1487"/>
      <c r="AL26" s="1487"/>
      <c r="AM26" s="1487"/>
      <c r="AN26" s="1487"/>
      <c r="AO26" s="1487"/>
      <c r="AP26" s="1487"/>
      <c r="AQ26" s="1487"/>
      <c r="AR26" s="1487"/>
      <c r="AS26" s="1487"/>
      <c r="AT26" s="1487"/>
      <c r="AU26" s="1487"/>
      <c r="AV26" s="1487"/>
      <c r="AW26" s="1487"/>
      <c r="AX26" s="1487"/>
      <c r="AY26" s="1487"/>
      <c r="AZ26" s="1487"/>
      <c r="BA26" s="1487"/>
      <c r="BB26" s="1487"/>
      <c r="BC26" s="1487"/>
      <c r="BD26" s="1487"/>
      <c r="BE26" s="1487"/>
      <c r="BF26" s="1487"/>
      <c r="BG26" s="1487"/>
      <c r="BH26" s="1487"/>
      <c r="BI26" s="1487"/>
      <c r="BJ26" s="1487"/>
      <c r="BK26" s="1487"/>
      <c r="BL26" s="1487"/>
      <c r="BM26" s="1487"/>
      <c r="BN26" s="1487"/>
      <c r="BO26" s="1487"/>
      <c r="BP26" s="1487"/>
      <c r="BQ26" s="1487"/>
      <c r="BR26" s="1487"/>
      <c r="BS26" s="1487"/>
      <c r="BT26" s="1487"/>
      <c r="BU26" s="1487"/>
      <c r="BV26" s="1487"/>
      <c r="BW26" s="1487"/>
      <c r="BX26" s="1487"/>
      <c r="BY26" s="1487"/>
      <c r="BZ26" s="1487"/>
      <c r="CA26" s="1487"/>
      <c r="CB26" s="1487"/>
      <c r="CC26" s="763"/>
      <c r="CD26" s="763"/>
      <c r="CE26" s="959"/>
    </row>
    <row r="27" spans="2:83" s="1488" customFormat="1" ht="30" customHeight="1">
      <c r="B27" s="957"/>
      <c r="C27" s="763"/>
      <c r="D27" s="1266"/>
      <c r="E27" s="1266"/>
      <c r="F27" s="1486"/>
      <c r="G27" s="1486"/>
      <c r="H27" s="1486"/>
      <c r="I27" s="1486"/>
      <c r="J27" s="1489"/>
      <c r="K27" s="1489"/>
      <c r="L27" s="1489"/>
      <c r="M27" s="1489"/>
      <c r="N27" s="1489"/>
      <c r="O27" s="1489"/>
      <c r="P27" s="1489"/>
      <c r="Q27" s="1489"/>
      <c r="R27" s="1487"/>
      <c r="S27" s="1487"/>
      <c r="T27" s="833"/>
      <c r="U27" s="833"/>
      <c r="V27" s="833"/>
      <c r="W27" s="833"/>
      <c r="X27" s="833"/>
      <c r="Y27" s="833"/>
      <c r="Z27" s="833"/>
      <c r="AA27" s="833"/>
      <c r="AB27" s="833"/>
      <c r="AC27" s="833"/>
      <c r="AD27" s="833"/>
      <c r="AE27" s="833"/>
      <c r="AF27" s="1487"/>
      <c r="AG27" s="1487"/>
      <c r="AH27" s="1487"/>
      <c r="AI27" s="1487"/>
      <c r="AJ27" s="1487"/>
      <c r="AK27" s="1487"/>
      <c r="AL27" s="1487"/>
      <c r="AM27" s="1487"/>
      <c r="AN27" s="1487"/>
      <c r="AO27" s="1487"/>
      <c r="AP27" s="1487"/>
      <c r="AQ27" s="1487"/>
      <c r="AR27" s="1487"/>
      <c r="AS27" s="1487"/>
      <c r="AT27" s="1487"/>
      <c r="AU27" s="1487"/>
      <c r="AV27" s="1487"/>
      <c r="AW27" s="1487"/>
      <c r="AX27" s="1487"/>
      <c r="AY27" s="1487"/>
      <c r="AZ27" s="1487"/>
      <c r="BA27" s="1487"/>
      <c r="BB27" s="1487"/>
      <c r="BC27" s="1487"/>
      <c r="BD27" s="1487"/>
      <c r="BE27" s="1487"/>
      <c r="BF27" s="1487"/>
      <c r="BG27" s="1487"/>
      <c r="BH27" s="1487"/>
      <c r="BI27" s="1487"/>
      <c r="BJ27" s="1487"/>
      <c r="BK27" s="1487"/>
      <c r="BL27" s="1487"/>
      <c r="BM27" s="1487"/>
      <c r="BN27" s="1487"/>
      <c r="BO27" s="1487"/>
      <c r="BP27" s="1487"/>
      <c r="BQ27" s="1487"/>
      <c r="BR27" s="1487"/>
      <c r="BS27" s="1487"/>
      <c r="BT27" s="1487"/>
      <c r="BU27" s="1487"/>
      <c r="BV27" s="1487"/>
      <c r="BW27" s="1487"/>
      <c r="BX27" s="1487"/>
      <c r="BY27" s="1487"/>
      <c r="BZ27" s="1487"/>
      <c r="CA27" s="1487"/>
      <c r="CB27" s="1487"/>
      <c r="CC27" s="763"/>
      <c r="CD27" s="763"/>
      <c r="CE27" s="959"/>
    </row>
    <row r="28" spans="2:83" s="1488" customFormat="1" ht="30" customHeight="1">
      <c r="B28" s="957"/>
      <c r="C28" s="763"/>
      <c r="D28" s="1266"/>
      <c r="E28" s="1266"/>
      <c r="F28" s="1486"/>
      <c r="G28" s="1486"/>
      <c r="H28" s="1486"/>
      <c r="I28" s="1486"/>
      <c r="J28" s="1489"/>
      <c r="K28" s="1489"/>
      <c r="L28" s="1489"/>
      <c r="M28" s="1489"/>
      <c r="N28" s="1489"/>
      <c r="O28" s="1489"/>
      <c r="P28" s="1489"/>
      <c r="Q28" s="1489"/>
      <c r="R28" s="1487"/>
      <c r="S28" s="1487"/>
      <c r="T28" s="833"/>
      <c r="U28" s="833"/>
      <c r="V28" s="833"/>
      <c r="W28" s="833"/>
      <c r="X28" s="833"/>
      <c r="Y28" s="833"/>
      <c r="Z28" s="833"/>
      <c r="AA28" s="833"/>
      <c r="AB28" s="833"/>
      <c r="AC28" s="833"/>
      <c r="AD28" s="833"/>
      <c r="AE28" s="833"/>
      <c r="AF28" s="1487"/>
      <c r="AG28" s="1487"/>
      <c r="AH28" s="1487"/>
      <c r="AI28" s="1487"/>
      <c r="AJ28" s="1487"/>
      <c r="AK28" s="1487"/>
      <c r="AL28" s="1487"/>
      <c r="AM28" s="1487"/>
      <c r="AN28" s="1487"/>
      <c r="AO28" s="1487"/>
      <c r="AP28" s="1487"/>
      <c r="AQ28" s="1487"/>
      <c r="AR28" s="1487"/>
      <c r="AS28" s="1487"/>
      <c r="AT28" s="1487"/>
      <c r="AU28" s="1487"/>
      <c r="AV28" s="1487"/>
      <c r="AW28" s="1487"/>
      <c r="AX28" s="1487"/>
      <c r="AY28" s="1487"/>
      <c r="AZ28" s="1487"/>
      <c r="BA28" s="1487"/>
      <c r="BB28" s="1487"/>
      <c r="BC28" s="1487"/>
      <c r="BD28" s="1487"/>
      <c r="BE28" s="1487"/>
      <c r="BF28" s="1487"/>
      <c r="BG28" s="1487"/>
      <c r="BH28" s="1487"/>
      <c r="BI28" s="1487"/>
      <c r="BJ28" s="1487"/>
      <c r="BK28" s="1487"/>
      <c r="BL28" s="1487"/>
      <c r="BM28" s="1487"/>
      <c r="BN28" s="1487"/>
      <c r="BO28" s="1487"/>
      <c r="BP28" s="1487"/>
      <c r="BQ28" s="1487"/>
      <c r="BR28" s="1487"/>
      <c r="BS28" s="1487"/>
      <c r="BT28" s="1487"/>
      <c r="BU28" s="1487"/>
      <c r="BV28" s="1487"/>
      <c r="BW28" s="1487"/>
      <c r="BX28" s="1487"/>
      <c r="BY28" s="1487"/>
      <c r="BZ28" s="1487"/>
      <c r="CA28" s="1487"/>
      <c r="CB28" s="1487"/>
      <c r="CC28" s="763"/>
      <c r="CD28" s="763"/>
      <c r="CE28" s="959"/>
    </row>
    <row r="29" spans="2:83" s="1488" customFormat="1" ht="20.100000000000001" customHeight="1">
      <c r="B29" s="1490"/>
      <c r="C29" s="1491"/>
      <c r="D29" s="1492"/>
      <c r="E29" s="1492"/>
      <c r="F29" s="1493"/>
      <c r="G29" s="1493"/>
      <c r="H29" s="1493"/>
      <c r="I29" s="1493"/>
      <c r="J29" s="1494"/>
      <c r="K29" s="1494"/>
      <c r="L29" s="1494"/>
      <c r="M29" s="1494"/>
      <c r="N29" s="1494"/>
      <c r="O29" s="1494"/>
      <c r="P29" s="1494"/>
      <c r="Q29" s="1494"/>
      <c r="R29" s="1495"/>
      <c r="S29" s="1495"/>
      <c r="T29" s="1496"/>
      <c r="U29" s="1496"/>
      <c r="V29" s="1496"/>
      <c r="W29" s="1496"/>
      <c r="X29" s="1496"/>
      <c r="Y29" s="1496"/>
      <c r="Z29" s="1496"/>
      <c r="AA29" s="1496"/>
      <c r="AB29" s="1496"/>
      <c r="AC29" s="1496"/>
      <c r="AD29" s="1496"/>
      <c r="AE29" s="1496"/>
      <c r="AF29" s="1495"/>
      <c r="AG29" s="1495"/>
      <c r="AH29" s="1495"/>
      <c r="AI29" s="1495"/>
      <c r="AJ29" s="1495"/>
      <c r="AK29" s="1495"/>
      <c r="AL29" s="1495"/>
      <c r="AM29" s="1495"/>
      <c r="AN29" s="1495"/>
      <c r="AO29" s="1495"/>
      <c r="AP29" s="1495"/>
      <c r="AQ29" s="1495"/>
      <c r="AR29" s="1495"/>
      <c r="AS29" s="1495"/>
      <c r="AT29" s="1495"/>
      <c r="AU29" s="1495"/>
      <c r="AV29" s="1495"/>
      <c r="AW29" s="1495"/>
      <c r="AX29" s="1495"/>
      <c r="AY29" s="1495"/>
      <c r="AZ29" s="1495"/>
      <c r="BA29" s="1495"/>
      <c r="BB29" s="1495"/>
      <c r="BC29" s="1495"/>
      <c r="BD29" s="1495"/>
      <c r="BE29" s="1495"/>
      <c r="BF29" s="1495"/>
      <c r="BG29" s="1495"/>
      <c r="BH29" s="1495"/>
      <c r="BI29" s="1495"/>
      <c r="BJ29" s="1495"/>
      <c r="BK29" s="1495"/>
      <c r="BL29" s="1495"/>
      <c r="BM29" s="1495"/>
      <c r="BN29" s="1495"/>
      <c r="BO29" s="1495"/>
      <c r="BP29" s="1495"/>
      <c r="BQ29" s="1495"/>
      <c r="BR29" s="1495"/>
      <c r="BS29" s="1495"/>
      <c r="BT29" s="1495"/>
      <c r="BU29" s="1495"/>
      <c r="BV29" s="1495"/>
      <c r="BW29" s="1495"/>
      <c r="BX29" s="1495"/>
      <c r="BY29" s="1495"/>
      <c r="BZ29" s="1495"/>
      <c r="CA29" s="1495"/>
      <c r="CB29" s="1495"/>
      <c r="CC29" s="1491"/>
      <c r="CD29" s="1491"/>
      <c r="CE29" s="1497"/>
    </row>
    <row r="30" spans="2:83" s="1488" customFormat="1" ht="30" customHeight="1">
      <c r="B30" s="957"/>
      <c r="E30" s="763"/>
      <c r="F30" s="763"/>
      <c r="G30" s="763"/>
      <c r="H30" s="763"/>
      <c r="I30" s="763"/>
      <c r="J30" s="763"/>
      <c r="K30" s="763"/>
      <c r="L30" s="763"/>
      <c r="M30" s="763"/>
      <c r="N30" s="763"/>
      <c r="O30" s="763"/>
      <c r="P30" s="763"/>
      <c r="Q30" s="763"/>
      <c r="R30" s="763"/>
      <c r="S30" s="763"/>
      <c r="T30" s="763"/>
      <c r="U30" s="763"/>
      <c r="V30" s="763"/>
      <c r="W30" s="763"/>
      <c r="X30" s="763"/>
      <c r="Y30" s="763"/>
      <c r="Z30" s="763"/>
      <c r="AA30" s="763"/>
      <c r="AB30" s="763"/>
      <c r="AC30" s="763"/>
      <c r="AD30" s="763"/>
      <c r="AE30" s="763"/>
      <c r="AF30" s="763"/>
      <c r="AG30" s="763"/>
      <c r="AH30" s="763"/>
      <c r="AI30" s="763"/>
      <c r="AJ30" s="763"/>
      <c r="AK30" s="763"/>
      <c r="AL30" s="763"/>
      <c r="AM30" s="763"/>
      <c r="AN30" s="763"/>
      <c r="AO30" s="763"/>
      <c r="AP30" s="763"/>
      <c r="AQ30" s="763"/>
      <c r="AR30" s="763"/>
      <c r="AS30" s="763"/>
      <c r="AT30" s="763"/>
      <c r="AU30" s="763"/>
      <c r="AV30" s="763"/>
      <c r="AW30" s="763"/>
      <c r="AX30" s="763"/>
      <c r="AY30" s="763"/>
      <c r="AZ30" s="763"/>
      <c r="BA30" s="763"/>
      <c r="BB30" s="763"/>
      <c r="BC30" s="763"/>
      <c r="BD30" s="763"/>
      <c r="BE30" s="763"/>
      <c r="BF30" s="763"/>
      <c r="BG30" s="763"/>
      <c r="BH30" s="763"/>
      <c r="BI30" s="763"/>
      <c r="BJ30" s="763"/>
      <c r="BK30" s="763"/>
      <c r="BL30" s="763"/>
      <c r="BM30" s="763"/>
      <c r="BN30" s="763"/>
      <c r="BO30" s="763"/>
      <c r="BP30" s="763"/>
      <c r="BQ30" s="763"/>
      <c r="BR30" s="763"/>
      <c r="BS30" s="833"/>
      <c r="BT30" s="833"/>
      <c r="BU30" s="833"/>
      <c r="BV30" s="833"/>
      <c r="BW30" s="833"/>
      <c r="BX30" s="2784" t="s">
        <v>691</v>
      </c>
      <c r="BY30" s="2784"/>
      <c r="BZ30" s="2784"/>
      <c r="CA30" s="2784"/>
      <c r="CB30" s="833"/>
      <c r="CC30" s="833"/>
      <c r="CD30" s="833"/>
      <c r="CE30" s="959"/>
    </row>
    <row r="31" spans="2:83" s="1488" customFormat="1" ht="30" customHeight="1">
      <c r="B31" s="957"/>
      <c r="C31" s="834" t="s">
        <v>993</v>
      </c>
      <c r="D31" s="901" t="s">
        <v>2445</v>
      </c>
      <c r="E31" s="763"/>
      <c r="F31" s="763"/>
      <c r="G31" s="763"/>
      <c r="H31" s="763"/>
      <c r="I31" s="763"/>
      <c r="J31" s="763"/>
      <c r="K31" s="763"/>
      <c r="L31" s="763"/>
      <c r="M31" s="763"/>
      <c r="N31" s="763"/>
      <c r="O31" s="763"/>
      <c r="P31" s="763"/>
      <c r="Q31" s="763"/>
      <c r="R31" s="763"/>
      <c r="S31" s="763"/>
      <c r="T31" s="763"/>
      <c r="U31" s="763"/>
      <c r="V31" s="763"/>
      <c r="W31" s="763"/>
      <c r="X31" s="763"/>
      <c r="Y31" s="763"/>
      <c r="Z31" s="763"/>
      <c r="AA31" s="763"/>
      <c r="AB31" s="763"/>
      <c r="AC31" s="763"/>
      <c r="AD31" s="763"/>
      <c r="AE31" s="763"/>
      <c r="AF31" s="763"/>
      <c r="AG31" s="763"/>
      <c r="AH31" s="763"/>
      <c r="AI31" s="763"/>
      <c r="AJ31" s="763"/>
      <c r="AK31" s="763"/>
      <c r="AL31" s="763"/>
      <c r="AM31" s="763"/>
      <c r="AN31" s="763"/>
      <c r="AO31" s="763"/>
      <c r="AP31" s="763"/>
      <c r="AQ31" s="763"/>
      <c r="AR31" s="763"/>
      <c r="AS31" s="763"/>
      <c r="AT31" s="763"/>
      <c r="AU31" s="763"/>
      <c r="AV31" s="763"/>
      <c r="AW31" s="763"/>
      <c r="AX31" s="763"/>
      <c r="AY31" s="763"/>
      <c r="AZ31" s="763"/>
      <c r="BA31" s="763"/>
      <c r="BB31" s="763"/>
      <c r="BC31" s="763"/>
      <c r="BD31" s="763"/>
      <c r="BE31" s="763"/>
      <c r="BF31" s="763"/>
      <c r="BG31" s="763"/>
      <c r="BH31" s="763"/>
      <c r="BI31" s="763"/>
      <c r="BJ31" s="1498"/>
      <c r="BK31" s="1498"/>
      <c r="BL31" s="1498"/>
      <c r="BM31" s="1498"/>
      <c r="BN31" s="1498"/>
      <c r="BO31" s="1498"/>
      <c r="BP31" s="2776" t="s">
        <v>28</v>
      </c>
      <c r="BQ31" s="2777"/>
      <c r="BR31" s="2778"/>
      <c r="BS31" s="1999"/>
      <c r="BT31" s="2000"/>
      <c r="BU31" s="2000"/>
      <c r="BV31" s="2000"/>
      <c r="BW31" s="2000"/>
      <c r="BX31" s="2000"/>
      <c r="BY31" s="2000"/>
      <c r="BZ31" s="2000"/>
      <c r="CA31" s="2001"/>
      <c r="CB31" s="2766" t="s">
        <v>23</v>
      </c>
      <c r="CC31" s="2767"/>
      <c r="CD31" s="1499"/>
      <c r="CE31" s="959"/>
    </row>
    <row r="32" spans="2:83" s="1488" customFormat="1" ht="30" customHeight="1">
      <c r="B32" s="957"/>
      <c r="C32" s="763"/>
      <c r="D32" s="1010" t="s">
        <v>2446</v>
      </c>
      <c r="E32" s="763"/>
      <c r="F32" s="763"/>
      <c r="G32" s="763"/>
      <c r="H32" s="763"/>
      <c r="I32" s="763"/>
      <c r="J32" s="763"/>
      <c r="K32" s="763"/>
      <c r="L32" s="763"/>
      <c r="M32" s="763"/>
      <c r="N32" s="763"/>
      <c r="O32" s="763"/>
      <c r="P32" s="763"/>
      <c r="Q32" s="763"/>
      <c r="R32" s="763"/>
      <c r="S32" s="763"/>
      <c r="T32" s="763"/>
      <c r="U32" s="763"/>
      <c r="V32" s="763"/>
      <c r="W32" s="763"/>
      <c r="X32" s="763"/>
      <c r="Y32" s="763"/>
      <c r="Z32" s="763"/>
      <c r="AA32" s="763"/>
      <c r="AB32" s="763"/>
      <c r="AC32" s="763"/>
      <c r="AD32" s="763"/>
      <c r="AE32" s="763"/>
      <c r="AF32" s="763"/>
      <c r="AG32" s="763"/>
      <c r="AH32" s="763"/>
      <c r="AI32" s="763"/>
      <c r="AJ32" s="763"/>
      <c r="AK32" s="763"/>
      <c r="AL32" s="763"/>
      <c r="AM32" s="763"/>
      <c r="AN32" s="763"/>
      <c r="AO32" s="763"/>
      <c r="AP32" s="763"/>
      <c r="AQ32" s="763"/>
      <c r="AR32" s="763"/>
      <c r="AS32" s="763"/>
      <c r="AT32" s="763"/>
      <c r="AU32" s="763"/>
      <c r="AV32" s="763"/>
      <c r="AW32" s="763"/>
      <c r="AX32" s="763"/>
      <c r="AY32" s="763"/>
      <c r="AZ32" s="763"/>
      <c r="BA32" s="763"/>
      <c r="BB32" s="763"/>
      <c r="BC32" s="763"/>
      <c r="BD32" s="763"/>
      <c r="BE32" s="763"/>
      <c r="BF32" s="763"/>
      <c r="BG32" s="763"/>
      <c r="BH32" s="763"/>
      <c r="BI32" s="763"/>
      <c r="BJ32" s="1498"/>
      <c r="BK32" s="1498"/>
      <c r="BL32" s="1498"/>
      <c r="BM32" s="1498"/>
      <c r="BN32" s="1498"/>
      <c r="BO32" s="1498"/>
      <c r="BP32" s="2777"/>
      <c r="BQ32" s="2777"/>
      <c r="BR32" s="2778"/>
      <c r="BS32" s="2002"/>
      <c r="BT32" s="2003"/>
      <c r="BU32" s="2003"/>
      <c r="BV32" s="2003"/>
      <c r="BW32" s="2003"/>
      <c r="BX32" s="2003"/>
      <c r="BY32" s="2003"/>
      <c r="BZ32" s="2003"/>
      <c r="CA32" s="2004"/>
      <c r="CB32" s="2766"/>
      <c r="CC32" s="2767"/>
      <c r="CD32" s="1499"/>
      <c r="CE32" s="959"/>
    </row>
    <row r="33" spans="2:83" s="1488" customFormat="1" ht="39.9" customHeight="1">
      <c r="B33" s="1500"/>
      <c r="C33" s="1501"/>
      <c r="D33" s="1502"/>
      <c r="E33" s="1502"/>
      <c r="F33" s="1502"/>
      <c r="G33" s="1502"/>
      <c r="H33" s="1502"/>
      <c r="I33" s="1502"/>
      <c r="J33" s="1502"/>
      <c r="K33" s="1502"/>
      <c r="L33" s="1502"/>
      <c r="M33" s="1502"/>
      <c r="N33" s="1502"/>
      <c r="O33" s="1502"/>
      <c r="P33" s="1502"/>
      <c r="Q33" s="1502"/>
      <c r="R33" s="1502"/>
      <c r="S33" s="1502"/>
      <c r="T33" s="1502"/>
      <c r="U33" s="1502"/>
      <c r="V33" s="1502"/>
      <c r="W33" s="1502"/>
      <c r="X33" s="1502"/>
      <c r="Y33" s="1502"/>
      <c r="Z33" s="1502"/>
      <c r="AA33" s="1502"/>
      <c r="AB33" s="1502"/>
      <c r="AC33" s="1502"/>
      <c r="AD33" s="1502"/>
      <c r="AE33" s="1502"/>
      <c r="AF33" s="1502"/>
      <c r="AG33" s="1502"/>
      <c r="AH33" s="1502"/>
      <c r="AI33" s="1502"/>
      <c r="AJ33" s="1502"/>
      <c r="AK33" s="1502"/>
      <c r="AL33" s="1502"/>
      <c r="AM33" s="1502"/>
      <c r="AN33" s="1502"/>
      <c r="AO33" s="1502"/>
      <c r="AP33" s="1502"/>
      <c r="AQ33" s="1502"/>
      <c r="AR33" s="1502"/>
      <c r="AS33" s="1502"/>
      <c r="AT33" s="1502"/>
      <c r="AU33" s="1502"/>
      <c r="AV33" s="1502"/>
      <c r="AW33" s="1502"/>
      <c r="AX33" s="1502"/>
      <c r="AY33" s="1502"/>
      <c r="AZ33" s="1502"/>
      <c r="BA33" s="1502"/>
      <c r="BB33" s="1502"/>
      <c r="BC33" s="1502"/>
      <c r="BD33" s="1502"/>
      <c r="BE33" s="1502"/>
      <c r="BF33" s="1502"/>
      <c r="BG33" s="1502"/>
      <c r="BH33" s="1501"/>
      <c r="BI33" s="1503"/>
      <c r="BJ33" s="1502"/>
      <c r="BK33" s="1502"/>
      <c r="BL33" s="1502"/>
      <c r="BM33" s="1502"/>
      <c r="BN33" s="1502"/>
      <c r="BO33" s="1502"/>
      <c r="BP33" s="1502"/>
      <c r="BQ33" s="1502"/>
      <c r="BR33" s="1502"/>
      <c r="BS33" s="1502"/>
      <c r="BT33" s="1502"/>
      <c r="BU33" s="1502"/>
      <c r="BV33" s="1502"/>
      <c r="BW33" s="1502"/>
      <c r="BX33" s="1502"/>
      <c r="BY33" s="1502"/>
      <c r="BZ33" s="1502"/>
      <c r="CA33" s="1502"/>
      <c r="CB33" s="1503"/>
      <c r="CC33" s="1503"/>
      <c r="CD33" s="1503"/>
      <c r="CE33" s="1504"/>
    </row>
    <row r="34" spans="2:83" s="1488" customFormat="1" ht="15" customHeight="1">
      <c r="B34" s="957"/>
      <c r="C34" s="763"/>
      <c r="D34" s="1498"/>
      <c r="E34" s="1498"/>
      <c r="F34" s="1498"/>
      <c r="G34" s="1498"/>
      <c r="H34" s="1498"/>
      <c r="I34" s="1498"/>
      <c r="J34" s="1498"/>
      <c r="K34" s="1498"/>
      <c r="L34" s="1498"/>
      <c r="M34" s="1498"/>
      <c r="N34" s="1498"/>
      <c r="O34" s="1498"/>
      <c r="P34" s="1498"/>
      <c r="Q34" s="1498"/>
      <c r="R34" s="1498"/>
      <c r="S34" s="1498"/>
      <c r="T34" s="1498"/>
      <c r="U34" s="1498"/>
      <c r="V34" s="1498"/>
      <c r="W34" s="1498"/>
      <c r="X34" s="1498"/>
      <c r="Y34" s="1498"/>
      <c r="Z34" s="1498"/>
      <c r="AA34" s="1498"/>
      <c r="AB34" s="1498"/>
      <c r="AC34" s="1498"/>
      <c r="AD34" s="1498"/>
      <c r="AE34" s="1498"/>
      <c r="AF34" s="1498"/>
      <c r="AG34" s="1498"/>
      <c r="AH34" s="1498"/>
      <c r="AI34" s="1498"/>
      <c r="AJ34" s="1498"/>
      <c r="AK34" s="1498"/>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763"/>
      <c r="BI34" s="833"/>
      <c r="BJ34" s="833"/>
      <c r="BK34" s="833"/>
      <c r="BL34" s="833"/>
      <c r="BM34" s="833"/>
      <c r="BN34" s="833"/>
      <c r="BO34" s="833"/>
      <c r="BP34" s="833"/>
      <c r="BQ34" s="833"/>
      <c r="BR34" s="833"/>
      <c r="BS34" s="833"/>
      <c r="BT34" s="833"/>
      <c r="BU34" s="833"/>
      <c r="BV34" s="833"/>
      <c r="BW34" s="833"/>
      <c r="BX34" s="833"/>
      <c r="BY34" s="833"/>
      <c r="BZ34" s="833"/>
      <c r="CA34" s="833"/>
      <c r="CB34" s="833"/>
      <c r="CC34" s="833"/>
      <c r="CD34" s="833"/>
      <c r="CE34" s="959"/>
    </row>
    <row r="35" spans="2:83" s="1488" customFormat="1" ht="30" customHeight="1">
      <c r="B35" s="957"/>
      <c r="C35" s="1473" t="s">
        <v>2447</v>
      </c>
      <c r="D35" s="1505"/>
      <c r="E35" s="1505"/>
      <c r="F35" s="1505"/>
      <c r="G35" s="1505"/>
      <c r="H35" s="1505"/>
      <c r="I35" s="1505"/>
      <c r="J35" s="1505"/>
      <c r="K35" s="1505"/>
      <c r="L35" s="1505"/>
      <c r="M35" s="1505"/>
      <c r="N35" s="1505"/>
      <c r="O35" s="1505"/>
      <c r="P35" s="1505"/>
      <c r="Q35" s="1505"/>
      <c r="R35" s="1505"/>
      <c r="S35" s="1505"/>
      <c r="T35" s="1505"/>
      <c r="U35" s="1505"/>
      <c r="V35" s="1505"/>
      <c r="W35" s="1505"/>
      <c r="X35" s="1505"/>
      <c r="Y35" s="1505"/>
      <c r="Z35" s="1505"/>
      <c r="AA35" s="1505"/>
      <c r="AB35" s="1505"/>
      <c r="AC35" s="1505"/>
      <c r="AD35" s="1505"/>
      <c r="AE35" s="1498"/>
      <c r="AF35" s="1498"/>
      <c r="AG35" s="1498"/>
      <c r="AH35" s="1498"/>
      <c r="AI35" s="1498"/>
      <c r="AJ35" s="1498"/>
      <c r="AK35" s="1498"/>
      <c r="AL35" s="1498"/>
      <c r="AM35" s="1498"/>
      <c r="AN35" s="1498"/>
      <c r="AO35" s="1498"/>
      <c r="AP35" s="1498"/>
      <c r="AQ35" s="1498"/>
      <c r="AR35" s="1498"/>
      <c r="AS35" s="1498"/>
      <c r="AT35" s="1498"/>
      <c r="AU35" s="1498"/>
      <c r="AV35" s="1498"/>
      <c r="AW35" s="1498"/>
      <c r="AX35" s="1498"/>
      <c r="AY35" s="1498"/>
      <c r="AZ35" s="1498"/>
      <c r="BA35" s="1498"/>
      <c r="BB35" s="1498"/>
      <c r="BC35" s="1498"/>
      <c r="BD35" s="1498"/>
      <c r="BE35" s="1498"/>
      <c r="BF35" s="1498"/>
      <c r="BG35" s="1498"/>
      <c r="BH35" s="833"/>
      <c r="BI35" s="833"/>
      <c r="BJ35" s="833"/>
      <c r="BK35" s="833"/>
      <c r="BL35" s="833"/>
      <c r="BM35" s="833"/>
      <c r="BN35" s="833"/>
      <c r="BO35" s="833"/>
      <c r="BP35" s="833"/>
      <c r="BQ35" s="833"/>
      <c r="BR35" s="833"/>
      <c r="BS35" s="833"/>
      <c r="BT35" s="833"/>
      <c r="BU35" s="833"/>
      <c r="BV35" s="833"/>
      <c r="BW35" s="833"/>
      <c r="BX35" s="833"/>
      <c r="BY35" s="833"/>
      <c r="BZ35" s="833"/>
      <c r="CA35" s="833"/>
      <c r="CB35" s="833"/>
      <c r="CC35" s="833"/>
      <c r="CD35" s="833"/>
      <c r="CE35" s="959"/>
    </row>
    <row r="36" spans="2:83" s="1488" customFormat="1" ht="30" customHeight="1">
      <c r="B36" s="957"/>
      <c r="C36" s="763"/>
      <c r="D36" s="1498"/>
      <c r="E36" s="1498"/>
      <c r="F36" s="1498"/>
      <c r="G36" s="1498"/>
      <c r="H36" s="1498"/>
      <c r="I36" s="1498"/>
      <c r="J36" s="1498"/>
      <c r="K36" s="1498"/>
      <c r="L36" s="1498"/>
      <c r="M36" s="1498"/>
      <c r="N36" s="1498"/>
      <c r="O36" s="1498"/>
      <c r="P36" s="1498"/>
      <c r="Q36" s="1498"/>
      <c r="R36" s="1498"/>
      <c r="S36" s="1498"/>
      <c r="T36" s="1498"/>
      <c r="U36" s="1498"/>
      <c r="V36" s="1498"/>
      <c r="W36" s="1498"/>
      <c r="X36" s="1498"/>
      <c r="Y36" s="1498"/>
      <c r="Z36" s="1498"/>
      <c r="AA36" s="1498"/>
      <c r="AB36" s="1498"/>
      <c r="AC36" s="1498"/>
      <c r="AD36" s="1498"/>
      <c r="AE36" s="1498"/>
      <c r="AF36" s="1498"/>
      <c r="AG36" s="1498"/>
      <c r="AH36" s="1498"/>
      <c r="AI36" s="1498"/>
      <c r="AJ36" s="1498"/>
      <c r="AK36" s="1498"/>
      <c r="AL36" s="1498"/>
      <c r="AM36" s="1498"/>
      <c r="AN36" s="1498"/>
      <c r="AO36" s="1498"/>
      <c r="AP36" s="1498"/>
      <c r="AQ36" s="1498"/>
      <c r="AR36" s="1498"/>
      <c r="AS36" s="1498"/>
      <c r="AT36" s="1498"/>
      <c r="AU36" s="1498"/>
      <c r="AV36" s="1498"/>
      <c r="AW36" s="1498"/>
      <c r="AX36" s="1498"/>
      <c r="AY36" s="1498"/>
      <c r="AZ36" s="1498"/>
      <c r="BA36" s="1498"/>
      <c r="BB36" s="1498"/>
      <c r="BC36" s="1498"/>
      <c r="BD36" s="1498"/>
      <c r="BE36" s="1498"/>
      <c r="BF36" s="1498"/>
      <c r="BG36" s="1498"/>
      <c r="BH36" s="763"/>
      <c r="BI36" s="763"/>
      <c r="BJ36" s="763"/>
      <c r="BK36" s="763"/>
      <c r="BL36" s="763"/>
      <c r="BM36" s="763"/>
      <c r="BN36" s="763"/>
      <c r="BO36" s="763"/>
      <c r="BP36" s="763"/>
      <c r="BQ36" s="763"/>
      <c r="BR36" s="763"/>
      <c r="CE36" s="959"/>
    </row>
    <row r="37" spans="2:83" s="1488" customFormat="1" ht="30" customHeight="1">
      <c r="B37" s="957"/>
      <c r="C37" s="836" t="s">
        <v>660</v>
      </c>
      <c r="D37" s="901" t="s">
        <v>994</v>
      </c>
      <c r="E37" s="1498"/>
      <c r="F37" s="1498"/>
      <c r="G37" s="1498"/>
      <c r="H37" s="1498"/>
      <c r="I37" s="1498"/>
      <c r="J37" s="1498"/>
      <c r="K37" s="1498"/>
      <c r="L37" s="1498"/>
      <c r="M37" s="1498"/>
      <c r="N37" s="1498"/>
      <c r="O37" s="1498"/>
      <c r="P37" s="1498"/>
      <c r="Q37" s="1498"/>
      <c r="R37" s="1498"/>
      <c r="S37" s="1498"/>
      <c r="T37" s="1498"/>
      <c r="U37" s="1498"/>
      <c r="V37" s="1498"/>
      <c r="W37" s="1498"/>
      <c r="X37" s="1498"/>
      <c r="Y37" s="1498"/>
      <c r="Z37" s="1498"/>
      <c r="AA37" s="1498"/>
      <c r="AB37" s="1498"/>
      <c r="AC37" s="1498"/>
      <c r="AD37" s="1498"/>
      <c r="AE37" s="1498"/>
      <c r="AF37" s="1498"/>
      <c r="AG37" s="1498"/>
      <c r="AH37" s="1498"/>
      <c r="AI37" s="1498"/>
      <c r="AJ37" s="1498"/>
      <c r="AK37" s="1498"/>
      <c r="AL37" s="1498"/>
      <c r="AM37" s="1498"/>
      <c r="AN37" s="1498"/>
      <c r="AO37" s="1498"/>
      <c r="AP37" s="1498"/>
      <c r="AQ37" s="1498"/>
      <c r="AR37" s="1498"/>
      <c r="AS37" s="1498"/>
      <c r="AT37" s="1498"/>
      <c r="AU37" s="1498"/>
      <c r="AV37" s="1498"/>
      <c r="AW37" s="1498"/>
      <c r="AX37" s="1498"/>
      <c r="AY37" s="1498"/>
      <c r="AZ37" s="1498"/>
      <c r="BA37" s="1498"/>
      <c r="BB37" s="1498"/>
      <c r="BC37" s="1498"/>
      <c r="BD37" s="1498"/>
      <c r="BE37" s="1498"/>
      <c r="BF37" s="1498"/>
      <c r="BG37" s="1498"/>
      <c r="BH37" s="763"/>
      <c r="BI37" s="763"/>
      <c r="BJ37" s="763"/>
      <c r="BK37" s="763"/>
      <c r="BL37" s="763"/>
      <c r="BM37" s="763"/>
      <c r="BN37" s="763"/>
      <c r="BO37" s="763"/>
      <c r="BP37" s="763"/>
      <c r="BQ37" s="763"/>
      <c r="BR37" s="763"/>
      <c r="CE37" s="959"/>
    </row>
    <row r="38" spans="2:83" s="1488" customFormat="1" ht="30" customHeight="1">
      <c r="B38" s="957"/>
      <c r="C38" s="832"/>
      <c r="D38" s="1010" t="s">
        <v>659</v>
      </c>
      <c r="E38" s="1506"/>
      <c r="F38" s="1506"/>
      <c r="G38" s="1506"/>
      <c r="H38" s="1506"/>
      <c r="I38" s="1506"/>
      <c r="J38" s="1506"/>
      <c r="K38" s="1506"/>
      <c r="L38" s="1506"/>
      <c r="M38" s="1506"/>
      <c r="N38" s="1506"/>
      <c r="O38" s="1506"/>
      <c r="P38" s="1506"/>
      <c r="Q38" s="1506"/>
      <c r="R38" s="1506"/>
      <c r="S38" s="1506"/>
      <c r="T38" s="1506"/>
      <c r="U38" s="1506"/>
      <c r="V38" s="1506"/>
      <c r="W38" s="1506"/>
      <c r="X38" s="1506"/>
      <c r="Y38" s="1506"/>
      <c r="Z38" s="1506"/>
      <c r="AA38" s="1506"/>
      <c r="AB38" s="1506"/>
      <c r="AC38" s="1506"/>
      <c r="AD38" s="1506"/>
      <c r="AE38" s="1506"/>
      <c r="AF38" s="1506"/>
      <c r="AG38" s="1506"/>
      <c r="AH38" s="1506"/>
      <c r="AI38" s="1506"/>
      <c r="AJ38" s="1506"/>
      <c r="AK38" s="1506"/>
      <c r="AL38" s="1506"/>
      <c r="AM38" s="1506"/>
      <c r="AN38" s="1506"/>
      <c r="AO38" s="1506"/>
      <c r="AP38" s="1506"/>
      <c r="AQ38" s="1506"/>
      <c r="AR38" s="1506"/>
      <c r="AS38" s="763"/>
      <c r="AT38" s="763"/>
      <c r="AU38" s="763"/>
      <c r="AV38" s="763"/>
      <c r="AW38" s="763"/>
      <c r="AX38" s="763"/>
      <c r="AY38" s="763"/>
      <c r="AZ38" s="763"/>
      <c r="BA38" s="763"/>
      <c r="BB38" s="763"/>
      <c r="BC38" s="763"/>
      <c r="BD38" s="763"/>
      <c r="BE38" s="763"/>
      <c r="BF38" s="763"/>
      <c r="BG38" s="763"/>
      <c r="BH38" s="763"/>
      <c r="BI38" s="763"/>
      <c r="BJ38" s="763"/>
      <c r="BK38" s="763"/>
      <c r="BL38" s="763"/>
      <c r="BM38" s="763"/>
      <c r="BN38" s="763"/>
      <c r="BO38" s="763"/>
      <c r="BP38" s="763"/>
      <c r="BQ38" s="763"/>
      <c r="BR38" s="763"/>
      <c r="CE38" s="959"/>
    </row>
    <row r="39" spans="2:83" s="1488" customFormat="1" ht="30" customHeight="1">
      <c r="B39" s="957"/>
      <c r="C39" s="763"/>
      <c r="D39" s="833"/>
      <c r="E39" s="1506"/>
      <c r="F39" s="1506"/>
      <c r="G39" s="1506"/>
      <c r="H39" s="1506"/>
      <c r="I39" s="1506"/>
      <c r="J39" s="1506"/>
      <c r="K39" s="1506"/>
      <c r="L39" s="1506"/>
      <c r="M39" s="1506"/>
      <c r="N39" s="1506"/>
      <c r="O39" s="1506"/>
      <c r="P39" s="1506"/>
      <c r="Q39" s="1506"/>
      <c r="R39" s="1506"/>
      <c r="S39" s="1506"/>
      <c r="T39" s="1506"/>
      <c r="U39" s="1506"/>
      <c r="V39" s="1506"/>
      <c r="W39" s="1506"/>
      <c r="X39" s="1506"/>
      <c r="Y39" s="1506"/>
      <c r="Z39" s="1506"/>
      <c r="AA39" s="1506"/>
      <c r="AB39" s="1506"/>
      <c r="AC39" s="1506"/>
      <c r="AD39" s="1506"/>
      <c r="AE39" s="1506"/>
      <c r="AF39" s="1506"/>
      <c r="AG39" s="1506"/>
      <c r="AH39" s="1506"/>
      <c r="AI39" s="1506"/>
      <c r="AJ39" s="1506"/>
      <c r="AK39" s="1506"/>
      <c r="AL39" s="1506"/>
      <c r="AM39" s="1506"/>
      <c r="AN39" s="1506"/>
      <c r="AO39" s="1506"/>
      <c r="AP39" s="1506"/>
      <c r="AQ39" s="1506"/>
      <c r="AR39" s="1506"/>
      <c r="AS39" s="763"/>
      <c r="AT39" s="763"/>
      <c r="AU39" s="763"/>
      <c r="AV39" s="763"/>
      <c r="AW39" s="763"/>
      <c r="AX39" s="763"/>
      <c r="AY39" s="763"/>
      <c r="AZ39" s="763"/>
      <c r="BA39" s="763"/>
      <c r="BB39" s="763"/>
      <c r="BC39" s="763"/>
      <c r="BD39" s="763"/>
      <c r="BE39" s="763"/>
      <c r="BF39" s="763"/>
      <c r="BG39" s="763"/>
      <c r="BH39" s="763"/>
      <c r="BI39" s="763"/>
      <c r="BJ39" s="763"/>
      <c r="BK39" s="763"/>
      <c r="BL39" s="763"/>
      <c r="BM39" s="763"/>
      <c r="BN39" s="763"/>
      <c r="BO39" s="763"/>
      <c r="BP39" s="763"/>
      <c r="BQ39" s="763"/>
      <c r="BR39" s="763"/>
      <c r="BS39" s="1417"/>
      <c r="BT39" s="1417"/>
      <c r="BU39" s="1417"/>
      <c r="BV39" s="1417"/>
      <c r="BW39" s="1417"/>
      <c r="BX39" s="1417"/>
      <c r="BY39" s="1417"/>
      <c r="BZ39" s="1417"/>
      <c r="CA39" s="1417"/>
      <c r="CB39" s="1507"/>
      <c r="CC39" s="1507"/>
      <c r="CD39" s="1507"/>
      <c r="CE39" s="959"/>
    </row>
    <row r="40" spans="2:83" s="1488" customFormat="1" ht="30" customHeight="1">
      <c r="B40" s="957"/>
      <c r="C40" s="763"/>
      <c r="D40" s="1011"/>
      <c r="E40" s="1483" t="s">
        <v>690</v>
      </c>
      <c r="F40" s="833"/>
      <c r="G40" s="1484"/>
      <c r="H40" s="1484"/>
      <c r="I40" s="1485"/>
      <c r="J40" s="1485"/>
      <c r="K40" s="1485"/>
      <c r="L40" s="1485"/>
      <c r="M40" s="1485"/>
      <c r="N40" s="1485"/>
      <c r="O40" s="1485"/>
      <c r="P40" s="1485"/>
      <c r="Q40" s="1485"/>
      <c r="R40" s="763"/>
      <c r="S40" s="763"/>
      <c r="T40" s="763"/>
      <c r="U40" s="763"/>
      <c r="V40" s="763"/>
      <c r="W40" s="763"/>
      <c r="X40" s="763"/>
      <c r="Y40" s="763"/>
      <c r="Z40" s="763"/>
      <c r="AA40" s="763"/>
      <c r="AB40" s="763"/>
      <c r="AC40" s="763"/>
      <c r="AD40" s="763"/>
      <c r="AE40" s="763"/>
      <c r="AF40" s="763"/>
      <c r="AG40" s="763"/>
      <c r="AH40" s="763"/>
      <c r="AI40" s="763"/>
      <c r="AJ40" s="763"/>
      <c r="AK40" s="763"/>
      <c r="AL40" s="763"/>
      <c r="AM40" s="763"/>
      <c r="AN40" s="763"/>
      <c r="AO40" s="763"/>
      <c r="AP40" s="763"/>
      <c r="AQ40" s="763"/>
      <c r="AR40" s="763"/>
      <c r="AS40" s="763"/>
      <c r="AT40" s="763"/>
      <c r="AU40" s="763"/>
      <c r="AV40" s="763"/>
      <c r="AW40" s="763"/>
      <c r="AX40" s="763"/>
      <c r="AY40" s="763"/>
      <c r="AZ40" s="763"/>
      <c r="BA40" s="763"/>
      <c r="BB40" s="763"/>
      <c r="BC40" s="763"/>
      <c r="BD40" s="763"/>
      <c r="BE40" s="763"/>
      <c r="BF40" s="763"/>
      <c r="BG40" s="763"/>
      <c r="BH40" s="763"/>
      <c r="BI40" s="763"/>
      <c r="BJ40" s="763"/>
      <c r="BK40" s="763"/>
      <c r="BL40" s="763"/>
      <c r="BM40" s="763"/>
      <c r="BN40" s="763"/>
      <c r="BO40" s="763"/>
      <c r="BP40" s="763"/>
      <c r="BQ40" s="763"/>
      <c r="BR40" s="763"/>
      <c r="BS40" s="763"/>
      <c r="BT40" s="763"/>
      <c r="BU40" s="763"/>
      <c r="BV40" s="763"/>
      <c r="BW40" s="763"/>
      <c r="BX40" s="763"/>
      <c r="BY40" s="763"/>
      <c r="BZ40" s="763"/>
      <c r="CA40" s="763"/>
      <c r="CB40" s="763"/>
      <c r="CC40" s="763"/>
      <c r="CD40" s="763"/>
      <c r="CE40" s="959"/>
    </row>
    <row r="41" spans="2:83" s="1488" customFormat="1" ht="30" customHeight="1">
      <c r="B41" s="957"/>
      <c r="C41" s="1498"/>
      <c r="D41" s="2458" t="s">
        <v>0</v>
      </c>
      <c r="E41" s="2730"/>
      <c r="F41" s="2768"/>
      <c r="G41" s="2769"/>
      <c r="H41" s="2770"/>
      <c r="I41" s="1486"/>
      <c r="J41" s="2774" t="s">
        <v>557</v>
      </c>
      <c r="K41" s="2774"/>
      <c r="L41" s="2774"/>
      <c r="M41" s="2774"/>
      <c r="N41" s="2774"/>
      <c r="O41" s="2774"/>
      <c r="P41" s="2774"/>
      <c r="Q41" s="2774"/>
      <c r="R41" s="1498"/>
      <c r="S41" s="1498"/>
      <c r="T41" s="1498"/>
      <c r="U41" s="1498"/>
      <c r="V41" s="1498"/>
      <c r="W41" s="1498"/>
      <c r="X41" s="1498"/>
      <c r="Y41" s="1498"/>
      <c r="Z41" s="1498"/>
      <c r="AA41" s="1498"/>
      <c r="AB41" s="1498"/>
      <c r="AC41" s="1498"/>
      <c r="AD41" s="1498"/>
      <c r="AE41" s="1498"/>
      <c r="AF41" s="1498"/>
      <c r="AG41" s="1498"/>
      <c r="AH41" s="1498"/>
      <c r="AI41" s="1498"/>
      <c r="AJ41" s="1498"/>
      <c r="AK41" s="1498"/>
      <c r="AL41" s="1498"/>
      <c r="AM41" s="1498"/>
      <c r="AN41" s="1498"/>
      <c r="AO41" s="1498"/>
      <c r="AP41" s="1498"/>
      <c r="AQ41" s="1498"/>
      <c r="AR41" s="1498"/>
      <c r="AS41" s="1498"/>
      <c r="AT41" s="1498"/>
      <c r="AU41" s="1498"/>
      <c r="AV41" s="1498"/>
      <c r="AW41" s="1498"/>
      <c r="AX41" s="1498"/>
      <c r="AY41" s="1498"/>
      <c r="AZ41" s="1498"/>
      <c r="BA41" s="1498"/>
      <c r="BB41" s="1498"/>
      <c r="BC41" s="1498"/>
      <c r="BD41" s="1498"/>
      <c r="BE41" s="1498"/>
      <c r="BF41" s="1498"/>
      <c r="BG41" s="1498"/>
      <c r="BH41" s="1498"/>
      <c r="BI41" s="1498"/>
      <c r="BJ41" s="1498"/>
      <c r="BK41" s="1498"/>
      <c r="BL41" s="1498"/>
      <c r="BM41" s="1498"/>
      <c r="BN41" s="1498"/>
      <c r="BO41" s="1498"/>
      <c r="BP41" s="1498"/>
      <c r="BQ41" s="1498"/>
      <c r="BR41" s="1498"/>
      <c r="BS41" s="1498"/>
      <c r="BT41" s="1498"/>
      <c r="BU41" s="1498"/>
      <c r="BV41" s="1498"/>
      <c r="BW41" s="1498"/>
      <c r="BX41" s="1498"/>
      <c r="BY41" s="1498"/>
      <c r="BZ41" s="1498"/>
      <c r="CA41" s="1498"/>
      <c r="CB41" s="1498"/>
      <c r="CC41" s="1498"/>
      <c r="CD41" s="1498"/>
      <c r="CE41" s="959"/>
    </row>
    <row r="42" spans="2:83" s="1488" customFormat="1" ht="30" customHeight="1">
      <c r="B42" s="957"/>
      <c r="D42" s="2459"/>
      <c r="E42" s="2730"/>
      <c r="F42" s="2771"/>
      <c r="G42" s="2772"/>
      <c r="H42" s="2773"/>
      <c r="I42" s="1486"/>
      <c r="J42" s="2774"/>
      <c r="K42" s="2774"/>
      <c r="L42" s="2774"/>
      <c r="M42" s="2774"/>
      <c r="N42" s="2774"/>
      <c r="O42" s="2774"/>
      <c r="P42" s="2774"/>
      <c r="Q42" s="2774"/>
      <c r="R42" s="763"/>
      <c r="S42" s="763"/>
      <c r="T42" s="763"/>
      <c r="U42" s="763"/>
      <c r="V42" s="763"/>
      <c r="W42" s="763"/>
      <c r="X42" s="763"/>
      <c r="Y42" s="763"/>
      <c r="Z42" s="763"/>
      <c r="AA42" s="763"/>
      <c r="AB42" s="763"/>
      <c r="AC42" s="763"/>
      <c r="AD42" s="763"/>
      <c r="AE42" s="763"/>
      <c r="AF42" s="763"/>
      <c r="AG42" s="763"/>
      <c r="AH42" s="763"/>
      <c r="AI42" s="763"/>
      <c r="AJ42" s="763"/>
      <c r="AK42" s="763"/>
      <c r="AL42" s="763"/>
      <c r="AM42" s="763"/>
      <c r="AN42" s="763"/>
      <c r="AO42" s="763"/>
      <c r="AP42" s="763"/>
      <c r="AQ42" s="763"/>
      <c r="AR42" s="763"/>
      <c r="AS42" s="763"/>
      <c r="AT42" s="763"/>
      <c r="AU42" s="763"/>
      <c r="AV42" s="763"/>
      <c r="AW42" s="763"/>
      <c r="AX42" s="763"/>
      <c r="AY42" s="763"/>
      <c r="AZ42" s="763"/>
      <c r="BA42" s="763"/>
      <c r="BB42" s="763"/>
      <c r="BC42" s="763"/>
      <c r="BD42" s="763"/>
      <c r="BE42" s="763"/>
      <c r="BF42" s="763"/>
      <c r="BG42" s="763"/>
      <c r="BH42" s="763"/>
      <c r="BI42" s="763"/>
      <c r="BJ42" s="763"/>
      <c r="BK42" s="763"/>
      <c r="BL42" s="763"/>
      <c r="BM42" s="763"/>
      <c r="BN42" s="763"/>
      <c r="BO42" s="763"/>
      <c r="BP42" s="763"/>
      <c r="BQ42" s="763"/>
      <c r="BR42" s="763"/>
      <c r="BS42" s="763"/>
      <c r="BT42" s="763"/>
      <c r="BU42" s="763"/>
      <c r="BV42" s="763"/>
      <c r="BW42" s="763"/>
      <c r="BX42" s="763"/>
      <c r="BY42" s="763"/>
      <c r="BZ42" s="763"/>
      <c r="CA42" s="763"/>
      <c r="CB42" s="763"/>
      <c r="CC42" s="763"/>
      <c r="CD42" s="763"/>
      <c r="CE42" s="959"/>
    </row>
    <row r="43" spans="2:83" s="1488" customFormat="1" ht="30" customHeight="1">
      <c r="B43" s="957"/>
      <c r="E43" s="832"/>
      <c r="F43" s="825"/>
      <c r="G43" s="836"/>
      <c r="H43" s="763"/>
      <c r="I43" s="763"/>
      <c r="J43" s="763"/>
      <c r="K43" s="763"/>
      <c r="L43" s="763"/>
      <c r="M43" s="763"/>
      <c r="N43" s="763"/>
      <c r="O43" s="763"/>
      <c r="P43" s="763"/>
      <c r="Q43" s="763"/>
      <c r="R43" s="763"/>
      <c r="S43" s="763"/>
      <c r="T43" s="763"/>
      <c r="U43" s="763"/>
      <c r="V43" s="763"/>
      <c r="W43" s="763"/>
      <c r="X43" s="763"/>
      <c r="Y43" s="763"/>
      <c r="Z43" s="763"/>
      <c r="AA43" s="763"/>
      <c r="AB43" s="763"/>
      <c r="AC43" s="763"/>
      <c r="AD43" s="763"/>
      <c r="AE43" s="763"/>
      <c r="AF43" s="763"/>
      <c r="AG43" s="763"/>
      <c r="AH43" s="763"/>
      <c r="AI43" s="763"/>
      <c r="AJ43" s="763"/>
      <c r="AK43" s="763"/>
      <c r="AL43" s="763"/>
      <c r="AM43" s="763"/>
      <c r="AN43" s="763"/>
      <c r="AO43" s="763"/>
      <c r="AP43" s="763"/>
      <c r="AQ43" s="763"/>
      <c r="AR43" s="763"/>
      <c r="AS43" s="763"/>
      <c r="AT43" s="763"/>
      <c r="AU43" s="763"/>
      <c r="AV43" s="833"/>
      <c r="AW43" s="833"/>
      <c r="AX43" s="833"/>
      <c r="AY43" s="833"/>
      <c r="AZ43" s="833"/>
      <c r="BA43" s="833"/>
      <c r="BB43" s="833"/>
      <c r="BC43" s="833"/>
      <c r="BD43" s="833"/>
      <c r="BE43" s="833"/>
      <c r="BF43" s="833"/>
      <c r="BG43" s="833"/>
      <c r="BH43" s="833"/>
      <c r="BI43" s="833"/>
      <c r="BJ43" s="833"/>
      <c r="BK43" s="833"/>
      <c r="BL43" s="833"/>
      <c r="BM43" s="833"/>
      <c r="BN43" s="833"/>
      <c r="BO43" s="833"/>
      <c r="BP43" s="833"/>
      <c r="BQ43" s="833"/>
      <c r="BR43" s="833"/>
      <c r="BS43" s="833"/>
      <c r="BT43" s="833"/>
      <c r="BU43" s="833"/>
      <c r="BV43" s="833"/>
      <c r="BW43" s="833"/>
      <c r="BX43" s="833"/>
      <c r="BY43" s="833"/>
      <c r="BZ43" s="763"/>
      <c r="CA43" s="763"/>
      <c r="CB43" s="763"/>
      <c r="CC43" s="763"/>
      <c r="CD43" s="763"/>
      <c r="CE43" s="959"/>
    </row>
    <row r="44" spans="2:83" s="1488" customFormat="1" ht="30" customHeight="1">
      <c r="B44" s="957"/>
      <c r="C44" s="763"/>
      <c r="D44" s="763" t="s">
        <v>2448</v>
      </c>
      <c r="E44" s="763"/>
      <c r="F44" s="763"/>
      <c r="G44" s="763"/>
      <c r="H44" s="763"/>
      <c r="I44" s="763"/>
      <c r="J44" s="763"/>
      <c r="K44" s="763"/>
      <c r="L44" s="763"/>
      <c r="M44" s="763"/>
      <c r="N44" s="763"/>
      <c r="O44" s="763"/>
      <c r="P44" s="763"/>
      <c r="Q44" s="763"/>
      <c r="R44" s="763"/>
      <c r="S44" s="763"/>
      <c r="T44" s="763"/>
      <c r="U44" s="763"/>
      <c r="V44" s="763"/>
      <c r="W44" s="763"/>
      <c r="X44" s="763"/>
      <c r="Y44" s="763"/>
      <c r="Z44" s="763"/>
      <c r="AA44" s="763"/>
      <c r="AB44" s="763"/>
      <c r="AC44" s="763"/>
      <c r="AD44" s="763"/>
      <c r="AE44" s="763"/>
      <c r="AF44" s="763"/>
      <c r="AG44" s="763"/>
      <c r="AH44" s="763"/>
      <c r="AI44" s="763"/>
      <c r="AJ44" s="763"/>
      <c r="AK44" s="763"/>
      <c r="AL44" s="763"/>
      <c r="AM44" s="763"/>
      <c r="AN44" s="763"/>
      <c r="AO44" s="763"/>
      <c r="AP44" s="763"/>
      <c r="AQ44" s="763"/>
      <c r="AR44" s="763"/>
      <c r="AS44" s="763"/>
      <c r="AT44" s="763"/>
      <c r="AU44" s="763"/>
      <c r="AV44" s="833"/>
      <c r="AW44" s="833"/>
      <c r="AX44" s="833"/>
      <c r="AY44" s="833"/>
      <c r="AZ44" s="833"/>
      <c r="BA44" s="833"/>
      <c r="BB44" s="833"/>
      <c r="BC44" s="833"/>
      <c r="BD44" s="833"/>
      <c r="BE44" s="833"/>
      <c r="BF44" s="833"/>
      <c r="BG44" s="833"/>
      <c r="BH44" s="833"/>
      <c r="BI44" s="833"/>
      <c r="BJ44" s="833"/>
      <c r="BK44" s="833"/>
      <c r="BL44" s="833"/>
      <c r="BM44" s="833"/>
      <c r="BN44" s="833"/>
      <c r="BO44" s="833"/>
      <c r="BP44" s="833"/>
      <c r="BQ44" s="833"/>
      <c r="BR44" s="833"/>
      <c r="BS44" s="833"/>
      <c r="BT44" s="833"/>
      <c r="BU44" s="833"/>
      <c r="BV44" s="833"/>
      <c r="BW44" s="833"/>
      <c r="BX44" s="833"/>
      <c r="BY44" s="833"/>
      <c r="BZ44" s="833"/>
      <c r="CA44" s="833"/>
      <c r="CB44" s="833"/>
      <c r="CC44" s="833"/>
      <c r="CD44" s="833"/>
      <c r="CE44" s="1508"/>
    </row>
    <row r="45" spans="2:83" s="1488" customFormat="1" ht="30" customHeight="1">
      <c r="B45" s="957"/>
      <c r="C45" s="763"/>
      <c r="D45" s="1010" t="s">
        <v>2449</v>
      </c>
      <c r="R45" s="763"/>
      <c r="S45" s="763"/>
      <c r="T45" s="763"/>
      <c r="U45" s="763"/>
      <c r="V45" s="763"/>
      <c r="W45" s="763"/>
      <c r="X45" s="763"/>
      <c r="Y45" s="763"/>
      <c r="Z45" s="763"/>
      <c r="AA45" s="763"/>
      <c r="AB45" s="763"/>
      <c r="AC45" s="763"/>
      <c r="AD45" s="763"/>
      <c r="AE45" s="763"/>
      <c r="AF45" s="763"/>
      <c r="AG45" s="763"/>
      <c r="AH45" s="763"/>
      <c r="AI45" s="763"/>
      <c r="AJ45" s="763"/>
      <c r="AK45" s="763"/>
      <c r="AL45" s="763"/>
      <c r="AM45" s="763"/>
      <c r="AN45" s="763"/>
      <c r="AO45" s="763"/>
      <c r="AP45" s="763"/>
      <c r="AQ45" s="763"/>
      <c r="AR45" s="763"/>
      <c r="AS45" s="763"/>
      <c r="AT45" s="763"/>
      <c r="AU45" s="763"/>
      <c r="AV45" s="833"/>
      <c r="AW45" s="833"/>
      <c r="AX45" s="833"/>
      <c r="AY45" s="833"/>
      <c r="AZ45" s="833"/>
      <c r="BA45" s="833"/>
      <c r="BB45" s="833"/>
      <c r="BC45" s="833"/>
      <c r="BD45" s="833"/>
      <c r="BE45" s="833"/>
      <c r="BF45" s="833"/>
      <c r="BG45" s="833"/>
      <c r="BH45" s="833"/>
      <c r="BI45" s="833"/>
      <c r="BJ45" s="833"/>
      <c r="BK45" s="833"/>
      <c r="BL45" s="833"/>
      <c r="BM45" s="833"/>
      <c r="BN45" s="833"/>
      <c r="BO45" s="833"/>
      <c r="BP45" s="833"/>
      <c r="BQ45" s="833"/>
      <c r="BR45" s="1506"/>
      <c r="BS45" s="1506"/>
      <c r="BT45" s="1506"/>
      <c r="BU45" s="1506"/>
      <c r="BV45" s="1506"/>
      <c r="CB45" s="1506"/>
      <c r="CC45" s="1506"/>
      <c r="CD45" s="1506"/>
      <c r="CE45" s="1686"/>
    </row>
    <row r="46" spans="2:83" s="1488" customFormat="1" ht="30" customHeight="1">
      <c r="B46" s="957"/>
      <c r="C46" s="763"/>
      <c r="R46" s="763"/>
      <c r="S46" s="763"/>
      <c r="T46" s="763"/>
      <c r="U46" s="763"/>
      <c r="V46" s="763"/>
      <c r="W46" s="763"/>
      <c r="X46" s="763"/>
      <c r="Y46" s="763"/>
      <c r="Z46" s="763"/>
      <c r="AA46" s="763"/>
      <c r="AB46" s="763"/>
      <c r="AC46" s="763"/>
      <c r="AD46" s="763"/>
      <c r="AE46" s="763"/>
      <c r="AF46" s="763"/>
      <c r="AG46" s="763"/>
      <c r="AH46" s="763"/>
      <c r="AI46" s="763"/>
      <c r="AJ46" s="763"/>
      <c r="AK46" s="763"/>
      <c r="AL46" s="763"/>
      <c r="AM46" s="763"/>
      <c r="AN46" s="763"/>
      <c r="AO46" s="763"/>
      <c r="AP46" s="763"/>
      <c r="AQ46" s="763"/>
      <c r="AR46" s="763"/>
      <c r="AS46" s="763"/>
      <c r="AT46" s="763"/>
      <c r="AU46" s="763"/>
      <c r="AV46" s="763"/>
      <c r="AW46" s="763"/>
      <c r="AX46" s="763"/>
      <c r="AY46" s="763"/>
      <c r="AZ46" s="763"/>
      <c r="BA46" s="763"/>
      <c r="BB46" s="833"/>
      <c r="BC46" s="833"/>
      <c r="BD46" s="833"/>
      <c r="BE46" s="833"/>
      <c r="BF46" s="833"/>
      <c r="BG46" s="833"/>
      <c r="BH46" s="833"/>
      <c r="BI46" s="833"/>
      <c r="BJ46" s="833"/>
      <c r="BK46" s="833"/>
      <c r="BL46" s="833"/>
      <c r="BM46" s="833"/>
      <c r="BN46" s="833"/>
      <c r="BO46" s="833"/>
      <c r="BP46" s="833"/>
      <c r="BQ46" s="833"/>
      <c r="BR46" s="1506"/>
      <c r="BS46" s="1506"/>
      <c r="BT46" s="1506"/>
      <c r="BU46" s="1506"/>
      <c r="BV46" s="1506"/>
      <c r="BW46" s="833"/>
      <c r="BX46" s="828"/>
      <c r="BY46" s="2779">
        <v>3100</v>
      </c>
      <c r="BZ46" s="2779"/>
      <c r="CA46" s="2779"/>
      <c r="CB46" s="1506"/>
      <c r="CC46" s="1506"/>
      <c r="CD46" s="1506"/>
      <c r="CE46" s="1686"/>
    </row>
    <row r="47" spans="2:83" s="1488" customFormat="1" ht="30" customHeight="1">
      <c r="B47" s="957"/>
      <c r="C47" s="763"/>
      <c r="D47" s="763" t="s">
        <v>18</v>
      </c>
      <c r="F47" s="763" t="s">
        <v>2450</v>
      </c>
      <c r="R47" s="763"/>
      <c r="S47" s="763"/>
      <c r="T47" s="763"/>
      <c r="U47" s="763"/>
      <c r="V47" s="763"/>
      <c r="W47" s="763"/>
      <c r="X47" s="763"/>
      <c r="Y47" s="763"/>
      <c r="Z47" s="763"/>
      <c r="AA47" s="763"/>
      <c r="AB47" s="763"/>
      <c r="AC47" s="763"/>
      <c r="AD47" s="763"/>
      <c r="AE47" s="763"/>
      <c r="AF47" s="763"/>
      <c r="AG47" s="763"/>
      <c r="AH47" s="763"/>
      <c r="AI47" s="763"/>
      <c r="AJ47" s="763"/>
      <c r="AK47" s="763"/>
      <c r="AL47" s="763"/>
      <c r="AM47" s="763"/>
      <c r="AN47" s="763"/>
      <c r="AO47" s="763"/>
      <c r="AP47" s="763"/>
      <c r="AQ47" s="763"/>
      <c r="AR47" s="763"/>
      <c r="AS47" s="763"/>
      <c r="AT47" s="763"/>
      <c r="AU47" s="763"/>
      <c r="AV47" s="763"/>
      <c r="AW47" s="763"/>
      <c r="AX47" s="763"/>
      <c r="AY47" s="763"/>
      <c r="AZ47" s="763"/>
      <c r="BA47" s="763"/>
      <c r="BB47" s="763"/>
      <c r="BC47" s="763"/>
      <c r="BD47" s="763"/>
      <c r="BE47" s="763"/>
      <c r="BF47" s="763"/>
      <c r="BG47" s="763"/>
      <c r="BH47" s="763"/>
      <c r="BI47" s="763"/>
      <c r="BJ47" s="763"/>
      <c r="BK47" s="763"/>
      <c r="BL47" s="763"/>
      <c r="BM47" s="763"/>
      <c r="BN47" s="763"/>
      <c r="BO47" s="763"/>
      <c r="BP47" s="763"/>
      <c r="BQ47" s="763"/>
      <c r="BR47" s="1506"/>
      <c r="BS47" s="1506"/>
      <c r="BT47" s="1506"/>
      <c r="BU47" s="1506"/>
      <c r="BV47" s="1506"/>
      <c r="BW47" s="2782" t="s">
        <v>95</v>
      </c>
      <c r="BX47" s="2783"/>
      <c r="BY47" s="1991"/>
      <c r="BZ47" s="1992"/>
      <c r="CA47" s="1993"/>
      <c r="CB47" s="1506"/>
      <c r="CC47" s="1506"/>
      <c r="CD47" s="1506"/>
      <c r="CE47" s="1686"/>
    </row>
    <row r="48" spans="2:83" s="1510" customFormat="1" ht="30" customHeight="1">
      <c r="B48" s="1509"/>
      <c r="F48" s="1511" t="s">
        <v>2451</v>
      </c>
      <c r="BR48" s="1506"/>
      <c r="BS48" s="1506"/>
      <c r="BT48" s="1506"/>
      <c r="BU48" s="1506"/>
      <c r="BV48" s="1506"/>
      <c r="BW48" s="2782"/>
      <c r="BX48" s="2783"/>
      <c r="BY48" s="1994"/>
      <c r="BZ48" s="1995"/>
      <c r="CA48" s="1996"/>
      <c r="CB48" s="1506"/>
      <c r="CC48" s="1506"/>
      <c r="CD48" s="1506"/>
      <c r="CE48" s="1686"/>
    </row>
    <row r="49" spans="2:84" s="1488" customFormat="1" ht="30" customHeight="1">
      <c r="B49" s="957"/>
      <c r="D49" s="763"/>
      <c r="F49" s="763"/>
      <c r="BR49" s="1506"/>
      <c r="BS49" s="1506"/>
      <c r="BT49" s="1506"/>
      <c r="BU49" s="1506"/>
      <c r="BV49" s="1506"/>
      <c r="BW49" s="1498"/>
      <c r="BX49" s="1498"/>
      <c r="BY49" s="1498"/>
      <c r="BZ49" s="1498"/>
      <c r="CA49" s="1498"/>
      <c r="CB49" s="1506"/>
      <c r="CC49" s="1506"/>
      <c r="CD49" s="1506"/>
      <c r="CE49" s="1686"/>
    </row>
    <row r="50" spans="2:84" s="1488" customFormat="1" ht="30" customHeight="1">
      <c r="B50" s="957"/>
      <c r="D50" s="763" t="s">
        <v>19</v>
      </c>
      <c r="F50" s="763" t="s">
        <v>2452</v>
      </c>
      <c r="BR50" s="1506"/>
      <c r="BS50" s="1506"/>
      <c r="BT50" s="1506"/>
      <c r="BU50" s="1506"/>
      <c r="BV50" s="1506"/>
      <c r="BW50" s="2782" t="s">
        <v>2606</v>
      </c>
      <c r="BX50" s="2783"/>
      <c r="BY50" s="1991"/>
      <c r="BZ50" s="1992"/>
      <c r="CA50" s="1993"/>
      <c r="CB50" s="1506"/>
      <c r="CC50" s="1506"/>
      <c r="CD50" s="1506"/>
      <c r="CE50" s="1686"/>
    </row>
    <row r="51" spans="2:84" s="1510" customFormat="1" ht="30" customHeight="1">
      <c r="B51" s="1509"/>
      <c r="F51" s="1511" t="s">
        <v>2453</v>
      </c>
      <c r="BR51" s="1506"/>
      <c r="BS51" s="1506"/>
      <c r="BT51" s="1506"/>
      <c r="BU51" s="1506"/>
      <c r="BV51" s="1506"/>
      <c r="BW51" s="2782"/>
      <c r="BX51" s="2783"/>
      <c r="BY51" s="1994"/>
      <c r="BZ51" s="1995"/>
      <c r="CA51" s="1996"/>
      <c r="CB51" s="1506"/>
      <c r="CC51" s="1506"/>
      <c r="CD51" s="1506"/>
      <c r="CE51" s="1686"/>
    </row>
    <row r="52" spans="2:84" s="1488" customFormat="1" ht="30" customHeight="1">
      <c r="B52" s="957"/>
      <c r="BR52" s="1506"/>
      <c r="BS52" s="1506"/>
      <c r="BT52" s="1506"/>
      <c r="BU52" s="1506"/>
      <c r="BV52" s="1506"/>
      <c r="BW52" s="1506"/>
      <c r="BX52" s="1506"/>
      <c r="BY52" s="1506"/>
      <c r="BZ52" s="1506"/>
      <c r="CA52" s="1506"/>
      <c r="CB52" s="1506"/>
      <c r="CC52" s="1506"/>
      <c r="CD52" s="1506"/>
      <c r="CE52" s="1686"/>
    </row>
    <row r="53" spans="2:84" s="1488" customFormat="1" ht="30" customHeight="1">
      <c r="B53" s="957"/>
      <c r="D53" s="2458" t="s">
        <v>3</v>
      </c>
      <c r="E53" s="2730"/>
      <c r="F53" s="2768"/>
      <c r="G53" s="2769"/>
      <c r="H53" s="2770"/>
      <c r="I53" s="1486"/>
      <c r="J53" s="2774" t="s">
        <v>558</v>
      </c>
      <c r="K53" s="2774"/>
      <c r="L53" s="2774"/>
      <c r="M53" s="2774"/>
      <c r="N53" s="2774"/>
      <c r="O53" s="2774"/>
      <c r="P53" s="2774"/>
      <c r="Q53" s="2774"/>
      <c r="BR53" s="1506"/>
      <c r="BS53" s="1506"/>
      <c r="BT53" s="1506"/>
      <c r="BU53" s="1506"/>
      <c r="BV53" s="1506"/>
      <c r="BW53" s="1506"/>
      <c r="BX53" s="1506"/>
      <c r="BY53" s="1506"/>
      <c r="BZ53" s="1506"/>
      <c r="CA53" s="1506"/>
      <c r="CB53" s="1506"/>
      <c r="CC53" s="1506"/>
      <c r="CD53" s="1506"/>
      <c r="CE53" s="1686"/>
      <c r="CF53" s="1703"/>
    </row>
    <row r="54" spans="2:84" s="1488" customFormat="1" ht="30" customHeight="1">
      <c r="B54" s="957"/>
      <c r="D54" s="2459"/>
      <c r="E54" s="2730"/>
      <c r="F54" s="2771"/>
      <c r="G54" s="2772"/>
      <c r="H54" s="2773"/>
      <c r="I54" s="1486"/>
      <c r="J54" s="2774"/>
      <c r="K54" s="2774"/>
      <c r="L54" s="2774"/>
      <c r="M54" s="2774"/>
      <c r="N54" s="2774"/>
      <c r="O54" s="2774"/>
      <c r="P54" s="2774"/>
      <c r="Q54" s="2774"/>
      <c r="BP54" s="1488" t="s">
        <v>2607</v>
      </c>
      <c r="BR54" s="1506"/>
      <c r="BS54" s="1506"/>
      <c r="BT54" s="1506"/>
      <c r="BU54" s="1506"/>
      <c r="BV54" s="1506"/>
      <c r="BW54" s="1506"/>
      <c r="BX54" s="1506"/>
      <c r="BY54" s="1506"/>
      <c r="BZ54" s="1506"/>
      <c r="CA54" s="1506"/>
      <c r="CB54" s="1506"/>
      <c r="CC54" s="1506"/>
      <c r="CD54" s="1506"/>
      <c r="CE54" s="1725"/>
      <c r="CF54" s="1703"/>
    </row>
    <row r="55" spans="2:84" s="1488" customFormat="1" ht="30" customHeight="1">
      <c r="B55" s="957"/>
      <c r="BR55" s="1506"/>
      <c r="BS55" s="1506"/>
      <c r="BT55" s="1506"/>
      <c r="BU55" s="1506"/>
      <c r="BV55" s="1506"/>
      <c r="BW55" s="1506"/>
      <c r="BX55" s="1506"/>
      <c r="BY55" s="1506"/>
      <c r="BZ55" s="1506"/>
      <c r="CA55" s="1506"/>
      <c r="CB55" s="1506"/>
      <c r="CC55" s="1506"/>
      <c r="CD55" s="1506"/>
      <c r="CE55" s="1686"/>
      <c r="CF55" s="1703"/>
    </row>
    <row r="56" spans="2:84" s="1488" customFormat="1" ht="39.9" customHeight="1">
      <c r="B56" s="1500"/>
      <c r="C56" s="1503"/>
      <c r="D56" s="1503"/>
      <c r="E56" s="1503"/>
      <c r="F56" s="1503"/>
      <c r="G56" s="1503"/>
      <c r="H56" s="1503"/>
      <c r="I56" s="1503"/>
      <c r="J56" s="1503"/>
      <c r="K56" s="1503"/>
      <c r="L56" s="1503"/>
      <c r="M56" s="1503"/>
      <c r="N56" s="1503"/>
      <c r="O56" s="1503"/>
      <c r="P56" s="1503"/>
      <c r="Q56" s="1503"/>
      <c r="R56" s="1503"/>
      <c r="S56" s="1503"/>
      <c r="T56" s="1503"/>
      <c r="U56" s="1503"/>
      <c r="V56" s="1503"/>
      <c r="W56" s="1503"/>
      <c r="X56" s="1503"/>
      <c r="Y56" s="1503"/>
      <c r="Z56" s="1503"/>
      <c r="AA56" s="1503"/>
      <c r="AB56" s="1503"/>
      <c r="AC56" s="1503"/>
      <c r="AD56" s="1503"/>
      <c r="AE56" s="1503"/>
      <c r="AF56" s="1503"/>
      <c r="AG56" s="1503"/>
      <c r="AH56" s="1503"/>
      <c r="AI56" s="1503"/>
      <c r="AJ56" s="1503"/>
      <c r="AK56" s="1503"/>
      <c r="AL56" s="1503"/>
      <c r="AM56" s="1503"/>
      <c r="AN56" s="1503"/>
      <c r="AO56" s="1503"/>
      <c r="AP56" s="1503"/>
      <c r="AQ56" s="1503"/>
      <c r="AR56" s="1503"/>
      <c r="AS56" s="1503"/>
      <c r="AT56" s="1503"/>
      <c r="AU56" s="1503"/>
      <c r="AV56" s="1503"/>
      <c r="AW56" s="1503"/>
      <c r="AX56" s="1503"/>
      <c r="AY56" s="1503"/>
      <c r="AZ56" s="1503"/>
      <c r="BA56" s="1503"/>
      <c r="BB56" s="1503"/>
      <c r="BC56" s="1503"/>
      <c r="BD56" s="1503"/>
      <c r="BE56" s="1503"/>
      <c r="BF56" s="1503"/>
      <c r="BG56" s="1503"/>
      <c r="BH56" s="1503"/>
      <c r="BI56" s="1503"/>
      <c r="BJ56" s="1503"/>
      <c r="BK56" s="1503"/>
      <c r="BL56" s="1503"/>
      <c r="BM56" s="1503"/>
      <c r="BN56" s="1503"/>
      <c r="BO56" s="1503"/>
      <c r="BP56" s="1503"/>
      <c r="BQ56" s="1503"/>
      <c r="BR56" s="1589"/>
      <c r="BS56" s="1589"/>
      <c r="BT56" s="1589"/>
      <c r="BU56" s="1589"/>
      <c r="BV56" s="1589"/>
      <c r="BW56" s="1589"/>
      <c r="BX56" s="1589"/>
      <c r="BY56" s="1589"/>
      <c r="BZ56" s="1589"/>
      <c r="CA56" s="1589"/>
      <c r="CB56" s="1589"/>
      <c r="CC56" s="1589"/>
      <c r="CD56" s="1589"/>
      <c r="CE56" s="1687"/>
      <c r="CF56" s="1703"/>
    </row>
    <row r="57" spans="2:84" s="1488" customFormat="1" ht="30" customHeight="1">
      <c r="B57" s="957"/>
      <c r="C57" s="763"/>
      <c r="R57" s="763"/>
      <c r="S57" s="763"/>
      <c r="T57" s="763"/>
      <c r="U57" s="763"/>
      <c r="V57" s="763"/>
      <c r="W57" s="763"/>
      <c r="X57" s="763"/>
      <c r="Y57" s="763"/>
      <c r="Z57" s="763"/>
      <c r="AA57" s="763"/>
      <c r="AB57" s="763"/>
      <c r="AC57" s="763"/>
      <c r="AD57" s="763"/>
      <c r="AE57" s="763"/>
      <c r="AF57" s="763"/>
      <c r="AG57" s="763"/>
      <c r="AH57" s="763"/>
      <c r="AI57" s="763"/>
      <c r="AJ57" s="763"/>
      <c r="AK57" s="763"/>
      <c r="AL57" s="763"/>
      <c r="AM57" s="763"/>
      <c r="AN57" s="763"/>
      <c r="AO57" s="763"/>
      <c r="AP57" s="763"/>
      <c r="AQ57" s="763"/>
      <c r="AR57" s="763"/>
      <c r="AS57" s="763"/>
      <c r="AT57" s="763"/>
      <c r="AU57" s="763"/>
      <c r="AV57" s="763"/>
      <c r="AW57" s="763"/>
      <c r="AX57" s="763"/>
      <c r="AY57" s="763"/>
      <c r="AZ57" s="763"/>
      <c r="BA57" s="763"/>
      <c r="BB57" s="763"/>
      <c r="BC57" s="763"/>
      <c r="BD57" s="763"/>
      <c r="BE57" s="763"/>
      <c r="BF57" s="763"/>
      <c r="BG57" s="763"/>
      <c r="BH57" s="763"/>
      <c r="BI57" s="763"/>
      <c r="BJ57" s="763"/>
      <c r="BK57" s="763"/>
      <c r="BL57" s="763"/>
      <c r="BM57" s="763"/>
      <c r="BN57" s="763"/>
      <c r="BO57" s="763"/>
      <c r="BP57" s="763"/>
      <c r="BQ57" s="763"/>
      <c r="BR57" s="763"/>
      <c r="BS57" s="763"/>
      <c r="BT57" s="763"/>
      <c r="BU57" s="763"/>
      <c r="BV57" s="763"/>
      <c r="BW57" s="763"/>
      <c r="BX57" s="763"/>
      <c r="BY57" s="763"/>
      <c r="BZ57" s="763"/>
      <c r="CA57" s="763"/>
      <c r="CB57" s="763"/>
      <c r="CC57" s="763"/>
      <c r="CD57" s="763"/>
      <c r="CE57" s="959"/>
    </row>
    <row r="58" spans="2:84" s="1488" customFormat="1" ht="30" customHeight="1">
      <c r="B58" s="957"/>
      <c r="C58" s="901" t="s">
        <v>661</v>
      </c>
      <c r="D58" s="901" t="s">
        <v>2608</v>
      </c>
      <c r="R58" s="763"/>
      <c r="S58" s="763"/>
      <c r="T58" s="763"/>
      <c r="U58" s="763"/>
      <c r="V58" s="763"/>
      <c r="W58" s="763"/>
      <c r="X58" s="763"/>
      <c r="Y58" s="763"/>
      <c r="Z58" s="763"/>
      <c r="AA58" s="763"/>
      <c r="AB58" s="763"/>
      <c r="AC58" s="763"/>
      <c r="AD58" s="763"/>
      <c r="AE58" s="763"/>
      <c r="AF58" s="763"/>
      <c r="AG58" s="763"/>
      <c r="AH58" s="763"/>
      <c r="AI58" s="763"/>
      <c r="AJ58" s="763"/>
      <c r="AK58" s="763"/>
      <c r="AL58" s="763"/>
      <c r="AM58" s="763"/>
      <c r="AN58" s="763"/>
      <c r="AO58" s="763"/>
      <c r="AP58" s="763"/>
      <c r="AQ58" s="763"/>
      <c r="AR58" s="763"/>
      <c r="AS58" s="763"/>
      <c r="AT58" s="763"/>
      <c r="AU58" s="763"/>
      <c r="AV58" s="763"/>
      <c r="AW58" s="763"/>
      <c r="AX58" s="763"/>
      <c r="AY58" s="763"/>
      <c r="AZ58" s="763"/>
      <c r="BA58" s="763"/>
      <c r="BB58" s="763"/>
      <c r="BC58" s="763"/>
      <c r="BD58" s="763"/>
      <c r="BE58" s="763"/>
      <c r="BF58" s="763"/>
      <c r="BG58" s="763"/>
      <c r="BH58" s="763"/>
      <c r="BI58" s="763"/>
      <c r="BJ58" s="763"/>
      <c r="BK58" s="763"/>
      <c r="BL58" s="763"/>
      <c r="BM58" s="763"/>
      <c r="BN58" s="763"/>
      <c r="BO58" s="763"/>
      <c r="BP58" s="763"/>
      <c r="BQ58" s="763"/>
      <c r="BR58" s="763"/>
      <c r="BS58" s="763"/>
      <c r="BT58" s="763"/>
      <c r="BU58" s="763"/>
      <c r="BV58" s="763"/>
      <c r="BW58" s="763"/>
      <c r="BX58" s="763"/>
      <c r="BY58" s="763"/>
      <c r="BZ58" s="763"/>
      <c r="CA58" s="763"/>
      <c r="CB58" s="763"/>
      <c r="CC58" s="763"/>
      <c r="CD58" s="763"/>
      <c r="CE58" s="959"/>
    </row>
    <row r="59" spans="2:84" s="1488" customFormat="1" ht="30" customHeight="1">
      <c r="B59" s="957"/>
      <c r="D59" s="1010" t="s">
        <v>2609</v>
      </c>
      <c r="E59" s="1266"/>
      <c r="F59" s="1486"/>
      <c r="G59" s="1486"/>
      <c r="H59" s="1486"/>
      <c r="I59" s="1486"/>
      <c r="J59" s="1489"/>
      <c r="K59" s="1489"/>
      <c r="L59" s="1489"/>
      <c r="M59" s="1489"/>
      <c r="N59" s="1489"/>
      <c r="O59" s="1489"/>
      <c r="P59" s="1489"/>
      <c r="Q59" s="1489"/>
      <c r="R59" s="763"/>
      <c r="S59" s="763"/>
      <c r="T59" s="763"/>
      <c r="U59" s="763"/>
      <c r="V59" s="763"/>
      <c r="W59" s="763"/>
      <c r="X59" s="763"/>
      <c r="Y59" s="763"/>
      <c r="Z59" s="763"/>
      <c r="AA59" s="763"/>
      <c r="AB59" s="763"/>
      <c r="AC59" s="763"/>
      <c r="AD59" s="763"/>
      <c r="AE59" s="763"/>
      <c r="AF59" s="763"/>
      <c r="AG59" s="763"/>
      <c r="AH59" s="763"/>
      <c r="AI59" s="763"/>
      <c r="AJ59" s="763"/>
      <c r="AK59" s="763"/>
      <c r="AL59" s="763"/>
      <c r="AM59" s="763"/>
      <c r="AN59" s="763"/>
      <c r="AO59" s="763"/>
      <c r="AP59" s="763"/>
      <c r="AQ59" s="763"/>
      <c r="AR59" s="763"/>
      <c r="AS59" s="763"/>
      <c r="AT59" s="763"/>
      <c r="AU59" s="763"/>
      <c r="AV59" s="763"/>
      <c r="AW59" s="763"/>
      <c r="AX59" s="763"/>
      <c r="AY59" s="763"/>
      <c r="AZ59" s="763"/>
      <c r="BA59" s="763"/>
      <c r="BB59" s="763"/>
      <c r="BC59" s="763"/>
      <c r="BD59" s="763"/>
      <c r="BE59" s="763"/>
      <c r="BF59" s="763"/>
      <c r="BG59" s="763"/>
      <c r="BH59" s="763"/>
      <c r="BI59" s="763"/>
      <c r="BJ59" s="763"/>
      <c r="BK59" s="763"/>
      <c r="BL59" s="763"/>
      <c r="BM59" s="763"/>
      <c r="BN59" s="763"/>
      <c r="BO59" s="763"/>
      <c r="BP59" s="763"/>
      <c r="BQ59" s="763"/>
      <c r="BR59" s="763"/>
      <c r="BS59" s="763"/>
      <c r="BT59" s="763"/>
      <c r="BU59" s="763"/>
      <c r="BV59" s="763"/>
      <c r="BW59" s="763"/>
      <c r="BX59" s="763"/>
      <c r="BY59" s="763"/>
      <c r="BZ59" s="763"/>
      <c r="CA59" s="763"/>
      <c r="CB59" s="763"/>
      <c r="CC59" s="763"/>
      <c r="CD59" s="763"/>
      <c r="CE59" s="1508"/>
    </row>
    <row r="60" spans="2:84" s="1488" customFormat="1" ht="30" customHeight="1">
      <c r="B60" s="957"/>
      <c r="D60" s="1498"/>
      <c r="E60" s="1498"/>
      <c r="F60" s="1498"/>
      <c r="G60" s="1498"/>
      <c r="H60" s="1498"/>
      <c r="I60" s="1498"/>
      <c r="J60" s="1498"/>
      <c r="K60" s="1498"/>
      <c r="L60" s="1498"/>
      <c r="M60" s="1498"/>
      <c r="N60" s="1498"/>
      <c r="O60" s="1498"/>
      <c r="P60" s="1498"/>
      <c r="Q60" s="1498"/>
      <c r="R60" s="1498"/>
      <c r="S60" s="1498"/>
      <c r="T60" s="1498"/>
      <c r="U60" s="1498"/>
      <c r="V60" s="1498"/>
      <c r="W60" s="1498"/>
      <c r="X60" s="1498"/>
      <c r="Y60" s="1498"/>
      <c r="Z60" s="1498"/>
      <c r="AA60" s="1498"/>
      <c r="AB60" s="1498"/>
      <c r="AC60" s="1498"/>
      <c r="AD60" s="1498"/>
      <c r="AE60" s="1498"/>
      <c r="AF60" s="1498"/>
      <c r="AG60" s="1498"/>
      <c r="AH60" s="1498"/>
      <c r="AI60" s="1498"/>
      <c r="AJ60" s="1498"/>
      <c r="AK60" s="1498"/>
      <c r="AL60" s="1498"/>
      <c r="AM60" s="1498"/>
      <c r="AN60" s="1498"/>
      <c r="AO60" s="1498"/>
      <c r="AP60" s="1498"/>
      <c r="AQ60" s="1498"/>
      <c r="AR60" s="1498"/>
      <c r="AS60" s="1498"/>
      <c r="AT60" s="1498"/>
      <c r="AU60" s="1498"/>
      <c r="AV60" s="1498"/>
      <c r="AW60" s="1498"/>
      <c r="AX60" s="1498"/>
      <c r="AY60" s="1498"/>
      <c r="AZ60" s="1498"/>
      <c r="BA60" s="1498"/>
      <c r="BB60" s="1498"/>
      <c r="BC60" s="1498"/>
      <c r="BD60" s="1498"/>
      <c r="BE60" s="1498"/>
      <c r="BF60" s="1498"/>
      <c r="BG60" s="1498"/>
      <c r="BH60" s="1498"/>
      <c r="BI60" s="1498"/>
      <c r="BJ60" s="1498"/>
      <c r="BK60" s="1498"/>
      <c r="BL60" s="1498"/>
      <c r="BM60" s="1498"/>
      <c r="BN60" s="1498"/>
      <c r="BO60" s="1498"/>
      <c r="BP60" s="1498"/>
      <c r="BQ60" s="1498"/>
      <c r="BW60" s="833"/>
      <c r="BX60" s="828"/>
      <c r="BY60" s="2779">
        <v>3100</v>
      </c>
      <c r="BZ60" s="2779"/>
      <c r="CA60" s="2779"/>
      <c r="CB60" s="1498"/>
      <c r="CC60" s="1498"/>
      <c r="CD60" s="1498"/>
      <c r="CE60" s="959"/>
    </row>
    <row r="61" spans="2:84" s="1488" customFormat="1" ht="30" customHeight="1">
      <c r="B61" s="957"/>
      <c r="D61" s="1374" t="s">
        <v>18</v>
      </c>
      <c r="E61" s="1381"/>
      <c r="F61" s="1381"/>
      <c r="G61" s="1375" t="s">
        <v>2454</v>
      </c>
      <c r="H61" s="1498"/>
      <c r="I61" s="1498"/>
      <c r="J61" s="1498"/>
      <c r="K61" s="1498"/>
      <c r="L61" s="1498"/>
      <c r="M61" s="1498"/>
      <c r="N61" s="1498"/>
      <c r="O61" s="1498"/>
      <c r="P61" s="1498"/>
      <c r="Q61" s="1498"/>
      <c r="R61" s="1498"/>
      <c r="S61" s="1498"/>
      <c r="T61" s="1498"/>
      <c r="U61" s="1498"/>
      <c r="V61" s="1498"/>
      <c r="W61" s="1498"/>
      <c r="X61" s="1498"/>
      <c r="Y61" s="1498"/>
      <c r="Z61" s="1498"/>
      <c r="AA61" s="1498"/>
      <c r="AB61" s="1498"/>
      <c r="AC61" s="1498"/>
      <c r="AD61" s="1498"/>
      <c r="AE61" s="1498"/>
      <c r="AF61" s="1498"/>
      <c r="AG61" s="1498"/>
      <c r="AH61" s="1498"/>
      <c r="AI61" s="1498"/>
      <c r="AJ61" s="1498"/>
      <c r="AK61" s="1498"/>
      <c r="AL61" s="1498"/>
      <c r="AM61" s="1498"/>
      <c r="AN61" s="1498"/>
      <c r="AO61" s="1498"/>
      <c r="AP61" s="1498"/>
      <c r="AQ61" s="1498"/>
      <c r="AR61" s="1498"/>
      <c r="AS61" s="1498"/>
      <c r="AT61" s="1498"/>
      <c r="AU61" s="1498"/>
      <c r="AV61" s="1498"/>
      <c r="AW61" s="1498"/>
      <c r="AX61" s="1498"/>
      <c r="AY61" s="1498"/>
      <c r="AZ61" s="1498"/>
      <c r="BA61" s="1498"/>
      <c r="BB61" s="1498"/>
      <c r="BC61" s="1498"/>
      <c r="BD61" s="1498"/>
      <c r="BE61" s="1498"/>
      <c r="BF61" s="1498"/>
      <c r="BG61" s="1498"/>
      <c r="BH61" s="1498"/>
      <c r="BI61" s="1498"/>
      <c r="BJ61" s="1498"/>
      <c r="BK61" s="1498"/>
      <c r="BL61" s="1498"/>
      <c r="BM61" s="1498"/>
      <c r="BN61" s="1498"/>
      <c r="BO61" s="1498"/>
      <c r="BP61" s="1498"/>
      <c r="BQ61" s="1498"/>
      <c r="BW61" s="2780" t="s">
        <v>31</v>
      </c>
      <c r="BX61" s="2781"/>
      <c r="BY61" s="1991"/>
      <c r="BZ61" s="1992"/>
      <c r="CA61" s="1993"/>
      <c r="CB61" s="1498"/>
      <c r="CC61" s="1498"/>
      <c r="CD61" s="1498"/>
      <c r="CE61" s="959"/>
    </row>
    <row r="62" spans="2:84" s="1488" customFormat="1" ht="30" customHeight="1">
      <c r="B62" s="957"/>
      <c r="D62" s="1377"/>
      <c r="E62" s="828"/>
      <c r="F62" s="1375"/>
      <c r="G62" s="1387" t="s">
        <v>2455</v>
      </c>
      <c r="H62" s="1498"/>
      <c r="I62" s="1498"/>
      <c r="J62" s="1498"/>
      <c r="K62" s="1498"/>
      <c r="L62" s="1498"/>
      <c r="M62" s="1498"/>
      <c r="N62" s="1498"/>
      <c r="O62" s="1498"/>
      <c r="P62" s="1498"/>
      <c r="Q62" s="1498"/>
      <c r="R62" s="1498"/>
      <c r="S62" s="1498"/>
      <c r="T62" s="1498"/>
      <c r="U62" s="1498"/>
      <c r="V62" s="1498"/>
      <c r="W62" s="1498"/>
      <c r="X62" s="1498"/>
      <c r="Y62" s="1498"/>
      <c r="Z62" s="1498"/>
      <c r="AA62" s="1498"/>
      <c r="AB62" s="1498"/>
      <c r="AC62" s="1498"/>
      <c r="AD62" s="1498"/>
      <c r="AE62" s="1498"/>
      <c r="AF62" s="1498"/>
      <c r="AG62" s="1498"/>
      <c r="AH62" s="1498"/>
      <c r="AI62" s="1498"/>
      <c r="AJ62" s="1498"/>
      <c r="AK62" s="1498"/>
      <c r="AL62" s="1498"/>
      <c r="AM62" s="1498"/>
      <c r="AN62" s="1498"/>
      <c r="AO62" s="1498"/>
      <c r="AP62" s="1498"/>
      <c r="AQ62" s="1498"/>
      <c r="AR62" s="1498"/>
      <c r="AS62" s="1498"/>
      <c r="AT62" s="1498"/>
      <c r="AU62" s="1498"/>
      <c r="AV62" s="1498"/>
      <c r="AW62" s="1498"/>
      <c r="AX62" s="1498"/>
      <c r="AY62" s="1498"/>
      <c r="AZ62" s="1498"/>
      <c r="BA62" s="1498"/>
      <c r="BB62" s="1498"/>
      <c r="BC62" s="1498"/>
      <c r="BD62" s="1498"/>
      <c r="BE62" s="1498"/>
      <c r="BF62" s="1498"/>
      <c r="BG62" s="1498"/>
      <c r="BH62" s="1498"/>
      <c r="BI62" s="1498"/>
      <c r="BJ62" s="1498"/>
      <c r="BK62" s="1498"/>
      <c r="BL62" s="1498"/>
      <c r="BM62" s="1498"/>
      <c r="BN62" s="1498"/>
      <c r="BO62" s="1498"/>
      <c r="BP62" s="1498"/>
      <c r="BQ62" s="1498"/>
      <c r="BW62" s="2781"/>
      <c r="BX62" s="2781"/>
      <c r="BY62" s="1994"/>
      <c r="BZ62" s="1995"/>
      <c r="CA62" s="1996"/>
      <c r="CB62" s="1498"/>
      <c r="CC62" s="1498"/>
      <c r="CD62" s="1498"/>
      <c r="CE62" s="1508"/>
    </row>
    <row r="63" spans="2:84" s="1488" customFormat="1" ht="30" customHeight="1">
      <c r="B63" s="957"/>
      <c r="C63" s="1420"/>
      <c r="D63" s="828"/>
      <c r="E63" s="828"/>
      <c r="F63" s="828"/>
      <c r="G63" s="828"/>
      <c r="H63" s="1498"/>
      <c r="I63" s="1498"/>
      <c r="J63" s="1498"/>
      <c r="K63" s="1498"/>
      <c r="L63" s="1498"/>
      <c r="M63" s="1498"/>
      <c r="N63" s="1498"/>
      <c r="O63" s="1498"/>
      <c r="P63" s="1498"/>
      <c r="Q63" s="1498"/>
      <c r="R63" s="1498"/>
      <c r="S63" s="1498"/>
      <c r="T63" s="1498"/>
      <c r="U63" s="1498"/>
      <c r="V63" s="1498"/>
      <c r="W63" s="1498"/>
      <c r="X63" s="1498"/>
      <c r="Y63" s="1498"/>
      <c r="Z63" s="1498"/>
      <c r="AA63" s="1498"/>
      <c r="AB63" s="1498"/>
      <c r="AC63" s="1498"/>
      <c r="AD63" s="1498"/>
      <c r="AE63" s="1498"/>
      <c r="AF63" s="1498"/>
      <c r="AG63" s="1498"/>
      <c r="AH63" s="1498"/>
      <c r="AI63" s="1498"/>
      <c r="AJ63" s="1498"/>
      <c r="AK63" s="1498"/>
      <c r="AL63" s="1498"/>
      <c r="AM63" s="1498"/>
      <c r="AN63" s="1498"/>
      <c r="AO63" s="1498"/>
      <c r="AP63" s="1498"/>
      <c r="AQ63" s="1498"/>
      <c r="AR63" s="1498"/>
      <c r="AS63" s="1498"/>
      <c r="AT63" s="1498"/>
      <c r="AU63" s="1498"/>
      <c r="AV63" s="1498"/>
      <c r="AW63" s="1498"/>
      <c r="AX63" s="1498"/>
      <c r="AY63" s="1498"/>
      <c r="AZ63" s="1498"/>
      <c r="BA63" s="1498"/>
      <c r="BB63" s="1498"/>
      <c r="BC63" s="1498"/>
      <c r="BD63" s="1498"/>
      <c r="BE63" s="1498"/>
      <c r="BF63" s="1498"/>
      <c r="BG63" s="1498"/>
      <c r="BH63" s="1498"/>
      <c r="BI63" s="1498"/>
      <c r="BJ63" s="1498"/>
      <c r="BK63" s="1498"/>
      <c r="BL63" s="1498"/>
      <c r="BM63" s="1498"/>
      <c r="BN63" s="1498"/>
      <c r="BO63" s="1498"/>
      <c r="BP63" s="1498"/>
      <c r="BQ63" s="1498"/>
      <c r="BW63" s="1498"/>
      <c r="BX63" s="1498"/>
      <c r="BY63" s="1498"/>
      <c r="BZ63" s="1498"/>
      <c r="CA63" s="1498"/>
      <c r="CB63" s="1498"/>
      <c r="CC63" s="1498"/>
      <c r="CD63" s="1498"/>
      <c r="CE63" s="959"/>
    </row>
    <row r="64" spans="2:84" s="1488" customFormat="1" ht="30" customHeight="1">
      <c r="B64" s="957"/>
      <c r="C64" s="832"/>
      <c r="D64" s="1408" t="s">
        <v>19</v>
      </c>
      <c r="E64" s="828"/>
      <c r="F64" s="1375"/>
      <c r="G64" s="1402" t="s">
        <v>2456</v>
      </c>
      <c r="H64" s="1498"/>
      <c r="I64" s="1498"/>
      <c r="J64" s="1498"/>
      <c r="K64" s="1498"/>
      <c r="L64" s="1498"/>
      <c r="M64" s="1498"/>
      <c r="N64" s="1498"/>
      <c r="O64" s="1498"/>
      <c r="P64" s="1498"/>
      <c r="Q64" s="1498"/>
      <c r="R64" s="1498"/>
      <c r="S64" s="1498"/>
      <c r="T64" s="1498"/>
      <c r="U64" s="1498"/>
      <c r="V64" s="1498"/>
      <c r="W64" s="1498"/>
      <c r="X64" s="1498"/>
      <c r="Y64" s="1498"/>
      <c r="Z64" s="1498"/>
      <c r="AA64" s="1498"/>
      <c r="AB64" s="1498"/>
      <c r="AC64" s="1498"/>
      <c r="AD64" s="1498"/>
      <c r="AE64" s="1498"/>
      <c r="AF64" s="1498"/>
      <c r="AG64" s="1498"/>
      <c r="AH64" s="1498"/>
      <c r="AI64" s="1498"/>
      <c r="AJ64" s="1498"/>
      <c r="AK64" s="1498"/>
      <c r="AL64" s="1498"/>
      <c r="AM64" s="1498"/>
      <c r="AN64" s="1498"/>
      <c r="AO64" s="1498"/>
      <c r="AP64" s="1498"/>
      <c r="AQ64" s="1498"/>
      <c r="AR64" s="1498"/>
      <c r="AS64" s="1498"/>
      <c r="AT64" s="1498"/>
      <c r="AU64" s="1498"/>
      <c r="AV64" s="1498"/>
      <c r="AW64" s="1498"/>
      <c r="AX64" s="1498"/>
      <c r="AY64" s="1498"/>
      <c r="AZ64" s="1498"/>
      <c r="BA64" s="1498"/>
      <c r="BB64" s="1498"/>
      <c r="BC64" s="1498"/>
      <c r="BD64" s="1498"/>
      <c r="BE64" s="1498"/>
      <c r="BF64" s="1498"/>
      <c r="BG64" s="1498"/>
      <c r="BH64" s="1498"/>
      <c r="BI64" s="1498"/>
      <c r="BJ64" s="1498"/>
      <c r="BK64" s="1498"/>
      <c r="BL64" s="1498"/>
      <c r="BM64" s="1498"/>
      <c r="BN64" s="1498"/>
      <c r="BO64" s="1498"/>
      <c r="BP64" s="1498"/>
      <c r="BQ64" s="1498"/>
      <c r="BW64" s="2780" t="s">
        <v>32</v>
      </c>
      <c r="BX64" s="2781"/>
      <c r="BY64" s="1991"/>
      <c r="BZ64" s="1992"/>
      <c r="CA64" s="1993"/>
      <c r="CB64" s="1498"/>
      <c r="CC64" s="1498"/>
      <c r="CD64" s="1498"/>
      <c r="CE64" s="959"/>
    </row>
    <row r="65" spans="2:83" s="1488" customFormat="1" ht="30" customHeight="1">
      <c r="B65" s="957"/>
      <c r="C65" s="832"/>
      <c r="D65" s="1406"/>
      <c r="E65" s="828"/>
      <c r="F65" s="1375"/>
      <c r="G65" s="1403" t="s">
        <v>2457</v>
      </c>
      <c r="H65" s="1498"/>
      <c r="I65" s="1498"/>
      <c r="J65" s="1498"/>
      <c r="K65" s="1498"/>
      <c r="L65" s="1498"/>
      <c r="M65" s="1498"/>
      <c r="N65" s="1498"/>
      <c r="O65" s="1498"/>
      <c r="P65" s="1498"/>
      <c r="Q65" s="1498"/>
      <c r="R65" s="1498"/>
      <c r="S65" s="1498"/>
      <c r="T65" s="1498"/>
      <c r="U65" s="1498"/>
      <c r="V65" s="1498"/>
      <c r="W65" s="1498"/>
      <c r="X65" s="1498"/>
      <c r="Y65" s="1498"/>
      <c r="Z65" s="1498"/>
      <c r="AA65" s="1498"/>
      <c r="AB65" s="1498"/>
      <c r="AC65" s="1498"/>
      <c r="AD65" s="1498"/>
      <c r="AE65" s="1498"/>
      <c r="AF65" s="1498"/>
      <c r="AG65" s="1498"/>
      <c r="AH65" s="1498"/>
      <c r="AI65" s="1498"/>
      <c r="AJ65" s="1498"/>
      <c r="AK65" s="1498"/>
      <c r="AL65" s="1498"/>
      <c r="AM65" s="1498"/>
      <c r="AN65" s="1498"/>
      <c r="AO65" s="1498"/>
      <c r="AP65" s="1498"/>
      <c r="AQ65" s="1498"/>
      <c r="AR65" s="1498"/>
      <c r="AS65" s="1498"/>
      <c r="AT65" s="1498"/>
      <c r="AU65" s="1498"/>
      <c r="AV65" s="1498"/>
      <c r="AW65" s="1498"/>
      <c r="AX65" s="1498"/>
      <c r="AY65" s="1498"/>
      <c r="AZ65" s="1498"/>
      <c r="BA65" s="1498"/>
      <c r="BB65" s="1498"/>
      <c r="BC65" s="1498"/>
      <c r="BD65" s="1498"/>
      <c r="BE65" s="1498"/>
      <c r="BF65" s="1498"/>
      <c r="BG65" s="1498"/>
      <c r="BH65" s="1498"/>
      <c r="BI65" s="1498"/>
      <c r="BJ65" s="1498"/>
      <c r="BK65" s="1498"/>
      <c r="BL65" s="1498"/>
      <c r="BM65" s="1498"/>
      <c r="BN65" s="1498"/>
      <c r="BO65" s="1498"/>
      <c r="BP65" s="1498"/>
      <c r="BQ65" s="1498"/>
      <c r="BW65" s="2781"/>
      <c r="BX65" s="2781"/>
      <c r="BY65" s="1994"/>
      <c r="BZ65" s="1995"/>
      <c r="CA65" s="1996"/>
      <c r="CB65" s="1498"/>
      <c r="CC65" s="1498"/>
      <c r="CD65" s="1498"/>
      <c r="CE65" s="1508"/>
    </row>
    <row r="66" spans="2:83" s="1488" customFormat="1" ht="30" customHeight="1">
      <c r="B66" s="957"/>
      <c r="C66" s="832"/>
      <c r="D66" s="1384"/>
      <c r="E66" s="828"/>
      <c r="F66" s="1391"/>
      <c r="G66" s="1381"/>
      <c r="H66" s="1498"/>
      <c r="I66" s="1498"/>
      <c r="J66" s="1498"/>
      <c r="K66" s="1498"/>
      <c r="L66" s="1498"/>
      <c r="M66" s="1498"/>
      <c r="N66" s="1498"/>
      <c r="O66" s="1498"/>
      <c r="P66" s="1498"/>
      <c r="Q66" s="1498"/>
      <c r="R66" s="1498"/>
      <c r="S66" s="1498"/>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c r="BD66" s="1498"/>
      <c r="BE66" s="1498"/>
      <c r="BF66" s="1498"/>
      <c r="BG66" s="1498"/>
      <c r="BH66" s="1498"/>
      <c r="BI66" s="1498"/>
      <c r="BJ66" s="1498"/>
      <c r="BK66" s="1498"/>
      <c r="BL66" s="1498"/>
      <c r="BM66" s="1498"/>
      <c r="BN66" s="1498"/>
      <c r="BO66" s="1498"/>
      <c r="BP66" s="1498"/>
      <c r="BQ66" s="1498"/>
      <c r="BW66" s="1498"/>
      <c r="BX66" s="1498"/>
      <c r="BY66" s="1498"/>
      <c r="BZ66" s="1498"/>
      <c r="CA66" s="1498"/>
      <c r="CB66" s="1498"/>
      <c r="CC66" s="1498"/>
      <c r="CD66" s="1498"/>
      <c r="CE66" s="959"/>
    </row>
    <row r="67" spans="2:83" s="1488" customFormat="1" ht="30" customHeight="1">
      <c r="B67" s="957"/>
      <c r="C67" s="832"/>
      <c r="D67" s="1408" t="s">
        <v>35</v>
      </c>
      <c r="E67" s="899"/>
      <c r="F67" s="1400"/>
      <c r="G67" s="1402" t="s">
        <v>2458</v>
      </c>
      <c r="H67" s="1498"/>
      <c r="I67" s="1498"/>
      <c r="J67" s="1498"/>
      <c r="K67" s="1498"/>
      <c r="L67" s="1498"/>
      <c r="M67" s="1498"/>
      <c r="N67" s="1498"/>
      <c r="O67" s="1498"/>
      <c r="P67" s="1498"/>
      <c r="Q67" s="1498"/>
      <c r="R67" s="1498"/>
      <c r="S67" s="1498"/>
      <c r="T67" s="1498"/>
      <c r="U67" s="1498"/>
      <c r="V67" s="1498"/>
      <c r="W67" s="1498"/>
      <c r="X67" s="1498"/>
      <c r="Y67" s="1498"/>
      <c r="Z67" s="1498"/>
      <c r="AA67" s="1498"/>
      <c r="AB67" s="1498"/>
      <c r="AC67" s="1498"/>
      <c r="AD67" s="1498"/>
      <c r="AE67" s="1498"/>
      <c r="AF67" s="1498"/>
      <c r="AG67" s="1498"/>
      <c r="AH67" s="1498"/>
      <c r="AI67" s="1498"/>
      <c r="AJ67" s="1498"/>
      <c r="AK67" s="1498"/>
      <c r="AL67" s="1498"/>
      <c r="AM67" s="1498"/>
      <c r="AN67" s="1498"/>
      <c r="AO67" s="1498"/>
      <c r="AP67" s="1498"/>
      <c r="AQ67" s="1498"/>
      <c r="AR67" s="1498"/>
      <c r="AS67" s="1498"/>
      <c r="AT67" s="1498"/>
      <c r="AU67" s="1498"/>
      <c r="AV67" s="1498"/>
      <c r="AW67" s="1498"/>
      <c r="AX67" s="1498"/>
      <c r="AY67" s="1498"/>
      <c r="AZ67" s="1498"/>
      <c r="BA67" s="1498"/>
      <c r="BB67" s="1498"/>
      <c r="BC67" s="1498"/>
      <c r="BD67" s="1498"/>
      <c r="BE67" s="1498"/>
      <c r="BF67" s="1498"/>
      <c r="BG67" s="1498"/>
      <c r="BH67" s="1498"/>
      <c r="BI67" s="1498"/>
      <c r="BJ67" s="1498"/>
      <c r="BK67" s="1498"/>
      <c r="BL67" s="1498"/>
      <c r="BM67" s="1498"/>
      <c r="BN67" s="1498"/>
      <c r="BO67" s="1498"/>
      <c r="BP67" s="1498"/>
      <c r="BQ67" s="1498"/>
      <c r="BW67" s="2780" t="s">
        <v>33</v>
      </c>
      <c r="BX67" s="2781"/>
      <c r="BY67" s="1991"/>
      <c r="BZ67" s="1992"/>
      <c r="CA67" s="1993"/>
      <c r="CB67" s="1498"/>
      <c r="CC67" s="1498"/>
      <c r="CD67" s="1498"/>
      <c r="CE67" s="959"/>
    </row>
    <row r="68" spans="2:83" s="1488" customFormat="1" ht="30" customHeight="1">
      <c r="B68" s="957"/>
      <c r="C68" s="832"/>
      <c r="D68" s="1406"/>
      <c r="E68" s="828"/>
      <c r="F68" s="1396"/>
      <c r="G68" s="1403" t="s">
        <v>187</v>
      </c>
      <c r="H68" s="1498"/>
      <c r="I68" s="1498"/>
      <c r="J68" s="1498"/>
      <c r="K68" s="1498"/>
      <c r="L68" s="1498"/>
      <c r="M68" s="1498"/>
      <c r="N68" s="1498"/>
      <c r="O68" s="1498"/>
      <c r="P68" s="1498"/>
      <c r="Q68" s="1498"/>
      <c r="R68" s="1498"/>
      <c r="S68" s="1498"/>
      <c r="T68" s="1498"/>
      <c r="U68" s="1498"/>
      <c r="V68" s="1498"/>
      <c r="W68" s="1498"/>
      <c r="X68" s="1498"/>
      <c r="Y68" s="1498"/>
      <c r="Z68" s="1498"/>
      <c r="AA68" s="1498"/>
      <c r="AB68" s="1498"/>
      <c r="AC68" s="1498"/>
      <c r="AD68" s="1498"/>
      <c r="AE68" s="1498"/>
      <c r="AF68" s="1498"/>
      <c r="AG68" s="1498"/>
      <c r="AH68" s="1498"/>
      <c r="AI68" s="1498"/>
      <c r="AJ68" s="1498"/>
      <c r="AK68" s="1498"/>
      <c r="AL68" s="1498"/>
      <c r="AM68" s="1498"/>
      <c r="AN68" s="1498"/>
      <c r="AO68" s="1498"/>
      <c r="AP68" s="1498"/>
      <c r="AQ68" s="1498"/>
      <c r="AR68" s="1498"/>
      <c r="AS68" s="1498"/>
      <c r="AT68" s="1498"/>
      <c r="AU68" s="1498"/>
      <c r="AV68" s="1498"/>
      <c r="AW68" s="1498"/>
      <c r="AX68" s="1498"/>
      <c r="AY68" s="1498"/>
      <c r="AZ68" s="1498"/>
      <c r="BA68" s="1498"/>
      <c r="BB68" s="1498"/>
      <c r="BC68" s="1498"/>
      <c r="BD68" s="1498"/>
      <c r="BE68" s="1498"/>
      <c r="BF68" s="1498"/>
      <c r="BG68" s="1498"/>
      <c r="BH68" s="1498"/>
      <c r="BI68" s="1498"/>
      <c r="BJ68" s="1498"/>
      <c r="BK68" s="1498"/>
      <c r="BL68" s="1498"/>
      <c r="BM68" s="1498"/>
      <c r="BN68" s="1498"/>
      <c r="BO68" s="1498"/>
      <c r="BP68" s="1498"/>
      <c r="BQ68" s="1498"/>
      <c r="BW68" s="2781"/>
      <c r="BX68" s="2781"/>
      <c r="BY68" s="1994"/>
      <c r="BZ68" s="1995"/>
      <c r="CA68" s="1996"/>
      <c r="CB68" s="1498"/>
      <c r="CC68" s="1498"/>
      <c r="CD68" s="1498"/>
      <c r="CE68" s="1508"/>
    </row>
    <row r="69" spans="2:83" s="1488" customFormat="1" ht="30" customHeight="1">
      <c r="B69" s="957"/>
      <c r="C69" s="832"/>
      <c r="D69" s="1408"/>
      <c r="E69" s="828"/>
      <c r="F69" s="1387"/>
      <c r="G69" s="1402"/>
      <c r="H69" s="1498"/>
      <c r="I69" s="1498"/>
      <c r="J69" s="1498"/>
      <c r="K69" s="1498"/>
      <c r="L69" s="1498"/>
      <c r="M69" s="1498"/>
      <c r="N69" s="1498"/>
      <c r="O69" s="1498"/>
      <c r="P69" s="1498"/>
      <c r="Q69" s="1498"/>
      <c r="R69" s="1498"/>
      <c r="S69" s="1498"/>
      <c r="T69" s="1498"/>
      <c r="U69" s="1498"/>
      <c r="V69" s="1498"/>
      <c r="W69" s="1498"/>
      <c r="X69" s="1498"/>
      <c r="Y69" s="1498"/>
      <c r="Z69" s="1498"/>
      <c r="AA69" s="1498"/>
      <c r="AB69" s="1498"/>
      <c r="AC69" s="1498"/>
      <c r="AD69" s="1498"/>
      <c r="AE69" s="1498"/>
      <c r="AF69" s="1498"/>
      <c r="AG69" s="1498"/>
      <c r="AH69" s="1498"/>
      <c r="AI69" s="1498"/>
      <c r="AJ69" s="1498"/>
      <c r="AK69" s="1498"/>
      <c r="AL69" s="1498"/>
      <c r="AM69" s="1498"/>
      <c r="AN69" s="1498"/>
      <c r="AO69" s="1498"/>
      <c r="AP69" s="1498"/>
      <c r="AQ69" s="1498"/>
      <c r="AR69" s="1498"/>
      <c r="AS69" s="1498"/>
      <c r="AT69" s="1498"/>
      <c r="AU69" s="1498"/>
      <c r="AV69" s="1498"/>
      <c r="AW69" s="1498"/>
      <c r="AX69" s="1498"/>
      <c r="AY69" s="1498"/>
      <c r="AZ69" s="1498"/>
      <c r="BA69" s="1498"/>
      <c r="BB69" s="1498"/>
      <c r="BC69" s="1498"/>
      <c r="BD69" s="1498"/>
      <c r="BE69" s="1498"/>
      <c r="BF69" s="1498"/>
      <c r="BG69" s="1498"/>
      <c r="BH69" s="1498"/>
      <c r="BI69" s="1498"/>
      <c r="BJ69" s="1498"/>
      <c r="BK69" s="1498"/>
      <c r="BL69" s="1498"/>
      <c r="BM69" s="1498"/>
      <c r="BN69" s="1498"/>
      <c r="BO69" s="1498"/>
      <c r="BP69" s="1498"/>
      <c r="BQ69" s="1498"/>
      <c r="BW69" s="1498"/>
      <c r="BX69" s="1498"/>
      <c r="BY69" s="1498"/>
      <c r="BZ69" s="1498"/>
      <c r="CA69" s="1498"/>
      <c r="CB69" s="1498"/>
      <c r="CC69" s="1498"/>
      <c r="CD69" s="1498"/>
      <c r="CE69" s="959"/>
    </row>
    <row r="70" spans="2:83" s="1488" customFormat="1" ht="30" customHeight="1">
      <c r="B70" s="957"/>
      <c r="C70" s="763"/>
      <c r="D70" s="1435" t="s">
        <v>78</v>
      </c>
      <c r="E70" s="828"/>
      <c r="F70" s="1403"/>
      <c r="G70" s="1408" t="s">
        <v>668</v>
      </c>
      <c r="H70" s="1498"/>
      <c r="I70" s="1498"/>
      <c r="J70" s="1498"/>
      <c r="K70" s="1498"/>
      <c r="L70" s="1498"/>
      <c r="M70" s="1498"/>
      <c r="N70" s="1498"/>
      <c r="O70" s="1498"/>
      <c r="P70" s="1498"/>
      <c r="Q70" s="1498"/>
      <c r="R70" s="1498"/>
      <c r="S70" s="1498"/>
      <c r="T70" s="1498"/>
      <c r="U70" s="1498"/>
      <c r="V70" s="1498"/>
      <c r="W70" s="1498"/>
      <c r="X70" s="1498"/>
      <c r="Y70" s="1498"/>
      <c r="Z70" s="1498"/>
      <c r="AA70" s="1498"/>
      <c r="AB70" s="1498"/>
      <c r="AC70" s="1498"/>
      <c r="AD70" s="1498"/>
      <c r="AE70" s="1498"/>
      <c r="AF70" s="1498"/>
      <c r="AG70" s="1498"/>
      <c r="AH70" s="1498"/>
      <c r="AI70" s="1498"/>
      <c r="AJ70" s="1498"/>
      <c r="AK70" s="1498"/>
      <c r="AL70" s="1498"/>
      <c r="AM70" s="1498"/>
      <c r="AN70" s="1498"/>
      <c r="AO70" s="1498"/>
      <c r="AP70" s="1498"/>
      <c r="AQ70" s="1498"/>
      <c r="AR70" s="1498"/>
      <c r="AS70" s="1498"/>
      <c r="AT70" s="1498"/>
      <c r="AU70" s="1498"/>
      <c r="AV70" s="1498"/>
      <c r="AW70" s="1498"/>
      <c r="AX70" s="1498"/>
      <c r="AY70" s="1498"/>
      <c r="AZ70" s="1498"/>
      <c r="BA70" s="1498"/>
      <c r="BB70" s="1498"/>
      <c r="BC70" s="1498"/>
      <c r="BD70" s="1498"/>
      <c r="BE70" s="1498"/>
      <c r="BF70" s="1498"/>
      <c r="BG70" s="1498"/>
      <c r="BH70" s="1498"/>
      <c r="BI70" s="1498"/>
      <c r="BJ70" s="1498"/>
      <c r="BK70" s="1498"/>
      <c r="BL70" s="1498"/>
      <c r="BM70" s="1498"/>
      <c r="BN70" s="1498"/>
      <c r="BO70" s="1498"/>
      <c r="BP70" s="1498"/>
      <c r="BQ70" s="1498"/>
      <c r="BW70" s="2780" t="s">
        <v>69</v>
      </c>
      <c r="BX70" s="2781"/>
      <c r="BY70" s="1991"/>
      <c r="BZ70" s="1992"/>
      <c r="CA70" s="1993"/>
      <c r="CB70" s="1498"/>
      <c r="CC70" s="1498"/>
      <c r="CD70" s="1498"/>
      <c r="CE70" s="959"/>
    </row>
    <row r="71" spans="2:83" s="1488" customFormat="1" ht="30" customHeight="1">
      <c r="B71" s="957"/>
      <c r="C71" s="763"/>
      <c r="D71" s="1436"/>
      <c r="E71" s="828"/>
      <c r="F71" s="1403"/>
      <c r="G71" s="1406" t="s">
        <v>2459</v>
      </c>
      <c r="H71" s="1498"/>
      <c r="I71" s="1498"/>
      <c r="J71" s="1498"/>
      <c r="K71" s="1498"/>
      <c r="L71" s="1498"/>
      <c r="M71" s="1498"/>
      <c r="N71" s="1498"/>
      <c r="O71" s="1498"/>
      <c r="P71" s="1498"/>
      <c r="Q71" s="1498"/>
      <c r="R71" s="1498"/>
      <c r="S71" s="1498"/>
      <c r="T71" s="1498"/>
      <c r="U71" s="1498"/>
      <c r="V71" s="1498"/>
      <c r="W71" s="1498"/>
      <c r="X71" s="1498"/>
      <c r="Y71" s="1498"/>
      <c r="Z71" s="1498"/>
      <c r="AA71" s="1498"/>
      <c r="AB71" s="1498"/>
      <c r="AC71" s="1498"/>
      <c r="AD71" s="1498"/>
      <c r="AE71" s="1498"/>
      <c r="AF71" s="1498"/>
      <c r="AG71" s="1498"/>
      <c r="AH71" s="1498"/>
      <c r="AI71" s="1498"/>
      <c r="AJ71" s="1498"/>
      <c r="AK71" s="1498"/>
      <c r="AL71" s="1498"/>
      <c r="AM71" s="1498"/>
      <c r="AN71" s="1498"/>
      <c r="AO71" s="1498"/>
      <c r="AP71" s="1498"/>
      <c r="AQ71" s="1498"/>
      <c r="AR71" s="1498"/>
      <c r="AS71" s="1498"/>
      <c r="AT71" s="1498"/>
      <c r="AU71" s="1498"/>
      <c r="AV71" s="1498"/>
      <c r="AW71" s="1498"/>
      <c r="AX71" s="1498"/>
      <c r="AY71" s="1498"/>
      <c r="AZ71" s="1498"/>
      <c r="BA71" s="1498"/>
      <c r="BB71" s="1498"/>
      <c r="BC71" s="1498"/>
      <c r="BD71" s="1498"/>
      <c r="BE71" s="1498"/>
      <c r="BF71" s="1498"/>
      <c r="BG71" s="1498"/>
      <c r="BH71" s="1498"/>
      <c r="BI71" s="1498"/>
      <c r="BJ71" s="1498"/>
      <c r="BK71" s="1498"/>
      <c r="BL71" s="1498"/>
      <c r="BM71" s="1498"/>
      <c r="BN71" s="1498"/>
      <c r="BO71" s="1498"/>
      <c r="BP71" s="1498"/>
      <c r="BQ71" s="1498"/>
      <c r="BW71" s="2781"/>
      <c r="BX71" s="2781"/>
      <c r="BY71" s="1994"/>
      <c r="BZ71" s="1995"/>
      <c r="CA71" s="1996"/>
      <c r="CB71" s="1498"/>
      <c r="CC71" s="1498"/>
      <c r="CD71" s="1498"/>
      <c r="CE71" s="1508"/>
    </row>
    <row r="72" spans="2:83" s="1488" customFormat="1" ht="30" customHeight="1">
      <c r="B72" s="957"/>
      <c r="C72" s="1498"/>
      <c r="D72" s="828"/>
      <c r="E72" s="828"/>
      <c r="F72" s="828"/>
      <c r="G72" s="828"/>
      <c r="H72" s="1498"/>
      <c r="I72" s="1498"/>
      <c r="J72" s="1498"/>
      <c r="K72" s="1498"/>
      <c r="L72" s="1498"/>
      <c r="M72" s="1498"/>
      <c r="N72" s="1498"/>
      <c r="O72" s="1498"/>
      <c r="P72" s="1498"/>
      <c r="Q72" s="1498"/>
      <c r="R72" s="1498"/>
      <c r="S72" s="1498"/>
      <c r="T72" s="1498"/>
      <c r="U72" s="1498"/>
      <c r="V72" s="1498"/>
      <c r="W72" s="1498"/>
      <c r="X72" s="1498"/>
      <c r="Y72" s="1498"/>
      <c r="Z72" s="1498"/>
      <c r="AA72" s="1498"/>
      <c r="AB72" s="1498"/>
      <c r="AC72" s="1498"/>
      <c r="AD72" s="1498"/>
      <c r="AE72" s="1498"/>
      <c r="AF72" s="1498"/>
      <c r="AG72" s="1498"/>
      <c r="AH72" s="1498"/>
      <c r="AI72" s="1498"/>
      <c r="AJ72" s="1498"/>
      <c r="AK72" s="1498"/>
      <c r="AL72" s="1498"/>
      <c r="AM72" s="1498"/>
      <c r="AN72" s="1498"/>
      <c r="AO72" s="1498"/>
      <c r="AP72" s="1498"/>
      <c r="AQ72" s="1498"/>
      <c r="AR72" s="1498"/>
      <c r="AS72" s="1498"/>
      <c r="AT72" s="1498"/>
      <c r="AU72" s="1498"/>
      <c r="AV72" s="1498"/>
      <c r="AW72" s="1498"/>
      <c r="AX72" s="1498"/>
      <c r="AY72" s="1498"/>
      <c r="AZ72" s="1498"/>
      <c r="BA72" s="1498"/>
      <c r="BB72" s="1498"/>
      <c r="BC72" s="1498"/>
      <c r="BD72" s="1498"/>
      <c r="BE72" s="1498"/>
      <c r="BF72" s="1498"/>
      <c r="BG72" s="1498"/>
      <c r="BH72" s="1498"/>
      <c r="BI72" s="1498"/>
      <c r="BJ72" s="1498"/>
      <c r="BK72" s="1498"/>
      <c r="BL72" s="1498"/>
      <c r="BM72" s="1498"/>
      <c r="BN72" s="1498"/>
      <c r="BO72" s="1498"/>
      <c r="BP72" s="1498"/>
      <c r="BQ72" s="1498"/>
      <c r="BW72" s="1498"/>
      <c r="BX72" s="1498"/>
      <c r="BY72" s="1498"/>
      <c r="BZ72" s="1498"/>
      <c r="CA72" s="1498"/>
      <c r="CB72" s="1498"/>
      <c r="CC72" s="1498"/>
      <c r="CD72" s="1498"/>
      <c r="CE72" s="959"/>
    </row>
    <row r="73" spans="2:83" s="1488" customFormat="1" ht="30" customHeight="1">
      <c r="B73" s="957"/>
      <c r="C73" s="1498"/>
      <c r="D73" s="1435" t="s">
        <v>138</v>
      </c>
      <c r="E73" s="828"/>
      <c r="F73" s="1402"/>
      <c r="G73" s="1408" t="s">
        <v>2460</v>
      </c>
      <c r="H73" s="1498"/>
      <c r="I73" s="1498"/>
      <c r="J73" s="1498"/>
      <c r="K73" s="1498"/>
      <c r="L73" s="1498"/>
      <c r="M73" s="1498"/>
      <c r="N73" s="1498"/>
      <c r="O73" s="1498"/>
      <c r="P73" s="1498"/>
      <c r="Q73" s="1498"/>
      <c r="R73" s="1498"/>
      <c r="S73" s="1498"/>
      <c r="T73" s="1498"/>
      <c r="U73" s="1498"/>
      <c r="V73" s="1498"/>
      <c r="W73" s="1498"/>
      <c r="X73" s="1498"/>
      <c r="Y73" s="1498"/>
      <c r="Z73" s="1498"/>
      <c r="AA73" s="1498"/>
      <c r="AB73" s="1498"/>
      <c r="AC73" s="1498"/>
      <c r="AD73" s="1498"/>
      <c r="AE73" s="1498"/>
      <c r="AF73" s="1498"/>
      <c r="AG73" s="1498"/>
      <c r="AH73" s="1498"/>
      <c r="AI73" s="1498"/>
      <c r="AJ73" s="1498"/>
      <c r="AK73" s="1498"/>
      <c r="AL73" s="1498"/>
      <c r="AM73" s="1498"/>
      <c r="AN73" s="1498"/>
      <c r="AO73" s="1498"/>
      <c r="AP73" s="1498"/>
      <c r="AQ73" s="1498"/>
      <c r="AR73" s="1498"/>
      <c r="AS73" s="1498"/>
      <c r="AT73" s="1498"/>
      <c r="AU73" s="1498"/>
      <c r="AV73" s="1498"/>
      <c r="AW73" s="1498"/>
      <c r="AX73" s="1498"/>
      <c r="AY73" s="1498"/>
      <c r="AZ73" s="1498"/>
      <c r="BA73" s="1498"/>
      <c r="BB73" s="1498"/>
      <c r="BC73" s="1498"/>
      <c r="BD73" s="1498"/>
      <c r="BE73" s="1498"/>
      <c r="BF73" s="1498"/>
      <c r="BG73" s="1498"/>
      <c r="BH73" s="1498"/>
      <c r="BI73" s="1498"/>
      <c r="BJ73" s="1498"/>
      <c r="BK73" s="1498"/>
      <c r="BL73" s="1498"/>
      <c r="BM73" s="1498"/>
      <c r="BN73" s="1498"/>
      <c r="BO73" s="1498"/>
      <c r="BP73" s="1498"/>
      <c r="BQ73" s="1498"/>
      <c r="BW73" s="2780" t="s">
        <v>34</v>
      </c>
      <c r="BX73" s="2781"/>
      <c r="BY73" s="1991"/>
      <c r="BZ73" s="1992"/>
      <c r="CA73" s="1993"/>
      <c r="CB73" s="1498"/>
      <c r="CC73" s="1498"/>
      <c r="CD73" s="1498"/>
      <c r="CE73" s="959"/>
    </row>
    <row r="74" spans="2:83" s="1488" customFormat="1" ht="30" customHeight="1">
      <c r="B74" s="957"/>
      <c r="C74" s="1498"/>
      <c r="D74" s="1436"/>
      <c r="E74" s="828"/>
      <c r="F74" s="1402"/>
      <c r="G74" s="1403" t="s">
        <v>188</v>
      </c>
      <c r="H74" s="1498"/>
      <c r="I74" s="1498"/>
      <c r="J74" s="1498"/>
      <c r="K74" s="1498"/>
      <c r="L74" s="1498"/>
      <c r="M74" s="1498"/>
      <c r="N74" s="1498"/>
      <c r="O74" s="1498"/>
      <c r="P74" s="1498"/>
      <c r="Q74" s="1498"/>
      <c r="R74" s="1498"/>
      <c r="S74" s="1498"/>
      <c r="T74" s="1498"/>
      <c r="U74" s="1498"/>
      <c r="V74" s="1498"/>
      <c r="W74" s="1498"/>
      <c r="X74" s="1498"/>
      <c r="Y74" s="1498"/>
      <c r="Z74" s="1498"/>
      <c r="AA74" s="1498"/>
      <c r="AB74" s="1498"/>
      <c r="AC74" s="1498"/>
      <c r="AD74" s="1498"/>
      <c r="AE74" s="1498"/>
      <c r="AF74" s="1498"/>
      <c r="AG74" s="1498"/>
      <c r="AH74" s="1498"/>
      <c r="AI74" s="1498"/>
      <c r="AJ74" s="1498"/>
      <c r="AK74" s="1498"/>
      <c r="AL74" s="1498"/>
      <c r="AM74" s="1498"/>
      <c r="AN74" s="1498"/>
      <c r="AO74" s="1498"/>
      <c r="AP74" s="1498"/>
      <c r="AQ74" s="1498"/>
      <c r="AR74" s="1498"/>
      <c r="AS74" s="1498"/>
      <c r="AT74" s="1498"/>
      <c r="AU74" s="1498"/>
      <c r="AV74" s="1498"/>
      <c r="AW74" s="1498"/>
      <c r="AX74" s="1498"/>
      <c r="AY74" s="1498"/>
      <c r="AZ74" s="1498"/>
      <c r="BA74" s="1498"/>
      <c r="BB74" s="1498"/>
      <c r="BC74" s="1498"/>
      <c r="BD74" s="1498"/>
      <c r="BE74" s="1498"/>
      <c r="BF74" s="1498"/>
      <c r="BG74" s="1498"/>
      <c r="BH74" s="1498"/>
      <c r="BI74" s="1498"/>
      <c r="BJ74" s="1498"/>
      <c r="BK74" s="1498"/>
      <c r="BL74" s="1498"/>
      <c r="BM74" s="1498"/>
      <c r="BN74" s="1498"/>
      <c r="BO74" s="1498"/>
      <c r="BP74" s="1498"/>
      <c r="BQ74" s="1498"/>
      <c r="BW74" s="2781"/>
      <c r="BX74" s="2781"/>
      <c r="BY74" s="1994"/>
      <c r="BZ74" s="1995"/>
      <c r="CA74" s="1996"/>
      <c r="CB74" s="1498"/>
      <c r="CC74" s="1498"/>
      <c r="CD74" s="1498"/>
      <c r="CE74" s="1508"/>
    </row>
    <row r="75" spans="2:83" s="1488" customFormat="1" ht="30" customHeight="1">
      <c r="B75" s="957"/>
      <c r="D75" s="1435"/>
      <c r="E75" s="828"/>
      <c r="F75" s="1403"/>
      <c r="G75" s="1408"/>
      <c r="BW75" s="1498"/>
      <c r="BX75" s="1498"/>
      <c r="BY75" s="1498"/>
      <c r="BZ75" s="1498"/>
      <c r="CA75" s="1498"/>
      <c r="CB75" s="763"/>
      <c r="CC75" s="763"/>
      <c r="CD75" s="763"/>
      <c r="CE75" s="959"/>
    </row>
    <row r="76" spans="2:83" s="1488" customFormat="1" ht="30" customHeight="1">
      <c r="B76" s="957"/>
      <c r="D76" s="1435" t="s">
        <v>139</v>
      </c>
      <c r="E76" s="828"/>
      <c r="F76" s="828"/>
      <c r="G76" s="1408" t="s">
        <v>79</v>
      </c>
      <c r="BW76" s="2775">
        <v>10</v>
      </c>
      <c r="BX76" s="2775"/>
      <c r="BY76" s="1991"/>
      <c r="BZ76" s="1992"/>
      <c r="CA76" s="1993"/>
      <c r="CB76" s="763"/>
      <c r="CC76" s="763"/>
      <c r="CD76" s="763"/>
      <c r="CE76" s="959"/>
    </row>
    <row r="77" spans="2:83" s="1488" customFormat="1" ht="30" customHeight="1">
      <c r="B77" s="957"/>
      <c r="D77" s="828"/>
      <c r="E77" s="828"/>
      <c r="F77" s="828"/>
      <c r="G77" s="1403" t="s">
        <v>81</v>
      </c>
      <c r="BW77" s="2775"/>
      <c r="BX77" s="2775"/>
      <c r="BY77" s="1994"/>
      <c r="BZ77" s="1995"/>
      <c r="CA77" s="1996"/>
      <c r="CB77" s="763"/>
      <c r="CC77" s="763"/>
      <c r="CD77" s="763"/>
      <c r="CE77" s="959"/>
    </row>
    <row r="78" spans="2:83" s="1488" customFormat="1" ht="30" customHeight="1">
      <c r="B78" s="957"/>
      <c r="CE78" s="959"/>
    </row>
    <row r="79" spans="2:83" s="1488" customFormat="1" ht="30" customHeight="1">
      <c r="B79" s="957"/>
      <c r="CE79" s="959"/>
    </row>
    <row r="80" spans="2:83" s="1488" customFormat="1" ht="30" customHeight="1">
      <c r="B80" s="957"/>
      <c r="CE80" s="959"/>
    </row>
    <row r="81" spans="2:83" s="1488" customFormat="1" ht="30" customHeight="1">
      <c r="B81" s="957"/>
      <c r="C81" s="763"/>
      <c r="D81" s="763"/>
      <c r="E81" s="763"/>
      <c r="F81" s="763"/>
      <c r="G81" s="763"/>
      <c r="H81" s="763"/>
      <c r="I81" s="763"/>
      <c r="J81" s="763"/>
      <c r="K81" s="763"/>
      <c r="L81" s="763"/>
      <c r="M81" s="763"/>
      <c r="N81" s="763"/>
      <c r="O81" s="763"/>
      <c r="P81" s="763"/>
      <c r="Q81" s="763"/>
      <c r="R81" s="763"/>
      <c r="S81" s="763"/>
      <c r="T81" s="763"/>
      <c r="U81" s="763"/>
      <c r="V81" s="763"/>
      <c r="W81" s="763"/>
      <c r="X81" s="763"/>
      <c r="Y81" s="763"/>
      <c r="Z81" s="763"/>
      <c r="AA81" s="763"/>
      <c r="AB81" s="763"/>
      <c r="AC81" s="763"/>
      <c r="AD81" s="763"/>
      <c r="AE81" s="763"/>
      <c r="AF81" s="763"/>
      <c r="AG81" s="763"/>
      <c r="AH81" s="763"/>
      <c r="AI81" s="763"/>
      <c r="AJ81" s="763"/>
      <c r="AK81" s="763"/>
      <c r="AL81" s="763"/>
      <c r="AM81" s="763"/>
      <c r="AN81" s="763"/>
      <c r="AO81" s="763"/>
      <c r="AP81" s="763"/>
      <c r="AQ81" s="763"/>
      <c r="AR81" s="763"/>
      <c r="AS81" s="763"/>
      <c r="AT81" s="763"/>
      <c r="AU81" s="763"/>
      <c r="AV81" s="763"/>
      <c r="AW81" s="763"/>
      <c r="AX81" s="763"/>
      <c r="AY81" s="763"/>
      <c r="AZ81" s="763"/>
      <c r="BA81" s="763"/>
      <c r="BB81" s="763"/>
      <c r="BC81" s="763"/>
      <c r="BD81" s="763"/>
      <c r="BE81" s="763"/>
      <c r="BF81" s="763"/>
      <c r="BG81" s="763"/>
      <c r="BH81" s="763"/>
      <c r="BI81" s="763"/>
      <c r="BJ81" s="763"/>
      <c r="BK81" s="763"/>
      <c r="BL81" s="763"/>
      <c r="BM81" s="763"/>
      <c r="BN81" s="763"/>
      <c r="BO81" s="763"/>
      <c r="BP81" s="763"/>
      <c r="BQ81" s="763"/>
      <c r="BR81" s="763"/>
      <c r="BS81" s="763"/>
      <c r="BT81" s="763"/>
      <c r="BU81" s="763"/>
      <c r="BV81" s="763"/>
      <c r="BW81" s="763"/>
      <c r="BX81" s="763"/>
      <c r="BY81" s="763"/>
      <c r="BZ81" s="763"/>
      <c r="CA81" s="763"/>
      <c r="CB81" s="763"/>
      <c r="CC81" s="763"/>
      <c r="CD81" s="763"/>
      <c r="CE81" s="959"/>
    </row>
    <row r="82" spans="2:83" s="1488" customFormat="1" ht="30" customHeight="1">
      <c r="B82" s="957"/>
      <c r="C82" s="763"/>
      <c r="D82" s="763"/>
      <c r="E82" s="763"/>
      <c r="F82" s="763"/>
      <c r="G82" s="763"/>
      <c r="H82" s="763"/>
      <c r="I82" s="763"/>
      <c r="J82" s="763"/>
      <c r="K82" s="763"/>
      <c r="L82" s="763"/>
      <c r="M82" s="763"/>
      <c r="N82" s="763"/>
      <c r="O82" s="763"/>
      <c r="P82" s="763"/>
      <c r="Q82" s="763"/>
      <c r="R82" s="763"/>
      <c r="S82" s="763"/>
      <c r="T82" s="763"/>
      <c r="U82" s="763"/>
      <c r="V82" s="763"/>
      <c r="W82" s="763"/>
      <c r="X82" s="763"/>
      <c r="Y82" s="763"/>
      <c r="Z82" s="763"/>
      <c r="AA82" s="763"/>
      <c r="AB82" s="763"/>
      <c r="AC82" s="763"/>
      <c r="AD82" s="763"/>
      <c r="AE82" s="763"/>
      <c r="AF82" s="763"/>
      <c r="AG82" s="763"/>
      <c r="AH82" s="763"/>
      <c r="AI82" s="763"/>
      <c r="AJ82" s="763"/>
      <c r="AK82" s="763"/>
      <c r="AL82" s="763"/>
      <c r="AM82" s="763"/>
      <c r="AN82" s="763"/>
      <c r="AO82" s="763"/>
      <c r="AP82" s="763"/>
      <c r="AQ82" s="763"/>
      <c r="AR82" s="763"/>
      <c r="AS82" s="763"/>
      <c r="AT82" s="763"/>
      <c r="AU82" s="763"/>
      <c r="AV82" s="763"/>
      <c r="AW82" s="763"/>
      <c r="AX82" s="763"/>
      <c r="AY82" s="763"/>
      <c r="AZ82" s="763"/>
      <c r="BA82" s="763"/>
      <c r="BB82" s="763"/>
      <c r="BC82" s="763"/>
      <c r="BD82" s="763"/>
      <c r="BE82" s="763"/>
      <c r="BF82" s="763"/>
      <c r="BG82" s="763"/>
      <c r="BH82" s="763"/>
      <c r="BI82" s="763"/>
      <c r="BJ82" s="763"/>
      <c r="BK82" s="763"/>
      <c r="BL82" s="763"/>
      <c r="BM82" s="763"/>
      <c r="BN82" s="763"/>
      <c r="BO82" s="763"/>
      <c r="BP82" s="763"/>
      <c r="BQ82" s="763"/>
      <c r="BR82" s="763"/>
      <c r="BS82" s="763"/>
      <c r="BT82" s="763"/>
      <c r="BU82" s="763"/>
      <c r="BV82" s="763"/>
      <c r="BW82" s="763"/>
      <c r="BX82" s="763"/>
      <c r="BY82" s="763"/>
      <c r="BZ82" s="763"/>
      <c r="CA82" s="763"/>
      <c r="CB82" s="763"/>
      <c r="CC82" s="763"/>
      <c r="CD82" s="763"/>
      <c r="CE82" s="959"/>
    </row>
    <row r="83" spans="2:83" s="1488" customFormat="1" ht="30" customHeight="1">
      <c r="B83" s="957"/>
      <c r="C83" s="763"/>
      <c r="D83" s="763"/>
      <c r="E83" s="763"/>
      <c r="F83" s="763"/>
      <c r="G83" s="763"/>
      <c r="H83" s="763"/>
      <c r="I83" s="763"/>
      <c r="J83" s="763"/>
      <c r="K83" s="763"/>
      <c r="L83" s="763"/>
      <c r="M83" s="763"/>
      <c r="N83" s="763"/>
      <c r="O83" s="763"/>
      <c r="P83" s="763"/>
      <c r="Q83" s="763"/>
      <c r="R83" s="763"/>
      <c r="S83" s="763"/>
      <c r="T83" s="763"/>
      <c r="U83" s="763"/>
      <c r="V83" s="763"/>
      <c r="W83" s="763"/>
      <c r="X83" s="763"/>
      <c r="Y83" s="763"/>
      <c r="Z83" s="763"/>
      <c r="AA83" s="763"/>
      <c r="AB83" s="763"/>
      <c r="AC83" s="763"/>
      <c r="AD83" s="763"/>
      <c r="AE83" s="763"/>
      <c r="AF83" s="763"/>
      <c r="AG83" s="763"/>
      <c r="AH83" s="763"/>
      <c r="AI83" s="763"/>
      <c r="AJ83" s="763"/>
      <c r="AK83" s="763"/>
      <c r="AL83" s="763"/>
      <c r="AM83" s="763"/>
      <c r="AN83" s="763"/>
      <c r="AO83" s="763"/>
      <c r="AP83" s="763"/>
      <c r="AQ83" s="763"/>
      <c r="AR83" s="763"/>
      <c r="AS83" s="763"/>
      <c r="AT83" s="763"/>
      <c r="AU83" s="763"/>
      <c r="AV83" s="763"/>
      <c r="AW83" s="763"/>
      <c r="AX83" s="763"/>
      <c r="AY83" s="763"/>
      <c r="AZ83" s="763"/>
      <c r="BA83" s="763"/>
      <c r="BB83" s="763"/>
      <c r="BC83" s="763"/>
      <c r="BD83" s="763"/>
      <c r="BE83" s="763"/>
      <c r="BF83" s="763"/>
      <c r="BG83" s="763"/>
      <c r="BH83" s="763"/>
      <c r="BI83" s="763"/>
      <c r="BJ83" s="763"/>
      <c r="BK83" s="763"/>
      <c r="BL83" s="763"/>
      <c r="BM83" s="763"/>
      <c r="BN83" s="763"/>
      <c r="BO83" s="763"/>
      <c r="BP83" s="763"/>
      <c r="BQ83" s="763"/>
      <c r="BR83" s="763"/>
      <c r="BS83" s="763"/>
      <c r="BT83" s="763"/>
      <c r="BU83" s="763"/>
      <c r="BV83" s="763"/>
      <c r="BW83" s="763"/>
      <c r="BX83" s="763"/>
      <c r="BY83" s="763"/>
      <c r="BZ83" s="763"/>
      <c r="CA83" s="763"/>
      <c r="CB83" s="763"/>
      <c r="CC83" s="763"/>
      <c r="CD83" s="763"/>
      <c r="CE83" s="959"/>
    </row>
    <row r="84" spans="2:83" s="1488" customFormat="1" ht="30" customHeight="1">
      <c r="B84" s="957"/>
      <c r="C84" s="763"/>
      <c r="D84" s="763"/>
      <c r="E84" s="763"/>
      <c r="F84" s="763"/>
      <c r="G84" s="763"/>
      <c r="H84" s="763"/>
      <c r="I84" s="763"/>
      <c r="J84" s="763"/>
      <c r="K84" s="763"/>
      <c r="L84" s="763"/>
      <c r="M84" s="763"/>
      <c r="N84" s="763"/>
      <c r="O84" s="763"/>
      <c r="P84" s="763"/>
      <c r="Q84" s="763"/>
      <c r="R84" s="763"/>
      <c r="S84" s="763"/>
      <c r="T84" s="763"/>
      <c r="U84" s="763"/>
      <c r="V84" s="763"/>
      <c r="W84" s="763"/>
      <c r="X84" s="763"/>
      <c r="Y84" s="763"/>
      <c r="Z84" s="763"/>
      <c r="AA84" s="763"/>
      <c r="AB84" s="763"/>
      <c r="AC84" s="763"/>
      <c r="AD84" s="763"/>
      <c r="AE84" s="763"/>
      <c r="AF84" s="763"/>
      <c r="AG84" s="763"/>
      <c r="AH84" s="763"/>
      <c r="AI84" s="763"/>
      <c r="AJ84" s="763"/>
      <c r="AK84" s="763"/>
      <c r="AL84" s="763"/>
      <c r="AM84" s="763"/>
      <c r="AN84" s="763"/>
      <c r="AO84" s="763"/>
      <c r="AP84" s="763"/>
      <c r="AQ84" s="763"/>
      <c r="AR84" s="763"/>
      <c r="AS84" s="763"/>
      <c r="AT84" s="763"/>
      <c r="AU84" s="763"/>
      <c r="AV84" s="763"/>
      <c r="AW84" s="763"/>
      <c r="AX84" s="763"/>
      <c r="AY84" s="763"/>
      <c r="AZ84" s="763"/>
      <c r="BA84" s="763"/>
      <c r="BB84" s="763"/>
      <c r="BC84" s="763"/>
      <c r="BD84" s="763"/>
      <c r="BE84" s="763"/>
      <c r="BF84" s="763"/>
      <c r="BG84" s="763"/>
      <c r="BH84" s="763"/>
      <c r="BI84" s="763"/>
      <c r="BJ84" s="763"/>
      <c r="BK84" s="763"/>
      <c r="BL84" s="763"/>
      <c r="BM84" s="763"/>
      <c r="BN84" s="763"/>
      <c r="BO84" s="763"/>
      <c r="BP84" s="763"/>
      <c r="BQ84" s="763"/>
      <c r="BR84" s="763"/>
      <c r="BS84" s="763"/>
      <c r="BT84" s="763"/>
      <c r="BU84" s="763"/>
      <c r="BV84" s="763"/>
      <c r="BW84" s="763"/>
      <c r="BX84" s="763"/>
      <c r="BY84" s="763"/>
      <c r="BZ84" s="763"/>
      <c r="CA84" s="763"/>
      <c r="CB84" s="763"/>
      <c r="CC84" s="763"/>
      <c r="CD84" s="763"/>
      <c r="CE84" s="959"/>
    </row>
    <row r="85" spans="2:83" s="1488" customFormat="1" ht="30" customHeight="1">
      <c r="B85" s="957"/>
      <c r="C85" s="763"/>
      <c r="D85" s="763"/>
      <c r="E85" s="763"/>
      <c r="F85" s="763"/>
      <c r="G85" s="763"/>
      <c r="H85" s="763"/>
      <c r="I85" s="763"/>
      <c r="J85" s="763"/>
      <c r="K85" s="763"/>
      <c r="L85" s="763"/>
      <c r="M85" s="763"/>
      <c r="N85" s="763"/>
      <c r="O85" s="763"/>
      <c r="P85" s="763"/>
      <c r="Q85" s="763"/>
      <c r="R85" s="763"/>
      <c r="S85" s="763"/>
      <c r="T85" s="763"/>
      <c r="U85" s="763"/>
      <c r="V85" s="763"/>
      <c r="W85" s="763"/>
      <c r="X85" s="763"/>
      <c r="Y85" s="763"/>
      <c r="Z85" s="763"/>
      <c r="AA85" s="763"/>
      <c r="AB85" s="763"/>
      <c r="AC85" s="763"/>
      <c r="AD85" s="763"/>
      <c r="AE85" s="763"/>
      <c r="AF85" s="763"/>
      <c r="AG85" s="763"/>
      <c r="AH85" s="763"/>
      <c r="AI85" s="763"/>
      <c r="AJ85" s="763"/>
      <c r="AK85" s="763"/>
      <c r="AL85" s="763"/>
      <c r="AM85" s="763"/>
      <c r="AN85" s="763"/>
      <c r="AO85" s="763"/>
      <c r="AP85" s="763"/>
      <c r="AQ85" s="763"/>
      <c r="AR85" s="763"/>
      <c r="AS85" s="763"/>
      <c r="AT85" s="763"/>
      <c r="AU85" s="763"/>
      <c r="AV85" s="763"/>
      <c r="AW85" s="763"/>
      <c r="AX85" s="763"/>
      <c r="AY85" s="763"/>
      <c r="AZ85" s="763"/>
      <c r="BA85" s="763"/>
      <c r="BB85" s="763"/>
      <c r="BC85" s="763"/>
      <c r="BD85" s="763"/>
      <c r="BE85" s="763"/>
      <c r="BF85" s="763"/>
      <c r="BG85" s="763"/>
      <c r="BH85" s="763"/>
      <c r="BI85" s="763"/>
      <c r="BJ85" s="763"/>
      <c r="BK85" s="763"/>
      <c r="BL85" s="763"/>
      <c r="BM85" s="763"/>
      <c r="BN85" s="763"/>
      <c r="BO85" s="763"/>
      <c r="BP85" s="763"/>
      <c r="BQ85" s="763"/>
      <c r="BR85" s="763"/>
      <c r="BS85" s="763"/>
      <c r="BT85" s="763"/>
      <c r="BU85" s="763"/>
      <c r="BV85" s="763"/>
      <c r="BW85" s="763"/>
      <c r="BX85" s="763"/>
      <c r="BY85" s="763"/>
      <c r="BZ85" s="763"/>
      <c r="CA85" s="763"/>
      <c r="CB85" s="763"/>
      <c r="CC85" s="763"/>
      <c r="CD85" s="763"/>
      <c r="CE85" s="959"/>
    </row>
    <row r="86" spans="2:83" s="1488" customFormat="1" ht="30" customHeight="1">
      <c r="B86" s="957"/>
      <c r="C86" s="763"/>
      <c r="D86" s="763"/>
      <c r="E86" s="763"/>
      <c r="F86" s="763"/>
      <c r="G86" s="763"/>
      <c r="H86" s="763"/>
      <c r="I86" s="763"/>
      <c r="J86" s="763"/>
      <c r="K86" s="763"/>
      <c r="L86" s="763"/>
      <c r="M86" s="763"/>
      <c r="N86" s="763"/>
      <c r="O86" s="763"/>
      <c r="P86" s="763"/>
      <c r="Q86" s="763"/>
      <c r="R86" s="763"/>
      <c r="S86" s="763"/>
      <c r="T86" s="763"/>
      <c r="U86" s="763"/>
      <c r="V86" s="763"/>
      <c r="W86" s="763"/>
      <c r="X86" s="763"/>
      <c r="Y86" s="763"/>
      <c r="Z86" s="763"/>
      <c r="AA86" s="763"/>
      <c r="AB86" s="763"/>
      <c r="AC86" s="763"/>
      <c r="AD86" s="763"/>
      <c r="AE86" s="763"/>
      <c r="AF86" s="763"/>
      <c r="AG86" s="763"/>
      <c r="AH86" s="763"/>
      <c r="AI86" s="763"/>
      <c r="AJ86" s="763"/>
      <c r="AK86" s="763"/>
      <c r="AL86" s="763"/>
      <c r="AM86" s="763"/>
      <c r="AN86" s="763"/>
      <c r="AO86" s="763"/>
      <c r="AP86" s="763"/>
      <c r="AQ86" s="763"/>
      <c r="AR86" s="763"/>
      <c r="AS86" s="763"/>
      <c r="AT86" s="763"/>
      <c r="AU86" s="763"/>
      <c r="AV86" s="763"/>
      <c r="AW86" s="763"/>
      <c r="AX86" s="763"/>
      <c r="AY86" s="763"/>
      <c r="AZ86" s="763"/>
      <c r="BA86" s="763"/>
      <c r="BB86" s="763"/>
      <c r="BC86" s="763"/>
      <c r="BD86" s="763"/>
      <c r="BE86" s="763"/>
      <c r="BF86" s="763"/>
      <c r="BG86" s="763"/>
      <c r="BH86" s="763"/>
      <c r="BI86" s="763"/>
      <c r="BJ86" s="763"/>
      <c r="BK86" s="763"/>
      <c r="BL86" s="763"/>
      <c r="BM86" s="763"/>
      <c r="BN86" s="763"/>
      <c r="BO86" s="763"/>
      <c r="BP86" s="763"/>
      <c r="BQ86" s="763"/>
      <c r="BR86" s="763"/>
      <c r="BS86" s="763"/>
      <c r="BT86" s="763"/>
      <c r="BU86" s="763"/>
      <c r="BV86" s="763"/>
      <c r="BW86" s="763"/>
      <c r="BX86" s="763"/>
      <c r="BY86" s="763"/>
      <c r="BZ86" s="763"/>
      <c r="CA86" s="763"/>
      <c r="CB86" s="763"/>
      <c r="CC86" s="763"/>
      <c r="CD86" s="763"/>
      <c r="CE86" s="959"/>
    </row>
    <row r="87" spans="2:83" s="1488" customFormat="1" ht="30" customHeight="1">
      <c r="B87" s="957"/>
      <c r="C87" s="763"/>
      <c r="D87" s="763"/>
      <c r="E87" s="763"/>
      <c r="F87" s="763"/>
      <c r="G87" s="763"/>
      <c r="H87" s="763"/>
      <c r="I87" s="763"/>
      <c r="J87" s="763"/>
      <c r="K87" s="763"/>
      <c r="L87" s="763"/>
      <c r="M87" s="763"/>
      <c r="N87" s="763"/>
      <c r="O87" s="763"/>
      <c r="P87" s="763"/>
      <c r="Q87" s="763"/>
      <c r="R87" s="763"/>
      <c r="S87" s="763"/>
      <c r="T87" s="763"/>
      <c r="U87" s="763"/>
      <c r="V87" s="763"/>
      <c r="W87" s="763"/>
      <c r="X87" s="763"/>
      <c r="Y87" s="763"/>
      <c r="Z87" s="763"/>
      <c r="AA87" s="763"/>
      <c r="AB87" s="763"/>
      <c r="AC87" s="763"/>
      <c r="AD87" s="763"/>
      <c r="AE87" s="763"/>
      <c r="AF87" s="763"/>
      <c r="AG87" s="763"/>
      <c r="AH87" s="763"/>
      <c r="AI87" s="763"/>
      <c r="AJ87" s="763"/>
      <c r="AK87" s="763"/>
      <c r="AL87" s="763"/>
      <c r="AM87" s="763"/>
      <c r="AN87" s="763"/>
      <c r="AO87" s="763"/>
      <c r="AP87" s="763"/>
      <c r="AQ87" s="763"/>
      <c r="AR87" s="763"/>
      <c r="AS87" s="763"/>
      <c r="AT87" s="763"/>
      <c r="AU87" s="763"/>
      <c r="AV87" s="763"/>
      <c r="AW87" s="763"/>
      <c r="AX87" s="763"/>
      <c r="AY87" s="763"/>
      <c r="AZ87" s="763"/>
      <c r="BA87" s="763"/>
      <c r="BB87" s="763"/>
      <c r="BC87" s="763"/>
      <c r="BD87" s="763"/>
      <c r="BE87" s="763"/>
      <c r="BF87" s="763"/>
      <c r="BG87" s="763"/>
      <c r="BH87" s="763"/>
      <c r="BI87" s="763"/>
      <c r="BJ87" s="763"/>
      <c r="BK87" s="763"/>
      <c r="BL87" s="763"/>
      <c r="BM87" s="763"/>
      <c r="BN87" s="763"/>
      <c r="BO87" s="763"/>
      <c r="BP87" s="763"/>
      <c r="BQ87" s="763"/>
      <c r="BR87" s="763"/>
      <c r="BS87" s="763"/>
      <c r="BT87" s="763"/>
      <c r="BU87" s="763"/>
      <c r="BV87" s="763"/>
      <c r="BW87" s="763"/>
      <c r="BX87" s="763"/>
      <c r="BY87" s="763"/>
      <c r="BZ87" s="763"/>
      <c r="CA87" s="763"/>
      <c r="CB87" s="763"/>
      <c r="CC87" s="763"/>
      <c r="CD87" s="763"/>
      <c r="CE87" s="959"/>
    </row>
    <row r="88" spans="2:83" s="1488" customFormat="1" ht="30" customHeight="1">
      <c r="B88" s="957"/>
      <c r="C88" s="763"/>
      <c r="D88" s="763"/>
      <c r="E88" s="763"/>
      <c r="F88" s="763"/>
      <c r="G88" s="763"/>
      <c r="H88" s="763"/>
      <c r="I88" s="763"/>
      <c r="J88" s="763"/>
      <c r="K88" s="763"/>
      <c r="L88" s="763"/>
      <c r="M88" s="763"/>
      <c r="N88" s="763"/>
      <c r="O88" s="763"/>
      <c r="P88" s="763"/>
      <c r="Q88" s="763"/>
      <c r="R88" s="763"/>
      <c r="S88" s="763"/>
      <c r="T88" s="763"/>
      <c r="U88" s="763"/>
      <c r="V88" s="763"/>
      <c r="W88" s="763"/>
      <c r="X88" s="763"/>
      <c r="Y88" s="763"/>
      <c r="Z88" s="763"/>
      <c r="AA88" s="763"/>
      <c r="AB88" s="763"/>
      <c r="AC88" s="763"/>
      <c r="AD88" s="763"/>
      <c r="AE88" s="763"/>
      <c r="AF88" s="763"/>
      <c r="AG88" s="763"/>
      <c r="AH88" s="763"/>
      <c r="AI88" s="763"/>
      <c r="AJ88" s="763"/>
      <c r="AK88" s="763"/>
      <c r="AL88" s="763"/>
      <c r="AM88" s="763"/>
      <c r="AN88" s="763"/>
      <c r="AO88" s="763"/>
      <c r="AP88" s="763"/>
      <c r="AQ88" s="763"/>
      <c r="AR88" s="763"/>
      <c r="AS88" s="763"/>
      <c r="AT88" s="763"/>
      <c r="AU88" s="763"/>
      <c r="AV88" s="763"/>
      <c r="AW88" s="763"/>
      <c r="AX88" s="763"/>
      <c r="AY88" s="763"/>
      <c r="AZ88" s="763"/>
      <c r="BA88" s="763"/>
      <c r="BB88" s="763"/>
      <c r="BC88" s="763"/>
      <c r="BD88" s="763"/>
      <c r="BE88" s="763"/>
      <c r="BF88" s="763"/>
      <c r="BG88" s="763"/>
      <c r="BH88" s="763"/>
      <c r="BI88" s="763"/>
      <c r="BJ88" s="763"/>
      <c r="BK88" s="763"/>
      <c r="BL88" s="763"/>
      <c r="BM88" s="763"/>
      <c r="BN88" s="763"/>
      <c r="BO88" s="763"/>
      <c r="BP88" s="763"/>
      <c r="BQ88" s="763"/>
      <c r="BR88" s="763"/>
      <c r="BS88" s="763"/>
      <c r="BT88" s="763"/>
      <c r="BU88" s="763"/>
      <c r="BV88" s="763"/>
      <c r="BW88" s="763"/>
      <c r="BX88" s="763"/>
      <c r="BY88" s="763"/>
      <c r="BZ88" s="763"/>
      <c r="CA88" s="763"/>
      <c r="CB88" s="763"/>
      <c r="CC88" s="763"/>
      <c r="CD88" s="763"/>
      <c r="CE88" s="959"/>
    </row>
    <row r="89" spans="2:83" s="1488" customFormat="1" ht="30" customHeight="1">
      <c r="B89" s="957"/>
      <c r="C89" s="763"/>
      <c r="D89" s="763"/>
      <c r="E89" s="763"/>
      <c r="F89" s="763"/>
      <c r="G89" s="763"/>
      <c r="H89" s="763"/>
      <c r="I89" s="763"/>
      <c r="J89" s="763"/>
      <c r="K89" s="763"/>
      <c r="L89" s="763"/>
      <c r="M89" s="763"/>
      <c r="N89" s="763"/>
      <c r="O89" s="763"/>
      <c r="P89" s="763"/>
      <c r="Q89" s="763"/>
      <c r="R89" s="763"/>
      <c r="S89" s="763"/>
      <c r="T89" s="763"/>
      <c r="U89" s="763"/>
      <c r="V89" s="763"/>
      <c r="W89" s="763"/>
      <c r="X89" s="763"/>
      <c r="Y89" s="763"/>
      <c r="Z89" s="763"/>
      <c r="AA89" s="763"/>
      <c r="AB89" s="763"/>
      <c r="AC89" s="763"/>
      <c r="AD89" s="763"/>
      <c r="AE89" s="763"/>
      <c r="AF89" s="763"/>
      <c r="AG89" s="763"/>
      <c r="AH89" s="763"/>
      <c r="AI89" s="763"/>
      <c r="AJ89" s="763"/>
      <c r="AK89" s="763"/>
      <c r="AL89" s="763"/>
      <c r="AM89" s="763"/>
      <c r="AN89" s="763"/>
      <c r="AO89" s="763"/>
      <c r="AP89" s="763"/>
      <c r="AQ89" s="763"/>
      <c r="AR89" s="763"/>
      <c r="AS89" s="763"/>
      <c r="AT89" s="763"/>
      <c r="AU89" s="763"/>
      <c r="AV89" s="763"/>
      <c r="AW89" s="763"/>
      <c r="AX89" s="763"/>
      <c r="AY89" s="763"/>
      <c r="AZ89" s="763"/>
      <c r="BA89" s="763"/>
      <c r="BB89" s="763"/>
      <c r="BC89" s="763"/>
      <c r="BD89" s="763"/>
      <c r="BE89" s="763"/>
      <c r="BF89" s="763"/>
      <c r="BG89" s="763"/>
      <c r="BH89" s="763"/>
      <c r="BI89" s="763"/>
      <c r="BJ89" s="763"/>
      <c r="BK89" s="763"/>
      <c r="BL89" s="763"/>
      <c r="BM89" s="763"/>
      <c r="BN89" s="763"/>
      <c r="BO89" s="763"/>
      <c r="BP89" s="763"/>
      <c r="BQ89" s="763"/>
      <c r="BR89" s="763"/>
      <c r="BS89" s="763"/>
      <c r="BT89" s="763"/>
      <c r="BU89" s="763"/>
      <c r="BV89" s="763"/>
      <c r="BW89" s="763"/>
      <c r="BX89" s="763"/>
      <c r="BY89" s="763"/>
      <c r="BZ89" s="763"/>
      <c r="CA89" s="763"/>
      <c r="CB89" s="763"/>
      <c r="CC89" s="763"/>
      <c r="CD89" s="763"/>
      <c r="CE89" s="959"/>
    </row>
    <row r="90" spans="2:83" s="1488" customFormat="1" ht="30" customHeight="1">
      <c r="B90" s="957"/>
      <c r="C90" s="763"/>
      <c r="D90" s="763"/>
      <c r="E90" s="763"/>
      <c r="F90" s="763"/>
      <c r="G90" s="763"/>
      <c r="H90" s="763"/>
      <c r="I90" s="763"/>
      <c r="J90" s="763"/>
      <c r="K90" s="763"/>
      <c r="L90" s="763"/>
      <c r="M90" s="763"/>
      <c r="N90" s="763"/>
      <c r="O90" s="763"/>
      <c r="P90" s="763"/>
      <c r="Q90" s="763"/>
      <c r="R90" s="763"/>
      <c r="S90" s="763"/>
      <c r="T90" s="763"/>
      <c r="U90" s="763"/>
      <c r="V90" s="763"/>
      <c r="W90" s="763"/>
      <c r="X90" s="763"/>
      <c r="Y90" s="763"/>
      <c r="Z90" s="763"/>
      <c r="AA90" s="763"/>
      <c r="AB90" s="763"/>
      <c r="AC90" s="763"/>
      <c r="AD90" s="763"/>
      <c r="AE90" s="763"/>
      <c r="AF90" s="763"/>
      <c r="AG90" s="763"/>
      <c r="AH90" s="763"/>
      <c r="AI90" s="763"/>
      <c r="AJ90" s="763"/>
      <c r="AK90" s="763"/>
      <c r="AL90" s="763"/>
      <c r="AM90" s="763"/>
      <c r="AN90" s="763"/>
      <c r="AO90" s="763"/>
      <c r="AP90" s="763"/>
      <c r="AQ90" s="763"/>
      <c r="AR90" s="763"/>
      <c r="AS90" s="763"/>
      <c r="AT90" s="763"/>
      <c r="AU90" s="763"/>
      <c r="AV90" s="763"/>
      <c r="AW90" s="763"/>
      <c r="AX90" s="763"/>
      <c r="AY90" s="763"/>
      <c r="AZ90" s="763"/>
      <c r="BA90" s="763"/>
      <c r="BB90" s="763"/>
      <c r="BC90" s="763"/>
      <c r="BD90" s="763"/>
      <c r="BE90" s="763"/>
      <c r="BF90" s="763"/>
      <c r="BG90" s="763"/>
      <c r="BH90" s="763"/>
      <c r="BI90" s="763"/>
      <c r="BJ90" s="763"/>
      <c r="BK90" s="763"/>
      <c r="BL90" s="763"/>
      <c r="BM90" s="763"/>
      <c r="BN90" s="763"/>
      <c r="BO90" s="763"/>
      <c r="BP90" s="763"/>
      <c r="BQ90" s="763"/>
      <c r="BR90" s="763"/>
      <c r="BS90" s="763"/>
      <c r="BT90" s="763"/>
      <c r="BU90" s="763"/>
      <c r="BV90" s="763"/>
      <c r="BW90" s="763"/>
      <c r="BX90" s="763"/>
      <c r="BY90" s="763"/>
      <c r="BZ90" s="763"/>
      <c r="CA90" s="763"/>
      <c r="CB90" s="763"/>
      <c r="CC90" s="763"/>
      <c r="CD90" s="763"/>
      <c r="CE90" s="959"/>
    </row>
    <row r="91" spans="2:83" s="1488" customFormat="1" ht="30" customHeight="1">
      <c r="B91" s="957"/>
      <c r="C91" s="763"/>
      <c r="D91" s="763"/>
      <c r="E91" s="763"/>
      <c r="F91" s="763"/>
      <c r="G91" s="763"/>
      <c r="H91" s="763"/>
      <c r="I91" s="763"/>
      <c r="J91" s="763"/>
      <c r="K91" s="763"/>
      <c r="L91" s="763"/>
      <c r="M91" s="763"/>
      <c r="N91" s="763"/>
      <c r="O91" s="763"/>
      <c r="P91" s="763"/>
      <c r="Q91" s="763"/>
      <c r="R91" s="763"/>
      <c r="S91" s="763"/>
      <c r="T91" s="763"/>
      <c r="U91" s="763"/>
      <c r="V91" s="763"/>
      <c r="W91" s="763"/>
      <c r="X91" s="763"/>
      <c r="Y91" s="763"/>
      <c r="Z91" s="763"/>
      <c r="AA91" s="763"/>
      <c r="AB91" s="763"/>
      <c r="AC91" s="763"/>
      <c r="AD91" s="763"/>
      <c r="AE91" s="763"/>
      <c r="AF91" s="763"/>
      <c r="AG91" s="763"/>
      <c r="AH91" s="763"/>
      <c r="AI91" s="763"/>
      <c r="AJ91" s="763"/>
      <c r="AK91" s="763"/>
      <c r="AL91" s="763"/>
      <c r="AM91" s="763"/>
      <c r="AN91" s="763"/>
      <c r="AO91" s="763"/>
      <c r="AP91" s="763"/>
      <c r="AQ91" s="763"/>
      <c r="AR91" s="763"/>
      <c r="AS91" s="763"/>
      <c r="AT91" s="763"/>
      <c r="AU91" s="763"/>
      <c r="AV91" s="763"/>
      <c r="AW91" s="763"/>
      <c r="AX91" s="763"/>
      <c r="AY91" s="763"/>
      <c r="AZ91" s="763"/>
      <c r="BA91" s="763"/>
      <c r="BB91" s="763"/>
      <c r="BC91" s="763"/>
      <c r="BD91" s="763"/>
      <c r="BE91" s="763"/>
      <c r="BF91" s="763"/>
      <c r="BG91" s="763"/>
      <c r="BH91" s="763"/>
      <c r="BI91" s="763"/>
      <c r="BJ91" s="763"/>
      <c r="BK91" s="763"/>
      <c r="BL91" s="763"/>
      <c r="BM91" s="763"/>
      <c r="BN91" s="763"/>
      <c r="BO91" s="763"/>
      <c r="BP91" s="763"/>
      <c r="BQ91" s="763"/>
      <c r="BR91" s="763"/>
      <c r="BS91" s="763"/>
      <c r="BT91" s="763"/>
      <c r="BU91" s="763"/>
      <c r="BV91" s="763"/>
      <c r="BW91" s="763"/>
      <c r="BX91" s="763"/>
      <c r="BY91" s="763"/>
      <c r="BZ91" s="763"/>
      <c r="CA91" s="763"/>
      <c r="CB91" s="763"/>
      <c r="CC91" s="763"/>
      <c r="CD91" s="763"/>
      <c r="CE91" s="959"/>
    </row>
    <row r="92" spans="2:83" s="1488" customFormat="1" ht="30" customHeight="1">
      <c r="B92" s="957"/>
      <c r="C92" s="763"/>
      <c r="D92" s="763"/>
      <c r="E92" s="763"/>
      <c r="F92" s="763"/>
      <c r="G92" s="763"/>
      <c r="H92" s="763"/>
      <c r="I92" s="763"/>
      <c r="J92" s="763"/>
      <c r="K92" s="763"/>
      <c r="L92" s="763"/>
      <c r="M92" s="763"/>
      <c r="N92" s="763"/>
      <c r="O92" s="763"/>
      <c r="P92" s="763"/>
      <c r="Q92" s="763"/>
      <c r="R92" s="763"/>
      <c r="S92" s="763"/>
      <c r="T92" s="763"/>
      <c r="U92" s="763"/>
      <c r="V92" s="763"/>
      <c r="W92" s="763"/>
      <c r="X92" s="763"/>
      <c r="Y92" s="763"/>
      <c r="Z92" s="763"/>
      <c r="AA92" s="763"/>
      <c r="AB92" s="763"/>
      <c r="AC92" s="763"/>
      <c r="AD92" s="763"/>
      <c r="AE92" s="763"/>
      <c r="AF92" s="763"/>
      <c r="AG92" s="763"/>
      <c r="AH92" s="763"/>
      <c r="AI92" s="763"/>
      <c r="AJ92" s="763"/>
      <c r="AK92" s="763"/>
      <c r="AL92" s="763"/>
      <c r="AM92" s="763"/>
      <c r="AN92" s="763"/>
      <c r="AO92" s="763"/>
      <c r="AP92" s="763"/>
      <c r="AQ92" s="763"/>
      <c r="AR92" s="763"/>
      <c r="AS92" s="763"/>
      <c r="AT92" s="763"/>
      <c r="AU92" s="763"/>
      <c r="AV92" s="763"/>
      <c r="AW92" s="763"/>
      <c r="AX92" s="763"/>
      <c r="AY92" s="763"/>
      <c r="AZ92" s="763"/>
      <c r="BA92" s="763"/>
      <c r="BB92" s="763"/>
      <c r="BC92" s="763"/>
      <c r="BD92" s="763"/>
      <c r="BE92" s="763"/>
      <c r="BF92" s="763"/>
      <c r="BG92" s="763"/>
      <c r="BH92" s="763"/>
      <c r="BI92" s="763"/>
      <c r="BJ92" s="763"/>
      <c r="BK92" s="763"/>
      <c r="BL92" s="763"/>
      <c r="BM92" s="763"/>
      <c r="BN92" s="763"/>
      <c r="BO92" s="763"/>
      <c r="BP92" s="763"/>
      <c r="BQ92" s="763"/>
      <c r="BR92" s="763"/>
      <c r="BS92" s="763"/>
      <c r="BT92" s="763"/>
      <c r="BU92" s="763"/>
      <c r="BV92" s="763"/>
      <c r="BW92" s="763"/>
      <c r="BX92" s="763"/>
      <c r="BY92" s="763"/>
      <c r="BZ92" s="763"/>
      <c r="CA92" s="763"/>
      <c r="CB92" s="763"/>
      <c r="CC92" s="763"/>
      <c r="CD92" s="763"/>
      <c r="CE92" s="959"/>
    </row>
    <row r="93" spans="2:83" s="1488" customFormat="1" ht="30" customHeight="1">
      <c r="B93" s="957"/>
      <c r="C93" s="763"/>
      <c r="D93" s="763"/>
      <c r="E93" s="763"/>
      <c r="F93" s="763"/>
      <c r="G93" s="763"/>
      <c r="H93" s="763"/>
      <c r="I93" s="763"/>
      <c r="J93" s="763"/>
      <c r="K93" s="763"/>
      <c r="L93" s="763"/>
      <c r="M93" s="763"/>
      <c r="N93" s="763"/>
      <c r="O93" s="763"/>
      <c r="P93" s="763"/>
      <c r="Q93" s="763"/>
      <c r="R93" s="763"/>
      <c r="S93" s="763"/>
      <c r="T93" s="763"/>
      <c r="U93" s="763"/>
      <c r="V93" s="763"/>
      <c r="W93" s="763"/>
      <c r="X93" s="763"/>
      <c r="Y93" s="763"/>
      <c r="Z93" s="763"/>
      <c r="AA93" s="763"/>
      <c r="AB93" s="763"/>
      <c r="AC93" s="763"/>
      <c r="AD93" s="763"/>
      <c r="AE93" s="763"/>
      <c r="AF93" s="763"/>
      <c r="AG93" s="763"/>
      <c r="AH93" s="763"/>
      <c r="AI93" s="763"/>
      <c r="AJ93" s="763"/>
      <c r="AK93" s="763"/>
      <c r="AL93" s="763"/>
      <c r="AM93" s="763"/>
      <c r="AN93" s="763"/>
      <c r="AO93" s="763"/>
      <c r="AP93" s="763"/>
      <c r="AQ93" s="763"/>
      <c r="AR93" s="763"/>
      <c r="AS93" s="763"/>
      <c r="AT93" s="763"/>
      <c r="AU93" s="763"/>
      <c r="AV93" s="763"/>
      <c r="AW93" s="763"/>
      <c r="AX93" s="763"/>
      <c r="AY93" s="763"/>
      <c r="AZ93" s="763"/>
      <c r="BA93" s="763"/>
      <c r="BB93" s="763"/>
      <c r="BC93" s="763"/>
      <c r="BD93" s="763"/>
      <c r="BE93" s="763"/>
      <c r="BF93" s="763"/>
      <c r="BG93" s="763"/>
      <c r="BH93" s="763"/>
      <c r="BI93" s="763"/>
      <c r="BJ93" s="763"/>
      <c r="BK93" s="763"/>
      <c r="BL93" s="763"/>
      <c r="BM93" s="763"/>
      <c r="BN93" s="763"/>
      <c r="BO93" s="763"/>
      <c r="BP93" s="763"/>
      <c r="BQ93" s="763"/>
      <c r="BR93" s="763"/>
      <c r="BS93" s="763"/>
      <c r="BT93" s="763"/>
      <c r="BU93" s="763"/>
      <c r="BV93" s="763"/>
      <c r="BW93" s="763"/>
      <c r="BX93" s="763"/>
      <c r="BY93" s="763"/>
      <c r="BZ93" s="763"/>
      <c r="CA93" s="763"/>
      <c r="CB93" s="763"/>
      <c r="CC93" s="763"/>
      <c r="CD93" s="763"/>
      <c r="CE93" s="959"/>
    </row>
    <row r="94" spans="2:83" s="1488" customFormat="1" ht="30" customHeight="1" thickBot="1">
      <c r="B94" s="977"/>
      <c r="C94" s="978"/>
      <c r="D94" s="978"/>
      <c r="E94" s="978"/>
      <c r="F94" s="978"/>
      <c r="G94" s="978"/>
      <c r="H94" s="978"/>
      <c r="I94" s="978"/>
      <c r="J94" s="978"/>
      <c r="K94" s="978"/>
      <c r="L94" s="978"/>
      <c r="M94" s="978"/>
      <c r="N94" s="978"/>
      <c r="O94" s="978"/>
      <c r="P94" s="978"/>
      <c r="Q94" s="978"/>
      <c r="R94" s="978"/>
      <c r="S94" s="978"/>
      <c r="T94" s="978"/>
      <c r="U94" s="978"/>
      <c r="V94" s="978"/>
      <c r="W94" s="978"/>
      <c r="X94" s="978"/>
      <c r="Y94" s="978"/>
      <c r="Z94" s="978"/>
      <c r="AA94" s="978"/>
      <c r="AB94" s="978"/>
      <c r="AC94" s="978"/>
      <c r="AD94" s="978"/>
      <c r="AE94" s="978"/>
      <c r="AF94" s="978"/>
      <c r="AG94" s="978"/>
      <c r="AH94" s="978"/>
      <c r="AI94" s="978"/>
      <c r="AJ94" s="978"/>
      <c r="AK94" s="978"/>
      <c r="AL94" s="978"/>
      <c r="AM94" s="978"/>
      <c r="AN94" s="978"/>
      <c r="AO94" s="978"/>
      <c r="AP94" s="978"/>
      <c r="AQ94" s="978"/>
      <c r="AR94" s="978"/>
      <c r="AS94" s="978"/>
      <c r="AT94" s="978"/>
      <c r="AU94" s="978"/>
      <c r="AV94" s="978"/>
      <c r="AW94" s="978"/>
      <c r="AX94" s="978"/>
      <c r="AY94" s="978"/>
      <c r="AZ94" s="978"/>
      <c r="BA94" s="978"/>
      <c r="BB94" s="978"/>
      <c r="BC94" s="978"/>
      <c r="BD94" s="978"/>
      <c r="BE94" s="978"/>
      <c r="BF94" s="978"/>
      <c r="BG94" s="978"/>
      <c r="BH94" s="978"/>
      <c r="BI94" s="978"/>
      <c r="BJ94" s="978"/>
      <c r="BK94" s="978"/>
      <c r="BL94" s="978"/>
      <c r="BM94" s="978"/>
      <c r="BN94" s="978"/>
      <c r="BO94" s="978"/>
      <c r="BP94" s="978"/>
      <c r="BQ94" s="978"/>
      <c r="BR94" s="978"/>
      <c r="BS94" s="978"/>
      <c r="BT94" s="978"/>
      <c r="BU94" s="978"/>
      <c r="BV94" s="978"/>
      <c r="BW94" s="978"/>
      <c r="BX94" s="978"/>
      <c r="BY94" s="978"/>
      <c r="BZ94" s="978"/>
      <c r="CA94" s="978"/>
      <c r="CB94" s="978"/>
      <c r="CC94" s="978"/>
      <c r="CD94" s="978"/>
      <c r="CE94" s="979"/>
    </row>
    <row r="95" spans="2:83" ht="20.100000000000001" customHeight="1">
      <c r="B95" s="1512"/>
      <c r="C95" s="1513"/>
      <c r="D95" s="1512"/>
      <c r="E95" s="763"/>
      <c r="F95" s="1513"/>
      <c r="G95" s="1246"/>
      <c r="H95" s="1246"/>
      <c r="I95" s="1246"/>
      <c r="J95" s="1506"/>
      <c r="K95" s="1506"/>
      <c r="L95" s="1506"/>
      <c r="M95" s="1506"/>
      <c r="N95" s="1506"/>
      <c r="O95" s="1506"/>
      <c r="P95" s="1506"/>
      <c r="Q95" s="1514"/>
      <c r="R95" s="1506"/>
      <c r="S95" s="1506"/>
      <c r="T95" s="1512"/>
      <c r="U95" s="1512"/>
      <c r="V95" s="1512"/>
      <c r="W95" s="1512"/>
      <c r="X95" s="1512"/>
      <c r="Y95" s="1512"/>
      <c r="Z95" s="1512"/>
      <c r="AA95" s="1512"/>
      <c r="AB95" s="1515"/>
      <c r="AC95" s="763"/>
      <c r="AD95" s="763"/>
      <c r="AE95" s="763"/>
      <c r="AF95" s="763"/>
      <c r="AG95" s="763"/>
      <c r="AH95" s="1512"/>
      <c r="AI95" s="1512"/>
      <c r="AJ95" s="1512"/>
      <c r="AK95" s="1512"/>
      <c r="AL95" s="1512"/>
      <c r="AM95" s="1512"/>
      <c r="AN95" s="1512"/>
      <c r="AO95" s="1512"/>
      <c r="AP95" s="1512"/>
      <c r="AQ95" s="1512"/>
      <c r="AR95" s="1512"/>
      <c r="AS95" s="1512"/>
      <c r="AT95" s="1512"/>
      <c r="AU95" s="1512"/>
      <c r="AV95" s="1512"/>
      <c r="AW95" s="1512"/>
      <c r="AX95" s="1512"/>
      <c r="AY95" s="1512"/>
      <c r="AZ95" s="1512"/>
      <c r="BA95" s="1512"/>
      <c r="BB95" s="1512"/>
      <c r="BC95" s="1512"/>
      <c r="BD95" s="1512"/>
      <c r="BE95" s="1512"/>
      <c r="BF95" s="1512"/>
      <c r="BG95" s="1512"/>
      <c r="BH95" s="1512"/>
      <c r="BI95" s="1512"/>
      <c r="BJ95" s="1512"/>
      <c r="BK95" s="1512"/>
      <c r="BL95" s="1512"/>
      <c r="BM95" s="1512"/>
      <c r="BN95" s="1512"/>
      <c r="BO95" s="1512"/>
      <c r="BP95" s="1512"/>
      <c r="BQ95" s="1512"/>
      <c r="BR95" s="1512"/>
      <c r="BS95" s="1512"/>
      <c r="BT95" s="1512"/>
      <c r="BU95" s="1512"/>
      <c r="BV95" s="1512"/>
      <c r="BW95" s="1512"/>
      <c r="BX95" s="1512"/>
      <c r="BY95" s="1512"/>
      <c r="BZ95" s="1515"/>
      <c r="CA95" s="763"/>
      <c r="CB95" s="763"/>
      <c r="CC95" s="1512"/>
      <c r="CD95" s="1512"/>
      <c r="CE95" s="1512"/>
    </row>
    <row r="96" spans="2:83" ht="20.100000000000001" customHeight="1">
      <c r="B96" s="1512"/>
      <c r="C96" s="1513"/>
      <c r="D96" s="1512"/>
      <c r="E96" s="763"/>
      <c r="F96" s="1513"/>
      <c r="G96" s="1246"/>
      <c r="H96" s="1246"/>
      <c r="I96" s="1246"/>
      <c r="J96" s="1506"/>
      <c r="K96" s="1506"/>
      <c r="L96" s="1506"/>
      <c r="M96" s="1506"/>
      <c r="N96" s="1506"/>
      <c r="O96" s="1506"/>
      <c r="P96" s="1506"/>
      <c r="Q96" s="1514"/>
      <c r="R96" s="1506"/>
      <c r="S96" s="1506"/>
      <c r="T96" s="1512"/>
      <c r="U96" s="1512"/>
      <c r="V96" s="1512"/>
      <c r="W96" s="1512"/>
      <c r="X96" s="1512"/>
      <c r="Y96" s="1512"/>
      <c r="Z96" s="1512"/>
      <c r="AA96" s="1512"/>
      <c r="AB96" s="1515"/>
      <c r="AC96" s="763"/>
      <c r="AD96" s="763"/>
      <c r="AE96" s="763"/>
      <c r="AF96" s="763"/>
      <c r="AG96" s="763"/>
      <c r="AH96" s="1512"/>
      <c r="AI96" s="1512"/>
      <c r="AJ96" s="1512"/>
      <c r="AK96" s="1512"/>
      <c r="AL96" s="1512"/>
      <c r="AM96" s="1512"/>
      <c r="AN96" s="1512"/>
      <c r="AO96" s="1512"/>
      <c r="AP96" s="1512"/>
      <c r="AQ96" s="1512"/>
      <c r="AR96" s="1512"/>
      <c r="AS96" s="1512"/>
      <c r="AT96" s="1512"/>
      <c r="AU96" s="1512"/>
      <c r="AV96" s="1512"/>
      <c r="AW96" s="1512"/>
      <c r="AX96" s="1512"/>
      <c r="AY96" s="1512"/>
      <c r="AZ96" s="1512"/>
      <c r="BA96" s="1512"/>
      <c r="BB96" s="1512"/>
      <c r="BC96" s="1512"/>
      <c r="BD96" s="1512"/>
      <c r="BE96" s="1512"/>
      <c r="BF96" s="1512"/>
      <c r="BG96" s="1512"/>
      <c r="BH96" s="1512"/>
      <c r="BI96" s="1512"/>
      <c r="BJ96" s="1512"/>
      <c r="BK96" s="1512"/>
      <c r="BL96" s="1512"/>
      <c r="BM96" s="1512"/>
      <c r="BN96" s="1512"/>
      <c r="BO96" s="1512"/>
      <c r="BP96" s="1512"/>
      <c r="BQ96" s="1512"/>
      <c r="BR96" s="1512"/>
      <c r="BS96" s="1512"/>
      <c r="BT96" s="1512"/>
      <c r="BU96" s="1512"/>
      <c r="BV96" s="1512"/>
      <c r="BW96" s="1512"/>
      <c r="BX96" s="1512"/>
      <c r="BY96" s="1512"/>
      <c r="BZ96" s="1515"/>
      <c r="CA96" s="763"/>
      <c r="CB96" s="763"/>
      <c r="CC96" s="1512"/>
      <c r="CD96" s="1512"/>
      <c r="CE96" s="1512"/>
    </row>
    <row r="97" spans="1:83" s="1516" customFormat="1" ht="30" customHeight="1">
      <c r="A97" s="2031">
        <v>32</v>
      </c>
      <c r="B97" s="2031"/>
      <c r="C97" s="2031"/>
      <c r="D97" s="2031"/>
      <c r="E97" s="2031"/>
      <c r="F97" s="2031"/>
      <c r="G97" s="2031"/>
      <c r="H97" s="2031"/>
      <c r="I97" s="2031"/>
      <c r="J97" s="2031"/>
      <c r="K97" s="2031"/>
      <c r="L97" s="2031"/>
      <c r="M97" s="2031"/>
      <c r="N97" s="2031"/>
      <c r="O97" s="2031"/>
      <c r="P97" s="2031"/>
      <c r="Q97" s="2031"/>
      <c r="R97" s="2031"/>
      <c r="S97" s="2031"/>
      <c r="T97" s="2031"/>
      <c r="U97" s="2031"/>
      <c r="V97" s="2031"/>
      <c r="W97" s="2031"/>
      <c r="X97" s="2031"/>
      <c r="Y97" s="2031"/>
      <c r="Z97" s="2031"/>
      <c r="AA97" s="2031"/>
      <c r="AB97" s="2031"/>
      <c r="AC97" s="2031"/>
      <c r="AD97" s="2031"/>
      <c r="AE97" s="2031"/>
      <c r="AF97" s="2031"/>
      <c r="AG97" s="2031"/>
      <c r="AH97" s="2031"/>
      <c r="AI97" s="2031"/>
      <c r="AJ97" s="2031"/>
      <c r="AK97" s="2031"/>
      <c r="AL97" s="2031"/>
      <c r="AM97" s="2031"/>
      <c r="AN97" s="2031"/>
      <c r="AO97" s="2031"/>
      <c r="AP97" s="2031"/>
      <c r="AQ97" s="2031"/>
      <c r="AR97" s="2031"/>
      <c r="AS97" s="2031"/>
      <c r="AT97" s="2031"/>
      <c r="AU97" s="2031"/>
      <c r="AV97" s="2031"/>
      <c r="AW97" s="2031"/>
      <c r="AX97" s="2031"/>
      <c r="AY97" s="2031"/>
      <c r="AZ97" s="2031"/>
      <c r="BA97" s="2031"/>
      <c r="BB97" s="2031"/>
      <c r="BC97" s="2031"/>
      <c r="BD97" s="2031"/>
      <c r="BE97" s="2031"/>
      <c r="BF97" s="2031"/>
      <c r="BG97" s="2031"/>
      <c r="BH97" s="2031"/>
      <c r="BI97" s="2031"/>
      <c r="BJ97" s="2031"/>
      <c r="BK97" s="2031"/>
      <c r="BL97" s="2031"/>
      <c r="BM97" s="2031"/>
      <c r="BN97" s="2031"/>
      <c r="BO97" s="2031"/>
      <c r="BP97" s="2031"/>
      <c r="BQ97" s="2031"/>
      <c r="BR97" s="2031"/>
      <c r="BS97" s="2031"/>
      <c r="BT97" s="2031"/>
      <c r="BU97" s="2031"/>
      <c r="BV97" s="2031"/>
      <c r="BW97" s="2031"/>
      <c r="BX97" s="2031"/>
      <c r="BY97" s="2031"/>
      <c r="BZ97" s="2031"/>
      <c r="CA97" s="2031"/>
      <c r="CB97" s="2031"/>
      <c r="CC97" s="2031"/>
      <c r="CD97" s="2031"/>
      <c r="CE97" s="2031"/>
    </row>
    <row r="98" spans="1:83" s="1516" customFormat="1" ht="20.100000000000001" customHeight="1">
      <c r="B98" s="1263"/>
      <c r="C98" s="1263"/>
      <c r="D98" s="1263"/>
      <c r="E98" s="1263"/>
      <c r="F98" s="1263"/>
      <c r="G98" s="1263"/>
      <c r="H98" s="1263"/>
      <c r="I98" s="1263"/>
      <c r="J98" s="1263"/>
      <c r="K98" s="1263"/>
      <c r="L98" s="1263"/>
      <c r="M98" s="1263"/>
      <c r="N98" s="1263"/>
      <c r="O98" s="1263"/>
      <c r="P98" s="1263"/>
      <c r="Q98" s="1263"/>
      <c r="R98" s="1263"/>
      <c r="S98" s="1263"/>
      <c r="T98" s="1263"/>
      <c r="U98" s="1263"/>
      <c r="V98" s="1263"/>
      <c r="W98" s="1263"/>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263"/>
      <c r="AS98" s="1263"/>
      <c r="AT98" s="1263"/>
      <c r="AU98" s="1263"/>
      <c r="AV98" s="1263"/>
      <c r="AW98" s="1263"/>
      <c r="AX98" s="1263"/>
      <c r="AY98" s="1263"/>
      <c r="AZ98" s="1263"/>
      <c r="BA98" s="1263"/>
      <c r="BB98" s="1263"/>
      <c r="BC98" s="1263"/>
      <c r="BD98" s="1263"/>
      <c r="BE98" s="1263"/>
      <c r="BF98" s="1263"/>
      <c r="BG98" s="1263"/>
      <c r="BH98" s="1263"/>
      <c r="BI98" s="1263"/>
      <c r="BJ98" s="1263"/>
      <c r="BK98" s="1263"/>
      <c r="BL98" s="1263"/>
      <c r="BM98" s="1263"/>
      <c r="BN98" s="1263"/>
      <c r="BO98" s="1263"/>
      <c r="BP98" s="1263"/>
      <c r="BQ98" s="1263"/>
      <c r="BR98" s="1263"/>
      <c r="BS98" s="1263"/>
      <c r="BT98" s="1263"/>
      <c r="BU98" s="1263"/>
      <c r="BV98" s="1263"/>
      <c r="BW98" s="1263"/>
      <c r="BX98" s="1263"/>
      <c r="BY98" s="1263"/>
      <c r="BZ98" s="1263"/>
      <c r="CA98" s="1263"/>
      <c r="CB98" s="1263"/>
      <c r="CC98" s="1263"/>
      <c r="CD98" s="1263"/>
      <c r="CE98" s="1263"/>
    </row>
    <row r="99" spans="1:83" s="1516" customFormat="1" ht="20.100000000000001" customHeight="1">
      <c r="B99" s="1263"/>
      <c r="C99" s="1263"/>
      <c r="D99" s="1263"/>
      <c r="E99" s="1263"/>
      <c r="F99" s="1263"/>
      <c r="G99" s="1263"/>
      <c r="H99" s="1263"/>
      <c r="I99" s="1263"/>
      <c r="J99" s="1263"/>
      <c r="K99" s="1263"/>
      <c r="L99" s="1263"/>
      <c r="M99" s="1263"/>
      <c r="N99" s="1263"/>
      <c r="O99" s="1263"/>
      <c r="P99" s="1263"/>
      <c r="Q99" s="1263"/>
      <c r="R99" s="1263"/>
      <c r="S99" s="1263"/>
      <c r="T99" s="1263"/>
      <c r="U99" s="1263"/>
      <c r="V99" s="1263"/>
      <c r="W99" s="1263"/>
      <c r="X99" s="1263"/>
      <c r="Y99" s="1263"/>
      <c r="Z99" s="1263"/>
      <c r="AA99" s="1263"/>
      <c r="AB99" s="1263"/>
      <c r="AC99" s="1263"/>
      <c r="AD99" s="1263"/>
      <c r="AE99" s="1263"/>
      <c r="AF99" s="1263"/>
      <c r="AG99" s="1263"/>
      <c r="AH99" s="1263"/>
      <c r="AI99" s="1263"/>
      <c r="AJ99" s="1263"/>
      <c r="AK99" s="1263"/>
      <c r="AL99" s="1263"/>
      <c r="AM99" s="1263"/>
      <c r="AN99" s="1263"/>
      <c r="AO99" s="1263"/>
      <c r="AP99" s="1263"/>
      <c r="AQ99" s="1263"/>
      <c r="AR99" s="1263"/>
      <c r="AS99" s="1263"/>
      <c r="AT99" s="1263"/>
      <c r="AU99" s="1263"/>
      <c r="AV99" s="1263"/>
      <c r="AW99" s="1263"/>
      <c r="AX99" s="1263"/>
      <c r="AY99" s="1263"/>
      <c r="AZ99" s="1263"/>
      <c r="BA99" s="1263"/>
      <c r="BB99" s="1263"/>
      <c r="BC99" s="1263"/>
      <c r="BD99" s="1263"/>
      <c r="BE99" s="1263"/>
      <c r="BF99" s="1263"/>
      <c r="BG99" s="1263"/>
      <c r="BH99" s="1263"/>
      <c r="BI99" s="1263"/>
      <c r="BJ99" s="1263"/>
      <c r="BK99" s="1263"/>
      <c r="BL99" s="1263"/>
      <c r="BM99" s="1263"/>
      <c r="BN99" s="1263"/>
      <c r="BO99" s="1263"/>
      <c r="BP99" s="1263"/>
      <c r="BQ99" s="1263"/>
      <c r="BR99" s="1263"/>
      <c r="BS99" s="1263"/>
      <c r="BT99" s="1263"/>
      <c r="BU99" s="1263"/>
      <c r="BV99" s="1263"/>
      <c r="BW99" s="1263"/>
      <c r="BX99" s="1263"/>
      <c r="BY99" s="1263"/>
      <c r="BZ99" s="1263"/>
      <c r="CA99" s="1263"/>
      <c r="CB99" s="1263"/>
      <c r="CC99" s="1263"/>
      <c r="CD99" s="1263"/>
      <c r="CE99" s="1263"/>
    </row>
  </sheetData>
  <mergeCells count="41">
    <mergeCell ref="BW47:BX48"/>
    <mergeCell ref="BW50:BX51"/>
    <mergeCell ref="BX30:CA30"/>
    <mergeCell ref="BS31:CA32"/>
    <mergeCell ref="BW73:BX74"/>
    <mergeCell ref="BY73:CA74"/>
    <mergeCell ref="BY61:CA62"/>
    <mergeCell ref="BY47:CA48"/>
    <mergeCell ref="BY50:CA51"/>
    <mergeCell ref="BW76:BX77"/>
    <mergeCell ref="BY76:CA77"/>
    <mergeCell ref="A97:CE97"/>
    <mergeCell ref="BP31:BR32"/>
    <mergeCell ref="BY46:CA46"/>
    <mergeCell ref="BW64:BX65"/>
    <mergeCell ref="BY64:CA65"/>
    <mergeCell ref="BW67:BX68"/>
    <mergeCell ref="BY67:CA68"/>
    <mergeCell ref="BW70:BX71"/>
    <mergeCell ref="BY70:CA71"/>
    <mergeCell ref="D53:E54"/>
    <mergeCell ref="F53:H54"/>
    <mergeCell ref="J53:Q54"/>
    <mergeCell ref="BY60:CA60"/>
    <mergeCell ref="BW61:BX62"/>
    <mergeCell ref="CB31:CC32"/>
    <mergeCell ref="D41:E42"/>
    <mergeCell ref="F41:H42"/>
    <mergeCell ref="J41:Q42"/>
    <mergeCell ref="D20:E21"/>
    <mergeCell ref="F20:H21"/>
    <mergeCell ref="J20:Q21"/>
    <mergeCell ref="D23:E24"/>
    <mergeCell ref="F23:H24"/>
    <mergeCell ref="J23:Q24"/>
    <mergeCell ref="H11:I12"/>
    <mergeCell ref="B2:CE3"/>
    <mergeCell ref="B4:CE4"/>
    <mergeCell ref="B5:CE5"/>
    <mergeCell ref="C8:N9"/>
    <mergeCell ref="O8:Q9"/>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9EE4F-B6AF-45DD-8732-1EBD043A9F29}">
  <sheetPr>
    <tabColor theme="4" tint="0.59999389629810485"/>
  </sheetPr>
  <dimension ref="A1:DV96"/>
  <sheetViews>
    <sheetView showGridLines="0" view="pageBreakPreview" zoomScale="40" zoomScaleNormal="50" zoomScaleSheetLayoutView="40" zoomScalePageLayoutView="35" workbookViewId="0">
      <selection activeCell="B2" sqref="B2"/>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26" ht="81" customHeight="1" thickBot="1"/>
    <row r="2" spans="2:126"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26"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26" s="1463" customFormat="1" ht="30" customHeight="1">
      <c r="B4" s="1522"/>
      <c r="C4" s="2754" t="s">
        <v>656</v>
      </c>
      <c r="D4" s="2755"/>
      <c r="E4" s="2755"/>
      <c r="F4" s="2755"/>
      <c r="G4" s="2755"/>
      <c r="H4" s="2755"/>
      <c r="I4" s="2755"/>
      <c r="J4" s="2755"/>
      <c r="K4" s="2755"/>
      <c r="L4" s="2755"/>
      <c r="M4" s="2755"/>
      <c r="N4" s="2756"/>
      <c r="O4" s="2760" t="s">
        <v>303</v>
      </c>
      <c r="P4" s="2761"/>
      <c r="Q4" s="2762"/>
      <c r="R4" s="832"/>
      <c r="S4" s="829" t="s">
        <v>663</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26" s="1463" customFormat="1" ht="30" customHeight="1">
      <c r="B5" s="1525"/>
      <c r="C5" s="2757"/>
      <c r="D5" s="2758"/>
      <c r="E5" s="2758"/>
      <c r="F5" s="2758"/>
      <c r="G5" s="2758"/>
      <c r="H5" s="2758"/>
      <c r="I5" s="2758"/>
      <c r="J5" s="2758"/>
      <c r="K5" s="2758"/>
      <c r="L5" s="2758"/>
      <c r="M5" s="2758"/>
      <c r="N5" s="2759"/>
      <c r="O5" s="2763"/>
      <c r="P5" s="2764"/>
      <c r="Q5" s="2765"/>
      <c r="R5" s="832"/>
      <c r="S5" s="1468" t="s">
        <v>664</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26"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26" s="1463" customFormat="1" ht="24.9" customHeight="1">
      <c r="B7" s="1464"/>
      <c r="C7" s="1262" t="s">
        <v>304</v>
      </c>
      <c r="D7" s="1262"/>
      <c r="E7" s="1262"/>
      <c r="F7" s="1262"/>
      <c r="G7" s="1262"/>
      <c r="H7" s="2741">
        <v>1</v>
      </c>
      <c r="I7" s="2741"/>
      <c r="J7" s="836"/>
      <c r="K7" s="819" t="s">
        <v>2461</v>
      </c>
      <c r="L7" s="824"/>
      <c r="M7" s="824"/>
      <c r="N7" s="824"/>
      <c r="O7" s="824"/>
      <c r="P7" s="824"/>
      <c r="Q7" s="824"/>
      <c r="R7" s="1268"/>
      <c r="S7" s="1268"/>
      <c r="T7" s="1268"/>
      <c r="U7" s="1268"/>
      <c r="V7" s="1268"/>
      <c r="W7" s="1268"/>
      <c r="X7" s="1268"/>
      <c r="Y7" s="1268"/>
      <c r="Z7" s="1268"/>
      <c r="AA7" s="1268"/>
      <c r="AB7" s="1268"/>
      <c r="AC7" s="1268"/>
      <c r="AD7" s="1268"/>
      <c r="AE7" s="1268"/>
      <c r="AF7" s="1268"/>
      <c r="AG7" s="1268"/>
      <c r="AH7" s="1268"/>
      <c r="AI7" s="1268"/>
      <c r="AJ7" s="1268"/>
      <c r="AK7" s="1268"/>
      <c r="AL7" s="1268"/>
      <c r="AM7" s="1268"/>
      <c r="AN7" s="1268"/>
      <c r="AO7" s="1268"/>
      <c r="AP7" s="1268"/>
      <c r="AQ7" s="1268"/>
      <c r="AR7" s="1268"/>
      <c r="AS7" s="1268"/>
      <c r="AT7" s="1268"/>
      <c r="AU7" s="1268"/>
      <c r="AV7" s="1268"/>
      <c r="AW7" s="1268"/>
      <c r="AX7" s="1268"/>
      <c r="AY7" s="1268"/>
      <c r="AZ7" s="1268"/>
      <c r="BA7" s="1268"/>
      <c r="BB7" s="1268"/>
      <c r="BC7" s="1268"/>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26" s="1463" customFormat="1" ht="30" customHeight="1">
      <c r="B8" s="1466"/>
      <c r="C8" s="1469" t="s">
        <v>305</v>
      </c>
      <c r="D8" s="1469"/>
      <c r="E8" s="1469"/>
      <c r="F8" s="1469"/>
      <c r="G8" s="1469"/>
      <c r="H8" s="2741"/>
      <c r="I8" s="2741"/>
      <c r="J8" s="836"/>
      <c r="K8" s="1470" t="s">
        <v>2462</v>
      </c>
      <c r="V8" s="901"/>
      <c r="W8" s="901"/>
      <c r="X8" s="901"/>
      <c r="Y8" s="901"/>
      <c r="Z8" s="901"/>
      <c r="AA8" s="901"/>
      <c r="AB8" s="901"/>
      <c r="AC8" s="901"/>
      <c r="AD8" s="901"/>
      <c r="AE8" s="901"/>
      <c r="AF8" s="901"/>
      <c r="AG8" s="901"/>
      <c r="AH8" s="901"/>
      <c r="AI8" s="901"/>
      <c r="AJ8" s="901"/>
      <c r="AK8" s="832"/>
      <c r="AL8" s="832"/>
      <c r="AM8" s="832"/>
      <c r="AN8" s="832"/>
      <c r="AO8" s="832"/>
      <c r="AP8" s="832"/>
      <c r="AQ8" s="832"/>
      <c r="AR8" s="832"/>
      <c r="AS8" s="832"/>
      <c r="AT8" s="832"/>
      <c r="AU8" s="832"/>
      <c r="AV8" s="832"/>
      <c r="AW8" s="832"/>
      <c r="AX8" s="832"/>
      <c r="AY8" s="832"/>
      <c r="AZ8" s="901"/>
      <c r="BA8" s="1467"/>
      <c r="BB8" s="1467"/>
      <c r="BC8" s="1467"/>
      <c r="BD8" s="1467"/>
      <c r="BE8" s="1467"/>
      <c r="BF8" s="1467"/>
      <c r="BG8" s="1467"/>
      <c r="BH8" s="1467"/>
      <c r="BI8" s="1467"/>
      <c r="BJ8" s="1467"/>
      <c r="BK8" s="1467"/>
      <c r="BL8" s="1467"/>
      <c r="BM8" s="1467"/>
      <c r="BN8" s="1467"/>
      <c r="BO8" s="1467"/>
      <c r="BP8" s="1467"/>
      <c r="BQ8" s="1467"/>
      <c r="BR8" s="1467"/>
      <c r="BS8" s="1467"/>
      <c r="BT8" s="1467"/>
      <c r="BU8" s="1467"/>
      <c r="BV8" s="832"/>
      <c r="BW8" s="832"/>
      <c r="BX8" s="832"/>
      <c r="BY8" s="832"/>
      <c r="BZ8" s="832"/>
      <c r="CA8" s="832"/>
      <c r="CD8" s="1465"/>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26" s="1463" customFormat="1" ht="30" customHeight="1">
      <c r="B9" s="1466"/>
      <c r="V9" s="901"/>
      <c r="W9" s="901"/>
      <c r="X9" s="901"/>
      <c r="Y9" s="901"/>
      <c r="Z9" s="901"/>
      <c r="AA9" s="901"/>
      <c r="AB9" s="901"/>
      <c r="AC9" s="901"/>
      <c r="AD9" s="901"/>
      <c r="AE9" s="901"/>
      <c r="AF9" s="901"/>
      <c r="AG9" s="901"/>
      <c r="AH9" s="901"/>
      <c r="AI9" s="901"/>
      <c r="AJ9" s="901"/>
      <c r="AK9" s="832"/>
      <c r="AL9" s="832"/>
      <c r="AM9" s="832"/>
      <c r="AN9" s="832"/>
      <c r="AO9" s="832"/>
      <c r="AP9" s="832"/>
      <c r="AQ9" s="832"/>
      <c r="AR9" s="832"/>
      <c r="AS9" s="832"/>
      <c r="AT9" s="832"/>
      <c r="AU9" s="832"/>
      <c r="AV9" s="832"/>
      <c r="AW9" s="832"/>
      <c r="AX9" s="832"/>
      <c r="AY9" s="832"/>
      <c r="AZ9" s="901"/>
      <c r="BA9" s="832"/>
      <c r="BB9" s="832"/>
      <c r="BC9" s="832"/>
      <c r="BD9" s="832"/>
      <c r="BE9" s="832"/>
      <c r="BF9" s="832"/>
      <c r="BG9" s="832"/>
      <c r="BH9" s="832"/>
      <c r="BI9" s="832"/>
      <c r="BJ9" s="832"/>
      <c r="BK9" s="832"/>
      <c r="BL9" s="832"/>
      <c r="BM9" s="832"/>
      <c r="BN9" s="832"/>
      <c r="BO9" s="832"/>
      <c r="BP9" s="832"/>
      <c r="BQ9" s="832"/>
      <c r="BR9" s="832"/>
      <c r="BS9" s="832"/>
      <c r="BT9" s="832"/>
      <c r="BU9" s="832"/>
      <c r="BV9" s="832"/>
      <c r="BW9" s="832"/>
      <c r="BX9" s="832"/>
      <c r="BY9" s="832"/>
      <c r="BZ9" s="832"/>
      <c r="CA9" s="832"/>
      <c r="CD9" s="1465"/>
      <c r="CH9" s="1498"/>
      <c r="CI9" s="1498"/>
      <c r="CJ9" s="1498"/>
      <c r="CK9" s="1498"/>
      <c r="CL9" s="1498"/>
      <c r="CM9" s="1498"/>
      <c r="CN9" s="1498"/>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26" s="1463" customFormat="1" ht="30" customHeight="1">
      <c r="B10" s="1466"/>
      <c r="C10" s="1528" t="s">
        <v>662</v>
      </c>
      <c r="D10" s="1528" t="s">
        <v>2463</v>
      </c>
      <c r="E10" s="1529"/>
      <c r="F10" s="1530"/>
      <c r="G10" s="1530"/>
      <c r="H10" s="1506"/>
      <c r="I10" s="1506"/>
      <c r="J10" s="1506"/>
      <c r="K10" s="1506"/>
      <c r="L10" s="1506"/>
      <c r="M10" s="1506"/>
      <c r="N10" s="1506"/>
      <c r="O10" s="1506"/>
      <c r="P10" s="1506"/>
      <c r="Q10" s="1506"/>
      <c r="R10" s="1506"/>
      <c r="S10" s="1506"/>
      <c r="T10" s="1506"/>
      <c r="U10" s="1506"/>
      <c r="V10" s="1506"/>
      <c r="W10" s="1506"/>
      <c r="X10" s="1506"/>
      <c r="Y10" s="1506"/>
      <c r="Z10" s="1506"/>
      <c r="AA10" s="1506"/>
      <c r="AB10" s="1506"/>
      <c r="AC10" s="1506"/>
      <c r="AD10" s="1506"/>
      <c r="AE10" s="1506"/>
      <c r="AF10" s="1506"/>
      <c r="AG10" s="1506"/>
      <c r="AH10" s="1506"/>
      <c r="AI10" s="1506"/>
      <c r="AJ10" s="1506"/>
      <c r="AK10" s="1506"/>
      <c r="AL10" s="1506"/>
      <c r="AM10" s="1506"/>
      <c r="AN10" s="1506"/>
      <c r="AO10" s="1506"/>
      <c r="AP10" s="1506"/>
      <c r="AQ10" s="1506"/>
      <c r="AR10" s="1506"/>
      <c r="AS10" s="1506"/>
      <c r="AT10" s="1506"/>
      <c r="AU10" s="1506"/>
      <c r="AV10" s="1506"/>
      <c r="AW10" s="1506"/>
      <c r="AX10" s="1506"/>
      <c r="AY10" s="1506"/>
      <c r="AZ10" s="1506"/>
      <c r="BA10" s="1506"/>
      <c r="BB10" s="1506"/>
      <c r="BC10" s="1506"/>
      <c r="BD10" s="1506"/>
      <c r="BE10" s="1506"/>
      <c r="BF10" s="1506"/>
      <c r="BG10" s="1506"/>
      <c r="BH10" s="1506"/>
      <c r="BI10" s="1506"/>
      <c r="BJ10" s="1506"/>
      <c r="BK10" s="1506"/>
      <c r="BL10" s="1506"/>
      <c r="BM10" s="1506"/>
      <c r="BN10" s="1506"/>
      <c r="BO10" s="1506"/>
      <c r="BP10" s="1506"/>
      <c r="BQ10" s="1506"/>
      <c r="BR10" s="1506"/>
      <c r="BS10" s="1506"/>
      <c r="BT10" s="1506"/>
      <c r="BU10" s="1506"/>
      <c r="BV10" s="1506"/>
      <c r="BW10" s="1506"/>
      <c r="BX10" s="1506"/>
      <c r="BY10" s="1506"/>
      <c r="BZ10" s="1506"/>
      <c r="CA10" s="1506"/>
      <c r="CB10" s="1506"/>
      <c r="CD10" s="1465"/>
      <c r="CH10" s="1498"/>
      <c r="CI10" s="1498"/>
      <c r="CJ10" s="1498"/>
      <c r="CK10" s="1498"/>
      <c r="CL10" s="1498"/>
      <c r="CM10" s="1498"/>
      <c r="CN10" s="1498"/>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26" s="1463" customFormat="1" ht="30" customHeight="1">
      <c r="B11" s="1466"/>
      <c r="C11" s="1529"/>
      <c r="D11" s="1531" t="s">
        <v>676</v>
      </c>
      <c r="E11" s="1529"/>
      <c r="F11" s="1530"/>
      <c r="G11" s="1530"/>
      <c r="H11" s="1506"/>
      <c r="I11" s="1506"/>
      <c r="J11" s="1506"/>
      <c r="K11" s="1506"/>
      <c r="L11" s="1506"/>
      <c r="M11" s="1506"/>
      <c r="N11" s="1506"/>
      <c r="O11" s="1506"/>
      <c r="P11" s="1506"/>
      <c r="Q11" s="1506"/>
      <c r="R11" s="1506"/>
      <c r="S11" s="1506"/>
      <c r="T11" s="1506"/>
      <c r="U11" s="1506"/>
      <c r="V11" s="1506"/>
      <c r="W11" s="1506"/>
      <c r="X11" s="1506"/>
      <c r="Y11" s="1506"/>
      <c r="Z11" s="1506"/>
      <c r="AA11" s="1506"/>
      <c r="AB11" s="1506"/>
      <c r="AC11" s="1506"/>
      <c r="AD11" s="1506"/>
      <c r="AE11" s="1506"/>
      <c r="AF11" s="1506"/>
      <c r="AG11" s="1506"/>
      <c r="AH11" s="1506"/>
      <c r="AI11" s="1506"/>
      <c r="AJ11" s="1506"/>
      <c r="AK11" s="1506"/>
      <c r="AL11" s="1506"/>
      <c r="AM11" s="1506"/>
      <c r="AN11" s="1506"/>
      <c r="AO11" s="1506"/>
      <c r="AP11" s="1506"/>
      <c r="AQ11" s="1506"/>
      <c r="AR11" s="1506"/>
      <c r="AS11" s="1506"/>
      <c r="AT11" s="1506"/>
      <c r="AU11" s="1506"/>
      <c r="AV11" s="1506"/>
      <c r="AW11" s="1506"/>
      <c r="AX11" s="1506"/>
      <c r="AY11" s="1506"/>
      <c r="AZ11" s="1506"/>
      <c r="BA11" s="1506"/>
      <c r="BB11" s="1506"/>
      <c r="BC11" s="1506"/>
      <c r="BD11" s="1506"/>
      <c r="BE11" s="1506"/>
      <c r="BF11" s="1506"/>
      <c r="BG11" s="1506"/>
      <c r="BH11" s="1506"/>
      <c r="BI11" s="1506"/>
      <c r="BJ11" s="1506"/>
      <c r="BK11" s="1506"/>
      <c r="BL11" s="1506"/>
      <c r="BM11" s="1506"/>
      <c r="BN11" s="1506"/>
      <c r="BO11" s="1506"/>
      <c r="BP11" s="1506"/>
      <c r="BQ11" s="1506"/>
      <c r="BR11" s="1506"/>
      <c r="BS11" s="1506"/>
      <c r="BT11" s="1506"/>
      <c r="BU11" s="1506"/>
      <c r="BV11" s="1506"/>
      <c r="BW11" s="1506"/>
      <c r="BX11" s="1506"/>
      <c r="BY11" s="1506"/>
      <c r="BZ11" s="1506"/>
      <c r="CA11" s="1506"/>
      <c r="CB11" s="1506"/>
      <c r="CD11" s="1465"/>
      <c r="CH11" s="1498"/>
      <c r="CI11" s="1498"/>
      <c r="CJ11" s="1498"/>
      <c r="CK11" s="1498"/>
      <c r="CL11" s="1498"/>
      <c r="CM11" s="1498"/>
      <c r="CN11" s="1498"/>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26" s="1463" customFormat="1" ht="30" customHeight="1">
      <c r="B12" s="1466"/>
      <c r="C12" s="1529"/>
      <c r="D12" s="1531"/>
      <c r="E12" s="1529"/>
      <c r="F12" s="1530"/>
      <c r="G12" s="1530"/>
      <c r="H12" s="1506"/>
      <c r="I12" s="1506"/>
      <c r="J12" s="1506"/>
      <c r="K12" s="1506"/>
      <c r="L12" s="1506"/>
      <c r="M12" s="1506"/>
      <c r="N12" s="1506"/>
      <c r="O12" s="1506"/>
      <c r="P12" s="1506"/>
      <c r="Q12" s="1506"/>
      <c r="R12" s="1506"/>
      <c r="S12" s="1506"/>
      <c r="T12" s="1506"/>
      <c r="U12" s="1506"/>
      <c r="V12" s="1506"/>
      <c r="W12" s="1506"/>
      <c r="X12" s="1506"/>
      <c r="Y12" s="1506"/>
      <c r="Z12" s="1506"/>
      <c r="AA12" s="1506"/>
      <c r="AB12" s="1506"/>
      <c r="AC12" s="1506"/>
      <c r="AD12" s="1506"/>
      <c r="AE12" s="1506"/>
      <c r="AF12" s="1506"/>
      <c r="AG12" s="1506"/>
      <c r="AH12" s="1506"/>
      <c r="AI12" s="1506"/>
      <c r="AJ12" s="1506"/>
      <c r="AK12" s="1506"/>
      <c r="AL12" s="1506"/>
      <c r="AM12" s="1506"/>
      <c r="AN12" s="1506"/>
      <c r="AO12" s="1506"/>
      <c r="AP12" s="1506"/>
      <c r="AQ12" s="1506"/>
      <c r="AR12" s="1506"/>
      <c r="AS12" s="1506"/>
      <c r="AT12" s="1506"/>
      <c r="AU12" s="1506"/>
      <c r="AV12" s="1506"/>
      <c r="AW12" s="1506"/>
      <c r="AX12" s="1506"/>
      <c r="AY12" s="1506"/>
      <c r="AZ12" s="1506"/>
      <c r="BA12" s="1506"/>
      <c r="BB12" s="1506"/>
      <c r="BC12" s="1506"/>
      <c r="BD12" s="1506"/>
      <c r="BE12" s="1506"/>
      <c r="BF12" s="1506"/>
      <c r="BG12" s="1506"/>
      <c r="BH12" s="1506"/>
      <c r="BI12" s="1506"/>
      <c r="BJ12" s="1506"/>
      <c r="BK12" s="1506"/>
      <c r="BL12" s="1506"/>
      <c r="BM12" s="1506"/>
      <c r="BN12" s="1506"/>
      <c r="BO12" s="1506"/>
      <c r="BP12" s="1506"/>
      <c r="BY12" s="2785" t="s">
        <v>691</v>
      </c>
      <c r="BZ12" s="2786"/>
      <c r="CA12" s="2786"/>
      <c r="CD12" s="1465"/>
      <c r="CH12" s="1498"/>
      <c r="CI12" s="1498"/>
      <c r="CJ12" s="1498"/>
      <c r="CK12" s="1498"/>
      <c r="CL12" s="1498"/>
      <c r="CM12" s="1498"/>
      <c r="CN12" s="1498"/>
      <c r="CO12" s="1498"/>
      <c r="CP12" s="1498"/>
      <c r="CQ12" s="1498"/>
      <c r="CR12" s="1498"/>
      <c r="CS12" s="1498"/>
      <c r="CT12" s="1498"/>
      <c r="CU12" s="1498"/>
      <c r="CV12" s="1498"/>
      <c r="CW12" s="1498"/>
      <c r="CX12" s="1498"/>
      <c r="CY12" s="1498"/>
      <c r="CZ12" s="1498"/>
      <c r="DA12" s="1498"/>
      <c r="DB12" s="1498"/>
      <c r="DC12" s="1498"/>
      <c r="DD12" s="1498"/>
      <c r="DE12" s="1498"/>
      <c r="DF12" s="1498"/>
      <c r="DG12" s="1498"/>
      <c r="DH12" s="1498"/>
      <c r="DI12" s="1498"/>
      <c r="DJ12" s="1498"/>
      <c r="DK12" s="1498"/>
      <c r="DL12" s="1498"/>
      <c r="DM12" s="1498"/>
      <c r="DN12" s="1498"/>
      <c r="DO12" s="1498"/>
      <c r="DP12" s="1498"/>
      <c r="DQ12" s="1498"/>
      <c r="DR12" s="1498"/>
      <c r="DS12" s="1498"/>
      <c r="DT12" s="1498"/>
      <c r="DU12" s="1498"/>
      <c r="DV12" s="1498"/>
    </row>
    <row r="13" spans="2:126" s="1463" customFormat="1" ht="30" customHeight="1">
      <c r="B13" s="1466"/>
      <c r="C13" s="1532"/>
      <c r="D13" s="1533" t="s">
        <v>18</v>
      </c>
      <c r="E13" s="1532"/>
      <c r="F13" s="1534" t="s">
        <v>309</v>
      </c>
      <c r="G13" s="1535"/>
      <c r="H13" s="1506"/>
      <c r="I13" s="1506"/>
      <c r="J13" s="1506"/>
      <c r="K13" s="1506"/>
      <c r="L13" s="1506"/>
      <c r="M13" s="1506"/>
      <c r="N13" s="1506"/>
      <c r="O13" s="1506"/>
      <c r="P13" s="1506"/>
      <c r="Q13" s="1506"/>
      <c r="R13" s="1506"/>
      <c r="S13" s="1506"/>
      <c r="T13" s="1506"/>
      <c r="U13" s="1506"/>
      <c r="V13" s="1506"/>
      <c r="W13" s="1506"/>
      <c r="X13" s="1506"/>
      <c r="Y13" s="1506"/>
      <c r="Z13" s="1506"/>
      <c r="AA13" s="1506"/>
      <c r="AB13" s="1506"/>
      <c r="AC13" s="1506"/>
      <c r="AD13" s="1506"/>
      <c r="AE13" s="1506"/>
      <c r="AF13" s="1506"/>
      <c r="AG13" s="1506"/>
      <c r="AH13" s="1506"/>
      <c r="AI13" s="1506"/>
      <c r="AJ13" s="1506"/>
      <c r="AK13" s="1506"/>
      <c r="AL13" s="1506"/>
      <c r="AM13" s="1506"/>
      <c r="AN13" s="1506"/>
      <c r="AO13" s="1506"/>
      <c r="AP13" s="1506"/>
      <c r="AQ13" s="1506"/>
      <c r="AR13" s="1506"/>
      <c r="AS13" s="1506"/>
      <c r="AT13" s="1506"/>
      <c r="AU13" s="1506"/>
      <c r="AV13" s="1506"/>
      <c r="AW13" s="1506"/>
      <c r="AX13" s="1506"/>
      <c r="AY13" s="1506"/>
      <c r="AZ13" s="1506"/>
      <c r="BA13" s="1506"/>
      <c r="BB13" s="1506"/>
      <c r="BC13" s="1506"/>
      <c r="BD13" s="1506"/>
      <c r="BE13" s="1506"/>
      <c r="BF13" s="1506"/>
      <c r="BG13" s="1506"/>
      <c r="BH13" s="1506"/>
      <c r="BI13" s="1506"/>
      <c r="BJ13" s="1506"/>
      <c r="BK13" s="1506"/>
      <c r="BL13" s="1506"/>
      <c r="BM13" s="1506"/>
      <c r="BN13" s="1506"/>
      <c r="BO13" s="1506"/>
      <c r="BP13" s="1506"/>
      <c r="BV13" s="2787" t="s">
        <v>43</v>
      </c>
      <c r="BW13" s="2788"/>
      <c r="BX13" s="2788"/>
      <c r="BY13" s="2789"/>
      <c r="BZ13" s="2790"/>
      <c r="CA13" s="2791"/>
      <c r="CD13" s="1465"/>
      <c r="CH13" s="1498"/>
      <c r="CI13" s="1498"/>
      <c r="CJ13" s="1498"/>
      <c r="CK13" s="1498"/>
      <c r="CL13" s="1498"/>
      <c r="CM13" s="1498"/>
      <c r="CN13" s="1498"/>
      <c r="CO13" s="1498"/>
      <c r="CP13" s="1498"/>
      <c r="CQ13" s="1498"/>
      <c r="CR13" s="1498"/>
      <c r="CS13" s="1498"/>
      <c r="CT13" s="1498"/>
      <c r="CU13" s="1498"/>
      <c r="CV13" s="1498"/>
      <c r="CW13" s="1498"/>
      <c r="CX13" s="1498"/>
      <c r="CY13" s="1498"/>
      <c r="CZ13" s="1498"/>
      <c r="DA13" s="1498"/>
      <c r="DB13" s="1498"/>
      <c r="DC13" s="1498"/>
      <c r="DD13" s="1498"/>
      <c r="DE13" s="1498"/>
      <c r="DF13" s="1498"/>
      <c r="DG13" s="1498"/>
      <c r="DH13" s="1498"/>
      <c r="DI13" s="1498"/>
      <c r="DJ13" s="1498"/>
      <c r="DK13" s="1498"/>
      <c r="DL13" s="1498"/>
      <c r="DM13" s="1498"/>
      <c r="DN13" s="1498"/>
      <c r="DO13" s="1498"/>
      <c r="DP13" s="1498"/>
      <c r="DQ13" s="1498"/>
      <c r="DR13" s="1498"/>
      <c r="DS13" s="1498"/>
      <c r="DT13" s="1498"/>
      <c r="DU13" s="1498"/>
      <c r="DV13" s="1498"/>
    </row>
    <row r="14" spans="2:126" s="1463" customFormat="1" ht="30" customHeight="1">
      <c r="B14" s="1466"/>
      <c r="C14" s="1532"/>
      <c r="D14" s="1536"/>
      <c r="E14" s="1532"/>
      <c r="F14" s="1537" t="s">
        <v>310</v>
      </c>
      <c r="G14" s="1535"/>
      <c r="H14" s="1506"/>
      <c r="I14" s="1506"/>
      <c r="J14" s="1506"/>
      <c r="K14" s="1506"/>
      <c r="L14" s="1506"/>
      <c r="M14" s="1506"/>
      <c r="N14" s="1506"/>
      <c r="O14" s="1506"/>
      <c r="P14" s="1506"/>
      <c r="Q14" s="1506"/>
      <c r="R14" s="1506"/>
      <c r="S14" s="1506"/>
      <c r="T14" s="1506"/>
      <c r="U14" s="1506"/>
      <c r="V14" s="1506"/>
      <c r="W14" s="1506"/>
      <c r="X14" s="1506"/>
      <c r="Y14" s="1506"/>
      <c r="Z14" s="1506"/>
      <c r="AA14" s="1506"/>
      <c r="AB14" s="1506"/>
      <c r="AC14" s="1506"/>
      <c r="AD14" s="1506"/>
      <c r="AE14" s="1506"/>
      <c r="AF14" s="1506"/>
      <c r="AG14" s="1506"/>
      <c r="AH14" s="1506"/>
      <c r="AI14" s="1506"/>
      <c r="AJ14" s="1506"/>
      <c r="AK14" s="1506"/>
      <c r="AL14" s="1506"/>
      <c r="AM14" s="1506"/>
      <c r="AN14" s="1506"/>
      <c r="AO14" s="1506"/>
      <c r="AP14" s="1506"/>
      <c r="AQ14" s="1506"/>
      <c r="AR14" s="1506"/>
      <c r="AS14" s="1506"/>
      <c r="AT14" s="1506"/>
      <c r="AU14" s="1506"/>
      <c r="AV14" s="1506"/>
      <c r="AW14" s="1506"/>
      <c r="AX14" s="1506"/>
      <c r="AY14" s="1506"/>
      <c r="AZ14" s="1506"/>
      <c r="BA14" s="1506"/>
      <c r="BB14" s="1506"/>
      <c r="BC14" s="1506"/>
      <c r="BD14" s="1506"/>
      <c r="BE14" s="1506"/>
      <c r="BF14" s="1506"/>
      <c r="BG14" s="1506"/>
      <c r="BH14" s="1506"/>
      <c r="BI14" s="1506"/>
      <c r="BJ14" s="1506"/>
      <c r="BK14" s="1506"/>
      <c r="BL14" s="1506"/>
      <c r="BM14" s="1506"/>
      <c r="BN14" s="1506"/>
      <c r="BO14" s="1506"/>
      <c r="BP14" s="1506"/>
      <c r="BV14" s="2788"/>
      <c r="BW14" s="2788"/>
      <c r="BX14" s="2788"/>
      <c r="BY14" s="2792"/>
      <c r="BZ14" s="2793"/>
      <c r="CA14" s="2794"/>
      <c r="CD14" s="1465"/>
      <c r="CH14" s="1498"/>
      <c r="CI14" s="1498"/>
      <c r="CJ14" s="1498"/>
      <c r="CK14" s="1498"/>
      <c r="CL14" s="1498"/>
      <c r="CM14" s="1498"/>
      <c r="CN14" s="1498"/>
      <c r="CO14" s="1498"/>
      <c r="CP14" s="1498"/>
      <c r="CQ14" s="1498"/>
      <c r="CR14" s="1498"/>
      <c r="CS14" s="1498"/>
      <c r="CT14" s="1498"/>
      <c r="CU14" s="1498"/>
      <c r="CV14" s="1498"/>
      <c r="CW14" s="1498"/>
      <c r="CX14" s="1498"/>
      <c r="CY14" s="1498"/>
      <c r="CZ14" s="1498"/>
      <c r="DA14" s="1498"/>
      <c r="DB14" s="1498"/>
      <c r="DC14" s="1498"/>
      <c r="DD14" s="1498"/>
      <c r="DE14" s="1498"/>
      <c r="DF14" s="1498"/>
      <c r="DG14" s="1498"/>
      <c r="DH14" s="1498"/>
      <c r="DI14" s="1498"/>
      <c r="DJ14" s="1498"/>
      <c r="DK14" s="1498"/>
      <c r="DL14" s="1498"/>
      <c r="DM14" s="1498"/>
      <c r="DN14" s="1498"/>
      <c r="DO14" s="1498"/>
      <c r="DP14" s="1498"/>
      <c r="DQ14" s="1498"/>
      <c r="DR14" s="1498"/>
      <c r="DS14" s="1498"/>
      <c r="DT14" s="1498"/>
      <c r="DU14" s="1498"/>
      <c r="DV14" s="1498"/>
    </row>
    <row r="15" spans="2:126" s="1463" customFormat="1" ht="30" customHeight="1">
      <c r="B15" s="1478"/>
      <c r="C15" s="832"/>
      <c r="D15" s="832"/>
      <c r="E15" s="1529"/>
      <c r="F15" s="1529"/>
      <c r="G15" s="1530"/>
      <c r="H15" s="1506"/>
      <c r="I15" s="1506"/>
      <c r="J15" s="1506"/>
      <c r="K15" s="1506"/>
      <c r="L15" s="1506"/>
      <c r="M15" s="1506"/>
      <c r="N15" s="1506"/>
      <c r="O15" s="1506"/>
      <c r="P15" s="1506"/>
      <c r="Q15" s="1506"/>
      <c r="R15" s="1506"/>
      <c r="S15" s="1506"/>
      <c r="T15" s="1506"/>
      <c r="U15" s="1506"/>
      <c r="V15" s="1506"/>
      <c r="W15" s="1506"/>
      <c r="X15" s="1506"/>
      <c r="Y15" s="1506"/>
      <c r="Z15" s="1506"/>
      <c r="AA15" s="1506"/>
      <c r="AB15" s="1506"/>
      <c r="AC15" s="1506"/>
      <c r="AD15" s="1506"/>
      <c r="AE15" s="1506"/>
      <c r="AF15" s="1506"/>
      <c r="AG15" s="1506"/>
      <c r="AH15" s="1506"/>
      <c r="AI15" s="1506"/>
      <c r="AJ15" s="1506"/>
      <c r="AK15" s="1506"/>
      <c r="AL15" s="1506"/>
      <c r="AM15" s="1506"/>
      <c r="AN15" s="1506"/>
      <c r="AO15" s="1506"/>
      <c r="AP15" s="1506"/>
      <c r="AQ15" s="1506"/>
      <c r="AR15" s="1506"/>
      <c r="AS15" s="1506"/>
      <c r="AT15" s="1506"/>
      <c r="AU15" s="1506"/>
      <c r="AV15" s="1506"/>
      <c r="AW15" s="1506"/>
      <c r="AX15" s="1506"/>
      <c r="AY15" s="1506"/>
      <c r="AZ15" s="1506"/>
      <c r="BA15" s="1506"/>
      <c r="BB15" s="1506"/>
      <c r="BC15" s="1506"/>
      <c r="BD15" s="1506"/>
      <c r="BE15" s="1506"/>
      <c r="BF15" s="1506"/>
      <c r="BG15" s="1506"/>
      <c r="BH15" s="1506"/>
      <c r="BI15" s="1506"/>
      <c r="BJ15" s="1506"/>
      <c r="BK15" s="1506"/>
      <c r="BL15" s="1506"/>
      <c r="BM15" s="1506"/>
      <c r="BN15" s="1506"/>
      <c r="BO15" s="1506"/>
      <c r="BP15" s="1506"/>
      <c r="BV15" s="1506"/>
      <c r="BW15" s="1506"/>
      <c r="BX15" s="1506"/>
      <c r="BY15" s="1506"/>
      <c r="BZ15" s="1506"/>
      <c r="CA15" s="1506"/>
      <c r="CD15" s="1465"/>
      <c r="CH15" s="1498"/>
      <c r="CI15" s="1498"/>
      <c r="CJ15" s="1498"/>
      <c r="CK15" s="1498"/>
      <c r="CL15" s="1498"/>
      <c r="CM15" s="1498"/>
      <c r="CN15" s="1498"/>
      <c r="CO15" s="1498"/>
      <c r="CP15" s="1498"/>
      <c r="CQ15" s="1498"/>
      <c r="CR15" s="1498"/>
      <c r="CS15" s="1498"/>
      <c r="CT15" s="1498"/>
      <c r="CU15" s="1498"/>
      <c r="CV15" s="1498"/>
      <c r="CW15" s="1498"/>
      <c r="CX15" s="1498"/>
      <c r="CY15" s="1498"/>
      <c r="CZ15" s="1498"/>
      <c r="DA15" s="1498"/>
      <c r="DB15" s="1498"/>
      <c r="DC15" s="1498"/>
      <c r="DD15" s="1498"/>
      <c r="DE15" s="1498"/>
      <c r="DF15" s="1498"/>
      <c r="DG15" s="1498"/>
      <c r="DH15" s="1498"/>
      <c r="DI15" s="1498"/>
      <c r="DJ15" s="1498"/>
      <c r="DK15" s="1498"/>
      <c r="DL15" s="1498"/>
      <c r="DM15" s="1498"/>
      <c r="DN15" s="1498"/>
      <c r="DO15" s="1498"/>
      <c r="DP15" s="1498"/>
      <c r="DQ15" s="1498"/>
      <c r="DR15" s="1498"/>
      <c r="DS15" s="1498"/>
      <c r="DT15" s="1498"/>
      <c r="DU15" s="1498"/>
      <c r="DV15" s="1498"/>
    </row>
    <row r="16" spans="2:126" s="1481" customFormat="1" ht="30" customHeight="1">
      <c r="B16" s="1479"/>
      <c r="C16" s="832"/>
      <c r="D16" s="1538" t="s">
        <v>19</v>
      </c>
      <c r="E16" s="1529"/>
      <c r="F16" s="1528" t="s">
        <v>2464</v>
      </c>
      <c r="G16" s="1530"/>
      <c r="H16" s="1506"/>
      <c r="I16" s="1506"/>
      <c r="J16" s="1506"/>
      <c r="K16" s="1506"/>
      <c r="L16" s="1506"/>
      <c r="M16" s="1506"/>
      <c r="N16" s="1506"/>
      <c r="O16" s="1506"/>
      <c r="P16" s="1506"/>
      <c r="Q16" s="1506"/>
      <c r="R16" s="1506"/>
      <c r="S16" s="1506"/>
      <c r="T16" s="1506"/>
      <c r="U16" s="1506"/>
      <c r="V16" s="1506"/>
      <c r="W16" s="1506"/>
      <c r="X16" s="1506"/>
      <c r="Y16" s="1506"/>
      <c r="Z16" s="1506"/>
      <c r="AA16" s="1506"/>
      <c r="AB16" s="1506"/>
      <c r="AC16" s="1506"/>
      <c r="AD16" s="1506"/>
      <c r="AE16" s="1506"/>
      <c r="AF16" s="1506"/>
      <c r="AG16" s="1506"/>
      <c r="AH16" s="1506"/>
      <c r="AI16" s="1506"/>
      <c r="AJ16" s="1506"/>
      <c r="AK16" s="1506"/>
      <c r="AL16" s="1506"/>
      <c r="AM16" s="1506"/>
      <c r="AN16" s="1506"/>
      <c r="AO16" s="1506"/>
      <c r="AP16" s="1506"/>
      <c r="AQ16" s="1506"/>
      <c r="AR16" s="1506"/>
      <c r="AS16" s="1506"/>
      <c r="AT16" s="1506"/>
      <c r="AU16" s="1506"/>
      <c r="AV16" s="1506"/>
      <c r="AW16" s="1506"/>
      <c r="AX16" s="1506"/>
      <c r="AY16" s="1506"/>
      <c r="AZ16" s="1506"/>
      <c r="BA16" s="1506"/>
      <c r="BB16" s="1506"/>
      <c r="BC16" s="1506"/>
      <c r="BD16" s="1506"/>
      <c r="BE16" s="1506"/>
      <c r="BF16" s="1506"/>
      <c r="BG16" s="1506"/>
      <c r="BH16" s="1506"/>
      <c r="BI16" s="1506"/>
      <c r="BJ16" s="1506"/>
      <c r="BK16" s="1506"/>
      <c r="BL16" s="1506"/>
      <c r="BM16" s="1506"/>
      <c r="BN16" s="1506"/>
      <c r="BO16" s="1506"/>
      <c r="BP16" s="1506"/>
      <c r="BV16" s="2787" t="s">
        <v>44</v>
      </c>
      <c r="BW16" s="2788"/>
      <c r="BX16" s="2788"/>
      <c r="BY16" s="2789"/>
      <c r="BZ16" s="2790"/>
      <c r="CA16" s="2791"/>
      <c r="CC16" s="835"/>
      <c r="CD16" s="1480"/>
      <c r="CH16" s="1498"/>
      <c r="CI16" s="1498"/>
      <c r="CJ16" s="1498"/>
      <c r="CK16" s="1498"/>
      <c r="CL16" s="1498"/>
      <c r="CM16" s="1498"/>
      <c r="CN16" s="1498"/>
      <c r="CO16" s="1498"/>
      <c r="CP16" s="1498"/>
      <c r="CQ16" s="1498"/>
      <c r="CR16" s="1498"/>
      <c r="CS16" s="1498"/>
      <c r="CT16" s="1498"/>
      <c r="CU16" s="1498"/>
      <c r="CV16" s="1498"/>
      <c r="CW16" s="1498"/>
      <c r="CX16" s="1498"/>
      <c r="CY16" s="1498"/>
      <c r="CZ16" s="1498"/>
      <c r="DA16" s="1498"/>
      <c r="DB16" s="1498"/>
      <c r="DC16" s="1498"/>
      <c r="DD16" s="1498"/>
      <c r="DE16" s="1498"/>
      <c r="DF16" s="1498"/>
      <c r="DG16" s="1498"/>
      <c r="DH16" s="1498"/>
      <c r="DI16" s="1498"/>
      <c r="DJ16" s="1498"/>
      <c r="DK16" s="1498"/>
      <c r="DL16" s="1498"/>
      <c r="DM16" s="1498"/>
      <c r="DN16" s="1498"/>
      <c r="DO16" s="1498"/>
      <c r="DP16" s="1498"/>
      <c r="DQ16" s="1498"/>
      <c r="DR16" s="1498"/>
      <c r="DS16" s="1498"/>
      <c r="DT16" s="1498"/>
      <c r="DU16" s="1498"/>
      <c r="DV16" s="1498"/>
    </row>
    <row r="17" spans="2:126" s="1481" customFormat="1" ht="30" customHeight="1">
      <c r="B17" s="1479"/>
      <c r="C17" s="832"/>
      <c r="D17" s="1539"/>
      <c r="E17" s="1529"/>
      <c r="F17" s="1531" t="s">
        <v>2465</v>
      </c>
      <c r="G17" s="1530"/>
      <c r="H17" s="1506"/>
      <c r="I17" s="1506"/>
      <c r="J17" s="1506"/>
      <c r="K17" s="1506"/>
      <c r="L17" s="1506"/>
      <c r="M17" s="1506"/>
      <c r="N17" s="1506"/>
      <c r="O17" s="1506"/>
      <c r="P17" s="1506"/>
      <c r="Q17" s="1506"/>
      <c r="R17" s="1506"/>
      <c r="S17" s="1506"/>
      <c r="T17" s="1506"/>
      <c r="U17" s="1506"/>
      <c r="V17" s="1506"/>
      <c r="W17" s="1506"/>
      <c r="X17" s="1506"/>
      <c r="Y17" s="1506"/>
      <c r="Z17" s="1506"/>
      <c r="AA17" s="1506"/>
      <c r="AB17" s="1506"/>
      <c r="AC17" s="1506"/>
      <c r="AD17" s="1506"/>
      <c r="AE17" s="1506"/>
      <c r="AF17" s="1506"/>
      <c r="AG17" s="1506"/>
      <c r="AH17" s="1506"/>
      <c r="AI17" s="1506"/>
      <c r="AJ17" s="1506"/>
      <c r="AK17" s="1506"/>
      <c r="AL17" s="1506"/>
      <c r="AM17" s="1506"/>
      <c r="AN17" s="1506"/>
      <c r="AO17" s="1506"/>
      <c r="AP17" s="1506"/>
      <c r="AQ17" s="1506"/>
      <c r="AR17" s="1506"/>
      <c r="AS17" s="1506"/>
      <c r="AT17" s="1506"/>
      <c r="AU17" s="1506"/>
      <c r="AV17" s="1506"/>
      <c r="AW17" s="1506"/>
      <c r="AX17" s="1506"/>
      <c r="AY17" s="1506"/>
      <c r="AZ17" s="1506"/>
      <c r="BA17" s="1506"/>
      <c r="BB17" s="1506"/>
      <c r="BC17" s="1506"/>
      <c r="BD17" s="1506"/>
      <c r="BE17" s="1506"/>
      <c r="BF17" s="1506"/>
      <c r="BG17" s="1506"/>
      <c r="BH17" s="1506"/>
      <c r="BI17" s="1506"/>
      <c r="BJ17" s="1506"/>
      <c r="BK17" s="1506"/>
      <c r="BL17" s="1506"/>
      <c r="BM17" s="1506"/>
      <c r="BN17" s="1506"/>
      <c r="BO17" s="1506"/>
      <c r="BP17" s="1506"/>
      <c r="BV17" s="2788"/>
      <c r="BW17" s="2788"/>
      <c r="BX17" s="2788"/>
      <c r="BY17" s="2792"/>
      <c r="BZ17" s="2793"/>
      <c r="CA17" s="2794"/>
      <c r="CC17" s="835"/>
      <c r="CD17" s="1480"/>
      <c r="CH17" s="1498"/>
      <c r="CI17" s="1498"/>
      <c r="CJ17" s="1498"/>
      <c r="CK17" s="1498"/>
      <c r="CL17" s="1498"/>
      <c r="CM17" s="1498"/>
      <c r="CN17" s="1498"/>
      <c r="CO17" s="1498"/>
      <c r="CP17" s="1498"/>
      <c r="CQ17" s="1498"/>
      <c r="CR17" s="1498"/>
      <c r="CS17" s="1498"/>
      <c r="CT17" s="1498"/>
      <c r="CU17" s="1498"/>
      <c r="CV17" s="1498"/>
      <c r="CW17" s="1498"/>
      <c r="CX17" s="1498"/>
      <c r="CY17" s="1498"/>
      <c r="CZ17" s="1498"/>
      <c r="DA17" s="1498"/>
      <c r="DB17" s="1498"/>
      <c r="DC17" s="1498"/>
      <c r="DD17" s="1498"/>
      <c r="DE17" s="1498"/>
      <c r="DF17" s="1498"/>
      <c r="DG17" s="1498"/>
      <c r="DH17" s="1498"/>
      <c r="DI17" s="1498"/>
      <c r="DJ17" s="1498"/>
      <c r="DK17" s="1498"/>
      <c r="DL17" s="1498"/>
      <c r="DM17" s="1498"/>
      <c r="DN17" s="1498"/>
      <c r="DO17" s="1498"/>
      <c r="DP17" s="1498"/>
      <c r="DQ17" s="1498"/>
      <c r="DR17" s="1498"/>
      <c r="DS17" s="1498"/>
      <c r="DT17" s="1498"/>
      <c r="DU17" s="1498"/>
      <c r="DV17" s="1498"/>
    </row>
    <row r="18" spans="2:126" s="1481" customFormat="1" ht="30" customHeight="1">
      <c r="B18" s="957"/>
      <c r="C18" s="832"/>
      <c r="D18" s="1529"/>
      <c r="E18" s="1529"/>
      <c r="F18" s="1529"/>
      <c r="G18" s="1530"/>
      <c r="H18" s="1506"/>
      <c r="I18" s="1506"/>
      <c r="J18" s="1506"/>
      <c r="K18" s="1506"/>
      <c r="L18" s="1506"/>
      <c r="M18" s="1506"/>
      <c r="N18" s="1506"/>
      <c r="O18" s="1506"/>
      <c r="P18" s="1506"/>
      <c r="Q18" s="1506"/>
      <c r="R18" s="1506"/>
      <c r="S18" s="1506"/>
      <c r="T18" s="1506"/>
      <c r="U18" s="1506"/>
      <c r="V18" s="1506"/>
      <c r="W18" s="1506"/>
      <c r="X18" s="1506"/>
      <c r="Y18" s="1506"/>
      <c r="Z18" s="1506"/>
      <c r="AA18" s="1506"/>
      <c r="AB18" s="1506"/>
      <c r="AC18" s="1506"/>
      <c r="AD18" s="1506"/>
      <c r="AE18" s="1506"/>
      <c r="AF18" s="1506"/>
      <c r="AG18" s="1506"/>
      <c r="AH18" s="1506"/>
      <c r="AI18" s="1506"/>
      <c r="AJ18" s="1506"/>
      <c r="AK18" s="1506"/>
      <c r="AL18" s="1506"/>
      <c r="AM18" s="1506"/>
      <c r="AN18" s="1506"/>
      <c r="AO18" s="1506"/>
      <c r="AP18" s="1506"/>
      <c r="AQ18" s="1506"/>
      <c r="AR18" s="1506"/>
      <c r="AS18" s="1506"/>
      <c r="AT18" s="1506"/>
      <c r="AU18" s="1506"/>
      <c r="AV18" s="1506"/>
      <c r="AW18" s="1506"/>
      <c r="AX18" s="1506"/>
      <c r="AY18" s="1506"/>
      <c r="AZ18" s="1506"/>
      <c r="BA18" s="1506"/>
      <c r="BB18" s="1506"/>
      <c r="BC18" s="1506"/>
      <c r="BD18" s="1506"/>
      <c r="BE18" s="1506"/>
      <c r="BF18" s="1506"/>
      <c r="BG18" s="1506"/>
      <c r="BH18" s="1506"/>
      <c r="BI18" s="1506"/>
      <c r="BJ18" s="1506"/>
      <c r="BK18" s="1506"/>
      <c r="BL18" s="1506"/>
      <c r="BM18" s="1506"/>
      <c r="BN18" s="1506"/>
      <c r="BO18" s="1506"/>
      <c r="BP18" s="1506"/>
      <c r="BV18" s="1506"/>
      <c r="BW18" s="1506"/>
      <c r="BX18" s="1506"/>
      <c r="BY18" s="1506"/>
      <c r="BZ18" s="1506"/>
      <c r="CA18" s="1506"/>
      <c r="CC18" s="763"/>
      <c r="CD18" s="959"/>
      <c r="CH18" s="1498"/>
      <c r="CI18" s="1498"/>
      <c r="CJ18" s="1498"/>
      <c r="CK18" s="1498"/>
      <c r="CL18" s="1498"/>
      <c r="CM18" s="1498"/>
      <c r="CN18" s="1498"/>
      <c r="CO18" s="1498"/>
      <c r="CP18" s="1498"/>
      <c r="CQ18" s="1498"/>
      <c r="CR18" s="1498"/>
      <c r="CS18" s="1498"/>
      <c r="CT18" s="1498"/>
      <c r="CU18" s="1498"/>
      <c r="CV18" s="1498"/>
      <c r="CW18" s="1498"/>
      <c r="CX18" s="1498"/>
      <c r="CY18" s="1498"/>
      <c r="CZ18" s="1498"/>
      <c r="DA18" s="1498"/>
      <c r="DB18" s="1498"/>
      <c r="DC18" s="1498"/>
      <c r="DD18" s="1498"/>
      <c r="DE18" s="1498"/>
      <c r="DF18" s="1498"/>
      <c r="DG18" s="1498"/>
      <c r="DH18" s="1498"/>
      <c r="DI18" s="1498"/>
      <c r="DJ18" s="1498"/>
      <c r="DK18" s="1498"/>
      <c r="DL18" s="1498"/>
      <c r="DM18" s="1498"/>
      <c r="DN18" s="1498"/>
      <c r="DO18" s="1498"/>
      <c r="DP18" s="1498"/>
      <c r="DQ18" s="1498"/>
      <c r="DR18" s="1498"/>
      <c r="DS18" s="1498"/>
      <c r="DT18" s="1498"/>
      <c r="DU18" s="1498"/>
      <c r="DV18" s="1498"/>
    </row>
    <row r="19" spans="2:126" s="1481" customFormat="1" ht="30" customHeight="1">
      <c r="B19" s="957"/>
      <c r="C19" s="832"/>
      <c r="D19" s="836" t="s">
        <v>35</v>
      </c>
      <c r="E19" s="1529"/>
      <c r="F19" s="1528" t="s">
        <v>180</v>
      </c>
      <c r="G19" s="1530"/>
      <c r="H19" s="1506"/>
      <c r="I19" s="1506"/>
      <c r="J19" s="1506"/>
      <c r="K19" s="1506"/>
      <c r="L19" s="1506"/>
      <c r="M19" s="1506"/>
      <c r="N19" s="1506"/>
      <c r="O19" s="1506"/>
      <c r="P19" s="1506"/>
      <c r="Q19" s="1506"/>
      <c r="R19" s="1506"/>
      <c r="S19" s="1506"/>
      <c r="T19" s="1506"/>
      <c r="U19" s="1506"/>
      <c r="V19" s="1506"/>
      <c r="W19" s="1506"/>
      <c r="X19" s="1506"/>
      <c r="Y19" s="1506"/>
      <c r="Z19" s="1506"/>
      <c r="AA19" s="1506"/>
      <c r="AB19" s="1506"/>
      <c r="AC19" s="1506"/>
      <c r="AD19" s="1506"/>
      <c r="AE19" s="1506"/>
      <c r="AF19" s="1506"/>
      <c r="AG19" s="1506"/>
      <c r="AH19" s="1506"/>
      <c r="AI19" s="1506"/>
      <c r="AJ19" s="1506"/>
      <c r="AK19" s="1506"/>
      <c r="AL19" s="1506"/>
      <c r="AM19" s="1506"/>
      <c r="AN19" s="1506"/>
      <c r="AO19" s="1506"/>
      <c r="AP19" s="1506"/>
      <c r="AQ19" s="1506"/>
      <c r="AR19" s="1506"/>
      <c r="AS19" s="1506"/>
      <c r="AT19" s="1506"/>
      <c r="AU19" s="1506"/>
      <c r="AV19" s="1506"/>
      <c r="AW19" s="1506"/>
      <c r="AX19" s="1506"/>
      <c r="AY19" s="1506"/>
      <c r="AZ19" s="1506"/>
      <c r="BA19" s="1506"/>
      <c r="BB19" s="1506"/>
      <c r="BC19" s="1506"/>
      <c r="BD19" s="1506"/>
      <c r="BE19" s="1506"/>
      <c r="BF19" s="1506"/>
      <c r="BG19" s="1506"/>
      <c r="BH19" s="1506"/>
      <c r="BI19" s="1506"/>
      <c r="BJ19" s="1506"/>
      <c r="BK19" s="1506"/>
      <c r="BL19" s="1506"/>
      <c r="BM19" s="1506"/>
      <c r="BN19" s="1506"/>
      <c r="BO19" s="1506"/>
      <c r="BP19" s="1506"/>
      <c r="BV19" s="2787" t="s">
        <v>45</v>
      </c>
      <c r="BW19" s="2788"/>
      <c r="BX19" s="2788"/>
      <c r="BY19" s="2789"/>
      <c r="BZ19" s="2790"/>
      <c r="CA19" s="2791"/>
      <c r="CC19" s="763"/>
      <c r="CD19" s="959"/>
      <c r="CH19" s="1498"/>
      <c r="CI19" s="1498"/>
      <c r="CJ19" s="1498"/>
      <c r="CK19" s="1498"/>
      <c r="CL19" s="1498"/>
      <c r="CM19" s="1498"/>
      <c r="CN19" s="1498"/>
      <c r="CO19" s="1498"/>
      <c r="CP19" s="1498"/>
      <c r="CQ19" s="1498"/>
      <c r="CR19" s="1498"/>
      <c r="CS19" s="1498"/>
      <c r="CT19" s="1498"/>
      <c r="CU19" s="1498"/>
      <c r="CV19" s="1498"/>
      <c r="CW19" s="1498"/>
      <c r="CX19" s="1498"/>
      <c r="CY19" s="1498"/>
      <c r="CZ19" s="1498"/>
      <c r="DA19" s="1498"/>
      <c r="DB19" s="1498"/>
      <c r="DC19" s="1498"/>
      <c r="DD19" s="1498"/>
      <c r="DE19" s="1498"/>
      <c r="DF19" s="1498"/>
      <c r="DG19" s="1498"/>
      <c r="DH19" s="1498"/>
      <c r="DI19" s="1498"/>
      <c r="DJ19" s="1498"/>
      <c r="DK19" s="1498"/>
      <c r="DL19" s="1498"/>
      <c r="DM19" s="1498"/>
      <c r="DN19" s="1498"/>
      <c r="DO19" s="1498"/>
      <c r="DP19" s="1498"/>
      <c r="DQ19" s="1498"/>
      <c r="DR19" s="1498"/>
      <c r="DS19" s="1498"/>
      <c r="DT19" s="1498"/>
      <c r="DU19" s="1498"/>
      <c r="DV19" s="1498"/>
    </row>
    <row r="20" spans="2:126" s="1481" customFormat="1" ht="30" customHeight="1">
      <c r="B20" s="957"/>
      <c r="C20" s="832"/>
      <c r="D20" s="1540"/>
      <c r="E20" s="1529"/>
      <c r="F20" s="1531" t="s">
        <v>677</v>
      </c>
      <c r="G20" s="1530"/>
      <c r="H20" s="1506"/>
      <c r="I20" s="1506"/>
      <c r="J20" s="1506"/>
      <c r="K20" s="1506"/>
      <c r="L20" s="1506"/>
      <c r="M20" s="1506"/>
      <c r="N20" s="1506"/>
      <c r="O20" s="1506"/>
      <c r="P20" s="1506"/>
      <c r="Q20" s="1506"/>
      <c r="R20" s="1506"/>
      <c r="S20" s="1506"/>
      <c r="T20" s="1506"/>
      <c r="U20" s="1506"/>
      <c r="V20" s="1506"/>
      <c r="W20" s="1506"/>
      <c r="X20" s="1506"/>
      <c r="Y20" s="1506"/>
      <c r="Z20" s="1506"/>
      <c r="AA20" s="1506"/>
      <c r="AB20" s="1506"/>
      <c r="AC20" s="1506"/>
      <c r="AD20" s="1506"/>
      <c r="AE20" s="1506"/>
      <c r="AF20" s="1506"/>
      <c r="AG20" s="1506"/>
      <c r="AH20" s="1506"/>
      <c r="AI20" s="1506"/>
      <c r="AJ20" s="1506"/>
      <c r="AK20" s="1506"/>
      <c r="AL20" s="1506"/>
      <c r="AM20" s="1506"/>
      <c r="AN20" s="1506"/>
      <c r="AO20" s="1506"/>
      <c r="AP20" s="1506"/>
      <c r="AQ20" s="1506"/>
      <c r="AR20" s="1506"/>
      <c r="AS20" s="1506"/>
      <c r="AT20" s="1506"/>
      <c r="AU20" s="1506"/>
      <c r="AV20" s="1506"/>
      <c r="AW20" s="1506"/>
      <c r="AX20" s="1506"/>
      <c r="AY20" s="1506"/>
      <c r="AZ20" s="1506"/>
      <c r="BA20" s="1506"/>
      <c r="BB20" s="1506"/>
      <c r="BC20" s="1506"/>
      <c r="BD20" s="1506"/>
      <c r="BE20" s="1506"/>
      <c r="BF20" s="1506"/>
      <c r="BG20" s="1506"/>
      <c r="BH20" s="1506"/>
      <c r="BI20" s="1506"/>
      <c r="BJ20" s="1506"/>
      <c r="BK20" s="1506"/>
      <c r="BL20" s="1506"/>
      <c r="BM20" s="1506"/>
      <c r="BN20" s="1506"/>
      <c r="BO20" s="1506"/>
      <c r="BP20" s="1506"/>
      <c r="BV20" s="2788"/>
      <c r="BW20" s="2788"/>
      <c r="BX20" s="2788"/>
      <c r="BY20" s="2792"/>
      <c r="BZ20" s="2793"/>
      <c r="CA20" s="2794"/>
      <c r="CC20" s="763"/>
      <c r="CD20" s="959"/>
      <c r="CH20" s="1498"/>
      <c r="CI20" s="1498"/>
      <c r="CJ20" s="1498"/>
      <c r="CK20" s="1498"/>
      <c r="CL20" s="1498"/>
      <c r="CM20" s="1498"/>
      <c r="CN20" s="1498"/>
      <c r="CO20" s="1498"/>
      <c r="CP20" s="1498"/>
      <c r="CQ20" s="1498"/>
      <c r="CR20" s="1498"/>
      <c r="CS20" s="1498"/>
      <c r="CT20" s="1498"/>
      <c r="CU20" s="1498"/>
      <c r="CV20" s="1498"/>
      <c r="CW20" s="1498"/>
      <c r="CX20" s="1498"/>
      <c r="CY20" s="1498"/>
      <c r="CZ20" s="1498"/>
      <c r="DA20" s="1498"/>
      <c r="DB20" s="1498"/>
      <c r="DC20" s="1498"/>
      <c r="DD20" s="1498"/>
      <c r="DE20" s="1498"/>
      <c r="DF20" s="1498"/>
      <c r="DG20" s="1498"/>
      <c r="DH20" s="1498"/>
      <c r="DI20" s="1498"/>
      <c r="DJ20" s="1498"/>
      <c r="DK20" s="1498"/>
      <c r="DL20" s="1498"/>
      <c r="DM20" s="1498"/>
      <c r="DN20" s="1498"/>
      <c r="DO20" s="1498"/>
      <c r="DP20" s="1498"/>
      <c r="DQ20" s="1498"/>
      <c r="DR20" s="1498"/>
      <c r="DS20" s="1498"/>
      <c r="DT20" s="1498"/>
      <c r="DU20" s="1498"/>
      <c r="DV20" s="1498"/>
    </row>
    <row r="21" spans="2:126" s="1481" customFormat="1" ht="30" customHeight="1">
      <c r="B21" s="957"/>
      <c r="C21" s="832"/>
      <c r="D21" s="1539"/>
      <c r="E21" s="1529"/>
      <c r="F21" s="1529"/>
      <c r="G21" s="1530"/>
      <c r="H21" s="1506"/>
      <c r="I21" s="1506"/>
      <c r="J21" s="1506"/>
      <c r="K21" s="1506"/>
      <c r="L21" s="1506"/>
      <c r="M21" s="1506"/>
      <c r="N21" s="1506"/>
      <c r="O21" s="1506"/>
      <c r="P21" s="1506"/>
      <c r="Q21" s="1506"/>
      <c r="R21" s="1506"/>
      <c r="S21" s="1506"/>
      <c r="T21" s="1506"/>
      <c r="U21" s="1506"/>
      <c r="V21" s="1506"/>
      <c r="W21" s="1506"/>
      <c r="X21" s="1506"/>
      <c r="Y21" s="1506"/>
      <c r="Z21" s="1506"/>
      <c r="AA21" s="1506"/>
      <c r="AB21" s="1506"/>
      <c r="AC21" s="1506"/>
      <c r="AD21" s="1506"/>
      <c r="AE21" s="1506"/>
      <c r="AF21" s="1506"/>
      <c r="AG21" s="1506"/>
      <c r="AH21" s="1506"/>
      <c r="AI21" s="1506"/>
      <c r="AJ21" s="1506"/>
      <c r="AK21" s="1506"/>
      <c r="AL21" s="1506"/>
      <c r="AM21" s="1506"/>
      <c r="AN21" s="1506"/>
      <c r="AO21" s="1506"/>
      <c r="AP21" s="1506"/>
      <c r="AQ21" s="1506"/>
      <c r="AR21" s="1506"/>
      <c r="AS21" s="1506"/>
      <c r="AT21" s="1506"/>
      <c r="AU21" s="1506"/>
      <c r="AV21" s="1506"/>
      <c r="AW21" s="1506"/>
      <c r="AX21" s="1506"/>
      <c r="AY21" s="1506"/>
      <c r="AZ21" s="1506"/>
      <c r="BA21" s="1506"/>
      <c r="BB21" s="1506"/>
      <c r="BC21" s="1506"/>
      <c r="BD21" s="1506"/>
      <c r="BE21" s="1506"/>
      <c r="BF21" s="1506"/>
      <c r="BG21" s="1506"/>
      <c r="BH21" s="1506"/>
      <c r="BI21" s="1506"/>
      <c r="BJ21" s="1506"/>
      <c r="BK21" s="1506"/>
      <c r="BL21" s="1506"/>
      <c r="BM21" s="1506"/>
      <c r="BN21" s="1506"/>
      <c r="BO21" s="1506"/>
      <c r="BP21" s="1506"/>
      <c r="BV21" s="1506"/>
      <c r="BW21" s="1506"/>
      <c r="BX21" s="1506"/>
      <c r="BY21" s="1506"/>
      <c r="BZ21" s="1506"/>
      <c r="CA21" s="1506"/>
      <c r="CC21" s="763"/>
      <c r="CD21" s="959"/>
      <c r="CH21" s="1498"/>
      <c r="CI21" s="1498"/>
      <c r="CJ21" s="1498"/>
      <c r="CK21" s="1498"/>
      <c r="CL21" s="1498"/>
      <c r="CM21" s="1498"/>
      <c r="CN21" s="1498"/>
      <c r="CO21" s="1498"/>
      <c r="CP21" s="1498"/>
      <c r="CQ21" s="1498"/>
      <c r="CR21" s="1498"/>
      <c r="CS21" s="1498"/>
      <c r="CT21" s="1498"/>
      <c r="CU21" s="1498"/>
      <c r="CV21" s="1498"/>
      <c r="CW21" s="1498"/>
      <c r="CX21" s="1498"/>
      <c r="CY21" s="1498"/>
      <c r="CZ21" s="1498"/>
      <c r="DA21" s="1498"/>
      <c r="DB21" s="1498"/>
      <c r="DC21" s="1498"/>
      <c r="DD21" s="1498"/>
      <c r="DE21" s="1498"/>
      <c r="DF21" s="1498"/>
      <c r="DG21" s="1498"/>
      <c r="DH21" s="1498"/>
      <c r="DI21" s="1498"/>
      <c r="DJ21" s="1498"/>
      <c r="DK21" s="1498"/>
      <c r="DL21" s="1498"/>
      <c r="DM21" s="1498"/>
      <c r="DN21" s="1498"/>
      <c r="DO21" s="1498"/>
      <c r="DP21" s="1498"/>
      <c r="DQ21" s="1498"/>
      <c r="DR21" s="1498"/>
      <c r="DS21" s="1498"/>
      <c r="DT21" s="1498"/>
      <c r="DU21" s="1498"/>
      <c r="DV21" s="1498"/>
    </row>
    <row r="22" spans="2:126" s="1481" customFormat="1" ht="30" customHeight="1">
      <c r="B22" s="957"/>
      <c r="C22" s="832"/>
      <c r="D22" s="1541" t="s">
        <v>78</v>
      </c>
      <c r="E22" s="1529"/>
      <c r="F22" s="1528" t="s">
        <v>181</v>
      </c>
      <c r="G22" s="1530"/>
      <c r="H22" s="1506"/>
      <c r="I22" s="1506"/>
      <c r="J22" s="1506"/>
      <c r="K22" s="1506"/>
      <c r="L22" s="1506"/>
      <c r="M22" s="1506"/>
      <c r="N22" s="1506"/>
      <c r="O22" s="1506"/>
      <c r="P22" s="1506"/>
      <c r="Q22" s="1506"/>
      <c r="R22" s="1506"/>
      <c r="S22" s="1506"/>
      <c r="T22" s="1506"/>
      <c r="U22" s="1506"/>
      <c r="V22" s="1506"/>
      <c r="W22" s="1506"/>
      <c r="X22" s="1506"/>
      <c r="Y22" s="1506"/>
      <c r="Z22" s="1506"/>
      <c r="AA22" s="1506"/>
      <c r="AB22" s="1506"/>
      <c r="AC22" s="1506"/>
      <c r="AD22" s="1506"/>
      <c r="AE22" s="1506"/>
      <c r="AF22" s="1506"/>
      <c r="AG22" s="1506"/>
      <c r="AH22" s="1506"/>
      <c r="AI22" s="1506"/>
      <c r="AJ22" s="1506"/>
      <c r="AK22" s="1506"/>
      <c r="AL22" s="1506"/>
      <c r="AM22" s="1506"/>
      <c r="AN22" s="1506"/>
      <c r="AO22" s="1506"/>
      <c r="AP22" s="1506"/>
      <c r="AQ22" s="1506"/>
      <c r="AR22" s="1506"/>
      <c r="AS22" s="1506"/>
      <c r="AT22" s="1506"/>
      <c r="AU22" s="1506"/>
      <c r="AV22" s="1506"/>
      <c r="AW22" s="1506"/>
      <c r="AX22" s="1506"/>
      <c r="AY22" s="1506"/>
      <c r="AZ22" s="1506"/>
      <c r="BA22" s="1506"/>
      <c r="BB22" s="1506"/>
      <c r="BC22" s="1506"/>
      <c r="BD22" s="1506"/>
      <c r="BE22" s="1506"/>
      <c r="BF22" s="1506"/>
      <c r="BG22" s="1506"/>
      <c r="BH22" s="1506"/>
      <c r="BI22" s="1506"/>
      <c r="BJ22" s="1506"/>
      <c r="BK22" s="1506"/>
      <c r="BL22" s="1506"/>
      <c r="BM22" s="1506"/>
      <c r="BN22" s="1506"/>
      <c r="BO22" s="1506"/>
      <c r="BP22" s="1506"/>
      <c r="BV22" s="2787" t="s">
        <v>46</v>
      </c>
      <c r="BW22" s="2788"/>
      <c r="BX22" s="2788"/>
      <c r="BY22" s="2789"/>
      <c r="BZ22" s="2790"/>
      <c r="CA22" s="2791"/>
      <c r="CC22" s="763"/>
      <c r="CD22" s="959"/>
      <c r="CH22" s="1498"/>
      <c r="CI22" s="1498"/>
      <c r="CJ22" s="1498"/>
      <c r="CK22" s="1498"/>
      <c r="CL22" s="1498"/>
      <c r="CM22" s="1498"/>
      <c r="CN22" s="1498"/>
      <c r="CO22" s="1498"/>
      <c r="CP22" s="1498"/>
      <c r="CQ22" s="1498"/>
      <c r="CR22" s="1498"/>
      <c r="CS22" s="1498"/>
      <c r="CT22" s="1498"/>
      <c r="CU22" s="1498"/>
      <c r="CV22" s="1498"/>
      <c r="CW22" s="1498"/>
      <c r="CX22" s="1498"/>
      <c r="CY22" s="1498"/>
      <c r="CZ22" s="1498"/>
      <c r="DA22" s="1498"/>
      <c r="DB22" s="1498"/>
      <c r="DC22" s="1498"/>
      <c r="DD22" s="1498"/>
      <c r="DE22" s="1498"/>
      <c r="DF22" s="1498"/>
      <c r="DG22" s="1498"/>
      <c r="DH22" s="1498"/>
      <c r="DI22" s="1498"/>
      <c r="DJ22" s="1498"/>
      <c r="DK22" s="1498"/>
      <c r="DL22" s="1498"/>
      <c r="DM22" s="1498"/>
      <c r="DN22" s="1498"/>
      <c r="DO22" s="1498"/>
      <c r="DP22" s="1498"/>
      <c r="DQ22" s="1498"/>
      <c r="DR22" s="1498"/>
      <c r="DS22" s="1498"/>
      <c r="DT22" s="1498"/>
      <c r="DU22" s="1498"/>
      <c r="DV22" s="1498"/>
    </row>
    <row r="23" spans="2:126" s="1488" customFormat="1" ht="30" customHeight="1">
      <c r="B23" s="957"/>
      <c r="C23" s="832"/>
      <c r="D23" s="1528"/>
      <c r="E23" s="1529"/>
      <c r="F23" s="1531" t="s">
        <v>311</v>
      </c>
      <c r="G23" s="1530"/>
      <c r="H23" s="1506"/>
      <c r="I23" s="1506"/>
      <c r="J23" s="1506"/>
      <c r="K23" s="1506"/>
      <c r="L23" s="1506"/>
      <c r="M23" s="1506"/>
      <c r="N23" s="1506"/>
      <c r="O23" s="1506"/>
      <c r="P23" s="1506"/>
      <c r="Q23" s="1506"/>
      <c r="R23" s="1506"/>
      <c r="S23" s="1506"/>
      <c r="T23" s="1506"/>
      <c r="U23" s="1506"/>
      <c r="V23" s="1506"/>
      <c r="W23" s="1506"/>
      <c r="X23" s="1506"/>
      <c r="Y23" s="1506"/>
      <c r="Z23" s="1506"/>
      <c r="AA23" s="1506"/>
      <c r="AB23" s="1506"/>
      <c r="AC23" s="1506"/>
      <c r="AD23" s="1506"/>
      <c r="AE23" s="1506"/>
      <c r="AF23" s="1506"/>
      <c r="AG23" s="1506"/>
      <c r="AH23" s="1506"/>
      <c r="AI23" s="1506"/>
      <c r="AJ23" s="1506"/>
      <c r="AK23" s="1506"/>
      <c r="AL23" s="1506"/>
      <c r="AM23" s="1506"/>
      <c r="AN23" s="1506"/>
      <c r="AO23" s="1506"/>
      <c r="AP23" s="1506"/>
      <c r="AQ23" s="1506"/>
      <c r="AR23" s="1506"/>
      <c r="AS23" s="1506"/>
      <c r="AT23" s="1506"/>
      <c r="AU23" s="1506"/>
      <c r="AV23" s="1506"/>
      <c r="AW23" s="1506"/>
      <c r="AX23" s="1506"/>
      <c r="AY23" s="1506"/>
      <c r="AZ23" s="1506"/>
      <c r="BA23" s="1506"/>
      <c r="BB23" s="1506"/>
      <c r="BC23" s="1506"/>
      <c r="BD23" s="1506"/>
      <c r="BE23" s="1506"/>
      <c r="BF23" s="1506"/>
      <c r="BG23" s="1506"/>
      <c r="BH23" s="1506"/>
      <c r="BI23" s="1506"/>
      <c r="BJ23" s="1506"/>
      <c r="BK23" s="1506"/>
      <c r="BL23" s="1506"/>
      <c r="BM23" s="1506"/>
      <c r="BN23" s="1506"/>
      <c r="BO23" s="1506"/>
      <c r="BP23" s="1506"/>
      <c r="BV23" s="2788"/>
      <c r="BW23" s="2788"/>
      <c r="BX23" s="2788"/>
      <c r="BY23" s="2792"/>
      <c r="BZ23" s="2793"/>
      <c r="CA23" s="2794"/>
      <c r="CC23" s="763"/>
      <c r="CD23" s="959"/>
      <c r="CH23" s="1498"/>
      <c r="CI23" s="1498"/>
      <c r="CJ23" s="1498"/>
      <c r="CK23" s="1498"/>
      <c r="CL23" s="1498"/>
      <c r="CM23" s="1498"/>
      <c r="CN23" s="1498"/>
      <c r="CO23" s="1498"/>
      <c r="CP23" s="1498"/>
      <c r="CQ23" s="1498"/>
      <c r="CR23" s="1498"/>
      <c r="CS23" s="1498"/>
      <c r="CT23" s="1498"/>
      <c r="CU23" s="1498"/>
      <c r="CV23" s="1498"/>
      <c r="CW23" s="1498"/>
      <c r="CX23" s="1498"/>
      <c r="CY23" s="1498"/>
      <c r="CZ23" s="1498"/>
      <c r="DA23" s="1498"/>
      <c r="DB23" s="1498"/>
      <c r="DC23" s="1498"/>
      <c r="DD23" s="1498"/>
      <c r="DE23" s="1498"/>
      <c r="DF23" s="1498"/>
      <c r="DG23" s="1498"/>
      <c r="DH23" s="1498"/>
      <c r="DI23" s="1498"/>
      <c r="DJ23" s="1498"/>
      <c r="DK23" s="1498"/>
      <c r="DL23" s="1498"/>
      <c r="DM23" s="1498"/>
      <c r="DN23" s="1498"/>
      <c r="DO23" s="1498"/>
      <c r="DP23" s="1498"/>
      <c r="DQ23" s="1498"/>
      <c r="DR23" s="1498"/>
      <c r="DS23" s="1498"/>
      <c r="DT23" s="1498"/>
      <c r="DU23" s="1498"/>
      <c r="DV23" s="1498"/>
    </row>
    <row r="24" spans="2:126" s="1488" customFormat="1" ht="30" customHeight="1">
      <c r="B24" s="1466"/>
      <c r="C24" s="832"/>
      <c r="D24" s="1529"/>
      <c r="E24" s="1529"/>
      <c r="F24" s="1529"/>
      <c r="G24" s="1530"/>
      <c r="H24" s="1506"/>
      <c r="I24" s="1506"/>
      <c r="J24" s="1506"/>
      <c r="K24" s="1506"/>
      <c r="L24" s="1506"/>
      <c r="M24" s="1506"/>
      <c r="N24" s="1506"/>
      <c r="O24" s="1506"/>
      <c r="P24" s="1506"/>
      <c r="Q24" s="1506"/>
      <c r="R24" s="1506"/>
      <c r="S24" s="1506"/>
      <c r="T24" s="1506"/>
      <c r="U24" s="1506"/>
      <c r="V24" s="1506"/>
      <c r="W24" s="1506"/>
      <c r="X24" s="1506"/>
      <c r="Y24" s="1506"/>
      <c r="Z24" s="1506"/>
      <c r="AA24" s="1506"/>
      <c r="AB24" s="1506"/>
      <c r="AC24" s="1506"/>
      <c r="AD24" s="1506"/>
      <c r="AE24" s="1506"/>
      <c r="AF24" s="1506"/>
      <c r="AG24" s="1506"/>
      <c r="AH24" s="1506"/>
      <c r="AI24" s="1506"/>
      <c r="AJ24" s="1506"/>
      <c r="AK24" s="1506"/>
      <c r="AL24" s="1506"/>
      <c r="AM24" s="1506"/>
      <c r="AN24" s="1506"/>
      <c r="AO24" s="1506"/>
      <c r="AP24" s="1506"/>
      <c r="AQ24" s="1506"/>
      <c r="AR24" s="1506"/>
      <c r="AS24" s="1506"/>
      <c r="AT24" s="1506"/>
      <c r="AU24" s="1506"/>
      <c r="AV24" s="1506"/>
      <c r="AW24" s="1506"/>
      <c r="AX24" s="1506"/>
      <c r="AY24" s="1506"/>
      <c r="AZ24" s="1506"/>
      <c r="BA24" s="1506"/>
      <c r="BB24" s="1506"/>
      <c r="BC24" s="1506"/>
      <c r="BD24" s="1506"/>
      <c r="BE24" s="1506"/>
      <c r="BF24" s="1506"/>
      <c r="BG24" s="1506"/>
      <c r="BH24" s="1506"/>
      <c r="BI24" s="1506"/>
      <c r="BJ24" s="1506"/>
      <c r="BK24" s="1506"/>
      <c r="BL24" s="1506"/>
      <c r="BM24" s="1506"/>
      <c r="BN24" s="1506"/>
      <c r="BO24" s="1506"/>
      <c r="BP24" s="1506"/>
      <c r="BV24" s="1506"/>
      <c r="BW24" s="1506"/>
      <c r="BX24" s="1506"/>
      <c r="BY24" s="1506"/>
      <c r="BZ24" s="1506"/>
      <c r="CA24" s="1506"/>
      <c r="CC24" s="763"/>
      <c r="CD24" s="959"/>
      <c r="CH24" s="1498"/>
      <c r="CI24" s="1498"/>
      <c r="CJ24" s="1498"/>
      <c r="CK24" s="1498"/>
      <c r="CL24" s="1498"/>
      <c r="CM24" s="1498"/>
      <c r="CN24" s="1498"/>
      <c r="CO24" s="1498"/>
      <c r="CP24" s="1498"/>
      <c r="CQ24" s="1498"/>
      <c r="CR24" s="1498"/>
      <c r="CS24" s="1498"/>
      <c r="CT24" s="1498"/>
      <c r="CU24" s="1498"/>
      <c r="CV24" s="1498"/>
      <c r="CW24" s="1498"/>
      <c r="CX24" s="1498"/>
      <c r="CY24" s="1498"/>
      <c r="CZ24" s="1498"/>
      <c r="DA24" s="1498"/>
      <c r="DB24" s="1498"/>
      <c r="DC24" s="1498"/>
      <c r="DD24" s="1498"/>
      <c r="DE24" s="1498"/>
      <c r="DF24" s="1498"/>
      <c r="DG24" s="1498"/>
      <c r="DH24" s="1498"/>
      <c r="DI24" s="1498"/>
      <c r="DJ24" s="1498"/>
      <c r="DK24" s="1498"/>
      <c r="DL24" s="1498"/>
      <c r="DM24" s="1498"/>
      <c r="DN24" s="1498"/>
      <c r="DO24" s="1498"/>
      <c r="DP24" s="1498"/>
      <c r="DQ24" s="1498"/>
      <c r="DR24" s="1498"/>
      <c r="DS24" s="1498"/>
      <c r="DT24" s="1498"/>
      <c r="DU24" s="1498"/>
      <c r="DV24" s="1498"/>
    </row>
    <row r="25" spans="2:126" s="1488" customFormat="1" ht="30" customHeight="1">
      <c r="B25" s="1466"/>
      <c r="C25" s="832"/>
      <c r="D25" s="1541" t="s">
        <v>138</v>
      </c>
      <c r="E25" s="1529"/>
      <c r="F25" s="1528" t="s">
        <v>2610</v>
      </c>
      <c r="G25" s="1530"/>
      <c r="H25" s="1506"/>
      <c r="I25" s="1506"/>
      <c r="J25" s="1506"/>
      <c r="K25" s="1506"/>
      <c r="L25" s="1506"/>
      <c r="M25" s="1506"/>
      <c r="N25" s="1506"/>
      <c r="O25" s="1506"/>
      <c r="P25" s="1506"/>
      <c r="Q25" s="1506"/>
      <c r="R25" s="1506"/>
      <c r="S25" s="1506"/>
      <c r="T25" s="1506"/>
      <c r="U25" s="1506"/>
      <c r="V25" s="1506"/>
      <c r="W25" s="1506"/>
      <c r="X25" s="1506"/>
      <c r="Y25" s="1506"/>
      <c r="Z25" s="1506"/>
      <c r="AA25" s="1506"/>
      <c r="AB25" s="1506"/>
      <c r="AC25" s="1506"/>
      <c r="AD25" s="1506"/>
      <c r="AE25" s="1506"/>
      <c r="AF25" s="1506"/>
      <c r="AG25" s="1506"/>
      <c r="AH25" s="1506"/>
      <c r="AI25" s="1506"/>
      <c r="AJ25" s="1506"/>
      <c r="AK25" s="1506"/>
      <c r="AL25" s="1506"/>
      <c r="AM25" s="1506"/>
      <c r="AN25" s="1506"/>
      <c r="AO25" s="1506"/>
      <c r="AP25" s="1506"/>
      <c r="AQ25" s="1506"/>
      <c r="AR25" s="1506"/>
      <c r="AS25" s="1506"/>
      <c r="AT25" s="1506"/>
      <c r="AU25" s="1506"/>
      <c r="AV25" s="1506"/>
      <c r="AW25" s="1506"/>
      <c r="AX25" s="1506"/>
      <c r="AY25" s="1506"/>
      <c r="AZ25" s="1506"/>
      <c r="BA25" s="1506"/>
      <c r="BB25" s="1506"/>
      <c r="BC25" s="1506"/>
      <c r="BD25" s="1506"/>
      <c r="BE25" s="1506"/>
      <c r="BF25" s="1506"/>
      <c r="BG25" s="1506"/>
      <c r="BH25" s="1506"/>
      <c r="BI25" s="1506"/>
      <c r="BJ25" s="1506"/>
      <c r="BK25" s="1506"/>
      <c r="BL25" s="1506"/>
      <c r="BM25" s="1506"/>
      <c r="BN25" s="1506"/>
      <c r="BO25" s="1506"/>
      <c r="BP25" s="1506"/>
      <c r="BV25" s="2787" t="s">
        <v>47</v>
      </c>
      <c r="BW25" s="2788"/>
      <c r="BX25" s="2788"/>
      <c r="BY25" s="2789"/>
      <c r="BZ25" s="2790"/>
      <c r="CA25" s="2791"/>
      <c r="CC25" s="763"/>
      <c r="CD25" s="959"/>
      <c r="CH25" s="1498"/>
      <c r="CI25" s="1498"/>
      <c r="CJ25" s="1498"/>
      <c r="CK25" s="1498"/>
      <c r="CL25" s="1498"/>
      <c r="CM25" s="1498"/>
      <c r="CN25" s="1498"/>
      <c r="CO25" s="1498"/>
      <c r="CP25" s="1498"/>
      <c r="CQ25" s="1498"/>
      <c r="CR25" s="1498"/>
      <c r="CS25" s="1498"/>
      <c r="CT25" s="1498"/>
      <c r="CU25" s="1498"/>
      <c r="CV25" s="1498"/>
      <c r="CW25" s="1498"/>
      <c r="CX25" s="1498"/>
      <c r="CY25" s="1498"/>
      <c r="CZ25" s="1498"/>
      <c r="DA25" s="1498"/>
      <c r="DB25" s="1498"/>
      <c r="DC25" s="1498"/>
      <c r="DD25" s="1498"/>
      <c r="DE25" s="1498"/>
      <c r="DF25" s="1498"/>
      <c r="DG25" s="1498"/>
      <c r="DH25" s="1498"/>
      <c r="DI25" s="1498"/>
      <c r="DJ25" s="1498"/>
      <c r="DK25" s="1498"/>
      <c r="DL25" s="1498"/>
      <c r="DM25" s="1498"/>
      <c r="DN25" s="1498"/>
      <c r="DO25" s="1498"/>
      <c r="DP25" s="1498"/>
      <c r="DQ25" s="1498"/>
      <c r="DR25" s="1498"/>
      <c r="DS25" s="1498"/>
      <c r="DT25" s="1498"/>
      <c r="DU25" s="1498"/>
      <c r="DV25" s="1498"/>
    </row>
    <row r="26" spans="2:126" s="1488" customFormat="1" ht="30" customHeight="1">
      <c r="B26" s="1466"/>
      <c r="C26" s="832"/>
      <c r="D26" s="1528"/>
      <c r="E26" s="1529"/>
      <c r="F26" s="1531" t="s">
        <v>312</v>
      </c>
      <c r="G26" s="1530"/>
      <c r="H26" s="1506"/>
      <c r="I26" s="1506"/>
      <c r="J26" s="1506"/>
      <c r="K26" s="1506"/>
      <c r="L26" s="1506"/>
      <c r="M26" s="1506"/>
      <c r="N26" s="1506"/>
      <c r="O26" s="1506"/>
      <c r="P26" s="1506"/>
      <c r="Q26" s="1506"/>
      <c r="R26" s="1506"/>
      <c r="S26" s="1506"/>
      <c r="T26" s="1506"/>
      <c r="U26" s="1506"/>
      <c r="V26" s="1506"/>
      <c r="W26" s="1506"/>
      <c r="X26" s="1506"/>
      <c r="Y26" s="1506"/>
      <c r="Z26" s="1506"/>
      <c r="AA26" s="1506"/>
      <c r="AB26" s="1506"/>
      <c r="AC26" s="1506"/>
      <c r="AD26" s="1506"/>
      <c r="AE26" s="1506"/>
      <c r="AF26" s="1506"/>
      <c r="AG26" s="1506"/>
      <c r="AH26" s="1506"/>
      <c r="AI26" s="1506"/>
      <c r="AJ26" s="1506"/>
      <c r="AK26" s="1506"/>
      <c r="AL26" s="1506"/>
      <c r="AM26" s="1506"/>
      <c r="AN26" s="1506"/>
      <c r="AO26" s="1506"/>
      <c r="AP26" s="1506"/>
      <c r="AQ26" s="1506"/>
      <c r="AR26" s="1506"/>
      <c r="AS26" s="1506"/>
      <c r="AT26" s="1506"/>
      <c r="AU26" s="1506"/>
      <c r="AV26" s="1506"/>
      <c r="AW26" s="1506"/>
      <c r="AX26" s="1506"/>
      <c r="AY26" s="1506"/>
      <c r="AZ26" s="1506"/>
      <c r="BA26" s="1506"/>
      <c r="BB26" s="1506"/>
      <c r="BC26" s="1506"/>
      <c r="BD26" s="1506"/>
      <c r="BE26" s="1506"/>
      <c r="BF26" s="1506"/>
      <c r="BG26" s="1506"/>
      <c r="BH26" s="1506"/>
      <c r="BI26" s="1506"/>
      <c r="BJ26" s="1506"/>
      <c r="BK26" s="1506"/>
      <c r="BL26" s="1506"/>
      <c r="BM26" s="1506"/>
      <c r="BN26" s="1506"/>
      <c r="BO26" s="1506"/>
      <c r="BP26" s="1506"/>
      <c r="BV26" s="2788"/>
      <c r="BW26" s="2788"/>
      <c r="BX26" s="2788"/>
      <c r="BY26" s="2792"/>
      <c r="BZ26" s="2793"/>
      <c r="CA26" s="2794"/>
      <c r="CC26" s="1498"/>
      <c r="CD26" s="959"/>
      <c r="CH26" s="1498"/>
      <c r="CI26" s="1498"/>
      <c r="CJ26" s="1498"/>
      <c r="CK26" s="1498"/>
      <c r="CL26" s="1498"/>
      <c r="CM26" s="1498"/>
      <c r="CN26" s="1498"/>
      <c r="CO26" s="1498"/>
      <c r="CP26" s="1498"/>
      <c r="CQ26" s="1498"/>
      <c r="CR26" s="1498"/>
      <c r="CS26" s="1498"/>
      <c r="CT26" s="1498"/>
      <c r="CU26" s="1498"/>
      <c r="CV26" s="1498"/>
      <c r="CW26" s="1498"/>
      <c r="CX26" s="1498"/>
      <c r="CY26" s="1498"/>
      <c r="CZ26" s="1498"/>
      <c r="DA26" s="1498"/>
      <c r="DB26" s="1498"/>
      <c r="DC26" s="1498"/>
      <c r="DD26" s="1498"/>
      <c r="DE26" s="1498"/>
      <c r="DF26" s="1498"/>
      <c r="DG26" s="1498"/>
      <c r="DH26" s="1498"/>
      <c r="DI26" s="1498"/>
      <c r="DJ26" s="1498"/>
      <c r="DK26" s="1498"/>
      <c r="DL26" s="1498"/>
      <c r="DM26" s="1498"/>
      <c r="DN26" s="1498"/>
      <c r="DO26" s="1498"/>
      <c r="DP26" s="1498"/>
      <c r="DQ26" s="1498"/>
      <c r="DR26" s="1498"/>
      <c r="DS26" s="1498"/>
      <c r="DT26" s="1498"/>
      <c r="DU26" s="1498"/>
      <c r="DV26" s="1498"/>
    </row>
    <row r="27" spans="2:126" s="1488" customFormat="1" ht="30" customHeight="1">
      <c r="B27" s="1466"/>
      <c r="C27" s="832"/>
      <c r="D27" s="1529"/>
      <c r="E27" s="1529"/>
      <c r="F27" s="1530"/>
      <c r="G27" s="1530"/>
      <c r="H27" s="1506"/>
      <c r="I27" s="1506"/>
      <c r="J27" s="1506"/>
      <c r="K27" s="1506"/>
      <c r="L27" s="1506"/>
      <c r="M27" s="1506"/>
      <c r="N27" s="1506"/>
      <c r="O27" s="1506"/>
      <c r="P27" s="1506"/>
      <c r="Q27" s="1506"/>
      <c r="R27" s="1506"/>
      <c r="S27" s="1506"/>
      <c r="T27" s="1506"/>
      <c r="U27" s="1506"/>
      <c r="V27" s="1506"/>
      <c r="W27" s="1506"/>
      <c r="X27" s="1506"/>
      <c r="Y27" s="1506"/>
      <c r="Z27" s="1506"/>
      <c r="AA27" s="1506"/>
      <c r="AB27" s="1506"/>
      <c r="AC27" s="1506"/>
      <c r="AD27" s="1506"/>
      <c r="AE27" s="1506"/>
      <c r="AF27" s="1506"/>
      <c r="AG27" s="1506"/>
      <c r="AH27" s="1506"/>
      <c r="AI27" s="1506"/>
      <c r="AJ27" s="1506"/>
      <c r="AK27" s="1506"/>
      <c r="AL27" s="1506"/>
      <c r="AM27" s="1506"/>
      <c r="AN27" s="1506"/>
      <c r="AO27" s="1506"/>
      <c r="AP27" s="1506"/>
      <c r="AQ27" s="1506"/>
      <c r="AR27" s="1506"/>
      <c r="AS27" s="1506"/>
      <c r="AT27" s="1506"/>
      <c r="AU27" s="1506"/>
      <c r="AV27" s="1506"/>
      <c r="AW27" s="1506"/>
      <c r="AX27" s="1506"/>
      <c r="AY27" s="1506"/>
      <c r="AZ27" s="1506"/>
      <c r="BA27" s="1506"/>
      <c r="BB27" s="1506"/>
      <c r="BC27" s="1506"/>
      <c r="BD27" s="1506"/>
      <c r="BE27" s="1506"/>
      <c r="BF27" s="1506"/>
      <c r="BG27" s="1506"/>
      <c r="BH27" s="1506"/>
      <c r="BI27" s="1506"/>
      <c r="BJ27" s="1506"/>
      <c r="BK27" s="1506"/>
      <c r="BL27" s="1506"/>
      <c r="BM27" s="1506"/>
      <c r="BN27" s="1506"/>
      <c r="BO27" s="1506"/>
      <c r="BP27" s="1506"/>
      <c r="BV27" s="1506"/>
      <c r="BW27" s="1506"/>
      <c r="BX27" s="1506"/>
      <c r="BY27" s="1506"/>
      <c r="BZ27" s="1506"/>
      <c r="CA27" s="1506"/>
      <c r="CC27" s="1498"/>
      <c r="CD27" s="959"/>
      <c r="CH27" s="1498"/>
      <c r="CI27" s="1498"/>
      <c r="CJ27" s="1498"/>
      <c r="CK27" s="1498"/>
      <c r="CL27" s="1498"/>
      <c r="CM27" s="1498"/>
      <c r="CN27" s="1498"/>
      <c r="CO27" s="1498"/>
      <c r="CP27" s="1498"/>
      <c r="CQ27" s="1498"/>
      <c r="CR27" s="1498"/>
      <c r="CS27" s="1498"/>
      <c r="CT27" s="1498"/>
      <c r="CU27" s="1498"/>
      <c r="CV27" s="1498"/>
      <c r="CW27" s="1498"/>
      <c r="CX27" s="1498"/>
      <c r="CY27" s="1498"/>
      <c r="CZ27" s="1498"/>
      <c r="DA27" s="1498"/>
      <c r="DB27" s="1498"/>
      <c r="DC27" s="1498"/>
      <c r="DD27" s="1498"/>
      <c r="DE27" s="1498"/>
      <c r="DF27" s="1498"/>
      <c r="DG27" s="1498"/>
      <c r="DH27" s="1498"/>
      <c r="DI27" s="1498"/>
      <c r="DJ27" s="1498"/>
      <c r="DK27" s="1498"/>
      <c r="DL27" s="1498"/>
      <c r="DM27" s="1498"/>
      <c r="DN27" s="1498"/>
      <c r="DO27" s="1498"/>
      <c r="DP27" s="1498"/>
      <c r="DQ27" s="1498"/>
      <c r="DR27" s="1498"/>
      <c r="DS27" s="1498"/>
      <c r="DT27" s="1498"/>
      <c r="DU27" s="1498"/>
      <c r="DV27" s="1498"/>
    </row>
    <row r="28" spans="2:126" s="1488" customFormat="1" ht="30" customHeight="1">
      <c r="B28" s="1478"/>
      <c r="C28" s="832"/>
      <c r="D28" s="1538" t="s">
        <v>139</v>
      </c>
      <c r="E28" s="1529"/>
      <c r="F28" s="1530" t="s">
        <v>2466</v>
      </c>
      <c r="G28" s="1530"/>
      <c r="H28" s="1506"/>
      <c r="I28" s="1506"/>
      <c r="J28" s="1506"/>
      <c r="K28" s="1506"/>
      <c r="L28" s="1506"/>
      <c r="M28" s="1506"/>
      <c r="N28" s="1506"/>
      <c r="O28" s="1506"/>
      <c r="P28" s="1506"/>
      <c r="Q28" s="1506"/>
      <c r="R28" s="1506"/>
      <c r="S28" s="1506"/>
      <c r="T28" s="1506"/>
      <c r="U28" s="1506"/>
      <c r="V28" s="1506"/>
      <c r="W28" s="1506"/>
      <c r="X28" s="1506"/>
      <c r="Y28" s="1506"/>
      <c r="Z28" s="1506"/>
      <c r="AA28" s="1506"/>
      <c r="AB28" s="1506"/>
      <c r="AC28" s="1506"/>
      <c r="AD28" s="1506"/>
      <c r="AE28" s="1506"/>
      <c r="AF28" s="1506"/>
      <c r="AG28" s="1506"/>
      <c r="AH28" s="1506"/>
      <c r="AI28" s="1506"/>
      <c r="AJ28" s="1506"/>
      <c r="AK28" s="1506"/>
      <c r="AL28" s="1506"/>
      <c r="AM28" s="1506"/>
      <c r="AN28" s="1506"/>
      <c r="AO28" s="1506"/>
      <c r="AP28" s="1506"/>
      <c r="AQ28" s="1506"/>
      <c r="AR28" s="1506"/>
      <c r="AS28" s="1506"/>
      <c r="AT28" s="1506"/>
      <c r="AU28" s="1506"/>
      <c r="AV28" s="1506"/>
      <c r="AW28" s="1506"/>
      <c r="AX28" s="1506"/>
      <c r="AY28" s="1506"/>
      <c r="AZ28" s="1506"/>
      <c r="BA28" s="1506"/>
      <c r="BB28" s="1506"/>
      <c r="BC28" s="1506"/>
      <c r="BD28" s="1506"/>
      <c r="BE28" s="1506"/>
      <c r="BF28" s="1506"/>
      <c r="BG28" s="1506"/>
      <c r="BH28" s="1506"/>
      <c r="BI28" s="1506"/>
      <c r="BJ28" s="1506"/>
      <c r="BK28" s="1506"/>
      <c r="BL28" s="1506"/>
      <c r="BM28" s="1506"/>
      <c r="BN28" s="1506"/>
      <c r="BO28" s="1506"/>
      <c r="BP28" s="1506"/>
      <c r="BV28" s="2787" t="s">
        <v>48</v>
      </c>
      <c r="BW28" s="2788"/>
      <c r="BX28" s="2788"/>
      <c r="BY28" s="2789"/>
      <c r="BZ28" s="2790"/>
      <c r="CA28" s="2791"/>
      <c r="CC28" s="1498"/>
      <c r="CD28" s="1465"/>
      <c r="CH28" s="1498"/>
      <c r="CI28" s="1498"/>
      <c r="CJ28" s="1498"/>
      <c r="CK28" s="1498"/>
      <c r="CL28" s="1498"/>
      <c r="CM28" s="1498"/>
      <c r="CN28" s="1498"/>
      <c r="CO28" s="1498"/>
      <c r="CP28" s="1498"/>
      <c r="CQ28" s="1498"/>
      <c r="CR28" s="1498"/>
      <c r="CS28" s="1498"/>
      <c r="CT28" s="1498"/>
      <c r="CU28" s="1498"/>
      <c r="CV28" s="1498"/>
      <c r="CW28" s="1498"/>
      <c r="CX28" s="1498"/>
      <c r="CY28" s="1498"/>
      <c r="CZ28" s="1498"/>
      <c r="DA28" s="1498"/>
      <c r="DB28" s="1498"/>
      <c r="DC28" s="1498"/>
      <c r="DD28" s="1498"/>
      <c r="DE28" s="1498"/>
      <c r="DF28" s="1498"/>
      <c r="DG28" s="1498"/>
      <c r="DH28" s="1498"/>
      <c r="DI28" s="1498"/>
      <c r="DJ28" s="1498"/>
      <c r="DK28" s="1498"/>
      <c r="DL28" s="1498"/>
      <c r="DM28" s="1498"/>
      <c r="DN28" s="1498"/>
      <c r="DO28" s="1498"/>
      <c r="DP28" s="1498"/>
      <c r="DQ28" s="1498"/>
      <c r="DR28" s="1498"/>
      <c r="DS28" s="1498"/>
      <c r="DT28" s="1498"/>
      <c r="DU28" s="1498"/>
      <c r="DV28" s="1498"/>
    </row>
    <row r="29" spans="2:126" s="1488" customFormat="1" ht="30" customHeight="1">
      <c r="B29" s="1479"/>
      <c r="C29" s="832"/>
      <c r="D29" s="1539"/>
      <c r="E29" s="1529"/>
      <c r="F29" s="1470" t="s">
        <v>678</v>
      </c>
      <c r="G29" s="1530"/>
      <c r="H29" s="1506"/>
      <c r="I29" s="1506"/>
      <c r="J29" s="1506"/>
      <c r="K29" s="1506"/>
      <c r="L29" s="1506"/>
      <c r="M29" s="1506"/>
      <c r="N29" s="1506"/>
      <c r="O29" s="1506"/>
      <c r="P29" s="1506"/>
      <c r="Q29" s="1506"/>
      <c r="R29" s="1506"/>
      <c r="S29" s="1506"/>
      <c r="T29" s="1506"/>
      <c r="U29" s="1506"/>
      <c r="V29" s="1506"/>
      <c r="W29" s="1506"/>
      <c r="X29" s="1506"/>
      <c r="Y29" s="1506"/>
      <c r="Z29" s="1506"/>
      <c r="AA29" s="1506"/>
      <c r="AB29" s="1506"/>
      <c r="AC29" s="1506"/>
      <c r="AD29" s="1506"/>
      <c r="AE29" s="1506"/>
      <c r="AF29" s="1506"/>
      <c r="AG29" s="1506"/>
      <c r="AH29" s="1506"/>
      <c r="AI29" s="1506"/>
      <c r="AJ29" s="1506"/>
      <c r="AK29" s="1506"/>
      <c r="AL29" s="1506"/>
      <c r="AM29" s="1506"/>
      <c r="AN29" s="1506"/>
      <c r="AO29" s="1506"/>
      <c r="AP29" s="1506"/>
      <c r="AQ29" s="1506"/>
      <c r="AR29" s="1506"/>
      <c r="AS29" s="1506"/>
      <c r="AT29" s="1506"/>
      <c r="AU29" s="1506"/>
      <c r="AV29" s="1506"/>
      <c r="AW29" s="1506"/>
      <c r="AX29" s="1506"/>
      <c r="AY29" s="1506"/>
      <c r="AZ29" s="1506"/>
      <c r="BA29" s="1506"/>
      <c r="BB29" s="1506"/>
      <c r="BC29" s="1506"/>
      <c r="BD29" s="1506"/>
      <c r="BE29" s="1506"/>
      <c r="BF29" s="1506"/>
      <c r="BG29" s="1506"/>
      <c r="BH29" s="1506"/>
      <c r="BI29" s="1506"/>
      <c r="BJ29" s="1506"/>
      <c r="BK29" s="1506"/>
      <c r="BL29" s="1506"/>
      <c r="BM29" s="1506"/>
      <c r="BN29" s="1506"/>
      <c r="BO29" s="1506"/>
      <c r="BP29" s="1506"/>
      <c r="BV29" s="2788"/>
      <c r="BW29" s="2788"/>
      <c r="BX29" s="2788"/>
      <c r="BY29" s="2792"/>
      <c r="BZ29" s="2793"/>
      <c r="CA29" s="2794"/>
      <c r="CC29" s="1498"/>
      <c r="CD29" s="1465"/>
      <c r="CH29" s="1498"/>
      <c r="CI29" s="1498"/>
      <c r="CJ29" s="1498"/>
      <c r="CK29" s="1498"/>
      <c r="CL29" s="1498"/>
      <c r="CM29" s="1498"/>
      <c r="CN29" s="1498"/>
      <c r="CO29" s="1498"/>
      <c r="CP29" s="1498"/>
      <c r="CQ29" s="1498"/>
      <c r="CR29" s="1498"/>
      <c r="CS29" s="1498"/>
      <c r="CT29" s="1498"/>
      <c r="CU29" s="1498"/>
      <c r="CV29" s="1498"/>
      <c r="CW29" s="1498"/>
      <c r="CX29" s="1498"/>
      <c r="CY29" s="1498"/>
      <c r="CZ29" s="1498"/>
      <c r="DA29" s="1498"/>
      <c r="DB29" s="1498"/>
      <c r="DC29" s="1498"/>
      <c r="DD29" s="1498"/>
      <c r="DE29" s="1498"/>
      <c r="DF29" s="1498"/>
      <c r="DG29" s="1498"/>
      <c r="DH29" s="1498"/>
      <c r="DI29" s="1498"/>
      <c r="DJ29" s="1498"/>
      <c r="DK29" s="1498"/>
      <c r="DL29" s="1498"/>
      <c r="DM29" s="1498"/>
      <c r="DN29" s="1498"/>
      <c r="DO29" s="1498"/>
      <c r="DP29" s="1498"/>
      <c r="DQ29" s="1498"/>
      <c r="DR29" s="1498"/>
      <c r="DS29" s="1498"/>
      <c r="DT29" s="1498"/>
      <c r="DU29" s="1498"/>
      <c r="DV29" s="1498"/>
    </row>
    <row r="30" spans="2:126" s="1488" customFormat="1" ht="30" customHeight="1">
      <c r="B30" s="1479"/>
      <c r="C30" s="832"/>
      <c r="D30" s="1542"/>
      <c r="E30" s="832"/>
      <c r="F30" s="836"/>
      <c r="G30" s="836"/>
      <c r="H30" s="1506"/>
      <c r="I30" s="1506"/>
      <c r="J30" s="1506"/>
      <c r="K30" s="1506"/>
      <c r="L30" s="1506"/>
      <c r="M30" s="1506"/>
      <c r="N30" s="1506"/>
      <c r="O30" s="1506"/>
      <c r="P30" s="1506"/>
      <c r="Q30" s="1506"/>
      <c r="R30" s="1506"/>
      <c r="S30" s="1506"/>
      <c r="T30" s="1506"/>
      <c r="U30" s="1506"/>
      <c r="V30" s="1506"/>
      <c r="W30" s="1506"/>
      <c r="X30" s="1506"/>
      <c r="Y30" s="1506"/>
      <c r="Z30" s="1506"/>
      <c r="AA30" s="1506"/>
      <c r="AB30" s="1506"/>
      <c r="AC30" s="1506"/>
      <c r="AD30" s="1506"/>
      <c r="AE30" s="1506"/>
      <c r="AF30" s="1506"/>
      <c r="AG30" s="1506"/>
      <c r="AH30" s="1506"/>
      <c r="AI30" s="1506"/>
      <c r="AJ30" s="1506"/>
      <c r="AK30" s="1506"/>
      <c r="AL30" s="1506"/>
      <c r="AM30" s="1506"/>
      <c r="AN30" s="1506"/>
      <c r="AO30" s="1506"/>
      <c r="AP30" s="1506"/>
      <c r="AQ30" s="1506"/>
      <c r="AR30" s="1506"/>
      <c r="AS30" s="1506"/>
      <c r="AT30" s="1506"/>
      <c r="AU30" s="1506"/>
      <c r="AV30" s="1506"/>
      <c r="AW30" s="1506"/>
      <c r="AX30" s="1506"/>
      <c r="AY30" s="1506"/>
      <c r="AZ30" s="1506"/>
      <c r="BA30" s="1506"/>
      <c r="BB30" s="1506"/>
      <c r="BC30" s="1506"/>
      <c r="BD30" s="1506"/>
      <c r="BE30" s="1506"/>
      <c r="BF30" s="1506"/>
      <c r="BG30" s="1506"/>
      <c r="BH30" s="1506"/>
      <c r="BI30" s="1506"/>
      <c r="BJ30" s="1506"/>
      <c r="BK30" s="1506"/>
      <c r="BL30" s="1506"/>
      <c r="BM30" s="1506"/>
      <c r="BN30" s="1506"/>
      <c r="BO30" s="1506"/>
      <c r="BP30" s="1506"/>
      <c r="BV30" s="1506"/>
      <c r="BW30" s="1506"/>
      <c r="BX30" s="1506"/>
      <c r="BY30" s="1506"/>
      <c r="BZ30" s="1506"/>
      <c r="CA30" s="1506"/>
      <c r="CC30" s="1498"/>
      <c r="CD30" s="1465"/>
      <c r="CH30" s="1498"/>
      <c r="CI30" s="1498"/>
      <c r="CJ30" s="1498"/>
      <c r="CK30" s="1498"/>
      <c r="CL30" s="1498"/>
      <c r="CM30" s="1498"/>
      <c r="CN30" s="1498"/>
      <c r="CO30" s="1498"/>
      <c r="CP30" s="1498"/>
      <c r="CQ30" s="1498"/>
      <c r="CR30" s="1498"/>
      <c r="CS30" s="1498"/>
      <c r="CT30" s="1498"/>
      <c r="CU30" s="1498"/>
      <c r="CV30" s="1498"/>
      <c r="CW30" s="1498"/>
      <c r="CX30" s="1498"/>
      <c r="CY30" s="1498"/>
      <c r="CZ30" s="1498"/>
      <c r="DA30" s="1498"/>
      <c r="DB30" s="1498"/>
      <c r="DC30" s="1498"/>
      <c r="DD30" s="1498"/>
      <c r="DE30" s="1498"/>
      <c r="DF30" s="1498"/>
      <c r="DG30" s="1498"/>
      <c r="DH30" s="1498"/>
      <c r="DI30" s="1498"/>
      <c r="DJ30" s="1498"/>
      <c r="DK30" s="1498"/>
      <c r="DL30" s="1498"/>
      <c r="DM30" s="1498"/>
      <c r="DN30" s="1498"/>
      <c r="DO30" s="1498"/>
      <c r="DP30" s="1498"/>
      <c r="DQ30" s="1498"/>
      <c r="DR30" s="1498"/>
      <c r="DS30" s="1498"/>
      <c r="DT30" s="1498"/>
      <c r="DU30" s="1498"/>
      <c r="DV30" s="1498"/>
    </row>
    <row r="31" spans="2:126" s="1488" customFormat="1" ht="30" customHeight="1">
      <c r="B31" s="957"/>
      <c r="C31" s="832"/>
      <c r="D31" s="1543" t="s">
        <v>140</v>
      </c>
      <c r="E31" s="1529"/>
      <c r="F31" s="1530" t="s">
        <v>995</v>
      </c>
      <c r="G31" s="1530"/>
      <c r="H31" s="1506"/>
      <c r="I31" s="1506"/>
      <c r="J31" s="1506"/>
      <c r="K31" s="1506"/>
      <c r="L31" s="1506"/>
      <c r="M31" s="1506"/>
      <c r="N31" s="1506"/>
      <c r="O31" s="1506"/>
      <c r="P31" s="1506"/>
      <c r="Q31" s="1506"/>
      <c r="R31" s="1506"/>
      <c r="S31" s="1506"/>
      <c r="T31" s="1506"/>
      <c r="U31" s="1506"/>
      <c r="V31" s="1506"/>
      <c r="W31" s="1506"/>
      <c r="X31" s="1506"/>
      <c r="Y31" s="1506"/>
      <c r="Z31" s="1506"/>
      <c r="AA31" s="1506"/>
      <c r="AB31" s="1506"/>
      <c r="AC31" s="1506"/>
      <c r="AD31" s="1506"/>
      <c r="AE31" s="1506"/>
      <c r="AF31" s="1506"/>
      <c r="AG31" s="1506"/>
      <c r="AH31" s="1506"/>
      <c r="AI31" s="1506"/>
      <c r="AJ31" s="1506"/>
      <c r="AK31" s="1506"/>
      <c r="AL31" s="1506"/>
      <c r="AM31" s="1506"/>
      <c r="AN31" s="1506"/>
      <c r="AO31" s="1506"/>
      <c r="AP31" s="1506"/>
      <c r="AQ31" s="1506"/>
      <c r="AR31" s="1506"/>
      <c r="AS31" s="1506"/>
      <c r="AT31" s="1506"/>
      <c r="AU31" s="1506"/>
      <c r="AV31" s="1506"/>
      <c r="AW31" s="1506"/>
      <c r="AX31" s="1506"/>
      <c r="AY31" s="1506"/>
      <c r="AZ31" s="1506"/>
      <c r="BA31" s="1506"/>
      <c r="BB31" s="1506"/>
      <c r="BC31" s="1506"/>
      <c r="BD31" s="1506"/>
      <c r="BE31" s="1506"/>
      <c r="BF31" s="1506"/>
      <c r="BG31" s="1506"/>
      <c r="BH31" s="1506"/>
      <c r="BI31" s="1506"/>
      <c r="BJ31" s="1506"/>
      <c r="BK31" s="1506"/>
      <c r="BL31" s="1506"/>
      <c r="BM31" s="1506"/>
      <c r="BN31" s="1506"/>
      <c r="BO31" s="1506"/>
      <c r="BP31" s="1506"/>
      <c r="BV31" s="2787" t="s">
        <v>108</v>
      </c>
      <c r="BW31" s="2788"/>
      <c r="BX31" s="2788"/>
      <c r="BY31" s="2789"/>
      <c r="BZ31" s="2790"/>
      <c r="CA31" s="2791"/>
      <c r="CC31" s="1498"/>
      <c r="CD31" s="1465"/>
      <c r="CH31" s="1498"/>
      <c r="CI31" s="1498"/>
      <c r="CJ31" s="1498"/>
      <c r="CK31" s="1498"/>
      <c r="CL31" s="1498"/>
      <c r="CM31" s="1498"/>
      <c r="CN31" s="1498"/>
      <c r="CO31" s="1498"/>
      <c r="CP31" s="1498"/>
      <c r="CQ31" s="1498"/>
      <c r="CR31" s="1498"/>
      <c r="CS31" s="1498"/>
      <c r="CT31" s="1498"/>
      <c r="CU31" s="1498"/>
      <c r="CV31" s="1498"/>
      <c r="CW31" s="1498"/>
      <c r="CX31" s="1498"/>
      <c r="CY31" s="1498"/>
      <c r="CZ31" s="1498"/>
      <c r="DA31" s="1498"/>
      <c r="DB31" s="1498"/>
      <c r="DC31" s="1498"/>
      <c r="DD31" s="1498"/>
      <c r="DE31" s="1498"/>
      <c r="DF31" s="1498"/>
      <c r="DG31" s="1498"/>
      <c r="DH31" s="1498"/>
      <c r="DI31" s="1498"/>
      <c r="DJ31" s="1498"/>
      <c r="DK31" s="1498"/>
      <c r="DL31" s="1498"/>
      <c r="DM31" s="1498"/>
      <c r="DN31" s="1498"/>
      <c r="DO31" s="1498"/>
      <c r="DP31" s="1498"/>
      <c r="DQ31" s="1498"/>
      <c r="DR31" s="1498"/>
      <c r="DS31" s="1498"/>
      <c r="DT31" s="1498"/>
      <c r="DU31" s="1498"/>
      <c r="DV31" s="1498"/>
    </row>
    <row r="32" spans="2:126" s="1488" customFormat="1" ht="30" customHeight="1">
      <c r="B32" s="1466"/>
      <c r="C32" s="832"/>
      <c r="D32" s="1530"/>
      <c r="E32" s="1529"/>
      <c r="F32" s="1470" t="s">
        <v>316</v>
      </c>
      <c r="G32" s="1530"/>
      <c r="H32" s="1506"/>
      <c r="I32" s="1506"/>
      <c r="J32" s="1506"/>
      <c r="K32" s="1506"/>
      <c r="L32" s="1506"/>
      <c r="M32" s="1506"/>
      <c r="N32" s="1506"/>
      <c r="O32" s="1506"/>
      <c r="P32" s="1506"/>
      <c r="Q32" s="1506"/>
      <c r="R32" s="1506"/>
      <c r="S32" s="1506"/>
      <c r="T32" s="1506"/>
      <c r="U32" s="1506"/>
      <c r="V32" s="1506"/>
      <c r="W32" s="1506"/>
      <c r="X32" s="1506"/>
      <c r="Y32" s="1506"/>
      <c r="Z32" s="1506"/>
      <c r="AA32" s="1506"/>
      <c r="AB32" s="1506"/>
      <c r="AC32" s="1506"/>
      <c r="AD32" s="1506"/>
      <c r="AE32" s="1506"/>
      <c r="AF32" s="1506"/>
      <c r="AG32" s="1506"/>
      <c r="AH32" s="1506"/>
      <c r="AI32" s="1506"/>
      <c r="AJ32" s="1506"/>
      <c r="AK32" s="1506"/>
      <c r="AL32" s="1506"/>
      <c r="AM32" s="1506"/>
      <c r="AN32" s="1506"/>
      <c r="AO32" s="1506"/>
      <c r="AP32" s="1506"/>
      <c r="AQ32" s="1506"/>
      <c r="AR32" s="1506"/>
      <c r="AS32" s="1506"/>
      <c r="AT32" s="1506"/>
      <c r="AU32" s="1506"/>
      <c r="AV32" s="1506"/>
      <c r="AW32" s="1506"/>
      <c r="AX32" s="1506"/>
      <c r="AY32" s="1506"/>
      <c r="AZ32" s="1506"/>
      <c r="BA32" s="1506"/>
      <c r="BB32" s="1506"/>
      <c r="BC32" s="1506"/>
      <c r="BD32" s="1506"/>
      <c r="BE32" s="1506"/>
      <c r="BF32" s="1506"/>
      <c r="BG32" s="1506"/>
      <c r="BH32" s="1506"/>
      <c r="BI32" s="1506"/>
      <c r="BJ32" s="1506"/>
      <c r="BK32" s="1506"/>
      <c r="BL32" s="1506"/>
      <c r="BM32" s="1506"/>
      <c r="BN32" s="1506"/>
      <c r="BO32" s="1506"/>
      <c r="BP32" s="1506"/>
      <c r="BV32" s="2788"/>
      <c r="BW32" s="2788"/>
      <c r="BX32" s="2788"/>
      <c r="BY32" s="2792"/>
      <c r="BZ32" s="2793"/>
      <c r="CA32" s="2794"/>
      <c r="CC32" s="1498"/>
      <c r="CD32" s="1465"/>
      <c r="CH32" s="1498"/>
      <c r="CI32" s="1498"/>
      <c r="CJ32" s="1498"/>
      <c r="CK32" s="1498"/>
      <c r="CL32" s="1498"/>
      <c r="CM32" s="1498"/>
      <c r="CN32" s="1498"/>
      <c r="CO32" s="1498"/>
      <c r="CP32" s="1498"/>
      <c r="CQ32" s="1498"/>
      <c r="CR32" s="1498"/>
      <c r="CS32" s="1498"/>
      <c r="CT32" s="1498"/>
      <c r="CU32" s="1498"/>
      <c r="CV32" s="1498"/>
      <c r="CW32" s="1498"/>
      <c r="CX32" s="1498"/>
      <c r="CY32" s="1498"/>
      <c r="CZ32" s="1498"/>
      <c r="DA32" s="1498"/>
      <c r="DB32" s="1498"/>
      <c r="DC32" s="1498"/>
      <c r="DD32" s="1498"/>
      <c r="DE32" s="1498"/>
      <c r="DF32" s="1498"/>
      <c r="DG32" s="1498"/>
      <c r="DH32" s="1498"/>
      <c r="DI32" s="1498"/>
      <c r="DJ32" s="1498"/>
      <c r="DK32" s="1498"/>
      <c r="DL32" s="1498"/>
      <c r="DM32" s="1498"/>
      <c r="DN32" s="1498"/>
      <c r="DO32" s="1498"/>
      <c r="DP32" s="1498"/>
      <c r="DQ32" s="1498"/>
      <c r="DR32" s="1498"/>
      <c r="DS32" s="1498"/>
      <c r="DT32" s="1498"/>
      <c r="DU32" s="1498"/>
      <c r="DV32" s="1498"/>
    </row>
    <row r="33" spans="2:126" s="1488" customFormat="1" ht="30" customHeight="1">
      <c r="B33" s="1466"/>
      <c r="C33" s="832"/>
      <c r="D33" s="1544"/>
      <c r="E33" s="1529"/>
      <c r="F33" s="1530"/>
      <c r="G33" s="1530"/>
      <c r="H33" s="1506"/>
      <c r="I33" s="1506"/>
      <c r="J33" s="1506"/>
      <c r="K33" s="1506"/>
      <c r="L33" s="1506"/>
      <c r="M33" s="1506"/>
      <c r="N33" s="1506"/>
      <c r="O33" s="1506"/>
      <c r="P33" s="1506"/>
      <c r="Q33" s="1506"/>
      <c r="R33" s="1506"/>
      <c r="S33" s="1506"/>
      <c r="T33" s="1506"/>
      <c r="U33" s="1506"/>
      <c r="V33" s="1506"/>
      <c r="W33" s="1506"/>
      <c r="X33" s="1506"/>
      <c r="Y33" s="1506"/>
      <c r="Z33" s="1506"/>
      <c r="AA33" s="1506"/>
      <c r="AB33" s="1506"/>
      <c r="AC33" s="1506"/>
      <c r="AD33" s="1506"/>
      <c r="AE33" s="1506"/>
      <c r="AF33" s="1506"/>
      <c r="AG33" s="1506"/>
      <c r="AH33" s="1506"/>
      <c r="AI33" s="1506"/>
      <c r="AJ33" s="1506"/>
      <c r="AK33" s="1506"/>
      <c r="AL33" s="1506"/>
      <c r="AM33" s="1506"/>
      <c r="AN33" s="1506"/>
      <c r="AO33" s="1506"/>
      <c r="AP33" s="1506"/>
      <c r="AQ33" s="1506"/>
      <c r="AR33" s="1506"/>
      <c r="AS33" s="1506"/>
      <c r="AT33" s="1506"/>
      <c r="AU33" s="1506"/>
      <c r="AV33" s="1506"/>
      <c r="AW33" s="1506"/>
      <c r="AX33" s="1506"/>
      <c r="AY33" s="1506"/>
      <c r="AZ33" s="1506"/>
      <c r="BA33" s="1506"/>
      <c r="BB33" s="1506"/>
      <c r="BC33" s="1506"/>
      <c r="BD33" s="1506"/>
      <c r="BE33" s="1506"/>
      <c r="BF33" s="1506"/>
      <c r="BG33" s="1506"/>
      <c r="BH33" s="1506"/>
      <c r="BI33" s="1506"/>
      <c r="BJ33" s="1506"/>
      <c r="BK33" s="1506"/>
      <c r="BL33" s="1506"/>
      <c r="BM33" s="1506"/>
      <c r="BN33" s="1506"/>
      <c r="BO33" s="1506"/>
      <c r="BP33" s="1506"/>
      <c r="BV33" s="1506"/>
      <c r="BW33" s="1506"/>
      <c r="BX33" s="1506"/>
      <c r="BY33" s="1506"/>
      <c r="BZ33" s="1506"/>
      <c r="CA33" s="1506"/>
      <c r="CC33" s="1498"/>
      <c r="CD33" s="1480"/>
      <c r="CH33" s="1498"/>
      <c r="CI33" s="1498"/>
      <c r="CJ33" s="1498"/>
      <c r="CK33" s="1498"/>
      <c r="CL33" s="1498"/>
      <c r="CM33" s="1498"/>
      <c r="CN33" s="1498"/>
      <c r="CO33" s="1498"/>
      <c r="CP33" s="1498"/>
      <c r="CQ33" s="1498"/>
      <c r="CR33" s="1498"/>
      <c r="CS33" s="1498"/>
      <c r="CT33" s="1498"/>
      <c r="CU33" s="1498"/>
      <c r="CV33" s="1498"/>
      <c r="CW33" s="1498"/>
      <c r="CX33" s="1498"/>
      <c r="CY33" s="1498"/>
      <c r="CZ33" s="1498"/>
      <c r="DA33" s="1498"/>
      <c r="DB33" s="1498"/>
      <c r="DC33" s="1498"/>
      <c r="DD33" s="1498"/>
      <c r="DE33" s="1498"/>
      <c r="DF33" s="1498"/>
      <c r="DG33" s="1498"/>
      <c r="DH33" s="1498"/>
      <c r="DI33" s="1498"/>
      <c r="DJ33" s="1498"/>
      <c r="DK33" s="1498"/>
      <c r="DL33" s="1498"/>
      <c r="DM33" s="1498"/>
      <c r="DN33" s="1498"/>
      <c r="DO33" s="1498"/>
      <c r="DP33" s="1498"/>
      <c r="DQ33" s="1498"/>
      <c r="DR33" s="1498"/>
      <c r="DS33" s="1498"/>
      <c r="DT33" s="1498"/>
      <c r="DU33" s="1498"/>
      <c r="DV33" s="1498"/>
    </row>
    <row r="34" spans="2:126" s="1488" customFormat="1" ht="30" customHeight="1">
      <c r="B34" s="1466"/>
      <c r="C34" s="832"/>
      <c r="D34" s="1543" t="s">
        <v>141</v>
      </c>
      <c r="E34" s="1529"/>
      <c r="F34" s="1530" t="s">
        <v>182</v>
      </c>
      <c r="G34" s="1530"/>
      <c r="H34" s="1506"/>
      <c r="I34" s="1506"/>
      <c r="J34" s="1506"/>
      <c r="K34" s="1506"/>
      <c r="L34" s="1506"/>
      <c r="M34" s="1506"/>
      <c r="N34" s="1506"/>
      <c r="O34" s="1506"/>
      <c r="P34" s="1506"/>
      <c r="Q34" s="1506"/>
      <c r="R34" s="1506"/>
      <c r="S34" s="1506"/>
      <c r="T34" s="1506"/>
      <c r="U34" s="1506"/>
      <c r="V34" s="1506"/>
      <c r="W34" s="1506"/>
      <c r="X34" s="1506"/>
      <c r="Y34" s="1506"/>
      <c r="Z34" s="1506"/>
      <c r="AA34" s="1506"/>
      <c r="AB34" s="1506"/>
      <c r="AC34" s="1506"/>
      <c r="AD34" s="1506"/>
      <c r="AE34" s="1506"/>
      <c r="AF34" s="1506"/>
      <c r="AG34" s="1506"/>
      <c r="AH34" s="1506"/>
      <c r="AI34" s="1506"/>
      <c r="AJ34" s="1506"/>
      <c r="AK34" s="1506"/>
      <c r="AL34" s="1506"/>
      <c r="AM34" s="1506"/>
      <c r="AN34" s="1506"/>
      <c r="AO34" s="1506"/>
      <c r="AP34" s="1506"/>
      <c r="AQ34" s="1506"/>
      <c r="AR34" s="1506"/>
      <c r="AS34" s="1506"/>
      <c r="AT34" s="1506"/>
      <c r="AU34" s="1506"/>
      <c r="AV34" s="1506"/>
      <c r="AW34" s="1506"/>
      <c r="AX34" s="1506"/>
      <c r="AY34" s="1506"/>
      <c r="AZ34" s="1506"/>
      <c r="BA34" s="1506"/>
      <c r="BB34" s="1506"/>
      <c r="BC34" s="1506"/>
      <c r="BD34" s="1506"/>
      <c r="BE34" s="1506"/>
      <c r="BF34" s="1506"/>
      <c r="BG34" s="1506"/>
      <c r="BH34" s="1506"/>
      <c r="BI34" s="1506"/>
      <c r="BJ34" s="1506"/>
      <c r="BK34" s="1506"/>
      <c r="BL34" s="1506"/>
      <c r="BM34" s="1506"/>
      <c r="BN34" s="1506"/>
      <c r="BO34" s="1506"/>
      <c r="BP34" s="1506"/>
      <c r="BV34" s="2787" t="s">
        <v>110</v>
      </c>
      <c r="BW34" s="2788"/>
      <c r="BX34" s="2788"/>
      <c r="BY34" s="2789"/>
      <c r="BZ34" s="2790"/>
      <c r="CA34" s="2791"/>
      <c r="CC34" s="1498"/>
      <c r="CD34" s="1480"/>
      <c r="CH34" s="1498"/>
      <c r="CI34" s="1498"/>
      <c r="CJ34" s="1498"/>
      <c r="CK34" s="1498"/>
      <c r="CL34" s="1498"/>
      <c r="CM34" s="1498"/>
      <c r="CN34" s="1498"/>
      <c r="CO34" s="1498"/>
      <c r="CP34" s="1498"/>
      <c r="CQ34" s="1498"/>
      <c r="CR34" s="1498"/>
      <c r="CS34" s="1498"/>
      <c r="CT34" s="1498"/>
      <c r="CU34" s="1498"/>
      <c r="CV34" s="1498"/>
      <c r="CW34" s="1498"/>
      <c r="CX34" s="1498"/>
      <c r="CY34" s="1498"/>
      <c r="CZ34" s="1498"/>
      <c r="DA34" s="1498"/>
      <c r="DB34" s="1498"/>
      <c r="DC34" s="1498"/>
      <c r="DD34" s="1498"/>
      <c r="DE34" s="1498"/>
      <c r="DF34" s="1498"/>
      <c r="DG34" s="1498"/>
      <c r="DH34" s="1498"/>
      <c r="DI34" s="1498"/>
      <c r="DJ34" s="1498"/>
      <c r="DK34" s="1498"/>
      <c r="DL34" s="1498"/>
      <c r="DM34" s="1498"/>
      <c r="DN34" s="1498"/>
      <c r="DO34" s="1498"/>
      <c r="DP34" s="1498"/>
      <c r="DQ34" s="1498"/>
      <c r="DR34" s="1498"/>
      <c r="DS34" s="1498"/>
      <c r="DT34" s="1498"/>
      <c r="DU34" s="1498"/>
      <c r="DV34" s="1498"/>
    </row>
    <row r="35" spans="2:126" s="1488" customFormat="1" ht="30" customHeight="1">
      <c r="B35" s="1466"/>
      <c r="C35" s="832"/>
      <c r="D35" s="1530"/>
      <c r="E35" s="1529"/>
      <c r="F35" s="1470" t="s">
        <v>317</v>
      </c>
      <c r="G35" s="1470"/>
      <c r="H35" s="1506"/>
      <c r="I35" s="1506"/>
      <c r="J35" s="1506"/>
      <c r="K35" s="1506"/>
      <c r="L35" s="1506"/>
      <c r="M35" s="1506"/>
      <c r="N35" s="1506"/>
      <c r="O35" s="1506"/>
      <c r="P35" s="1506"/>
      <c r="Q35" s="1506"/>
      <c r="R35" s="1506"/>
      <c r="S35" s="1506"/>
      <c r="T35" s="1506"/>
      <c r="U35" s="1506"/>
      <c r="V35" s="1506"/>
      <c r="W35" s="1506"/>
      <c r="X35" s="1506"/>
      <c r="Y35" s="1506"/>
      <c r="Z35" s="1506"/>
      <c r="AA35" s="1506"/>
      <c r="AB35" s="1506"/>
      <c r="AC35" s="1506"/>
      <c r="AD35" s="1506"/>
      <c r="AE35" s="1506"/>
      <c r="AF35" s="1506"/>
      <c r="AG35" s="1506"/>
      <c r="AH35" s="1506"/>
      <c r="AI35" s="1506"/>
      <c r="AJ35" s="1506"/>
      <c r="AK35" s="1506"/>
      <c r="AL35" s="1506"/>
      <c r="AM35" s="1506"/>
      <c r="AN35" s="1506"/>
      <c r="AO35" s="1506"/>
      <c r="AP35" s="1506"/>
      <c r="AQ35" s="1506"/>
      <c r="AR35" s="1506"/>
      <c r="AS35" s="1506"/>
      <c r="AT35" s="1506"/>
      <c r="AU35" s="1506"/>
      <c r="AV35" s="1506"/>
      <c r="AW35" s="1506"/>
      <c r="AX35" s="1506"/>
      <c r="AY35" s="1506"/>
      <c r="AZ35" s="1506"/>
      <c r="BA35" s="1506"/>
      <c r="BB35" s="1506"/>
      <c r="BC35" s="1506"/>
      <c r="BD35" s="1506"/>
      <c r="BE35" s="1506"/>
      <c r="BF35" s="1506"/>
      <c r="BG35" s="1506"/>
      <c r="BH35" s="1506"/>
      <c r="BI35" s="1506"/>
      <c r="BJ35" s="1506"/>
      <c r="BK35" s="1506"/>
      <c r="BL35" s="1506"/>
      <c r="BM35" s="1506"/>
      <c r="BN35" s="1506"/>
      <c r="BO35" s="1506"/>
      <c r="BP35" s="1506"/>
      <c r="BV35" s="2788"/>
      <c r="BW35" s="2788"/>
      <c r="BX35" s="2788"/>
      <c r="BY35" s="2792"/>
      <c r="BZ35" s="2793"/>
      <c r="CA35" s="2794"/>
      <c r="CC35" s="1498"/>
      <c r="CD35" s="959"/>
      <c r="CH35" s="1498"/>
      <c r="CI35" s="1498"/>
      <c r="CJ35" s="1498"/>
      <c r="CK35" s="1498"/>
      <c r="CL35" s="1498"/>
      <c r="CM35" s="1498"/>
      <c r="CN35" s="1498"/>
      <c r="CO35" s="1498"/>
      <c r="CP35" s="1498"/>
      <c r="CQ35" s="1498"/>
      <c r="CR35" s="1498"/>
      <c r="CS35" s="1498"/>
      <c r="CT35" s="1498"/>
      <c r="CU35" s="1498"/>
      <c r="CV35" s="1498"/>
      <c r="CW35" s="1498"/>
      <c r="CX35" s="1498"/>
      <c r="CY35" s="1498"/>
      <c r="CZ35" s="1498"/>
      <c r="DA35" s="1498"/>
      <c r="DB35" s="1498"/>
      <c r="DC35" s="1498"/>
      <c r="DD35" s="1498"/>
      <c r="DE35" s="1498"/>
      <c r="DF35" s="1498"/>
      <c r="DG35" s="1498"/>
      <c r="DH35" s="1498"/>
      <c r="DI35" s="1498"/>
      <c r="DJ35" s="1498"/>
      <c r="DK35" s="1498"/>
      <c r="DL35" s="1498"/>
      <c r="DM35" s="1498"/>
      <c r="DN35" s="1498"/>
      <c r="DO35" s="1498"/>
      <c r="DP35" s="1498"/>
      <c r="DQ35" s="1498"/>
      <c r="DR35" s="1498"/>
      <c r="DS35" s="1498"/>
      <c r="DT35" s="1498"/>
      <c r="DU35" s="1498"/>
      <c r="DV35" s="1498"/>
    </row>
    <row r="36" spans="2:126" s="1488" customFormat="1" ht="30" customHeight="1">
      <c r="B36" s="1478"/>
      <c r="C36" s="832"/>
      <c r="D36" s="1544"/>
      <c r="E36" s="1529"/>
      <c r="F36" s="1530"/>
      <c r="G36" s="1530"/>
      <c r="H36" s="1506"/>
      <c r="I36" s="1506"/>
      <c r="J36" s="1506"/>
      <c r="K36" s="1506"/>
      <c r="L36" s="1506"/>
      <c r="M36" s="1506"/>
      <c r="N36" s="1506"/>
      <c r="O36" s="1506"/>
      <c r="P36" s="1506"/>
      <c r="Q36" s="1506"/>
      <c r="R36" s="1506"/>
      <c r="S36" s="1506"/>
      <c r="T36" s="1506"/>
      <c r="U36" s="1506"/>
      <c r="V36" s="1506"/>
      <c r="W36" s="1506"/>
      <c r="X36" s="1506"/>
      <c r="Y36" s="1506"/>
      <c r="Z36" s="1506"/>
      <c r="AA36" s="1506"/>
      <c r="AB36" s="1506"/>
      <c r="AC36" s="1506"/>
      <c r="AD36" s="1506"/>
      <c r="AE36" s="1506"/>
      <c r="AF36" s="1506"/>
      <c r="AG36" s="1506"/>
      <c r="AH36" s="1506"/>
      <c r="AI36" s="1506"/>
      <c r="AJ36" s="1506"/>
      <c r="AK36" s="1506"/>
      <c r="AL36" s="1506"/>
      <c r="AM36" s="1506"/>
      <c r="AN36" s="1506"/>
      <c r="AO36" s="1506"/>
      <c r="AP36" s="1506"/>
      <c r="AQ36" s="1506"/>
      <c r="AR36" s="1506"/>
      <c r="AS36" s="1506"/>
      <c r="AT36" s="1506"/>
      <c r="AU36" s="1506"/>
      <c r="AV36" s="1506"/>
      <c r="AW36" s="1506"/>
      <c r="AX36" s="1506"/>
      <c r="AY36" s="1506"/>
      <c r="AZ36" s="1506"/>
      <c r="BA36" s="1506"/>
      <c r="BB36" s="1506"/>
      <c r="BC36" s="1506"/>
      <c r="BD36" s="1506"/>
      <c r="BE36" s="1506"/>
      <c r="BF36" s="1506"/>
      <c r="BG36" s="1506"/>
      <c r="BH36" s="1506"/>
      <c r="BI36" s="1506"/>
      <c r="BJ36" s="1506"/>
      <c r="BK36" s="1506"/>
      <c r="BL36" s="1506"/>
      <c r="BM36" s="1506"/>
      <c r="BN36" s="1506"/>
      <c r="BO36" s="1506"/>
      <c r="BP36" s="1506"/>
      <c r="BV36" s="1506"/>
      <c r="BW36" s="1506"/>
      <c r="BX36" s="1506"/>
      <c r="BY36" s="1506"/>
      <c r="BZ36" s="1506"/>
      <c r="CA36" s="1506"/>
      <c r="CC36" s="1498"/>
      <c r="CD36" s="959"/>
      <c r="CH36" s="1498"/>
      <c r="CI36" s="1498"/>
      <c r="CJ36" s="1498"/>
      <c r="CK36" s="1498"/>
      <c r="CL36" s="1498"/>
      <c r="CM36" s="1498"/>
      <c r="CN36" s="1498"/>
      <c r="CO36" s="1498"/>
      <c r="CP36" s="1498"/>
      <c r="CQ36" s="1498"/>
      <c r="CR36" s="1498"/>
      <c r="CS36" s="1498"/>
      <c r="CT36" s="1498"/>
      <c r="CU36" s="1498"/>
      <c r="CV36" s="1498"/>
      <c r="CW36" s="1498"/>
      <c r="CX36" s="1498"/>
      <c r="CY36" s="1498"/>
      <c r="CZ36" s="1498"/>
      <c r="DA36" s="1498"/>
      <c r="DB36" s="1498"/>
      <c r="DC36" s="1498"/>
      <c r="DD36" s="1498"/>
      <c r="DE36" s="1498"/>
      <c r="DF36" s="1498"/>
      <c r="DG36" s="1498"/>
      <c r="DH36" s="1498"/>
      <c r="DI36" s="1498"/>
      <c r="DJ36" s="1498"/>
      <c r="DK36" s="1498"/>
      <c r="DL36" s="1498"/>
      <c r="DM36" s="1498"/>
      <c r="DN36" s="1498"/>
      <c r="DO36" s="1498"/>
      <c r="DP36" s="1498"/>
      <c r="DQ36" s="1498"/>
      <c r="DR36" s="1498"/>
      <c r="DS36" s="1498"/>
      <c r="DT36" s="1498"/>
      <c r="DU36" s="1498"/>
      <c r="DV36" s="1498"/>
    </row>
    <row r="37" spans="2:126" s="1488" customFormat="1" ht="30" customHeight="1">
      <c r="B37" s="1479"/>
      <c r="C37" s="832"/>
      <c r="D37" s="1543" t="s">
        <v>142</v>
      </c>
      <c r="E37" s="1529"/>
      <c r="F37" s="1530" t="s">
        <v>183</v>
      </c>
      <c r="G37" s="1530"/>
      <c r="H37" s="1506"/>
      <c r="I37" s="1506"/>
      <c r="J37" s="1506"/>
      <c r="K37" s="1506"/>
      <c r="L37" s="1506"/>
      <c r="M37" s="1506"/>
      <c r="N37" s="1506"/>
      <c r="O37" s="1506"/>
      <c r="P37" s="1506"/>
      <c r="Q37" s="1506"/>
      <c r="R37" s="1506"/>
      <c r="S37" s="1506"/>
      <c r="T37" s="1506"/>
      <c r="U37" s="1506"/>
      <c r="V37" s="1506"/>
      <c r="W37" s="1506"/>
      <c r="X37" s="1506"/>
      <c r="Y37" s="1506"/>
      <c r="Z37" s="1506"/>
      <c r="AA37" s="1506"/>
      <c r="AB37" s="1506"/>
      <c r="AC37" s="1506"/>
      <c r="AD37" s="1506"/>
      <c r="AE37" s="1506"/>
      <c r="AF37" s="1506"/>
      <c r="AG37" s="1506"/>
      <c r="AH37" s="1506"/>
      <c r="AI37" s="1506"/>
      <c r="AJ37" s="1506"/>
      <c r="AK37" s="1506"/>
      <c r="AL37" s="1506"/>
      <c r="AM37" s="1506"/>
      <c r="AN37" s="1506"/>
      <c r="AO37" s="1506"/>
      <c r="AP37" s="1506"/>
      <c r="AQ37" s="1506"/>
      <c r="AR37" s="1506"/>
      <c r="AS37" s="1506"/>
      <c r="AT37" s="1506"/>
      <c r="AU37" s="1506"/>
      <c r="AV37" s="1506"/>
      <c r="AW37" s="1506"/>
      <c r="AX37" s="1506"/>
      <c r="AY37" s="1506"/>
      <c r="AZ37" s="1506"/>
      <c r="BA37" s="1506"/>
      <c r="BB37" s="1506"/>
      <c r="BC37" s="1506"/>
      <c r="BD37" s="1506"/>
      <c r="BE37" s="1506"/>
      <c r="BF37" s="1506"/>
      <c r="BG37" s="1506"/>
      <c r="BH37" s="1506"/>
      <c r="BI37" s="1506"/>
      <c r="BJ37" s="1506"/>
      <c r="BK37" s="1506"/>
      <c r="BL37" s="1506"/>
      <c r="BM37" s="1506"/>
      <c r="BN37" s="1506"/>
      <c r="BO37" s="1506"/>
      <c r="BP37" s="1506"/>
      <c r="BV37" s="2787" t="s">
        <v>73</v>
      </c>
      <c r="BW37" s="2788"/>
      <c r="BX37" s="2788"/>
      <c r="BY37" s="2789"/>
      <c r="BZ37" s="2790"/>
      <c r="CA37" s="2791"/>
      <c r="CC37" s="1498"/>
      <c r="CD37" s="959"/>
      <c r="CH37" s="1498"/>
      <c r="CI37" s="1498"/>
      <c r="CJ37" s="1498"/>
      <c r="CK37" s="1498"/>
      <c r="CL37" s="1498"/>
      <c r="CM37" s="1498"/>
      <c r="CN37" s="1498"/>
      <c r="CO37" s="1498"/>
      <c r="CP37" s="1498"/>
      <c r="CQ37" s="1498"/>
      <c r="CR37" s="1498"/>
      <c r="CS37" s="1498"/>
      <c r="CT37" s="1498"/>
      <c r="CU37" s="1498"/>
      <c r="CV37" s="1498"/>
      <c r="CW37" s="1498"/>
      <c r="CX37" s="1498"/>
      <c r="CY37" s="1498"/>
      <c r="CZ37" s="1498"/>
      <c r="DA37" s="1498"/>
      <c r="DB37" s="1498"/>
      <c r="DC37" s="1498"/>
      <c r="DD37" s="1498"/>
      <c r="DE37" s="1498"/>
      <c r="DF37" s="1498"/>
      <c r="DG37" s="1498"/>
      <c r="DH37" s="1498"/>
      <c r="DI37" s="1498"/>
      <c r="DJ37" s="1498"/>
      <c r="DK37" s="1498"/>
      <c r="DL37" s="1498"/>
      <c r="DM37" s="1498"/>
      <c r="DN37" s="1498"/>
      <c r="DO37" s="1498"/>
      <c r="DP37" s="1498"/>
      <c r="DQ37" s="1498"/>
      <c r="DR37" s="1498"/>
      <c r="DS37" s="1498"/>
      <c r="DT37" s="1498"/>
      <c r="DU37" s="1498"/>
      <c r="DV37" s="1498"/>
    </row>
    <row r="38" spans="2:126" s="1488" customFormat="1" ht="30" customHeight="1">
      <c r="B38" s="1479"/>
      <c r="C38" s="832"/>
      <c r="D38" s="1530"/>
      <c r="E38" s="1529"/>
      <c r="F38" s="1470" t="s">
        <v>318</v>
      </c>
      <c r="G38" s="1530"/>
      <c r="H38" s="1506"/>
      <c r="I38" s="1506"/>
      <c r="J38" s="1506"/>
      <c r="K38" s="1506"/>
      <c r="L38" s="1506"/>
      <c r="M38" s="1506"/>
      <c r="N38" s="1506"/>
      <c r="O38" s="1506"/>
      <c r="P38" s="1506"/>
      <c r="Q38" s="1506"/>
      <c r="R38" s="1506"/>
      <c r="S38" s="1506"/>
      <c r="T38" s="1506"/>
      <c r="U38" s="1506"/>
      <c r="V38" s="1506"/>
      <c r="W38" s="1506"/>
      <c r="X38" s="1506"/>
      <c r="Y38" s="1506"/>
      <c r="Z38" s="1506"/>
      <c r="AA38" s="1506"/>
      <c r="AB38" s="1506"/>
      <c r="AC38" s="1506"/>
      <c r="AD38" s="1506"/>
      <c r="AE38" s="1506"/>
      <c r="AF38" s="1506"/>
      <c r="AG38" s="1506"/>
      <c r="AH38" s="1506"/>
      <c r="AI38" s="1506"/>
      <c r="AJ38" s="1506"/>
      <c r="AK38" s="1506"/>
      <c r="AL38" s="1506"/>
      <c r="AM38" s="1506"/>
      <c r="AN38" s="1506"/>
      <c r="AO38" s="1506"/>
      <c r="AP38" s="1506"/>
      <c r="AQ38" s="1506"/>
      <c r="AR38" s="1506"/>
      <c r="AS38" s="1506"/>
      <c r="AT38" s="1506"/>
      <c r="AU38" s="1506"/>
      <c r="AV38" s="1506"/>
      <c r="AW38" s="1506"/>
      <c r="AX38" s="1506"/>
      <c r="AY38" s="1506"/>
      <c r="AZ38" s="1506"/>
      <c r="BA38" s="1506"/>
      <c r="BB38" s="1506"/>
      <c r="BC38" s="1506"/>
      <c r="BD38" s="1506"/>
      <c r="BE38" s="1506"/>
      <c r="BF38" s="1506"/>
      <c r="BG38" s="1506"/>
      <c r="BH38" s="1506"/>
      <c r="BI38" s="1506"/>
      <c r="BJ38" s="1506"/>
      <c r="BK38" s="1506"/>
      <c r="BL38" s="1506"/>
      <c r="BM38" s="1506"/>
      <c r="BN38" s="1506"/>
      <c r="BO38" s="1506"/>
      <c r="BP38" s="1506"/>
      <c r="BV38" s="2788"/>
      <c r="BW38" s="2788"/>
      <c r="BX38" s="2788"/>
      <c r="BY38" s="2792"/>
      <c r="BZ38" s="2793"/>
      <c r="CA38" s="2794"/>
      <c r="CC38" s="1498"/>
      <c r="CD38" s="959"/>
      <c r="CH38" s="1498"/>
      <c r="CI38" s="1498"/>
      <c r="CJ38" s="1498"/>
      <c r="CK38" s="1498"/>
      <c r="CL38" s="1498"/>
      <c r="CM38" s="1498"/>
      <c r="CN38" s="1498"/>
      <c r="CO38" s="1498"/>
      <c r="CP38" s="1498"/>
      <c r="CQ38" s="1498"/>
      <c r="CR38" s="1498"/>
      <c r="CS38" s="1498"/>
      <c r="CT38" s="1498"/>
      <c r="CU38" s="1498"/>
      <c r="CV38" s="1498"/>
      <c r="CW38" s="1498"/>
      <c r="CX38" s="1498"/>
      <c r="CY38" s="1498"/>
      <c r="CZ38" s="1498"/>
      <c r="DA38" s="1498"/>
      <c r="DB38" s="1498"/>
      <c r="DC38" s="1498"/>
      <c r="DD38" s="1498"/>
      <c r="DE38" s="1498"/>
      <c r="DF38" s="1498"/>
      <c r="DG38" s="1498"/>
      <c r="DH38" s="1498"/>
      <c r="DI38" s="1498"/>
      <c r="DJ38" s="1498"/>
      <c r="DK38" s="1498"/>
      <c r="DL38" s="1498"/>
      <c r="DM38" s="1498"/>
      <c r="DN38" s="1498"/>
      <c r="DO38" s="1498"/>
      <c r="DP38" s="1498"/>
      <c r="DQ38" s="1498"/>
      <c r="DR38" s="1498"/>
      <c r="DS38" s="1498"/>
      <c r="DT38" s="1498"/>
      <c r="DU38" s="1498"/>
      <c r="DV38" s="1498"/>
    </row>
    <row r="39" spans="2:126" s="1488" customFormat="1" ht="30" customHeight="1">
      <c r="B39" s="957"/>
      <c r="C39" s="832"/>
      <c r="D39" s="1544"/>
      <c r="E39" s="1529"/>
      <c r="F39" s="1530"/>
      <c r="G39" s="1530"/>
      <c r="H39" s="1506"/>
      <c r="I39" s="1506"/>
      <c r="J39" s="1506"/>
      <c r="K39" s="1506"/>
      <c r="L39" s="1506"/>
      <c r="M39" s="1506"/>
      <c r="N39" s="1506"/>
      <c r="O39" s="1506"/>
      <c r="P39" s="1506"/>
      <c r="Q39" s="1506"/>
      <c r="R39" s="1506"/>
      <c r="S39" s="1506"/>
      <c r="T39" s="1506"/>
      <c r="U39" s="1506"/>
      <c r="V39" s="1506"/>
      <c r="W39" s="1506"/>
      <c r="X39" s="1506"/>
      <c r="Y39" s="1506"/>
      <c r="Z39" s="1506"/>
      <c r="AA39" s="1506"/>
      <c r="AB39" s="1506"/>
      <c r="AC39" s="1506"/>
      <c r="AD39" s="1506"/>
      <c r="AE39" s="1506"/>
      <c r="AF39" s="1506"/>
      <c r="AG39" s="1506"/>
      <c r="AH39" s="1506"/>
      <c r="AI39" s="1506"/>
      <c r="AJ39" s="1506"/>
      <c r="AK39" s="1506"/>
      <c r="AL39" s="1506"/>
      <c r="AM39" s="1506"/>
      <c r="AN39" s="1506"/>
      <c r="AO39" s="1506"/>
      <c r="AP39" s="1506"/>
      <c r="AQ39" s="1506"/>
      <c r="AR39" s="1506"/>
      <c r="AS39" s="1506"/>
      <c r="AT39" s="1506"/>
      <c r="AU39" s="1506"/>
      <c r="AV39" s="1506"/>
      <c r="AW39" s="1506"/>
      <c r="AX39" s="1506"/>
      <c r="AY39" s="1506"/>
      <c r="AZ39" s="1506"/>
      <c r="BA39" s="1506"/>
      <c r="BB39" s="1506"/>
      <c r="BC39" s="1506"/>
      <c r="BD39" s="1506"/>
      <c r="BE39" s="1506"/>
      <c r="BF39" s="1506"/>
      <c r="BG39" s="1506"/>
      <c r="BH39" s="1506"/>
      <c r="BI39" s="1506"/>
      <c r="BJ39" s="1506"/>
      <c r="BK39" s="1506"/>
      <c r="BL39" s="1506"/>
      <c r="BM39" s="1506"/>
      <c r="BN39" s="1506"/>
      <c r="BO39" s="1506"/>
      <c r="BP39" s="1506"/>
      <c r="BV39" s="1506"/>
      <c r="BW39" s="1506"/>
      <c r="BX39" s="1506"/>
      <c r="BY39" s="1506"/>
      <c r="BZ39" s="1506"/>
      <c r="CA39" s="1506"/>
      <c r="CC39" s="1498"/>
      <c r="CD39" s="1465"/>
      <c r="CH39" s="1498"/>
      <c r="CI39" s="1498"/>
      <c r="CJ39" s="1498"/>
      <c r="CK39" s="1498"/>
      <c r="CL39" s="1498"/>
      <c r="CM39" s="1498"/>
      <c r="CN39" s="1498"/>
      <c r="CO39" s="1498"/>
      <c r="CP39" s="1498"/>
      <c r="CQ39" s="1498"/>
      <c r="CR39" s="1498"/>
      <c r="CS39" s="1498"/>
      <c r="CT39" s="1498"/>
      <c r="CU39" s="1498"/>
      <c r="CV39" s="1498"/>
      <c r="CW39" s="1498"/>
      <c r="CX39" s="1498"/>
      <c r="CY39" s="1498"/>
      <c r="CZ39" s="1498"/>
      <c r="DA39" s="1498"/>
      <c r="DB39" s="1498"/>
      <c r="DC39" s="1498"/>
      <c r="DD39" s="1498"/>
      <c r="DE39" s="1498"/>
      <c r="DF39" s="1498"/>
      <c r="DG39" s="1498"/>
      <c r="DH39" s="1498"/>
      <c r="DI39" s="1498"/>
      <c r="DJ39" s="1498"/>
      <c r="DK39" s="1498"/>
      <c r="DL39" s="1498"/>
      <c r="DM39" s="1498"/>
      <c r="DN39" s="1498"/>
      <c r="DO39" s="1498"/>
      <c r="DP39" s="1498"/>
      <c r="DQ39" s="1498"/>
      <c r="DR39" s="1498"/>
      <c r="DS39" s="1498"/>
      <c r="DT39" s="1498"/>
      <c r="DU39" s="1498"/>
      <c r="DV39" s="1498"/>
    </row>
    <row r="40" spans="2:126" s="1488" customFormat="1" ht="30" customHeight="1">
      <c r="B40" s="1466"/>
      <c r="C40" s="832"/>
      <c r="D40" s="1543" t="s">
        <v>528</v>
      </c>
      <c r="E40" s="1529"/>
      <c r="F40" s="2795" t="s">
        <v>2467</v>
      </c>
      <c r="G40" s="2795"/>
      <c r="H40" s="2795"/>
      <c r="I40" s="2795"/>
      <c r="J40" s="2795"/>
      <c r="K40" s="2795"/>
      <c r="L40" s="2795"/>
      <c r="M40" s="2795"/>
      <c r="N40" s="2795"/>
      <c r="O40" s="2795"/>
      <c r="P40" s="2795"/>
      <c r="Q40" s="2795"/>
      <c r="R40" s="2795"/>
      <c r="S40" s="2795"/>
      <c r="T40" s="2795"/>
      <c r="U40" s="2795"/>
      <c r="V40" s="2795"/>
      <c r="W40" s="2795"/>
      <c r="X40" s="2795"/>
      <c r="Y40" s="2795"/>
      <c r="Z40" s="2795"/>
      <c r="AA40" s="2795"/>
      <c r="AB40" s="2795"/>
      <c r="AC40" s="2795"/>
      <c r="AD40" s="2795"/>
      <c r="AE40" s="2795"/>
      <c r="AF40" s="2795"/>
      <c r="AG40" s="2795"/>
      <c r="AH40" s="2795"/>
      <c r="AI40" s="2795"/>
      <c r="AJ40" s="2795"/>
      <c r="AK40" s="2795"/>
      <c r="AL40" s="2795"/>
      <c r="AM40" s="2795"/>
      <c r="AN40" s="2795"/>
      <c r="AO40" s="2795"/>
      <c r="AP40" s="2795"/>
      <c r="AQ40" s="2795"/>
      <c r="AR40" s="2795"/>
      <c r="AS40" s="2795"/>
      <c r="AT40" s="2795"/>
      <c r="AU40" s="2795"/>
      <c r="AV40" s="2795"/>
      <c r="AW40" s="2795"/>
      <c r="AX40" s="2795"/>
      <c r="AY40" s="2795"/>
      <c r="AZ40" s="2795"/>
      <c r="BA40" s="2795"/>
      <c r="BB40" s="2795"/>
      <c r="BC40" s="2795"/>
      <c r="BD40" s="2795"/>
      <c r="BE40" s="2795"/>
      <c r="BF40" s="2795"/>
      <c r="BG40" s="2795"/>
      <c r="BH40" s="2795"/>
      <c r="BI40" s="2795"/>
      <c r="BJ40" s="2795"/>
      <c r="BK40" s="2795"/>
      <c r="BL40" s="2795"/>
      <c r="BM40" s="2795"/>
      <c r="BN40" s="1545"/>
      <c r="BO40" s="1545"/>
      <c r="BP40" s="1545"/>
      <c r="BV40" s="1506"/>
      <c r="BW40" s="1506"/>
      <c r="BX40" s="1506"/>
      <c r="BY40" s="1506"/>
      <c r="BZ40" s="1506"/>
      <c r="CA40" s="1506"/>
      <c r="CC40" s="1498"/>
      <c r="CD40" s="1465"/>
      <c r="CH40" s="1498"/>
      <c r="CI40" s="1498"/>
      <c r="CJ40" s="1498"/>
      <c r="CK40" s="1498"/>
      <c r="CL40" s="1498"/>
      <c r="CM40" s="1498"/>
      <c r="CN40" s="1498"/>
      <c r="CO40" s="1498"/>
      <c r="CP40" s="1498"/>
      <c r="CQ40" s="1498"/>
      <c r="CR40" s="1498"/>
      <c r="CS40" s="1498"/>
      <c r="CT40" s="1498"/>
      <c r="CU40" s="1498"/>
      <c r="CV40" s="1498"/>
      <c r="CW40" s="1498"/>
      <c r="CX40" s="1498"/>
      <c r="CY40" s="1498"/>
      <c r="CZ40" s="1498"/>
      <c r="DA40" s="1498"/>
      <c r="DB40" s="1498"/>
      <c r="DC40" s="1498"/>
      <c r="DD40" s="1498"/>
      <c r="DE40" s="1498"/>
      <c r="DF40" s="1498"/>
      <c r="DG40" s="1498"/>
      <c r="DH40" s="1498"/>
      <c r="DI40" s="1498"/>
      <c r="DJ40" s="1498"/>
      <c r="DK40" s="1498"/>
      <c r="DL40" s="1498"/>
      <c r="DM40" s="1498"/>
      <c r="DN40" s="1498"/>
      <c r="DO40" s="1498"/>
      <c r="DP40" s="1498"/>
      <c r="DQ40" s="1498"/>
      <c r="DR40" s="1498"/>
      <c r="DS40" s="1498"/>
      <c r="DT40" s="1498"/>
      <c r="DU40" s="1498"/>
      <c r="DV40" s="1498"/>
    </row>
    <row r="41" spans="2:126" s="1488" customFormat="1" ht="30" customHeight="1">
      <c r="B41" s="1466"/>
      <c r="C41" s="832"/>
      <c r="D41" s="1530"/>
      <c r="E41" s="1529"/>
      <c r="F41" s="2795"/>
      <c r="G41" s="2795"/>
      <c r="H41" s="2795"/>
      <c r="I41" s="2795"/>
      <c r="J41" s="2795"/>
      <c r="K41" s="2795"/>
      <c r="L41" s="2795"/>
      <c r="M41" s="2795"/>
      <c r="N41" s="2795"/>
      <c r="O41" s="2795"/>
      <c r="P41" s="2795"/>
      <c r="Q41" s="2795"/>
      <c r="R41" s="2795"/>
      <c r="S41" s="2795"/>
      <c r="T41" s="2795"/>
      <c r="U41" s="2795"/>
      <c r="V41" s="2795"/>
      <c r="W41" s="2795"/>
      <c r="X41" s="2795"/>
      <c r="Y41" s="2795"/>
      <c r="Z41" s="2795"/>
      <c r="AA41" s="2795"/>
      <c r="AB41" s="2795"/>
      <c r="AC41" s="2795"/>
      <c r="AD41" s="2795"/>
      <c r="AE41" s="2795"/>
      <c r="AF41" s="2795"/>
      <c r="AG41" s="2795"/>
      <c r="AH41" s="2795"/>
      <c r="AI41" s="2795"/>
      <c r="AJ41" s="2795"/>
      <c r="AK41" s="2795"/>
      <c r="AL41" s="2795"/>
      <c r="AM41" s="2795"/>
      <c r="AN41" s="2795"/>
      <c r="AO41" s="2795"/>
      <c r="AP41" s="2795"/>
      <c r="AQ41" s="2795"/>
      <c r="AR41" s="2795"/>
      <c r="AS41" s="2795"/>
      <c r="AT41" s="2795"/>
      <c r="AU41" s="2795"/>
      <c r="AV41" s="2795"/>
      <c r="AW41" s="2795"/>
      <c r="AX41" s="2795"/>
      <c r="AY41" s="2795"/>
      <c r="AZ41" s="2795"/>
      <c r="BA41" s="2795"/>
      <c r="BB41" s="2795"/>
      <c r="BC41" s="2795"/>
      <c r="BD41" s="2795"/>
      <c r="BE41" s="2795"/>
      <c r="BF41" s="2795"/>
      <c r="BG41" s="2795"/>
      <c r="BH41" s="2795"/>
      <c r="BI41" s="2795"/>
      <c r="BJ41" s="2795"/>
      <c r="BK41" s="2795"/>
      <c r="BL41" s="2795"/>
      <c r="BM41" s="2795"/>
      <c r="BN41" s="1545"/>
      <c r="BO41" s="1545"/>
      <c r="BP41" s="1545"/>
      <c r="BV41" s="1506"/>
      <c r="BW41" s="1506"/>
      <c r="BX41" s="1506"/>
      <c r="BY41" s="1506"/>
      <c r="BZ41" s="1506"/>
      <c r="CA41" s="1506"/>
      <c r="CC41" s="1498"/>
      <c r="CD41" s="1465"/>
      <c r="CH41" s="1498"/>
      <c r="CI41" s="1498"/>
      <c r="CJ41" s="1498"/>
      <c r="CK41" s="1498"/>
      <c r="CL41" s="1498"/>
      <c r="CM41" s="1498"/>
      <c r="CN41" s="1498"/>
      <c r="CO41" s="1498"/>
      <c r="CP41" s="1498"/>
      <c r="CQ41" s="1498"/>
      <c r="CR41" s="1498"/>
      <c r="CS41" s="1498"/>
      <c r="CT41" s="1498"/>
      <c r="CU41" s="1498"/>
      <c r="CV41" s="1498"/>
      <c r="CW41" s="1498"/>
      <c r="CX41" s="1498"/>
      <c r="CY41" s="1498"/>
      <c r="CZ41" s="1498"/>
      <c r="DA41" s="1498"/>
      <c r="DB41" s="1498"/>
      <c r="DC41" s="1498"/>
      <c r="DD41" s="1498"/>
      <c r="DE41" s="1498"/>
      <c r="DF41" s="1498"/>
      <c r="DG41" s="1498"/>
      <c r="DH41" s="1498"/>
      <c r="DI41" s="1498"/>
      <c r="DJ41" s="1498"/>
      <c r="DK41" s="1498"/>
      <c r="DL41" s="1498"/>
      <c r="DM41" s="1498"/>
      <c r="DN41" s="1498"/>
      <c r="DO41" s="1498"/>
      <c r="DP41" s="1498"/>
      <c r="DQ41" s="1498"/>
      <c r="DR41" s="1498"/>
      <c r="DS41" s="1498"/>
      <c r="DT41" s="1498"/>
      <c r="DU41" s="1498"/>
      <c r="DV41" s="1498"/>
    </row>
    <row r="42" spans="2:126" s="1488" customFormat="1" ht="30" customHeight="1">
      <c r="B42" s="1466"/>
      <c r="C42" s="832"/>
      <c r="D42" s="1530"/>
      <c r="E42" s="1529"/>
      <c r="F42" s="2795"/>
      <c r="G42" s="2795"/>
      <c r="H42" s="2795"/>
      <c r="I42" s="2795"/>
      <c r="J42" s="2795"/>
      <c r="K42" s="2795"/>
      <c r="L42" s="2795"/>
      <c r="M42" s="2795"/>
      <c r="N42" s="2795"/>
      <c r="O42" s="2795"/>
      <c r="P42" s="2795"/>
      <c r="Q42" s="2795"/>
      <c r="R42" s="2795"/>
      <c r="S42" s="2795"/>
      <c r="T42" s="2795"/>
      <c r="U42" s="2795"/>
      <c r="V42" s="2795"/>
      <c r="W42" s="2795"/>
      <c r="X42" s="2795"/>
      <c r="Y42" s="2795"/>
      <c r="Z42" s="2795"/>
      <c r="AA42" s="2795"/>
      <c r="AB42" s="2795"/>
      <c r="AC42" s="2795"/>
      <c r="AD42" s="2795"/>
      <c r="AE42" s="2795"/>
      <c r="AF42" s="2795"/>
      <c r="AG42" s="2795"/>
      <c r="AH42" s="2795"/>
      <c r="AI42" s="2795"/>
      <c r="AJ42" s="2795"/>
      <c r="AK42" s="2795"/>
      <c r="AL42" s="2795"/>
      <c r="AM42" s="2795"/>
      <c r="AN42" s="2795"/>
      <c r="AO42" s="2795"/>
      <c r="AP42" s="2795"/>
      <c r="AQ42" s="2795"/>
      <c r="AR42" s="2795"/>
      <c r="AS42" s="2795"/>
      <c r="AT42" s="2795"/>
      <c r="AU42" s="2795"/>
      <c r="AV42" s="2795"/>
      <c r="AW42" s="2795"/>
      <c r="AX42" s="2795"/>
      <c r="AY42" s="2795"/>
      <c r="AZ42" s="2795"/>
      <c r="BA42" s="2795"/>
      <c r="BB42" s="2795"/>
      <c r="BC42" s="2795"/>
      <c r="BD42" s="2795"/>
      <c r="BE42" s="2795"/>
      <c r="BF42" s="2795"/>
      <c r="BG42" s="2795"/>
      <c r="BH42" s="2795"/>
      <c r="BI42" s="2795"/>
      <c r="BJ42" s="2795"/>
      <c r="BK42" s="2795"/>
      <c r="BL42" s="2795"/>
      <c r="BM42" s="2795"/>
      <c r="BN42" s="1545"/>
      <c r="BO42" s="1545"/>
      <c r="BP42" s="1545"/>
      <c r="BV42" s="2787" t="s">
        <v>76</v>
      </c>
      <c r="BW42" s="2788"/>
      <c r="BX42" s="2788"/>
      <c r="BY42" s="2789"/>
      <c r="BZ42" s="2790"/>
      <c r="CA42" s="2791"/>
      <c r="CC42" s="1498"/>
      <c r="CD42" s="1465"/>
      <c r="CH42" s="1498"/>
      <c r="CI42" s="1498"/>
      <c r="CJ42" s="1498"/>
      <c r="CK42" s="1498"/>
      <c r="CL42" s="1498"/>
      <c r="CM42" s="1498"/>
      <c r="CN42" s="1498"/>
      <c r="CO42" s="1498"/>
      <c r="CP42" s="1498"/>
      <c r="CQ42" s="1498"/>
      <c r="CR42" s="1498"/>
      <c r="CS42" s="1498"/>
      <c r="CT42" s="1498"/>
      <c r="CU42" s="1498"/>
      <c r="CV42" s="1498"/>
      <c r="CW42" s="1498"/>
      <c r="CX42" s="1498"/>
      <c r="CY42" s="1498"/>
      <c r="CZ42" s="1498"/>
      <c r="DA42" s="1498"/>
      <c r="DB42" s="1498"/>
      <c r="DC42" s="1498"/>
      <c r="DD42" s="1498"/>
      <c r="DE42" s="1498"/>
      <c r="DF42" s="1498"/>
      <c r="DG42" s="1498"/>
      <c r="DH42" s="1498"/>
      <c r="DI42" s="1498"/>
      <c r="DJ42" s="1498"/>
      <c r="DK42" s="1498"/>
      <c r="DL42" s="1498"/>
      <c r="DM42" s="1498"/>
      <c r="DN42" s="1498"/>
      <c r="DO42" s="1498"/>
      <c r="DP42" s="1498"/>
      <c r="DQ42" s="1498"/>
      <c r="DR42" s="1498"/>
      <c r="DS42" s="1498"/>
      <c r="DT42" s="1498"/>
      <c r="DU42" s="1498"/>
      <c r="DV42" s="1498"/>
    </row>
    <row r="43" spans="2:126" s="1488" customFormat="1" ht="30" customHeight="1">
      <c r="B43" s="1466"/>
      <c r="C43" s="832"/>
      <c r="D43" s="1530"/>
      <c r="E43" s="1529"/>
      <c r="F43" s="1470" t="s">
        <v>679</v>
      </c>
      <c r="G43" s="1470"/>
      <c r="H43" s="1506"/>
      <c r="I43" s="1506"/>
      <c r="J43" s="1506"/>
      <c r="K43" s="1506"/>
      <c r="L43" s="1506"/>
      <c r="M43" s="1506"/>
      <c r="N43" s="1506"/>
      <c r="O43" s="1506"/>
      <c r="P43" s="1506"/>
      <c r="Q43" s="1506"/>
      <c r="R43" s="1506"/>
      <c r="S43" s="1506"/>
      <c r="T43" s="1506"/>
      <c r="U43" s="1506"/>
      <c r="V43" s="1506"/>
      <c r="W43" s="1506"/>
      <c r="X43" s="1506"/>
      <c r="Y43" s="1506"/>
      <c r="Z43" s="1506"/>
      <c r="AA43" s="1506"/>
      <c r="AB43" s="1506"/>
      <c r="AC43" s="1506"/>
      <c r="AD43" s="1506"/>
      <c r="AE43" s="1506"/>
      <c r="AF43" s="1506"/>
      <c r="AG43" s="1506"/>
      <c r="AH43" s="1506"/>
      <c r="AI43" s="1506"/>
      <c r="AJ43" s="1506"/>
      <c r="AK43" s="1506"/>
      <c r="AL43" s="1506"/>
      <c r="AM43" s="1506"/>
      <c r="AN43" s="1506"/>
      <c r="AO43" s="1506"/>
      <c r="AP43" s="1506"/>
      <c r="AQ43" s="1506"/>
      <c r="AR43" s="1506"/>
      <c r="AS43" s="1506"/>
      <c r="AT43" s="1506"/>
      <c r="AU43" s="1506"/>
      <c r="AV43" s="1506"/>
      <c r="AW43" s="1506"/>
      <c r="AX43" s="1506"/>
      <c r="AY43" s="1506"/>
      <c r="AZ43" s="1506"/>
      <c r="BA43" s="1506"/>
      <c r="BB43" s="1506"/>
      <c r="BC43" s="1506"/>
      <c r="BD43" s="1506"/>
      <c r="BE43" s="1506"/>
      <c r="BF43" s="1506"/>
      <c r="BG43" s="1506"/>
      <c r="BH43" s="1506"/>
      <c r="BI43" s="1506"/>
      <c r="BJ43" s="1506"/>
      <c r="BK43" s="1506"/>
      <c r="BL43" s="1506"/>
      <c r="BM43" s="1506"/>
      <c r="BN43" s="1506"/>
      <c r="BO43" s="1506"/>
      <c r="BP43" s="1506"/>
      <c r="BV43" s="2788"/>
      <c r="BW43" s="2788"/>
      <c r="BX43" s="2788"/>
      <c r="BY43" s="2792"/>
      <c r="BZ43" s="2793"/>
      <c r="CA43" s="2794"/>
      <c r="CC43" s="1498"/>
      <c r="CD43" s="1465"/>
      <c r="CH43" s="1498"/>
      <c r="CI43" s="1498"/>
      <c r="CJ43" s="1498"/>
      <c r="CK43" s="1498"/>
      <c r="CL43" s="1498"/>
      <c r="CM43" s="1498"/>
      <c r="CN43" s="1498"/>
      <c r="CO43" s="1498"/>
      <c r="CP43" s="1498"/>
      <c r="CQ43" s="1498"/>
      <c r="CR43" s="1498"/>
      <c r="CS43" s="1498"/>
      <c r="CT43" s="1498"/>
      <c r="CU43" s="1498"/>
      <c r="CV43" s="1498"/>
      <c r="CW43" s="1498"/>
      <c r="CX43" s="1498"/>
      <c r="CY43" s="1498"/>
      <c r="CZ43" s="1498"/>
      <c r="DA43" s="1498"/>
      <c r="DB43" s="1498"/>
      <c r="DC43" s="1498"/>
      <c r="DD43" s="1498"/>
      <c r="DE43" s="1498"/>
      <c r="DF43" s="1498"/>
      <c r="DG43" s="1498"/>
      <c r="DH43" s="1498"/>
      <c r="DI43" s="1498"/>
      <c r="DJ43" s="1498"/>
      <c r="DK43" s="1498"/>
      <c r="DL43" s="1498"/>
      <c r="DM43" s="1498"/>
      <c r="DN43" s="1498"/>
      <c r="DO43" s="1498"/>
      <c r="DP43" s="1498"/>
      <c r="DQ43" s="1498"/>
      <c r="DR43" s="1498"/>
      <c r="DS43" s="1498"/>
      <c r="DT43" s="1498"/>
      <c r="DU43" s="1498"/>
      <c r="DV43" s="1498"/>
    </row>
    <row r="44" spans="2:126" s="1488" customFormat="1" ht="30" customHeight="1">
      <c r="B44" s="1478"/>
      <c r="C44" s="832"/>
      <c r="D44" s="1530"/>
      <c r="E44" s="1529"/>
      <c r="F44" s="1470" t="s">
        <v>2468</v>
      </c>
      <c r="G44" s="1470"/>
      <c r="H44" s="1506"/>
      <c r="I44" s="1506"/>
      <c r="J44" s="1506"/>
      <c r="K44" s="1506"/>
      <c r="L44" s="1506"/>
      <c r="M44" s="1506"/>
      <c r="N44" s="1506"/>
      <c r="O44" s="1506"/>
      <c r="P44" s="1506"/>
      <c r="Q44" s="1506"/>
      <c r="R44" s="1506"/>
      <c r="S44" s="1506"/>
      <c r="T44" s="1506"/>
      <c r="U44" s="1506"/>
      <c r="V44" s="1506"/>
      <c r="W44" s="1506"/>
      <c r="X44" s="1506"/>
      <c r="Y44" s="1506"/>
      <c r="Z44" s="1506"/>
      <c r="AA44" s="1506"/>
      <c r="AB44" s="1506"/>
      <c r="AC44" s="1506"/>
      <c r="AD44" s="1506"/>
      <c r="AE44" s="1506"/>
      <c r="AF44" s="1506"/>
      <c r="AG44" s="1506"/>
      <c r="AH44" s="1506"/>
      <c r="AI44" s="1506"/>
      <c r="AJ44" s="1506"/>
      <c r="AK44" s="1506"/>
      <c r="AL44" s="1506"/>
      <c r="AM44" s="1506"/>
      <c r="AN44" s="1506"/>
      <c r="AO44" s="1506"/>
      <c r="AP44" s="1506"/>
      <c r="AQ44" s="1506"/>
      <c r="AR44" s="1506"/>
      <c r="AS44" s="1506"/>
      <c r="AT44" s="1506"/>
      <c r="AU44" s="1506"/>
      <c r="AV44" s="1506"/>
      <c r="AW44" s="1506"/>
      <c r="AX44" s="1506"/>
      <c r="AY44" s="1506"/>
      <c r="AZ44" s="1506"/>
      <c r="BA44" s="1506"/>
      <c r="BB44" s="1506"/>
      <c r="BC44" s="1506"/>
      <c r="BD44" s="1506"/>
      <c r="BE44" s="1506"/>
      <c r="BF44" s="1506"/>
      <c r="BG44" s="1506"/>
      <c r="BH44" s="1506"/>
      <c r="BI44" s="1506"/>
      <c r="BJ44" s="1506"/>
      <c r="BK44" s="1506"/>
      <c r="BL44" s="1506"/>
      <c r="BM44" s="1506"/>
      <c r="BN44" s="1506"/>
      <c r="BO44" s="1506"/>
      <c r="BP44" s="1506"/>
      <c r="BV44" s="1506"/>
      <c r="BW44" s="1506"/>
      <c r="BX44" s="1506"/>
      <c r="BY44" s="1506"/>
      <c r="BZ44" s="1506"/>
      <c r="CA44" s="1506"/>
      <c r="CC44" s="1498"/>
      <c r="CD44" s="1480"/>
      <c r="CH44" s="1498"/>
      <c r="CI44" s="1498"/>
      <c r="CJ44" s="1498"/>
      <c r="CK44" s="1498"/>
      <c r="CL44" s="1498"/>
      <c r="CM44" s="1498"/>
      <c r="CN44" s="1498"/>
      <c r="CO44" s="1498"/>
      <c r="CP44" s="1498"/>
      <c r="CQ44" s="1498"/>
      <c r="CR44" s="1498"/>
      <c r="CS44" s="1498"/>
      <c r="CT44" s="1498"/>
      <c r="CU44" s="1498"/>
      <c r="CV44" s="1498"/>
      <c r="CW44" s="1498"/>
      <c r="CX44" s="1498"/>
      <c r="CY44" s="1498"/>
      <c r="CZ44" s="1498"/>
      <c r="DA44" s="1498"/>
      <c r="DB44" s="1498"/>
      <c r="DC44" s="1498"/>
      <c r="DD44" s="1498"/>
      <c r="DE44" s="1498"/>
      <c r="DF44" s="1498"/>
      <c r="DG44" s="1498"/>
      <c r="DH44" s="1498"/>
      <c r="DI44" s="1498"/>
      <c r="DJ44" s="1498"/>
      <c r="DK44" s="1498"/>
      <c r="DL44" s="1498"/>
      <c r="DM44" s="1498"/>
      <c r="DN44" s="1498"/>
      <c r="DO44" s="1498"/>
      <c r="DP44" s="1498"/>
      <c r="DQ44" s="1498"/>
      <c r="DR44" s="1498"/>
      <c r="DS44" s="1498"/>
      <c r="DT44" s="1498"/>
      <c r="DU44" s="1498"/>
      <c r="DV44" s="1498"/>
    </row>
    <row r="45" spans="2:126" s="1488" customFormat="1" ht="30" customHeight="1">
      <c r="B45" s="1479"/>
      <c r="C45" s="832"/>
      <c r="D45" s="1544"/>
      <c r="E45" s="1529"/>
      <c r="F45" s="1530"/>
      <c r="G45" s="1530"/>
      <c r="H45" s="1506"/>
      <c r="I45" s="1506"/>
      <c r="J45" s="1506"/>
      <c r="K45" s="1506"/>
      <c r="L45" s="1506"/>
      <c r="M45" s="1506"/>
      <c r="N45" s="1506"/>
      <c r="O45" s="1506"/>
      <c r="P45" s="1506"/>
      <c r="Q45" s="1506"/>
      <c r="R45" s="1506"/>
      <c r="S45" s="1506"/>
      <c r="T45" s="1506"/>
      <c r="U45" s="1506"/>
      <c r="V45" s="1506"/>
      <c r="W45" s="1506"/>
      <c r="X45" s="1506"/>
      <c r="Y45" s="1506"/>
      <c r="Z45" s="1506"/>
      <c r="AA45" s="1506"/>
      <c r="AB45" s="1506"/>
      <c r="AC45" s="1506"/>
      <c r="AD45" s="1506"/>
      <c r="AE45" s="1506"/>
      <c r="AF45" s="1506"/>
      <c r="AG45" s="1506"/>
      <c r="AH45" s="1506"/>
      <c r="AI45" s="1506"/>
      <c r="AJ45" s="1506"/>
      <c r="AK45" s="1506"/>
      <c r="AL45" s="1506"/>
      <c r="AM45" s="1506"/>
      <c r="AN45" s="1506"/>
      <c r="AO45" s="1506"/>
      <c r="AP45" s="1506"/>
      <c r="AQ45" s="1506"/>
      <c r="AR45" s="1506"/>
      <c r="AS45" s="1506"/>
      <c r="AT45" s="1506"/>
      <c r="AU45" s="1506"/>
      <c r="AV45" s="1506"/>
      <c r="AW45" s="1506"/>
      <c r="AX45" s="1506"/>
      <c r="AY45" s="1506"/>
      <c r="AZ45" s="1506"/>
      <c r="BA45" s="1506"/>
      <c r="BB45" s="1506"/>
      <c r="BC45" s="1506"/>
      <c r="BD45" s="1506"/>
      <c r="BE45" s="1506"/>
      <c r="BF45" s="1506"/>
      <c r="BG45" s="1506"/>
      <c r="BH45" s="1506"/>
      <c r="BI45" s="1506"/>
      <c r="BJ45" s="1506"/>
      <c r="BK45" s="1506"/>
      <c r="BL45" s="1506"/>
      <c r="BM45" s="1506"/>
      <c r="BN45" s="1506"/>
      <c r="BO45" s="1506"/>
      <c r="BP45" s="1506"/>
      <c r="BV45" s="1506"/>
      <c r="BW45" s="1506"/>
      <c r="BX45" s="1506"/>
      <c r="BY45" s="1506"/>
      <c r="BZ45" s="1506"/>
      <c r="CA45" s="1506"/>
      <c r="CC45" s="1498"/>
      <c r="CD45" s="1480"/>
      <c r="CH45" s="1498"/>
      <c r="CI45" s="1498"/>
      <c r="CJ45" s="1498"/>
      <c r="CK45" s="1498"/>
      <c r="CL45" s="1498"/>
      <c r="CM45" s="1498"/>
      <c r="CN45" s="1498"/>
      <c r="CO45" s="1498"/>
      <c r="CP45" s="1498"/>
      <c r="CQ45" s="1498"/>
      <c r="CR45" s="1498"/>
      <c r="CS45" s="1498"/>
      <c r="CT45" s="1498"/>
      <c r="CU45" s="1498"/>
      <c r="CV45" s="1498"/>
      <c r="CW45" s="1498"/>
      <c r="CX45" s="1498"/>
      <c r="CY45" s="1498"/>
      <c r="CZ45" s="1498"/>
      <c r="DA45" s="1498"/>
      <c r="DB45" s="1498"/>
      <c r="DC45" s="1498"/>
      <c r="DD45" s="1498"/>
      <c r="DE45" s="1498"/>
      <c r="DF45" s="1498"/>
      <c r="DG45" s="1498"/>
      <c r="DH45" s="1498"/>
      <c r="DI45" s="1498"/>
      <c r="DJ45" s="1498"/>
      <c r="DK45" s="1498"/>
      <c r="DL45" s="1498"/>
      <c r="DM45" s="1498"/>
      <c r="DN45" s="1498"/>
      <c r="DO45" s="1498"/>
      <c r="DP45" s="1498"/>
      <c r="DQ45" s="1498"/>
      <c r="DR45" s="1498"/>
      <c r="DS45" s="1498"/>
      <c r="DT45" s="1498"/>
      <c r="DU45" s="1498"/>
      <c r="DV45" s="1498"/>
    </row>
    <row r="46" spans="2:126" s="1488" customFormat="1" ht="30" customHeight="1">
      <c r="B46" s="1479"/>
      <c r="C46" s="832"/>
      <c r="D46" s="1543" t="s">
        <v>527</v>
      </c>
      <c r="E46" s="1529"/>
      <c r="F46" s="1530" t="s">
        <v>184</v>
      </c>
      <c r="G46" s="1530"/>
      <c r="H46" s="1506"/>
      <c r="I46" s="1506"/>
      <c r="J46" s="1506"/>
      <c r="K46" s="1506"/>
      <c r="L46" s="1506"/>
      <c r="M46" s="1506"/>
      <c r="N46" s="1506"/>
      <c r="O46" s="1506"/>
      <c r="P46" s="1506"/>
      <c r="Q46" s="1506"/>
      <c r="R46" s="1506"/>
      <c r="S46" s="1506"/>
      <c r="T46" s="1506"/>
      <c r="U46" s="1506"/>
      <c r="V46" s="1506"/>
      <c r="W46" s="1506"/>
      <c r="X46" s="1506"/>
      <c r="Y46" s="1506"/>
      <c r="Z46" s="1506"/>
      <c r="AA46" s="1506"/>
      <c r="AB46" s="1506"/>
      <c r="AC46" s="1506"/>
      <c r="AD46" s="1506"/>
      <c r="AE46" s="1506"/>
      <c r="AF46" s="1506"/>
      <c r="AG46" s="1506"/>
      <c r="AH46" s="1506"/>
      <c r="AI46" s="1506"/>
      <c r="AJ46" s="1506"/>
      <c r="AK46" s="1506"/>
      <c r="AL46" s="1506"/>
      <c r="AM46" s="1506"/>
      <c r="AN46" s="1506"/>
      <c r="AO46" s="1506"/>
      <c r="AP46" s="1506"/>
      <c r="AQ46" s="1506"/>
      <c r="AR46" s="1506"/>
      <c r="AS46" s="1506"/>
      <c r="AT46" s="1506"/>
      <c r="AU46" s="1506"/>
      <c r="AV46" s="1506"/>
      <c r="AW46" s="1506"/>
      <c r="AX46" s="1506"/>
      <c r="AY46" s="1506"/>
      <c r="AZ46" s="1506"/>
      <c r="BA46" s="1506"/>
      <c r="BB46" s="1506"/>
      <c r="BC46" s="1506"/>
      <c r="BD46" s="1506"/>
      <c r="BE46" s="1506"/>
      <c r="BF46" s="1506"/>
      <c r="BG46" s="1506"/>
      <c r="BH46" s="1506"/>
      <c r="BI46" s="1506"/>
      <c r="BJ46" s="1506"/>
      <c r="BK46" s="1506"/>
      <c r="BL46" s="1506"/>
      <c r="BM46" s="1506"/>
      <c r="BN46" s="1506"/>
      <c r="BO46" s="1506"/>
      <c r="BP46" s="1506"/>
      <c r="BV46" s="2787" t="s">
        <v>77</v>
      </c>
      <c r="BW46" s="2788"/>
      <c r="BX46" s="2788"/>
      <c r="BY46" s="2789"/>
      <c r="BZ46" s="2790"/>
      <c r="CA46" s="2791"/>
      <c r="CC46" s="1498"/>
      <c r="CD46" s="959"/>
      <c r="CH46" s="1498"/>
      <c r="CI46" s="1498"/>
      <c r="CJ46" s="1498"/>
      <c r="CK46" s="1498"/>
      <c r="CL46" s="1498"/>
      <c r="CM46" s="1498"/>
      <c r="CN46" s="1498"/>
      <c r="CO46" s="1498"/>
      <c r="CP46" s="1498"/>
      <c r="CQ46" s="1498"/>
      <c r="CR46" s="1498"/>
      <c r="CS46" s="1498"/>
      <c r="CT46" s="1498"/>
      <c r="CU46" s="1498"/>
      <c r="CV46" s="1498"/>
      <c r="CW46" s="1498"/>
      <c r="CX46" s="1498"/>
      <c r="CY46" s="1498"/>
      <c r="CZ46" s="1498"/>
      <c r="DA46" s="1498"/>
      <c r="DB46" s="1498"/>
      <c r="DC46" s="1498"/>
      <c r="DD46" s="1498"/>
      <c r="DE46" s="1498"/>
      <c r="DF46" s="1498"/>
      <c r="DG46" s="1498"/>
      <c r="DH46" s="1498"/>
      <c r="DI46" s="1498"/>
      <c r="DJ46" s="1498"/>
      <c r="DK46" s="1498"/>
      <c r="DL46" s="1498"/>
      <c r="DM46" s="1498"/>
      <c r="DN46" s="1498"/>
      <c r="DO46" s="1498"/>
      <c r="DP46" s="1498"/>
      <c r="DQ46" s="1498"/>
      <c r="DR46" s="1498"/>
      <c r="DS46" s="1498"/>
      <c r="DT46" s="1498"/>
      <c r="DU46" s="1498"/>
      <c r="DV46" s="1498"/>
    </row>
    <row r="47" spans="2:126" s="1488" customFormat="1" ht="30" customHeight="1">
      <c r="B47" s="957"/>
      <c r="C47" s="832"/>
      <c r="D47" s="1530"/>
      <c r="E47" s="1529"/>
      <c r="F47" s="1470" t="s">
        <v>680</v>
      </c>
      <c r="G47" s="1530"/>
      <c r="H47" s="1506"/>
      <c r="I47" s="1506"/>
      <c r="J47" s="1506"/>
      <c r="K47" s="1506"/>
      <c r="L47" s="1506"/>
      <c r="M47" s="1506"/>
      <c r="N47" s="1506"/>
      <c r="O47" s="1506"/>
      <c r="P47" s="1506"/>
      <c r="Q47" s="1506"/>
      <c r="R47" s="1506"/>
      <c r="S47" s="1506"/>
      <c r="T47" s="1506"/>
      <c r="U47" s="1506"/>
      <c r="V47" s="1506"/>
      <c r="W47" s="1506"/>
      <c r="X47" s="1506"/>
      <c r="Y47" s="1506"/>
      <c r="Z47" s="1506"/>
      <c r="AA47" s="1506"/>
      <c r="AB47" s="1506"/>
      <c r="AC47" s="1506"/>
      <c r="AD47" s="1506"/>
      <c r="AE47" s="1506"/>
      <c r="AF47" s="1506"/>
      <c r="AG47" s="1506"/>
      <c r="AH47" s="1506"/>
      <c r="AI47" s="1506"/>
      <c r="AJ47" s="1506"/>
      <c r="AK47" s="1506"/>
      <c r="AL47" s="1506"/>
      <c r="AM47" s="1506"/>
      <c r="AN47" s="1506"/>
      <c r="AO47" s="1506"/>
      <c r="AP47" s="1506"/>
      <c r="AQ47" s="1506"/>
      <c r="AR47" s="1506"/>
      <c r="AS47" s="1506"/>
      <c r="AT47" s="1506"/>
      <c r="AU47" s="1506"/>
      <c r="AV47" s="1506"/>
      <c r="AW47" s="1506"/>
      <c r="AX47" s="1506"/>
      <c r="AY47" s="1506"/>
      <c r="AZ47" s="1506"/>
      <c r="BA47" s="1506"/>
      <c r="BB47" s="1506"/>
      <c r="BC47" s="1506"/>
      <c r="BD47" s="1506"/>
      <c r="BE47" s="1506"/>
      <c r="BF47" s="1506"/>
      <c r="BG47" s="1506"/>
      <c r="BH47" s="1506"/>
      <c r="BI47" s="1506"/>
      <c r="BJ47" s="1506"/>
      <c r="BK47" s="1506"/>
      <c r="BL47" s="1506"/>
      <c r="BM47" s="1506"/>
      <c r="BN47" s="1506"/>
      <c r="BO47" s="1506"/>
      <c r="BP47" s="1506"/>
      <c r="BV47" s="2788"/>
      <c r="BW47" s="2788"/>
      <c r="BX47" s="2788"/>
      <c r="BY47" s="2792"/>
      <c r="BZ47" s="2793"/>
      <c r="CA47" s="2794"/>
      <c r="CC47" s="1498"/>
      <c r="CD47" s="959"/>
      <c r="CH47" s="1498"/>
      <c r="CI47" s="1498"/>
      <c r="CJ47" s="1498"/>
      <c r="CK47" s="1498"/>
      <c r="CL47" s="1498"/>
      <c r="CM47" s="1498"/>
      <c r="CN47" s="1498"/>
      <c r="CO47" s="1498"/>
      <c r="CP47" s="1498"/>
      <c r="CQ47" s="1498"/>
      <c r="CR47" s="1498"/>
      <c r="CS47" s="1498"/>
      <c r="CT47" s="1498"/>
      <c r="CU47" s="1498"/>
      <c r="CV47" s="1498"/>
      <c r="CW47" s="1498"/>
      <c r="CX47" s="1498"/>
      <c r="CY47" s="1498"/>
      <c r="CZ47" s="1498"/>
      <c r="DA47" s="1498"/>
      <c r="DB47" s="1498"/>
      <c r="DC47" s="1498"/>
      <c r="DD47" s="1498"/>
      <c r="DE47" s="1498"/>
      <c r="DF47" s="1498"/>
      <c r="DG47" s="1498"/>
      <c r="DH47" s="1498"/>
      <c r="DI47" s="1498"/>
      <c r="DJ47" s="1498"/>
      <c r="DK47" s="1498"/>
      <c r="DL47" s="1498"/>
      <c r="DM47" s="1498"/>
      <c r="DN47" s="1498"/>
      <c r="DO47" s="1498"/>
      <c r="DP47" s="1498"/>
      <c r="DQ47" s="1498"/>
      <c r="DR47" s="1498"/>
      <c r="DS47" s="1498"/>
      <c r="DT47" s="1498"/>
      <c r="DU47" s="1498"/>
      <c r="DV47" s="1498"/>
    </row>
    <row r="48" spans="2:126" s="1488" customFormat="1" ht="30" customHeight="1">
      <c r="B48" s="1466"/>
      <c r="C48" s="832"/>
      <c r="D48" s="1544"/>
      <c r="E48" s="1529"/>
      <c r="F48" s="1530"/>
      <c r="G48" s="1530"/>
      <c r="H48" s="1506"/>
      <c r="I48" s="1506"/>
      <c r="J48" s="1506"/>
      <c r="K48" s="1506"/>
      <c r="L48" s="1506"/>
      <c r="M48" s="1506"/>
      <c r="N48" s="1506"/>
      <c r="O48" s="1506"/>
      <c r="P48" s="1506"/>
      <c r="Q48" s="1506"/>
      <c r="R48" s="1506"/>
      <c r="S48" s="1506"/>
      <c r="T48" s="1506"/>
      <c r="U48" s="1506"/>
      <c r="V48" s="1506"/>
      <c r="W48" s="1506"/>
      <c r="X48" s="1506"/>
      <c r="Y48" s="1506"/>
      <c r="Z48" s="1506"/>
      <c r="AA48" s="1506"/>
      <c r="AB48" s="1506"/>
      <c r="AC48" s="1506"/>
      <c r="AD48" s="1506"/>
      <c r="AE48" s="1506"/>
      <c r="AF48" s="1506"/>
      <c r="AG48" s="1506"/>
      <c r="AH48" s="1506"/>
      <c r="AI48" s="1506"/>
      <c r="AJ48" s="1506"/>
      <c r="AK48" s="1506"/>
      <c r="AL48" s="1506"/>
      <c r="AM48" s="1506"/>
      <c r="AN48" s="1506"/>
      <c r="AO48" s="1506"/>
      <c r="AP48" s="1506"/>
      <c r="AQ48" s="1506"/>
      <c r="AR48" s="1506"/>
      <c r="AS48" s="1506"/>
      <c r="AT48" s="1506"/>
      <c r="AU48" s="1506"/>
      <c r="AV48" s="1506"/>
      <c r="AW48" s="1506"/>
      <c r="AX48" s="1506"/>
      <c r="AY48" s="1506"/>
      <c r="AZ48" s="1506"/>
      <c r="BA48" s="1506"/>
      <c r="BB48" s="1506"/>
      <c r="BC48" s="1506"/>
      <c r="BD48" s="1506"/>
      <c r="BE48" s="1506"/>
      <c r="BF48" s="1506"/>
      <c r="BG48" s="1506"/>
      <c r="BH48" s="1506"/>
      <c r="BI48" s="1506"/>
      <c r="BJ48" s="1506"/>
      <c r="BK48" s="1506"/>
      <c r="BL48" s="1506"/>
      <c r="BM48" s="1506"/>
      <c r="BN48" s="1506"/>
      <c r="BO48" s="1506"/>
      <c r="BP48" s="1506"/>
      <c r="BV48" s="1506"/>
      <c r="BW48" s="1506"/>
      <c r="BX48" s="1506"/>
      <c r="BY48" s="1506"/>
      <c r="BZ48" s="1506"/>
      <c r="CA48" s="1506"/>
      <c r="CC48" s="1498"/>
      <c r="CD48" s="959"/>
      <c r="CH48" s="1498"/>
      <c r="CI48" s="1498"/>
      <c r="CJ48" s="1498"/>
      <c r="CK48" s="1498"/>
      <c r="CL48" s="1498"/>
      <c r="CM48" s="1498"/>
      <c r="CN48" s="1498"/>
      <c r="CO48" s="1498"/>
      <c r="CP48" s="1498"/>
      <c r="CQ48" s="1498"/>
      <c r="CR48" s="1498"/>
      <c r="CS48" s="1498"/>
      <c r="CT48" s="1498"/>
      <c r="CU48" s="1498"/>
      <c r="CV48" s="1498"/>
      <c r="CW48" s="1498"/>
      <c r="CX48" s="1498"/>
      <c r="CY48" s="1498"/>
      <c r="CZ48" s="1498"/>
      <c r="DA48" s="1498"/>
      <c r="DB48" s="1498"/>
      <c r="DC48" s="1498"/>
      <c r="DD48" s="1498"/>
      <c r="DE48" s="1498"/>
      <c r="DF48" s="1498"/>
      <c r="DG48" s="1498"/>
      <c r="DH48" s="1498"/>
      <c r="DI48" s="1498"/>
      <c r="DJ48" s="1498"/>
      <c r="DK48" s="1498"/>
      <c r="DL48" s="1498"/>
      <c r="DM48" s="1498"/>
      <c r="DN48" s="1498"/>
      <c r="DO48" s="1498"/>
      <c r="DP48" s="1498"/>
      <c r="DQ48" s="1498"/>
      <c r="DR48" s="1498"/>
      <c r="DS48" s="1498"/>
      <c r="DT48" s="1498"/>
      <c r="DU48" s="1498"/>
      <c r="DV48" s="1498"/>
    </row>
    <row r="49" spans="2:126" s="1488" customFormat="1" ht="30" customHeight="1">
      <c r="B49" s="1466"/>
      <c r="C49" s="832"/>
      <c r="D49" s="1543" t="s">
        <v>537</v>
      </c>
      <c r="E49" s="1529"/>
      <c r="F49" s="1530" t="s">
        <v>681</v>
      </c>
      <c r="G49" s="1530"/>
      <c r="H49" s="1506"/>
      <c r="I49" s="1506"/>
      <c r="J49" s="1506"/>
      <c r="K49" s="1506"/>
      <c r="L49" s="1506"/>
      <c r="M49" s="1506"/>
      <c r="N49" s="1506"/>
      <c r="O49" s="1506"/>
      <c r="P49" s="1506"/>
      <c r="Q49" s="1506"/>
      <c r="R49" s="1506"/>
      <c r="S49" s="1506"/>
      <c r="T49" s="1506"/>
      <c r="U49" s="1506"/>
      <c r="V49" s="1506"/>
      <c r="W49" s="1506"/>
      <c r="X49" s="1506"/>
      <c r="Y49" s="1506"/>
      <c r="Z49" s="1506"/>
      <c r="AA49" s="1506"/>
      <c r="AB49" s="1506"/>
      <c r="AC49" s="1506"/>
      <c r="AD49" s="1506"/>
      <c r="AE49" s="1506"/>
      <c r="AF49" s="1506"/>
      <c r="AG49" s="1506"/>
      <c r="AH49" s="1506"/>
      <c r="AI49" s="1506"/>
      <c r="AJ49" s="1506"/>
      <c r="AK49" s="1506"/>
      <c r="AL49" s="1506"/>
      <c r="AM49" s="1506"/>
      <c r="AN49" s="1506"/>
      <c r="AO49" s="1506"/>
      <c r="AP49" s="1506"/>
      <c r="AQ49" s="1506"/>
      <c r="AR49" s="1506"/>
      <c r="AS49" s="1506"/>
      <c r="AT49" s="1506"/>
      <c r="AU49" s="1506"/>
      <c r="AV49" s="1506"/>
      <c r="AW49" s="1506"/>
      <c r="AX49" s="1506"/>
      <c r="AY49" s="1506"/>
      <c r="AZ49" s="1506"/>
      <c r="BA49" s="1506"/>
      <c r="BB49" s="1506"/>
      <c r="BC49" s="1506"/>
      <c r="BD49" s="1506"/>
      <c r="BE49" s="1506"/>
      <c r="BF49" s="1506"/>
      <c r="BG49" s="1506"/>
      <c r="BH49" s="1506"/>
      <c r="BI49" s="1506"/>
      <c r="BJ49" s="1506"/>
      <c r="BK49" s="1506"/>
      <c r="BL49" s="1506"/>
      <c r="BM49" s="1506"/>
      <c r="BN49" s="1506"/>
      <c r="BO49" s="1506"/>
      <c r="BP49" s="1506"/>
      <c r="BV49" s="2787" t="s">
        <v>114</v>
      </c>
      <c r="BW49" s="2788"/>
      <c r="BX49" s="2788"/>
      <c r="BY49" s="2789"/>
      <c r="BZ49" s="2790"/>
      <c r="CA49" s="2791"/>
      <c r="CC49" s="1498"/>
      <c r="CD49" s="959"/>
      <c r="CH49" s="1498"/>
      <c r="CI49" s="1498"/>
      <c r="CJ49" s="1498"/>
      <c r="CK49" s="1498"/>
      <c r="CL49" s="1498"/>
      <c r="CM49" s="1498"/>
      <c r="CN49" s="1498"/>
      <c r="CO49" s="1498"/>
      <c r="CP49" s="1498"/>
      <c r="CQ49" s="1498"/>
      <c r="CR49" s="1498"/>
      <c r="CS49" s="1498"/>
      <c r="CT49" s="1498"/>
      <c r="CU49" s="1498"/>
      <c r="CV49" s="1498"/>
      <c r="CW49" s="1498"/>
      <c r="CX49" s="1498"/>
      <c r="CY49" s="1498"/>
      <c r="CZ49" s="1498"/>
      <c r="DA49" s="1498"/>
      <c r="DB49" s="1498"/>
      <c r="DC49" s="1498"/>
      <c r="DD49" s="1498"/>
      <c r="DE49" s="1498"/>
      <c r="DF49" s="1498"/>
      <c r="DG49" s="1498"/>
      <c r="DH49" s="1498"/>
      <c r="DI49" s="1498"/>
      <c r="DJ49" s="1498"/>
      <c r="DK49" s="1498"/>
      <c r="DL49" s="1498"/>
      <c r="DM49" s="1498"/>
      <c r="DN49" s="1498"/>
      <c r="DO49" s="1498"/>
      <c r="DP49" s="1498"/>
      <c r="DQ49" s="1498"/>
      <c r="DR49" s="1498"/>
      <c r="DS49" s="1498"/>
      <c r="DT49" s="1498"/>
      <c r="DU49" s="1498"/>
      <c r="DV49" s="1498"/>
    </row>
    <row r="50" spans="2:126" s="1488" customFormat="1" ht="30" customHeight="1">
      <c r="B50" s="1466"/>
      <c r="C50" s="832"/>
      <c r="D50" s="1530"/>
      <c r="E50" s="1529"/>
      <c r="F50" s="1470" t="s">
        <v>996</v>
      </c>
      <c r="G50" s="1470"/>
      <c r="H50" s="1506"/>
      <c r="I50" s="1506"/>
      <c r="J50" s="1506"/>
      <c r="K50" s="1506"/>
      <c r="L50" s="1506"/>
      <c r="M50" s="1506"/>
      <c r="N50" s="1506"/>
      <c r="O50" s="1506"/>
      <c r="P50" s="1506"/>
      <c r="Q50" s="1506"/>
      <c r="R50" s="1506"/>
      <c r="S50" s="1506"/>
      <c r="T50" s="1506"/>
      <c r="U50" s="1506"/>
      <c r="V50" s="1506"/>
      <c r="W50" s="1506"/>
      <c r="X50" s="1506"/>
      <c r="Y50" s="1506"/>
      <c r="Z50" s="1506"/>
      <c r="AA50" s="1506"/>
      <c r="AB50" s="1506"/>
      <c r="AC50" s="1506"/>
      <c r="AD50" s="1506"/>
      <c r="AE50" s="1506"/>
      <c r="AF50" s="1506"/>
      <c r="AG50" s="1506"/>
      <c r="AH50" s="1506"/>
      <c r="AI50" s="1506"/>
      <c r="AJ50" s="1506"/>
      <c r="AK50" s="1506"/>
      <c r="AL50" s="1506"/>
      <c r="AM50" s="1506"/>
      <c r="AN50" s="1506"/>
      <c r="AO50" s="1506"/>
      <c r="AP50" s="1506"/>
      <c r="AQ50" s="1506"/>
      <c r="AR50" s="1506"/>
      <c r="AS50" s="1506"/>
      <c r="AT50" s="1506"/>
      <c r="AU50" s="1506"/>
      <c r="AV50" s="1506"/>
      <c r="AW50" s="1506"/>
      <c r="AX50" s="1506"/>
      <c r="AY50" s="1506"/>
      <c r="AZ50" s="1506"/>
      <c r="BA50" s="1506"/>
      <c r="BB50" s="1506"/>
      <c r="BC50" s="1506"/>
      <c r="BD50" s="1506"/>
      <c r="BE50" s="1506"/>
      <c r="BF50" s="1506"/>
      <c r="BG50" s="1506"/>
      <c r="BH50" s="1506"/>
      <c r="BI50" s="1506"/>
      <c r="BJ50" s="1506"/>
      <c r="BK50" s="1506"/>
      <c r="BL50" s="1506"/>
      <c r="BM50" s="1506"/>
      <c r="BN50" s="1506"/>
      <c r="BO50" s="1506"/>
      <c r="BP50" s="1506"/>
      <c r="BV50" s="2788"/>
      <c r="BW50" s="2788"/>
      <c r="BX50" s="2788"/>
      <c r="BY50" s="2792"/>
      <c r="BZ50" s="2793"/>
      <c r="CA50" s="2794"/>
      <c r="CC50" s="1498"/>
      <c r="CD50" s="1465"/>
      <c r="CH50" s="1498"/>
      <c r="CI50" s="1498"/>
      <c r="CJ50" s="1498"/>
      <c r="CK50" s="1498"/>
      <c r="CL50" s="1498"/>
      <c r="CM50" s="1498"/>
      <c r="CN50" s="1498"/>
      <c r="CO50" s="1498"/>
      <c r="CP50" s="1498"/>
      <c r="CQ50" s="1498"/>
      <c r="CR50" s="1498"/>
      <c r="CS50" s="1498"/>
      <c r="CT50" s="1498"/>
      <c r="CU50" s="1498"/>
      <c r="CV50" s="1498"/>
      <c r="CW50" s="1498"/>
      <c r="CX50" s="1498"/>
      <c r="CY50" s="1498"/>
      <c r="CZ50" s="1498"/>
      <c r="DA50" s="1498"/>
      <c r="DB50" s="1498"/>
      <c r="DC50" s="1498"/>
      <c r="DD50" s="1498"/>
      <c r="DE50" s="1498"/>
      <c r="DF50" s="1498"/>
      <c r="DG50" s="1498"/>
      <c r="DH50" s="1498"/>
      <c r="DI50" s="1498"/>
      <c r="DJ50" s="1498"/>
      <c r="DK50" s="1498"/>
      <c r="DL50" s="1498"/>
      <c r="DM50" s="1498"/>
      <c r="DN50" s="1498"/>
      <c r="DO50" s="1498"/>
      <c r="DP50" s="1498"/>
      <c r="DQ50" s="1498"/>
      <c r="DR50" s="1498"/>
      <c r="DS50" s="1498"/>
      <c r="DT50" s="1498"/>
      <c r="DU50" s="1498"/>
      <c r="DV50" s="1498"/>
    </row>
    <row r="51" spans="2:126" s="1488" customFormat="1" ht="30" customHeight="1">
      <c r="B51" s="1466"/>
      <c r="C51" s="832"/>
      <c r="D51" s="1542"/>
      <c r="E51" s="832"/>
      <c r="F51" s="836"/>
      <c r="G51" s="836"/>
      <c r="H51" s="1506"/>
      <c r="I51" s="1506"/>
      <c r="J51" s="1506"/>
      <c r="K51" s="1506"/>
      <c r="L51" s="1506"/>
      <c r="M51" s="1506"/>
      <c r="N51" s="1506"/>
      <c r="O51" s="1506"/>
      <c r="P51" s="1506"/>
      <c r="Q51" s="1506"/>
      <c r="R51" s="1506"/>
      <c r="S51" s="1506"/>
      <c r="T51" s="1506"/>
      <c r="U51" s="1506"/>
      <c r="V51" s="1506"/>
      <c r="W51" s="1506"/>
      <c r="X51" s="1506"/>
      <c r="Y51" s="1506"/>
      <c r="Z51" s="1506"/>
      <c r="AA51" s="1506"/>
      <c r="AB51" s="1506"/>
      <c r="AC51" s="1506"/>
      <c r="AD51" s="1506"/>
      <c r="AE51" s="1506"/>
      <c r="AF51" s="1506"/>
      <c r="AG51" s="1506"/>
      <c r="AH51" s="1506"/>
      <c r="AI51" s="1506"/>
      <c r="AJ51" s="1506"/>
      <c r="AK51" s="1506"/>
      <c r="AL51" s="1506"/>
      <c r="AM51" s="1506"/>
      <c r="AN51" s="1506"/>
      <c r="AO51" s="1506"/>
      <c r="AP51" s="1506"/>
      <c r="AQ51" s="1506"/>
      <c r="AR51" s="1506"/>
      <c r="AS51" s="1506"/>
      <c r="AT51" s="1506"/>
      <c r="AU51" s="1506"/>
      <c r="AV51" s="1506"/>
      <c r="AW51" s="1506"/>
      <c r="AX51" s="1506"/>
      <c r="AY51" s="1506"/>
      <c r="AZ51" s="1506"/>
      <c r="BA51" s="1506"/>
      <c r="BB51" s="1506"/>
      <c r="BC51" s="1506"/>
      <c r="BD51" s="1506"/>
      <c r="BE51" s="1506"/>
      <c r="BF51" s="1506"/>
      <c r="BG51" s="1506"/>
      <c r="BH51" s="1506"/>
      <c r="BI51" s="1506"/>
      <c r="BJ51" s="1506"/>
      <c r="BK51" s="1506"/>
      <c r="BL51" s="1506"/>
      <c r="BM51" s="1506"/>
      <c r="BN51" s="1506"/>
      <c r="BO51" s="1506"/>
      <c r="BP51" s="1506"/>
      <c r="BV51" s="1506"/>
      <c r="BW51" s="1506"/>
      <c r="BX51" s="1506"/>
      <c r="BY51" s="1506"/>
      <c r="BZ51" s="1506"/>
      <c r="CA51" s="1506"/>
      <c r="CC51" s="1498"/>
      <c r="CD51" s="1465"/>
      <c r="CH51" s="1498"/>
      <c r="CI51" s="1498"/>
      <c r="CJ51" s="1498"/>
      <c r="CK51" s="1498"/>
      <c r="CL51" s="1498"/>
      <c r="CM51" s="1498"/>
      <c r="CN51" s="1498"/>
      <c r="CO51" s="1498"/>
      <c r="CP51" s="1498"/>
      <c r="CQ51" s="1498"/>
      <c r="CR51" s="1498"/>
      <c r="CS51" s="1498"/>
      <c r="CT51" s="1498"/>
      <c r="CU51" s="1498"/>
      <c r="CV51" s="1498"/>
      <c r="CW51" s="1498"/>
      <c r="CX51" s="1498"/>
      <c r="CY51" s="1498"/>
      <c r="CZ51" s="1498"/>
      <c r="DA51" s="1498"/>
      <c r="DB51" s="1498"/>
      <c r="DC51" s="1498"/>
      <c r="DD51" s="1498"/>
      <c r="DE51" s="1498"/>
      <c r="DF51" s="1498"/>
      <c r="DG51" s="1498"/>
      <c r="DH51" s="1498"/>
      <c r="DI51" s="1498"/>
      <c r="DJ51" s="1498"/>
      <c r="DK51" s="1498"/>
      <c r="DL51" s="1498"/>
      <c r="DM51" s="1498"/>
      <c r="DN51" s="1498"/>
      <c r="DO51" s="1498"/>
      <c r="DP51" s="1498"/>
      <c r="DQ51" s="1498"/>
      <c r="DR51" s="1498"/>
      <c r="DS51" s="1498"/>
      <c r="DT51" s="1498"/>
      <c r="DU51" s="1498"/>
      <c r="DV51" s="1498"/>
    </row>
    <row r="52" spans="2:126" s="1488" customFormat="1" ht="30" customHeight="1">
      <c r="B52" s="1478"/>
      <c r="C52" s="832"/>
      <c r="D52" s="1543" t="s">
        <v>538</v>
      </c>
      <c r="E52" s="1529"/>
      <c r="F52" s="1530" t="s">
        <v>2469</v>
      </c>
      <c r="G52" s="1530"/>
      <c r="H52" s="1506"/>
      <c r="I52" s="1506"/>
      <c r="J52" s="1506"/>
      <c r="K52" s="1506"/>
      <c r="L52" s="1506"/>
      <c r="M52" s="1506"/>
      <c r="N52" s="1506"/>
      <c r="O52" s="1506"/>
      <c r="P52" s="1506"/>
      <c r="Q52" s="1506"/>
      <c r="R52" s="1506"/>
      <c r="S52" s="1506"/>
      <c r="T52" s="1506"/>
      <c r="U52" s="1506"/>
      <c r="V52" s="1506"/>
      <c r="W52" s="1506"/>
      <c r="X52" s="1506"/>
      <c r="Y52" s="1506"/>
      <c r="Z52" s="1506"/>
      <c r="AA52" s="1506"/>
      <c r="AB52" s="1506"/>
      <c r="AC52" s="1506"/>
      <c r="AD52" s="1506"/>
      <c r="AE52" s="1506"/>
      <c r="AF52" s="1506"/>
      <c r="AG52" s="1506"/>
      <c r="AH52" s="1506"/>
      <c r="AI52" s="1506"/>
      <c r="AJ52" s="1506"/>
      <c r="AK52" s="1506"/>
      <c r="AL52" s="1506"/>
      <c r="AM52" s="1506"/>
      <c r="AN52" s="1506"/>
      <c r="AO52" s="1506"/>
      <c r="AP52" s="1506"/>
      <c r="AQ52" s="1506"/>
      <c r="AR52" s="1506"/>
      <c r="AS52" s="1506"/>
      <c r="AT52" s="1506"/>
      <c r="AU52" s="1506"/>
      <c r="AV52" s="1506"/>
      <c r="AW52" s="1506"/>
      <c r="AX52" s="1506"/>
      <c r="AY52" s="1506"/>
      <c r="AZ52" s="1506"/>
      <c r="BA52" s="1506"/>
      <c r="BB52" s="1506"/>
      <c r="BC52" s="1506"/>
      <c r="BD52" s="1506"/>
      <c r="BE52" s="1506"/>
      <c r="BF52" s="1506"/>
      <c r="BG52" s="1506"/>
      <c r="BH52" s="1506"/>
      <c r="BI52" s="1506"/>
      <c r="BJ52" s="1506"/>
      <c r="BK52" s="1506"/>
      <c r="BL52" s="1506"/>
      <c r="BM52" s="1506"/>
      <c r="BN52" s="1506"/>
      <c r="BO52" s="1506"/>
      <c r="BP52" s="1506"/>
      <c r="BV52" s="2788">
        <v>78</v>
      </c>
      <c r="BW52" s="2788"/>
      <c r="BX52" s="2788"/>
      <c r="BY52" s="2789"/>
      <c r="BZ52" s="2790"/>
      <c r="CA52" s="2791"/>
      <c r="CC52" s="1498"/>
      <c r="CD52" s="1465"/>
      <c r="CH52" s="1498"/>
      <c r="CI52" s="1498"/>
      <c r="CJ52" s="1498"/>
      <c r="CK52" s="1498"/>
      <c r="CL52" s="1498"/>
      <c r="CM52" s="1498"/>
      <c r="CN52" s="1498"/>
      <c r="CO52" s="1498"/>
      <c r="CP52" s="1498"/>
      <c r="CQ52" s="1498"/>
      <c r="CR52" s="1498"/>
      <c r="CS52" s="1498"/>
      <c r="CT52" s="1498"/>
      <c r="CU52" s="1498"/>
      <c r="CV52" s="1498"/>
      <c r="CW52" s="1498"/>
      <c r="CX52" s="1498"/>
      <c r="CY52" s="1498"/>
      <c r="CZ52" s="1498"/>
      <c r="DA52" s="1498"/>
      <c r="DB52" s="1498"/>
      <c r="DC52" s="1498"/>
      <c r="DD52" s="1498"/>
      <c r="DE52" s="1498"/>
      <c r="DF52" s="1498"/>
      <c r="DG52" s="1498"/>
      <c r="DH52" s="1498"/>
      <c r="DI52" s="1498"/>
      <c r="DJ52" s="1498"/>
      <c r="DK52" s="1498"/>
      <c r="DL52" s="1498"/>
      <c r="DM52" s="1498"/>
      <c r="DN52" s="1498"/>
      <c r="DO52" s="1498"/>
      <c r="DP52" s="1498"/>
      <c r="DQ52" s="1498"/>
      <c r="DR52" s="1498"/>
      <c r="DS52" s="1498"/>
      <c r="DT52" s="1498"/>
      <c r="DU52" s="1498"/>
      <c r="DV52" s="1498"/>
    </row>
    <row r="53" spans="2:126" s="1488" customFormat="1" ht="30" customHeight="1">
      <c r="B53" s="1478"/>
      <c r="C53" s="832"/>
      <c r="D53" s="1530"/>
      <c r="E53" s="1529"/>
      <c r="F53" s="1470" t="s">
        <v>2470</v>
      </c>
      <c r="G53" s="1530"/>
      <c r="H53" s="1506"/>
      <c r="I53" s="1506"/>
      <c r="J53" s="1506"/>
      <c r="K53" s="1506"/>
      <c r="L53" s="1506"/>
      <c r="M53" s="1506"/>
      <c r="N53" s="1506"/>
      <c r="O53" s="1506"/>
      <c r="P53" s="1506"/>
      <c r="Q53" s="1506"/>
      <c r="R53" s="1506"/>
      <c r="S53" s="1506"/>
      <c r="T53" s="1506"/>
      <c r="U53" s="1506"/>
      <c r="V53" s="1506"/>
      <c r="W53" s="1506"/>
      <c r="X53" s="1506"/>
      <c r="Y53" s="1506"/>
      <c r="Z53" s="1506"/>
      <c r="AA53" s="1506"/>
      <c r="AB53" s="1506"/>
      <c r="AC53" s="1506"/>
      <c r="AD53" s="1506"/>
      <c r="AE53" s="1506"/>
      <c r="AF53" s="1506"/>
      <c r="AG53" s="1506"/>
      <c r="AH53" s="1506"/>
      <c r="AI53" s="1506"/>
      <c r="AJ53" s="1506"/>
      <c r="AK53" s="1506"/>
      <c r="AL53" s="1506"/>
      <c r="AM53" s="1506"/>
      <c r="AN53" s="1506"/>
      <c r="AO53" s="1506"/>
      <c r="AP53" s="1506"/>
      <c r="AQ53" s="1506"/>
      <c r="AR53" s="1506"/>
      <c r="AS53" s="1506"/>
      <c r="AT53" s="1506"/>
      <c r="AU53" s="1506"/>
      <c r="AV53" s="1506"/>
      <c r="AW53" s="1506"/>
      <c r="AX53" s="1506"/>
      <c r="AY53" s="1506"/>
      <c r="AZ53" s="1506"/>
      <c r="BA53" s="1506"/>
      <c r="BB53" s="1506"/>
      <c r="BC53" s="1506"/>
      <c r="BD53" s="1506"/>
      <c r="BE53" s="1506"/>
      <c r="BF53" s="1506"/>
      <c r="BG53" s="1506"/>
      <c r="BH53" s="1506"/>
      <c r="BI53" s="1506"/>
      <c r="BJ53" s="1506"/>
      <c r="BK53" s="1506"/>
      <c r="BL53" s="1506"/>
      <c r="BM53" s="1506"/>
      <c r="BN53" s="1506"/>
      <c r="BO53" s="1506"/>
      <c r="BP53" s="1506"/>
      <c r="BV53" s="2788"/>
      <c r="BW53" s="2788"/>
      <c r="BX53" s="2788"/>
      <c r="BY53" s="2792"/>
      <c r="BZ53" s="2793"/>
      <c r="CA53" s="2794"/>
      <c r="CC53" s="1498"/>
      <c r="CD53" s="1465"/>
      <c r="CH53" s="1498"/>
      <c r="CI53" s="1498"/>
      <c r="CJ53" s="1498"/>
      <c r="CK53" s="1498"/>
      <c r="CL53" s="1498"/>
      <c r="CM53" s="1498"/>
      <c r="CN53" s="1498"/>
      <c r="CO53" s="1498"/>
      <c r="CP53" s="1498"/>
      <c r="CQ53" s="1498"/>
      <c r="CR53" s="1498"/>
      <c r="CS53" s="1498"/>
      <c r="CT53" s="1498"/>
      <c r="CU53" s="1498"/>
      <c r="CV53" s="1498"/>
      <c r="CW53" s="1498"/>
      <c r="CX53" s="1498"/>
      <c r="CY53" s="1498"/>
      <c r="CZ53" s="1498"/>
      <c r="DA53" s="1498"/>
      <c r="DB53" s="1498"/>
      <c r="DC53" s="1498"/>
      <c r="DD53" s="1498"/>
      <c r="DE53" s="1498"/>
      <c r="DF53" s="1498"/>
      <c r="DG53" s="1498"/>
      <c r="DH53" s="1498"/>
      <c r="DI53" s="1498"/>
      <c r="DJ53" s="1498"/>
      <c r="DK53" s="1498"/>
      <c r="DL53" s="1498"/>
      <c r="DM53" s="1498"/>
      <c r="DN53" s="1498"/>
      <c r="DO53" s="1498"/>
      <c r="DP53" s="1498"/>
      <c r="DQ53" s="1498"/>
      <c r="DR53" s="1498"/>
      <c r="DS53" s="1498"/>
      <c r="DT53" s="1498"/>
      <c r="DU53" s="1498"/>
      <c r="DV53" s="1498"/>
    </row>
    <row r="54" spans="2:126" s="1488" customFormat="1" ht="30" customHeight="1">
      <c r="B54" s="1478"/>
      <c r="C54" s="832"/>
      <c r="D54" s="1530"/>
      <c r="E54" s="1529"/>
      <c r="F54" s="1530"/>
      <c r="G54" s="1530"/>
      <c r="H54" s="1506"/>
      <c r="I54" s="1506"/>
      <c r="J54" s="1506"/>
      <c r="K54" s="1506"/>
      <c r="L54" s="1506"/>
      <c r="M54" s="1506"/>
      <c r="N54" s="1506"/>
      <c r="O54" s="1506"/>
      <c r="P54" s="1506"/>
      <c r="Q54" s="1506"/>
      <c r="R54" s="1506"/>
      <c r="S54" s="1506"/>
      <c r="T54" s="1506"/>
      <c r="U54" s="1506"/>
      <c r="V54" s="1506"/>
      <c r="W54" s="1506"/>
      <c r="X54" s="1506"/>
      <c r="Y54" s="1506"/>
      <c r="Z54" s="1506"/>
      <c r="AA54" s="1506"/>
      <c r="AB54" s="1506"/>
      <c r="AC54" s="1506"/>
      <c r="AD54" s="1506"/>
      <c r="AE54" s="1506"/>
      <c r="AF54" s="1506"/>
      <c r="AG54" s="1506"/>
      <c r="AH54" s="1506"/>
      <c r="AI54" s="1506"/>
      <c r="AJ54" s="1506"/>
      <c r="AK54" s="1506"/>
      <c r="AL54" s="1506"/>
      <c r="AM54" s="1506"/>
      <c r="AN54" s="1506"/>
      <c r="AO54" s="1506"/>
      <c r="AP54" s="1506"/>
      <c r="AQ54" s="1506"/>
      <c r="AR54" s="1506"/>
      <c r="AS54" s="1506"/>
      <c r="AT54" s="1506"/>
      <c r="AU54" s="1506"/>
      <c r="AV54" s="1506"/>
      <c r="AW54" s="1506"/>
      <c r="AX54" s="1506"/>
      <c r="AY54" s="1506"/>
      <c r="AZ54" s="1506"/>
      <c r="BA54" s="1506"/>
      <c r="BB54" s="1506"/>
      <c r="BC54" s="1506"/>
      <c r="BD54" s="1506"/>
      <c r="BE54" s="1506"/>
      <c r="BF54" s="1506"/>
      <c r="BG54" s="1506"/>
      <c r="BH54" s="1506"/>
      <c r="BI54" s="1506"/>
      <c r="BJ54" s="1506"/>
      <c r="BK54" s="1506"/>
      <c r="BL54" s="1506"/>
      <c r="BM54" s="1506"/>
      <c r="BN54" s="1506"/>
      <c r="BO54" s="1506"/>
      <c r="BP54" s="1506"/>
      <c r="BV54" s="1546"/>
      <c r="BW54" s="1546"/>
      <c r="BX54" s="1546"/>
      <c r="BY54" s="1547"/>
      <c r="BZ54" s="1547"/>
      <c r="CA54" s="1547"/>
      <c r="CC54" s="1498"/>
      <c r="CD54" s="1465"/>
      <c r="CH54" s="1498"/>
      <c r="CI54" s="1498"/>
      <c r="CJ54" s="1498"/>
      <c r="CK54" s="1498"/>
      <c r="CL54" s="1498"/>
      <c r="CM54" s="1498"/>
      <c r="CN54" s="1498"/>
      <c r="CO54" s="1498"/>
      <c r="CP54" s="1498"/>
      <c r="CQ54" s="1498"/>
      <c r="CR54" s="1498"/>
      <c r="CS54" s="1498"/>
      <c r="CT54" s="1498"/>
      <c r="CU54" s="1498"/>
      <c r="CV54" s="1498"/>
      <c r="CW54" s="1498"/>
      <c r="CX54" s="1498"/>
      <c r="CY54" s="1498"/>
      <c r="CZ54" s="1498"/>
      <c r="DA54" s="1498"/>
      <c r="DB54" s="1498"/>
      <c r="DC54" s="1498"/>
      <c r="DD54" s="1498"/>
      <c r="DE54" s="1498"/>
      <c r="DF54" s="1498"/>
      <c r="DG54" s="1498"/>
      <c r="DH54" s="1498"/>
      <c r="DI54" s="1498"/>
      <c r="DJ54" s="1498"/>
      <c r="DK54" s="1498"/>
      <c r="DL54" s="1498"/>
      <c r="DM54" s="1498"/>
      <c r="DN54" s="1498"/>
      <c r="DO54" s="1498"/>
      <c r="DP54" s="1498"/>
      <c r="DQ54" s="1498"/>
      <c r="DR54" s="1498"/>
      <c r="DS54" s="1498"/>
      <c r="DT54" s="1498"/>
      <c r="DU54" s="1498"/>
      <c r="DV54" s="1498"/>
    </row>
    <row r="55" spans="2:126" s="1488" customFormat="1" ht="30" customHeight="1">
      <c r="B55" s="1478"/>
      <c r="C55" s="832"/>
      <c r="D55" s="1543" t="s">
        <v>539</v>
      </c>
      <c r="E55" s="1529"/>
      <c r="F55" s="1530" t="s">
        <v>79</v>
      </c>
      <c r="G55" s="1530"/>
      <c r="H55" s="1506"/>
      <c r="I55" s="1506"/>
      <c r="J55" s="1506"/>
      <c r="K55" s="1506"/>
      <c r="L55" s="1506"/>
      <c r="M55" s="1506"/>
      <c r="N55" s="1506"/>
      <c r="O55" s="1506"/>
      <c r="P55" s="1506"/>
      <c r="Q55" s="1506"/>
      <c r="R55" s="1506"/>
      <c r="S55" s="1506"/>
      <c r="T55" s="1506"/>
      <c r="U55" s="1506"/>
      <c r="V55" s="1506"/>
      <c r="W55" s="1506"/>
      <c r="X55" s="1506"/>
      <c r="Y55" s="1506"/>
      <c r="Z55" s="1506"/>
      <c r="AA55" s="1506"/>
      <c r="AB55" s="1506"/>
      <c r="AC55" s="1506"/>
      <c r="AD55" s="1506"/>
      <c r="AE55" s="1506"/>
      <c r="AF55" s="1506"/>
      <c r="AG55" s="1506"/>
      <c r="AH55" s="1506"/>
      <c r="AI55" s="1506"/>
      <c r="AJ55" s="1506"/>
      <c r="AK55" s="1506"/>
      <c r="AL55" s="1506"/>
      <c r="AM55" s="1506"/>
      <c r="AN55" s="1506"/>
      <c r="AO55" s="1506"/>
      <c r="AP55" s="1506"/>
      <c r="AQ55" s="1506"/>
      <c r="AR55" s="1506"/>
      <c r="AS55" s="1506"/>
      <c r="AT55" s="1506"/>
      <c r="AU55" s="1506"/>
      <c r="AV55" s="1506"/>
      <c r="AW55" s="1506"/>
      <c r="AX55" s="1506"/>
      <c r="AY55" s="1506"/>
      <c r="AZ55" s="1506"/>
      <c r="BA55" s="1506"/>
      <c r="BB55" s="1506"/>
      <c r="BC55" s="1506"/>
      <c r="BD55" s="1506"/>
      <c r="BE55" s="1506"/>
      <c r="BF55" s="1506"/>
      <c r="BG55" s="1506"/>
      <c r="BH55" s="1506"/>
      <c r="BI55" s="1506"/>
      <c r="BJ55" s="1506"/>
      <c r="BK55" s="1506"/>
      <c r="BL55" s="1506"/>
      <c r="BM55" s="1506"/>
      <c r="BN55" s="1506"/>
      <c r="BO55" s="1506"/>
      <c r="BP55" s="1506"/>
      <c r="BV55" s="2787" t="s">
        <v>116</v>
      </c>
      <c r="BW55" s="2788"/>
      <c r="BX55" s="2788"/>
      <c r="BY55" s="2789"/>
      <c r="BZ55" s="2790"/>
      <c r="CA55" s="2791"/>
      <c r="CC55" s="1498"/>
      <c r="CD55" s="1465"/>
      <c r="CH55" s="1498"/>
      <c r="CI55" s="1498"/>
      <c r="CJ55" s="1498"/>
      <c r="CK55" s="1498"/>
      <c r="CL55" s="1498"/>
      <c r="CM55" s="1498"/>
      <c r="CN55" s="1498"/>
      <c r="CO55" s="1498"/>
      <c r="CP55" s="1498"/>
      <c r="CQ55" s="1498"/>
      <c r="CR55" s="1498"/>
      <c r="CS55" s="1498"/>
      <c r="CT55" s="1498"/>
      <c r="CU55" s="1498"/>
      <c r="CV55" s="1498"/>
      <c r="CW55" s="1498"/>
      <c r="CX55" s="1498"/>
      <c r="CY55" s="1498"/>
      <c r="CZ55" s="1498"/>
      <c r="DA55" s="1498"/>
      <c r="DB55" s="1498"/>
      <c r="DC55" s="1498"/>
      <c r="DD55" s="1498"/>
      <c r="DE55" s="1498"/>
      <c r="DF55" s="1498"/>
      <c r="DG55" s="1498"/>
      <c r="DH55" s="1498"/>
      <c r="DI55" s="1498"/>
      <c r="DJ55" s="1498"/>
      <c r="DK55" s="1498"/>
      <c r="DL55" s="1498"/>
      <c r="DM55" s="1498"/>
      <c r="DN55" s="1498"/>
      <c r="DO55" s="1498"/>
      <c r="DP55" s="1498"/>
      <c r="DQ55" s="1498"/>
      <c r="DR55" s="1498"/>
      <c r="DS55" s="1498"/>
      <c r="DT55" s="1498"/>
      <c r="DU55" s="1498"/>
      <c r="DV55" s="1498"/>
    </row>
    <row r="56" spans="2:126" s="1488" customFormat="1" ht="30" customHeight="1">
      <c r="B56" s="1479"/>
      <c r="C56" s="832"/>
      <c r="D56" s="1530"/>
      <c r="E56" s="1529"/>
      <c r="F56" s="1470" t="s">
        <v>319</v>
      </c>
      <c r="G56" s="1470"/>
      <c r="H56" s="763"/>
      <c r="I56" s="763"/>
      <c r="J56" s="763"/>
      <c r="K56" s="833"/>
      <c r="L56" s="763"/>
      <c r="M56" s="763"/>
      <c r="N56" s="763"/>
      <c r="O56" s="763"/>
      <c r="P56" s="763"/>
      <c r="Q56" s="763"/>
      <c r="R56" s="763"/>
      <c r="S56" s="763"/>
      <c r="T56" s="763"/>
      <c r="U56" s="763"/>
      <c r="V56" s="763"/>
      <c r="W56" s="763"/>
      <c r="X56" s="763"/>
      <c r="Y56" s="763"/>
      <c r="Z56" s="763"/>
      <c r="AA56" s="763"/>
      <c r="AB56" s="763"/>
      <c r="AC56" s="763"/>
      <c r="AD56" s="763"/>
      <c r="AE56" s="763"/>
      <c r="AF56" s="763"/>
      <c r="AG56" s="763"/>
      <c r="AH56" s="763"/>
      <c r="AI56" s="763"/>
      <c r="AJ56" s="763"/>
      <c r="AK56" s="763"/>
      <c r="AL56" s="763"/>
      <c r="AM56" s="763"/>
      <c r="AN56" s="763"/>
      <c r="AO56" s="763"/>
      <c r="AP56" s="763"/>
      <c r="AQ56" s="763"/>
      <c r="AR56" s="763"/>
      <c r="AS56" s="763"/>
      <c r="AT56" s="763"/>
      <c r="AU56" s="763"/>
      <c r="AV56" s="763"/>
      <c r="AW56" s="763"/>
      <c r="AX56" s="763"/>
      <c r="AY56" s="763"/>
      <c r="AZ56" s="763"/>
      <c r="BA56" s="763"/>
      <c r="BB56" s="763"/>
      <c r="BC56" s="763"/>
      <c r="BD56" s="763"/>
      <c r="BE56" s="763"/>
      <c r="BF56" s="763"/>
      <c r="BG56" s="763"/>
      <c r="BH56" s="763"/>
      <c r="BI56" s="763"/>
      <c r="BJ56" s="763"/>
      <c r="BK56" s="763"/>
      <c r="BL56" s="763"/>
      <c r="BM56" s="763"/>
      <c r="BN56" s="763"/>
      <c r="BO56" s="763"/>
      <c r="BP56" s="763"/>
      <c r="BV56" s="2788"/>
      <c r="BW56" s="2788"/>
      <c r="BX56" s="2788"/>
      <c r="BY56" s="2792"/>
      <c r="BZ56" s="2793"/>
      <c r="CA56" s="2794"/>
      <c r="CC56" s="1498"/>
      <c r="CD56" s="1465"/>
      <c r="CH56" s="1498"/>
      <c r="CI56" s="1498"/>
      <c r="CJ56" s="1498"/>
      <c r="CK56" s="1498"/>
      <c r="CL56" s="1498"/>
      <c r="CM56" s="1498"/>
      <c r="CN56" s="1498"/>
      <c r="CO56" s="1498"/>
      <c r="CP56" s="1498"/>
      <c r="CQ56" s="1498"/>
      <c r="CR56" s="1498"/>
      <c r="CS56" s="1498"/>
      <c r="CT56" s="1498"/>
      <c r="CU56" s="1498"/>
      <c r="CV56" s="1498"/>
      <c r="CW56" s="1498"/>
      <c r="CX56" s="1498"/>
      <c r="CY56" s="1498"/>
      <c r="CZ56" s="1498"/>
      <c r="DA56" s="1498"/>
      <c r="DB56" s="1498"/>
      <c r="DC56" s="1498"/>
      <c r="DD56" s="1498"/>
      <c r="DE56" s="1498"/>
      <c r="DF56" s="1498"/>
      <c r="DG56" s="1498"/>
      <c r="DH56" s="1498"/>
      <c r="DI56" s="1498"/>
      <c r="DJ56" s="1498"/>
      <c r="DK56" s="1498"/>
      <c r="DL56" s="1498"/>
      <c r="DM56" s="1498"/>
      <c r="DN56" s="1498"/>
      <c r="DO56" s="1498"/>
      <c r="DP56" s="1498"/>
      <c r="DQ56" s="1498"/>
      <c r="DR56" s="1498"/>
      <c r="DS56" s="1498"/>
      <c r="DT56" s="1498"/>
      <c r="DU56" s="1498"/>
      <c r="DV56" s="1498"/>
    </row>
    <row r="57" spans="2:126" s="1488" customFormat="1" ht="39.9" customHeight="1">
      <c r="B57" s="1548"/>
      <c r="C57" s="1502"/>
      <c r="D57" s="1502"/>
      <c r="E57" s="1502"/>
      <c r="F57" s="1502"/>
      <c r="G57" s="1502"/>
      <c r="H57" s="1502"/>
      <c r="I57" s="1502"/>
      <c r="J57" s="1502"/>
      <c r="K57" s="1502"/>
      <c r="L57" s="1502"/>
      <c r="M57" s="1502"/>
      <c r="N57" s="1502"/>
      <c r="O57" s="1502"/>
      <c r="P57" s="1502"/>
      <c r="Q57" s="1502"/>
      <c r="R57" s="1502"/>
      <c r="S57" s="1502"/>
      <c r="T57" s="1502"/>
      <c r="U57" s="1502"/>
      <c r="V57" s="1502"/>
      <c r="W57" s="1502"/>
      <c r="X57" s="1502"/>
      <c r="Y57" s="1502"/>
      <c r="Z57" s="1502"/>
      <c r="AA57" s="1502"/>
      <c r="AB57" s="1502"/>
      <c r="AC57" s="1502"/>
      <c r="AD57" s="1502"/>
      <c r="AE57" s="1502"/>
      <c r="AF57" s="1502"/>
      <c r="AG57" s="1502"/>
      <c r="AH57" s="1502"/>
      <c r="AI57" s="1502"/>
      <c r="AJ57" s="1502"/>
      <c r="AK57" s="1502"/>
      <c r="AL57" s="1502"/>
      <c r="AM57" s="1502"/>
      <c r="AN57" s="1502"/>
      <c r="AO57" s="1502"/>
      <c r="AP57" s="1502"/>
      <c r="AQ57" s="1502"/>
      <c r="AR57" s="1502"/>
      <c r="AS57" s="1502"/>
      <c r="AT57" s="1502"/>
      <c r="AU57" s="1502"/>
      <c r="AV57" s="1502"/>
      <c r="AW57" s="1502"/>
      <c r="AX57" s="1502"/>
      <c r="AY57" s="1502"/>
      <c r="AZ57" s="1502"/>
      <c r="BA57" s="1502"/>
      <c r="BB57" s="1502"/>
      <c r="BC57" s="1502"/>
      <c r="BD57" s="1502"/>
      <c r="BE57" s="1502"/>
      <c r="BF57" s="1502"/>
      <c r="BG57" s="1502"/>
      <c r="BH57" s="1502"/>
      <c r="BI57" s="1502"/>
      <c r="BJ57" s="1502"/>
      <c r="BK57" s="1502"/>
      <c r="BL57" s="1502"/>
      <c r="BM57" s="1502"/>
      <c r="BN57" s="1502"/>
      <c r="BO57" s="1502"/>
      <c r="BP57" s="1502"/>
      <c r="BQ57" s="1502"/>
      <c r="BR57" s="1502"/>
      <c r="BS57" s="1502"/>
      <c r="BT57" s="1502"/>
      <c r="BU57" s="1502"/>
      <c r="BV57" s="1502"/>
      <c r="BW57" s="1502"/>
      <c r="BX57" s="1502"/>
      <c r="BY57" s="1502"/>
      <c r="BZ57" s="1502"/>
      <c r="CA57" s="1502"/>
      <c r="CB57" s="1502"/>
      <c r="CC57" s="1502"/>
      <c r="CD57" s="1549"/>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row>
    <row r="58" spans="2:126" s="1488" customFormat="1" ht="15" customHeight="1">
      <c r="B58" s="957"/>
      <c r="C58" s="1498"/>
      <c r="D58" s="1498"/>
      <c r="E58" s="1498"/>
      <c r="F58" s="1498"/>
      <c r="G58" s="1498"/>
      <c r="H58" s="1498"/>
      <c r="I58" s="1498"/>
      <c r="J58" s="1498"/>
      <c r="K58" s="1498"/>
      <c r="L58" s="1498"/>
      <c r="M58" s="1498"/>
      <c r="N58" s="1498"/>
      <c r="O58" s="1498"/>
      <c r="P58" s="1498"/>
      <c r="Q58" s="1498"/>
      <c r="R58" s="1498"/>
      <c r="S58" s="1498"/>
      <c r="T58" s="1498"/>
      <c r="U58" s="1498"/>
      <c r="V58" s="1498"/>
      <c r="W58" s="1498"/>
      <c r="X58" s="1498"/>
      <c r="Y58" s="1498"/>
      <c r="Z58" s="1498"/>
      <c r="AA58" s="1498"/>
      <c r="AB58" s="1498"/>
      <c r="AC58" s="1498"/>
      <c r="AD58" s="1498"/>
      <c r="AE58" s="1498"/>
      <c r="AF58" s="1498"/>
      <c r="AG58" s="1498"/>
      <c r="AH58" s="1498"/>
      <c r="AI58" s="1498"/>
      <c r="AJ58" s="1498"/>
      <c r="AK58" s="1498"/>
      <c r="AL58" s="1498"/>
      <c r="AM58" s="1498"/>
      <c r="AN58" s="1498"/>
      <c r="AO58" s="1498"/>
      <c r="AP58" s="1498"/>
      <c r="AQ58" s="1498"/>
      <c r="AR58" s="1498"/>
      <c r="AS58" s="1498"/>
      <c r="AT58" s="1498"/>
      <c r="AU58" s="1498"/>
      <c r="AV58" s="1498"/>
      <c r="AW58" s="1498"/>
      <c r="AX58" s="1498"/>
      <c r="AY58" s="1498"/>
      <c r="AZ58" s="1498"/>
      <c r="BA58" s="1498"/>
      <c r="BB58" s="1498"/>
      <c r="BC58" s="1498"/>
      <c r="BD58" s="1498"/>
      <c r="BE58" s="1498"/>
      <c r="BF58" s="1498"/>
      <c r="BG58" s="1498"/>
      <c r="BH58" s="1498"/>
      <c r="BI58" s="1498"/>
      <c r="BJ58" s="1498"/>
      <c r="BK58" s="1498"/>
      <c r="BL58" s="1498"/>
      <c r="BM58" s="1498"/>
      <c r="BN58" s="1498"/>
      <c r="BO58" s="1498"/>
      <c r="BP58" s="1498"/>
      <c r="BQ58" s="1498"/>
      <c r="BR58" s="1498"/>
      <c r="BS58" s="1498"/>
      <c r="BT58" s="1498"/>
      <c r="BU58" s="1498"/>
      <c r="BV58" s="1498"/>
      <c r="BW58" s="1498"/>
      <c r="BX58" s="1498"/>
      <c r="BY58" s="1498"/>
      <c r="BZ58" s="1498"/>
      <c r="CA58" s="1498"/>
      <c r="CB58" s="1498"/>
      <c r="CC58" s="1498"/>
      <c r="CD58" s="1480"/>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26" s="1488" customFormat="1" ht="30" customHeight="1">
      <c r="B59" s="1466"/>
      <c r="C59" s="1117" t="s">
        <v>2611</v>
      </c>
      <c r="D59" s="1550"/>
      <c r="E59" s="1550"/>
      <c r="F59" s="1550"/>
      <c r="G59" s="1550"/>
      <c r="H59" s="1474"/>
      <c r="I59" s="1474"/>
      <c r="J59" s="1475"/>
      <c r="K59" s="1551"/>
      <c r="L59" s="1475"/>
      <c r="M59" s="1475"/>
      <c r="N59" s="1475"/>
      <c r="O59" s="1475"/>
      <c r="P59" s="1475"/>
      <c r="Q59" s="1475"/>
      <c r="R59" s="1475"/>
      <c r="S59" s="1475"/>
      <c r="T59" s="1475"/>
      <c r="U59" s="1475"/>
      <c r="V59" s="1475"/>
      <c r="W59" s="1475"/>
      <c r="X59" s="1475"/>
      <c r="Y59" s="1475"/>
      <c r="Z59" s="1475"/>
      <c r="AA59" s="1475"/>
      <c r="AB59" s="1475"/>
      <c r="AC59" s="1475"/>
      <c r="AD59" s="1475"/>
      <c r="AE59" s="1498"/>
      <c r="AF59" s="1498"/>
      <c r="AG59" s="1498"/>
      <c r="AH59" s="1498"/>
      <c r="AI59" s="1498"/>
      <c r="AJ59" s="1498"/>
      <c r="AK59" s="1498"/>
      <c r="AL59" s="1498"/>
      <c r="AM59" s="1498"/>
      <c r="AN59" s="1498"/>
      <c r="AO59" s="1498"/>
      <c r="AP59" s="1498"/>
      <c r="AQ59" s="1498"/>
      <c r="AR59" s="1498"/>
      <c r="AS59" s="1498"/>
      <c r="AT59" s="1498"/>
      <c r="AU59" s="1498"/>
      <c r="AV59" s="1498"/>
      <c r="AW59" s="1498"/>
      <c r="AX59" s="1498"/>
      <c r="AY59" s="1498"/>
      <c r="AZ59" s="1498"/>
      <c r="BA59" s="1498"/>
      <c r="BB59" s="1498"/>
      <c r="BC59" s="1498"/>
      <c r="BD59" s="1498"/>
      <c r="BE59" s="1498"/>
      <c r="BF59" s="1498"/>
      <c r="BG59" s="1498"/>
      <c r="BH59" s="1498"/>
      <c r="BI59" s="1498"/>
      <c r="BJ59" s="1498"/>
      <c r="BK59" s="1498"/>
      <c r="BL59" s="1498"/>
      <c r="BM59" s="1498"/>
      <c r="BN59" s="1498"/>
      <c r="BO59" s="1498"/>
      <c r="BP59" s="1498"/>
      <c r="BQ59" s="1498"/>
      <c r="BR59" s="1498"/>
      <c r="BS59" s="1498"/>
      <c r="BT59" s="1498"/>
      <c r="BU59" s="1498"/>
      <c r="BV59" s="1498"/>
      <c r="BW59" s="1498"/>
      <c r="BX59" s="1498"/>
      <c r="BY59" s="1498"/>
      <c r="BZ59" s="1498"/>
      <c r="CA59" s="1498"/>
      <c r="CB59" s="1498"/>
      <c r="CC59" s="1498"/>
      <c r="CD59" s="1480"/>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26" s="1488" customFormat="1" ht="30" customHeight="1">
      <c r="B60" s="1466"/>
      <c r="C60" s="1498"/>
      <c r="D60" s="1498"/>
      <c r="E60" s="1498"/>
      <c r="F60" s="1498"/>
      <c r="G60" s="1498"/>
      <c r="H60" s="1498"/>
      <c r="I60" s="1498"/>
      <c r="J60" s="1498"/>
      <c r="K60" s="1498"/>
      <c r="L60" s="1498"/>
      <c r="M60" s="1498"/>
      <c r="N60" s="1498"/>
      <c r="O60" s="1498"/>
      <c r="P60" s="1498"/>
      <c r="Q60" s="1498"/>
      <c r="R60" s="1498"/>
      <c r="S60" s="1498"/>
      <c r="T60" s="1498"/>
      <c r="U60" s="1498"/>
      <c r="V60" s="1498"/>
      <c r="W60" s="1498"/>
      <c r="X60" s="1498"/>
      <c r="Y60" s="1498"/>
      <c r="Z60" s="1498"/>
      <c r="AA60" s="1498"/>
      <c r="AB60" s="1498"/>
      <c r="AC60" s="1498"/>
      <c r="AD60" s="1498"/>
      <c r="AE60" s="1498"/>
      <c r="AF60" s="1498"/>
      <c r="AG60" s="1498"/>
      <c r="AH60" s="1498"/>
      <c r="AI60" s="1498"/>
      <c r="AJ60" s="1498"/>
      <c r="AK60" s="1498"/>
      <c r="AL60" s="1498"/>
      <c r="AM60" s="1498"/>
      <c r="AN60" s="1498"/>
      <c r="AO60" s="1498"/>
      <c r="AP60" s="1498"/>
      <c r="AQ60" s="1498"/>
      <c r="AR60" s="1498"/>
      <c r="AS60" s="1498"/>
      <c r="AT60" s="1498"/>
      <c r="AU60" s="1498"/>
      <c r="AV60" s="1498"/>
      <c r="AW60" s="1498"/>
      <c r="AX60" s="1498"/>
      <c r="AY60" s="1498"/>
      <c r="AZ60" s="1498"/>
      <c r="BA60" s="1498"/>
      <c r="BB60" s="1498"/>
      <c r="BC60" s="1498"/>
      <c r="BD60" s="1498"/>
      <c r="BE60" s="1498"/>
      <c r="BF60" s="1498"/>
      <c r="BG60" s="1498"/>
      <c r="BH60" s="1498"/>
      <c r="BI60" s="1498"/>
      <c r="BJ60" s="1498"/>
      <c r="BK60" s="1498"/>
      <c r="BL60" s="1498"/>
      <c r="BM60" s="1498"/>
      <c r="BN60" s="1498"/>
      <c r="BO60" s="1498"/>
      <c r="BP60" s="1498"/>
      <c r="BQ60" s="1498"/>
      <c r="BR60" s="1498"/>
      <c r="BS60" s="1498"/>
      <c r="BT60" s="1498"/>
      <c r="BU60" s="1498"/>
      <c r="BV60" s="1498"/>
      <c r="BW60" s="1498"/>
      <c r="BX60" s="1498"/>
      <c r="BY60" s="1498"/>
      <c r="BZ60" s="1498"/>
      <c r="CA60" s="1498"/>
      <c r="CB60" s="1498"/>
      <c r="CC60" s="1498"/>
      <c r="CD60" s="959"/>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26" s="1488" customFormat="1" ht="30" customHeight="1">
      <c r="B61" s="1466"/>
      <c r="C61" s="1528" t="s">
        <v>665</v>
      </c>
      <c r="D61" s="1528" t="s">
        <v>2471</v>
      </c>
      <c r="E61" s="1011"/>
      <c r="F61" s="1529"/>
      <c r="G61" s="1530"/>
      <c r="H61" s="901"/>
      <c r="I61" s="1011"/>
      <c r="J61" s="901"/>
      <c r="K61" s="901"/>
      <c r="L61" s="901"/>
      <c r="M61" s="901"/>
      <c r="N61" s="901"/>
      <c r="O61" s="901"/>
      <c r="P61" s="901"/>
      <c r="Q61" s="901"/>
      <c r="R61" s="901"/>
      <c r="S61" s="901"/>
      <c r="T61" s="901"/>
      <c r="U61" s="901"/>
      <c r="V61" s="901"/>
      <c r="W61" s="901"/>
      <c r="X61" s="901"/>
      <c r="Y61" s="901"/>
      <c r="Z61" s="901"/>
      <c r="AA61" s="901"/>
      <c r="AB61" s="901"/>
      <c r="AC61" s="901"/>
      <c r="AD61" s="901"/>
      <c r="AE61" s="901"/>
      <c r="AF61" s="901"/>
      <c r="AG61" s="901"/>
      <c r="AH61" s="901"/>
      <c r="AI61" s="901"/>
      <c r="AJ61" s="901"/>
      <c r="AK61" s="901"/>
      <c r="AL61" s="901"/>
      <c r="AM61" s="901"/>
      <c r="AN61" s="901"/>
      <c r="AO61" s="901"/>
      <c r="AP61" s="901"/>
      <c r="AQ61" s="901"/>
      <c r="AR61" s="901"/>
      <c r="AS61" s="901"/>
      <c r="AT61" s="901"/>
      <c r="AU61" s="901"/>
      <c r="AV61" s="901"/>
      <c r="AW61" s="901"/>
      <c r="AX61" s="901"/>
      <c r="AY61" s="901"/>
      <c r="AZ61" s="901"/>
      <c r="BA61" s="901"/>
      <c r="BB61" s="901"/>
      <c r="BC61" s="901"/>
      <c r="BD61" s="835"/>
      <c r="BE61" s="835"/>
      <c r="BF61" s="835"/>
      <c r="BG61" s="835"/>
      <c r="BH61" s="835"/>
      <c r="BI61" s="835"/>
      <c r="BJ61" s="835"/>
      <c r="BK61" s="835"/>
      <c r="BL61" s="835"/>
      <c r="BM61" s="835"/>
      <c r="BN61" s="835"/>
      <c r="BO61" s="835"/>
      <c r="BP61" s="835"/>
      <c r="BQ61" s="835"/>
      <c r="BR61" s="835"/>
      <c r="BS61" s="835"/>
      <c r="BT61" s="835"/>
      <c r="BU61" s="835"/>
      <c r="BV61" s="835"/>
      <c r="BW61" s="835"/>
      <c r="BX61" s="835"/>
      <c r="BY61" s="835"/>
      <c r="BZ61" s="835"/>
      <c r="CA61" s="835"/>
      <c r="CB61" s="835"/>
      <c r="CC61" s="1498"/>
      <c r="CD61" s="959"/>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26" s="1488" customFormat="1" ht="30" customHeight="1">
      <c r="B62" s="1466"/>
      <c r="C62" s="1529"/>
      <c r="D62" s="1531" t="s">
        <v>2472</v>
      </c>
      <c r="E62" s="1011"/>
      <c r="F62" s="1529"/>
      <c r="G62" s="1530"/>
      <c r="H62" s="901"/>
      <c r="I62" s="1011"/>
      <c r="J62" s="901"/>
      <c r="K62" s="901"/>
      <c r="L62" s="901"/>
      <c r="M62" s="901"/>
      <c r="N62" s="901"/>
      <c r="O62" s="901"/>
      <c r="P62" s="901"/>
      <c r="Q62" s="901"/>
      <c r="R62" s="901"/>
      <c r="S62" s="901"/>
      <c r="T62" s="901"/>
      <c r="U62" s="901"/>
      <c r="V62" s="901"/>
      <c r="W62" s="901"/>
      <c r="X62" s="901"/>
      <c r="Y62" s="901"/>
      <c r="Z62" s="901"/>
      <c r="AA62" s="901"/>
      <c r="AB62" s="901"/>
      <c r="AC62" s="901"/>
      <c r="AD62" s="901"/>
      <c r="AE62" s="901"/>
      <c r="AF62" s="901"/>
      <c r="AG62" s="901"/>
      <c r="AH62" s="901"/>
      <c r="AI62" s="901"/>
      <c r="AJ62" s="901"/>
      <c r="AK62" s="901"/>
      <c r="AL62" s="901"/>
      <c r="AM62" s="901"/>
      <c r="AN62" s="901"/>
      <c r="AO62" s="901"/>
      <c r="AP62" s="901"/>
      <c r="AQ62" s="901"/>
      <c r="AR62" s="901"/>
      <c r="AS62" s="901"/>
      <c r="AT62" s="901"/>
      <c r="AU62" s="901"/>
      <c r="AV62" s="901"/>
      <c r="AW62" s="901"/>
      <c r="AX62" s="901"/>
      <c r="AY62" s="901"/>
      <c r="AZ62" s="901"/>
      <c r="BA62" s="901"/>
      <c r="BB62" s="901"/>
      <c r="BC62" s="901"/>
      <c r="BD62" s="835"/>
      <c r="BE62" s="835"/>
      <c r="BF62" s="835"/>
      <c r="BG62" s="835"/>
      <c r="BH62" s="835"/>
      <c r="BI62" s="835"/>
      <c r="BJ62" s="835"/>
      <c r="BK62" s="835"/>
      <c r="BL62" s="835"/>
      <c r="BM62" s="835"/>
      <c r="BN62" s="835"/>
      <c r="BO62" s="835"/>
      <c r="BP62" s="835"/>
      <c r="BQ62" s="835"/>
      <c r="BR62" s="835"/>
      <c r="BS62" s="835"/>
      <c r="BT62" s="835"/>
      <c r="BU62" s="835"/>
      <c r="BV62" s="835"/>
      <c r="BW62" s="835"/>
      <c r="BX62" s="835"/>
      <c r="BY62" s="835"/>
      <c r="BZ62" s="835"/>
      <c r="CA62" s="835"/>
      <c r="CB62" s="835"/>
      <c r="CC62" s="763"/>
      <c r="CD62" s="959"/>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26" s="1488" customFormat="1" ht="30" customHeight="1">
      <c r="B63" s="1478"/>
      <c r="C63" s="1529"/>
      <c r="D63" s="1539"/>
      <c r="E63" s="1529"/>
      <c r="F63" s="1531"/>
      <c r="G63" s="835"/>
      <c r="H63" s="901"/>
      <c r="I63" s="1011"/>
      <c r="J63" s="901"/>
      <c r="K63" s="901"/>
      <c r="L63" s="901"/>
      <c r="M63" s="901"/>
      <c r="N63" s="901"/>
      <c r="O63" s="901"/>
      <c r="P63" s="901"/>
      <c r="Q63" s="901"/>
      <c r="R63" s="901"/>
      <c r="S63" s="901"/>
      <c r="T63" s="901"/>
      <c r="U63" s="901"/>
      <c r="V63" s="901"/>
      <c r="W63" s="901"/>
      <c r="X63" s="901"/>
      <c r="Y63" s="901"/>
      <c r="Z63" s="901"/>
      <c r="AA63" s="901"/>
      <c r="AB63" s="901"/>
      <c r="AC63" s="901"/>
      <c r="AD63" s="901"/>
      <c r="AE63" s="901"/>
      <c r="AF63" s="901"/>
      <c r="AG63" s="901"/>
      <c r="AH63" s="901"/>
      <c r="AI63" s="901"/>
      <c r="AJ63" s="901"/>
      <c r="AK63" s="901"/>
      <c r="AL63" s="901"/>
      <c r="AM63" s="901"/>
      <c r="AN63" s="901"/>
      <c r="AO63" s="901"/>
      <c r="AP63" s="901"/>
      <c r="AQ63" s="901"/>
      <c r="AR63" s="901"/>
      <c r="AS63" s="901"/>
      <c r="AT63" s="901"/>
      <c r="AU63" s="901"/>
      <c r="AV63" s="901"/>
      <c r="AW63" s="901"/>
      <c r="AX63" s="901"/>
      <c r="AY63" s="901"/>
      <c r="AZ63" s="901"/>
      <c r="BA63" s="901"/>
      <c r="BB63" s="901"/>
      <c r="BC63" s="901"/>
      <c r="BD63" s="835"/>
      <c r="BE63" s="835"/>
      <c r="BF63" s="835"/>
      <c r="BG63" s="835"/>
      <c r="BH63" s="835"/>
      <c r="BI63" s="835"/>
      <c r="BJ63" s="835"/>
      <c r="BK63" s="835"/>
      <c r="BL63" s="835"/>
      <c r="BM63" s="835"/>
      <c r="BN63" s="835"/>
      <c r="BO63" s="835"/>
      <c r="BP63" s="835"/>
      <c r="BQ63" s="835"/>
      <c r="BR63" s="835"/>
      <c r="BS63" s="835"/>
      <c r="BT63" s="835"/>
      <c r="BU63" s="835"/>
      <c r="BV63" s="835"/>
      <c r="BW63" s="835"/>
      <c r="BX63" s="835"/>
      <c r="BY63" s="835"/>
      <c r="BZ63" s="835"/>
      <c r="CA63" s="835"/>
      <c r="CB63" s="835"/>
      <c r="CC63" s="1498"/>
      <c r="CD63" s="959"/>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26" s="1488" customFormat="1" ht="30" customHeight="1">
      <c r="B64" s="1479"/>
      <c r="C64" s="1529"/>
      <c r="D64" s="1011"/>
      <c r="E64" s="1483" t="s">
        <v>692</v>
      </c>
      <c r="F64" s="1481"/>
      <c r="G64" s="1484"/>
      <c r="H64" s="1484"/>
      <c r="I64" s="1485"/>
      <c r="J64" s="1485"/>
      <c r="K64" s="1485"/>
      <c r="L64" s="1485"/>
      <c r="M64" s="1485"/>
      <c r="N64" s="1485"/>
      <c r="O64" s="1485"/>
      <c r="P64" s="1485"/>
      <c r="Q64" s="1485"/>
      <c r="R64" s="901"/>
      <c r="S64" s="901"/>
      <c r="T64" s="901"/>
      <c r="U64" s="901"/>
      <c r="V64" s="901"/>
      <c r="W64" s="901"/>
      <c r="X64" s="901"/>
      <c r="Y64" s="901"/>
      <c r="Z64" s="901"/>
      <c r="AA64" s="901"/>
      <c r="AB64" s="901"/>
      <c r="AC64" s="901"/>
      <c r="AD64" s="901"/>
      <c r="AE64" s="901"/>
      <c r="AF64" s="901"/>
      <c r="AG64" s="901"/>
      <c r="AH64" s="901"/>
      <c r="AI64" s="901"/>
      <c r="AJ64" s="901"/>
      <c r="AK64" s="901"/>
      <c r="AL64" s="901"/>
      <c r="AM64" s="901"/>
      <c r="AN64" s="901"/>
      <c r="AO64" s="901"/>
      <c r="AP64" s="901"/>
      <c r="AQ64" s="901"/>
      <c r="AR64" s="901"/>
      <c r="AS64" s="901"/>
      <c r="AT64" s="901"/>
      <c r="AU64" s="901"/>
      <c r="AV64" s="901"/>
      <c r="AW64" s="901"/>
      <c r="AX64" s="901"/>
      <c r="AY64" s="901"/>
      <c r="AZ64" s="901"/>
      <c r="BA64" s="901"/>
      <c r="BB64" s="901"/>
      <c r="BC64" s="901"/>
      <c r="BD64" s="835"/>
      <c r="BE64" s="835"/>
      <c r="BF64" s="835"/>
      <c r="BG64" s="835"/>
      <c r="BH64" s="835"/>
      <c r="BI64" s="835"/>
      <c r="BJ64" s="835"/>
      <c r="BK64" s="835"/>
      <c r="BL64" s="835"/>
      <c r="BM64" s="835"/>
      <c r="BN64" s="835"/>
      <c r="BO64" s="835"/>
      <c r="BP64" s="835"/>
      <c r="BQ64" s="835"/>
      <c r="BR64" s="835"/>
      <c r="BS64" s="835"/>
      <c r="BT64" s="835"/>
      <c r="BU64" s="835"/>
      <c r="BV64" s="835"/>
      <c r="BW64" s="835"/>
      <c r="BX64" s="835"/>
      <c r="BY64" s="835"/>
      <c r="BZ64" s="835"/>
      <c r="CA64" s="835"/>
      <c r="CB64" s="835"/>
      <c r="CC64" s="1498"/>
      <c r="CD64" s="1465"/>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2:126" s="1488" customFormat="1" ht="30" customHeight="1">
      <c r="B65" s="1479"/>
      <c r="C65" s="1529"/>
      <c r="D65" s="2458" t="s">
        <v>0</v>
      </c>
      <c r="E65" s="2730"/>
      <c r="F65" s="2768"/>
      <c r="G65" s="2769"/>
      <c r="H65" s="2770"/>
      <c r="I65" s="1486"/>
      <c r="J65" s="2774" t="s">
        <v>557</v>
      </c>
      <c r="K65" s="2774"/>
      <c r="L65" s="2774"/>
      <c r="M65" s="2774"/>
      <c r="N65" s="2774"/>
      <c r="O65" s="2774"/>
      <c r="P65" s="2774"/>
      <c r="Q65" s="2774"/>
      <c r="R65" s="901"/>
      <c r="S65" s="2458" t="s">
        <v>3</v>
      </c>
      <c r="T65" s="2730"/>
      <c r="U65" s="2768"/>
      <c r="V65" s="2769"/>
      <c r="W65" s="2770"/>
      <c r="X65" s="1486"/>
      <c r="Y65" s="2774" t="s">
        <v>558</v>
      </c>
      <c r="Z65" s="2774"/>
      <c r="AA65" s="2774"/>
      <c r="AB65" s="2774"/>
      <c r="AC65" s="2774"/>
      <c r="AD65" s="2774"/>
      <c r="AE65" s="2774"/>
      <c r="AF65" s="2774"/>
      <c r="AG65" s="901"/>
      <c r="AH65" s="901"/>
      <c r="AI65" s="901"/>
      <c r="AJ65" s="901"/>
      <c r="AK65" s="901"/>
      <c r="AL65" s="901"/>
      <c r="AM65" s="901"/>
      <c r="AN65" s="901"/>
      <c r="AO65" s="901"/>
      <c r="AP65" s="901"/>
      <c r="AQ65" s="901"/>
      <c r="AR65" s="901"/>
      <c r="AS65" s="901"/>
      <c r="AT65" s="901"/>
      <c r="AU65" s="901"/>
      <c r="AV65" s="901"/>
      <c r="AW65" s="901"/>
      <c r="AX65" s="901"/>
      <c r="AY65" s="901"/>
      <c r="AZ65" s="901"/>
      <c r="BA65" s="901"/>
      <c r="BB65" s="901"/>
      <c r="BC65" s="901"/>
      <c r="BD65" s="835"/>
      <c r="BE65" s="835"/>
      <c r="BF65" s="835"/>
      <c r="BG65" s="835"/>
      <c r="BH65" s="835"/>
      <c r="BI65" s="835"/>
      <c r="BJ65" s="835"/>
      <c r="BK65" s="835"/>
      <c r="BL65" s="835"/>
      <c r="BM65" s="835"/>
      <c r="BN65" s="835"/>
      <c r="BO65" s="835"/>
      <c r="BP65" s="835"/>
      <c r="BQ65" s="835"/>
      <c r="BR65" s="835"/>
      <c r="BS65" s="835"/>
      <c r="BT65" s="835"/>
      <c r="BU65" s="835"/>
      <c r="BV65" s="835"/>
      <c r="BW65" s="835"/>
      <c r="BX65" s="835"/>
      <c r="BY65" s="835"/>
      <c r="BZ65" s="835"/>
      <c r="CA65" s="835"/>
      <c r="CB65" s="835"/>
      <c r="CC65" s="1498"/>
      <c r="CD65" s="1465"/>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2:126" s="1488" customFormat="1" ht="30" customHeight="1">
      <c r="B66" s="957"/>
      <c r="C66" s="1529"/>
      <c r="D66" s="2459"/>
      <c r="E66" s="2730"/>
      <c r="F66" s="2771"/>
      <c r="G66" s="2772"/>
      <c r="H66" s="2773"/>
      <c r="I66" s="1486"/>
      <c r="J66" s="2774"/>
      <c r="K66" s="2774"/>
      <c r="L66" s="2774"/>
      <c r="M66" s="2774"/>
      <c r="N66" s="2774"/>
      <c r="O66" s="2774"/>
      <c r="P66" s="2774"/>
      <c r="Q66" s="2774"/>
      <c r="R66" s="901"/>
      <c r="S66" s="2459"/>
      <c r="T66" s="2730"/>
      <c r="U66" s="2771"/>
      <c r="V66" s="2772"/>
      <c r="W66" s="2773"/>
      <c r="X66" s="1486"/>
      <c r="Y66" s="2774"/>
      <c r="Z66" s="2774"/>
      <c r="AA66" s="2774"/>
      <c r="AB66" s="2774"/>
      <c r="AC66" s="2774"/>
      <c r="AD66" s="2774"/>
      <c r="AE66" s="2774"/>
      <c r="AF66" s="2774"/>
      <c r="AG66" s="901"/>
      <c r="AH66" s="901"/>
      <c r="AI66" s="901"/>
      <c r="AJ66" s="901"/>
      <c r="AK66" s="901"/>
      <c r="AL66" s="901"/>
      <c r="AM66" s="901"/>
      <c r="AN66" s="901"/>
      <c r="AO66" s="901"/>
      <c r="AP66" s="901"/>
      <c r="AQ66" s="901"/>
      <c r="AR66" s="901"/>
      <c r="AS66" s="901"/>
      <c r="AT66" s="901"/>
      <c r="AU66" s="901"/>
      <c r="AV66" s="901"/>
      <c r="AW66" s="901"/>
      <c r="AX66" s="901"/>
      <c r="AY66" s="901"/>
      <c r="AZ66" s="901"/>
      <c r="BA66" s="901"/>
      <c r="BB66" s="901"/>
      <c r="BC66" s="901"/>
      <c r="BD66" s="835"/>
      <c r="BE66" s="835"/>
      <c r="BF66" s="835"/>
      <c r="BG66" s="835"/>
      <c r="BH66" s="835"/>
      <c r="BI66" s="835"/>
      <c r="BJ66" s="835"/>
      <c r="BK66" s="835"/>
      <c r="BL66" s="835"/>
      <c r="BM66" s="835"/>
      <c r="BN66" s="835"/>
      <c r="BO66" s="835"/>
      <c r="BP66" s="835"/>
      <c r="BQ66" s="835"/>
      <c r="BR66" s="835"/>
      <c r="BS66" s="835"/>
      <c r="BT66" s="835"/>
      <c r="BU66" s="835"/>
      <c r="BV66" s="835"/>
      <c r="BW66" s="835"/>
      <c r="BX66" s="835"/>
      <c r="BY66" s="835"/>
      <c r="BZ66" s="835"/>
      <c r="CA66" s="835"/>
      <c r="CB66" s="835"/>
      <c r="CC66" s="1498"/>
      <c r="CD66" s="1465"/>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2:126" s="1488" customFormat="1" ht="30" customHeight="1">
      <c r="B67" s="1466"/>
      <c r="C67" s="1529"/>
      <c r="D67" s="1539"/>
      <c r="E67" s="1529"/>
      <c r="F67" s="1531"/>
      <c r="G67" s="835"/>
      <c r="H67" s="901"/>
      <c r="I67" s="1011"/>
      <c r="J67" s="901"/>
      <c r="K67" s="901"/>
      <c r="L67" s="901"/>
      <c r="M67" s="901"/>
      <c r="N67" s="901"/>
      <c r="O67" s="901"/>
      <c r="P67" s="901"/>
      <c r="Q67" s="901"/>
      <c r="R67" s="901"/>
      <c r="S67" s="901"/>
      <c r="T67" s="901"/>
      <c r="U67" s="901"/>
      <c r="V67" s="901"/>
      <c r="W67" s="901"/>
      <c r="X67" s="901"/>
      <c r="Y67" s="901"/>
      <c r="Z67" s="901"/>
      <c r="AA67" s="901"/>
      <c r="AB67" s="901"/>
      <c r="AC67" s="901"/>
      <c r="AD67" s="901"/>
      <c r="AE67" s="901"/>
      <c r="AF67" s="901"/>
      <c r="AG67" s="901"/>
      <c r="AH67" s="901"/>
      <c r="AI67" s="901"/>
      <c r="AJ67" s="901"/>
      <c r="AK67" s="901"/>
      <c r="AL67" s="901"/>
      <c r="AM67" s="901"/>
      <c r="AN67" s="901"/>
      <c r="AO67" s="901"/>
      <c r="AP67" s="901"/>
      <c r="AQ67" s="901"/>
      <c r="AR67" s="901"/>
      <c r="AS67" s="901"/>
      <c r="AT67" s="901"/>
      <c r="AU67" s="901"/>
      <c r="AV67" s="901"/>
      <c r="AW67" s="901"/>
      <c r="AX67" s="901"/>
      <c r="AY67" s="901"/>
      <c r="AZ67" s="901"/>
      <c r="BA67" s="901"/>
      <c r="BB67" s="901"/>
      <c r="BC67" s="901"/>
      <c r="BD67" s="835"/>
      <c r="BE67" s="835"/>
      <c r="BF67" s="835"/>
      <c r="BG67" s="835"/>
      <c r="BH67" s="835"/>
      <c r="BI67" s="835"/>
      <c r="BJ67" s="835"/>
      <c r="BK67" s="835"/>
      <c r="BL67" s="835"/>
      <c r="BM67" s="835"/>
      <c r="BN67" s="835"/>
      <c r="BO67" s="835"/>
      <c r="BP67" s="835"/>
      <c r="BQ67" s="835"/>
      <c r="BR67" s="835"/>
      <c r="BS67" s="835"/>
      <c r="BT67" s="835"/>
      <c r="BU67" s="835"/>
      <c r="BV67" s="835"/>
      <c r="BW67" s="835"/>
      <c r="BX67" s="835"/>
      <c r="BY67" s="835"/>
      <c r="BZ67" s="835"/>
      <c r="CA67" s="835"/>
      <c r="CB67" s="835"/>
      <c r="CC67" s="1498"/>
      <c r="CD67" s="1465"/>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2:126" s="1488" customFormat="1" ht="30" customHeight="1">
      <c r="B68" s="1466"/>
      <c r="C68" s="1529"/>
      <c r="D68" s="1528" t="s">
        <v>2473</v>
      </c>
      <c r="E68" s="1528"/>
      <c r="F68" s="1530"/>
      <c r="G68" s="835"/>
      <c r="H68" s="901"/>
      <c r="I68" s="1011"/>
      <c r="J68" s="901"/>
      <c r="K68" s="901"/>
      <c r="L68" s="901"/>
      <c r="M68" s="901"/>
      <c r="N68" s="901"/>
      <c r="O68" s="901"/>
      <c r="P68" s="901"/>
      <c r="Q68" s="901"/>
      <c r="R68" s="901"/>
      <c r="S68" s="901"/>
      <c r="T68" s="901"/>
      <c r="U68" s="901"/>
      <c r="V68" s="901"/>
      <c r="W68" s="901"/>
      <c r="X68" s="901"/>
      <c r="Y68" s="901"/>
      <c r="Z68" s="901"/>
      <c r="AA68" s="901"/>
      <c r="AB68" s="901"/>
      <c r="AC68" s="901"/>
      <c r="AD68" s="901"/>
      <c r="AE68" s="901"/>
      <c r="AF68" s="901"/>
      <c r="AG68" s="901"/>
      <c r="AH68" s="901"/>
      <c r="AI68" s="901"/>
      <c r="AJ68" s="901"/>
      <c r="AK68" s="901"/>
      <c r="AL68" s="901"/>
      <c r="AM68" s="901"/>
      <c r="AN68" s="901"/>
      <c r="AO68" s="901"/>
      <c r="AP68" s="901"/>
      <c r="AQ68" s="901"/>
      <c r="AR68" s="901"/>
      <c r="AS68" s="901"/>
      <c r="AT68" s="901"/>
      <c r="AU68" s="901"/>
      <c r="AV68" s="901"/>
      <c r="AW68" s="901"/>
      <c r="AX68" s="901"/>
      <c r="AY68" s="901"/>
      <c r="AZ68" s="901"/>
      <c r="BA68" s="901"/>
      <c r="BB68" s="901"/>
      <c r="BC68" s="901"/>
      <c r="BD68" s="835"/>
      <c r="BE68" s="835"/>
      <c r="BF68" s="835"/>
      <c r="BG68" s="835"/>
      <c r="BH68" s="835"/>
      <c r="BI68" s="835"/>
      <c r="BJ68" s="835"/>
      <c r="BK68" s="835"/>
      <c r="BL68" s="835"/>
      <c r="BM68" s="835"/>
      <c r="BN68" s="835"/>
      <c r="BO68" s="835"/>
      <c r="BP68" s="835"/>
      <c r="BQ68" s="835"/>
      <c r="BR68" s="835"/>
      <c r="BS68" s="835"/>
      <c r="BT68" s="835"/>
      <c r="BU68" s="835"/>
      <c r="BV68" s="835"/>
      <c r="BW68" s="835"/>
      <c r="BX68" s="835"/>
      <c r="BY68" s="835"/>
      <c r="BZ68" s="835"/>
      <c r="CA68" s="835"/>
      <c r="CB68" s="835"/>
      <c r="CC68" s="1498"/>
      <c r="CD68" s="1465"/>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2:126" s="1488" customFormat="1" ht="30" customHeight="1">
      <c r="B69" s="1466"/>
      <c r="C69" s="1529"/>
      <c r="D69" s="1531" t="s">
        <v>2474</v>
      </c>
      <c r="E69" s="1529"/>
      <c r="F69" s="1530"/>
      <c r="G69" s="835"/>
      <c r="H69" s="901"/>
      <c r="I69" s="1011"/>
      <c r="J69" s="901"/>
      <c r="K69" s="901"/>
      <c r="L69" s="901"/>
      <c r="M69" s="901"/>
      <c r="N69" s="901"/>
      <c r="O69" s="901"/>
      <c r="P69" s="901"/>
      <c r="Q69" s="901"/>
      <c r="R69" s="901"/>
      <c r="S69" s="901"/>
      <c r="T69" s="901"/>
      <c r="U69" s="901"/>
      <c r="V69" s="901"/>
      <c r="W69" s="901"/>
      <c r="X69" s="901"/>
      <c r="Y69" s="901"/>
      <c r="Z69" s="901"/>
      <c r="AA69" s="901"/>
      <c r="AB69" s="901"/>
      <c r="AC69" s="901"/>
      <c r="AD69" s="901"/>
      <c r="AE69" s="901"/>
      <c r="AF69" s="901"/>
      <c r="AG69" s="901"/>
      <c r="AH69" s="901"/>
      <c r="AI69" s="901"/>
      <c r="AJ69" s="901"/>
      <c r="AK69" s="901"/>
      <c r="AL69" s="901"/>
      <c r="AM69" s="901"/>
      <c r="AN69" s="901"/>
      <c r="AO69" s="901"/>
      <c r="AP69" s="901"/>
      <c r="AQ69" s="901"/>
      <c r="AR69" s="901"/>
      <c r="AS69" s="901"/>
      <c r="AT69" s="901"/>
      <c r="AU69" s="901"/>
      <c r="AV69" s="901"/>
      <c r="AW69" s="901"/>
      <c r="AX69" s="901"/>
      <c r="AY69" s="901"/>
      <c r="AZ69" s="901"/>
      <c r="BA69" s="901"/>
      <c r="BB69" s="901"/>
      <c r="BC69" s="901"/>
      <c r="BD69" s="835"/>
      <c r="BE69" s="835"/>
      <c r="BF69" s="835"/>
      <c r="BG69" s="835"/>
      <c r="BH69" s="835"/>
      <c r="BI69" s="835"/>
      <c r="BJ69" s="835"/>
      <c r="BK69" s="835"/>
      <c r="BL69" s="835"/>
      <c r="BM69" s="835"/>
      <c r="BN69" s="835"/>
      <c r="BO69" s="835"/>
      <c r="BP69" s="835"/>
      <c r="BQ69" s="835"/>
      <c r="BR69" s="835"/>
      <c r="BS69" s="835"/>
      <c r="BT69" s="835"/>
      <c r="BU69" s="835"/>
      <c r="BV69" s="835"/>
      <c r="BW69" s="835"/>
      <c r="BX69" s="835"/>
      <c r="BY69" s="835"/>
      <c r="BZ69" s="835"/>
      <c r="CA69" s="835"/>
      <c r="CB69" s="835"/>
      <c r="CC69" s="1498"/>
      <c r="CD69" s="1480"/>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2:126" s="1488" customFormat="1" ht="30" customHeight="1">
      <c r="B70" s="1466"/>
      <c r="C70" s="1529"/>
      <c r="D70" s="832"/>
      <c r="E70" s="832"/>
      <c r="F70" s="836"/>
      <c r="G70" s="835"/>
      <c r="H70" s="901"/>
      <c r="I70" s="1011"/>
      <c r="J70" s="901"/>
      <c r="K70" s="901"/>
      <c r="L70" s="901"/>
      <c r="M70" s="901"/>
      <c r="N70" s="901"/>
      <c r="O70" s="901"/>
      <c r="P70" s="901"/>
      <c r="Q70" s="901"/>
      <c r="R70" s="901"/>
      <c r="S70" s="901"/>
      <c r="T70" s="901"/>
      <c r="U70" s="901"/>
      <c r="V70" s="901"/>
      <c r="W70" s="901"/>
      <c r="X70" s="901"/>
      <c r="Y70" s="901"/>
      <c r="Z70" s="901"/>
      <c r="AA70" s="901"/>
      <c r="AB70" s="901"/>
      <c r="AC70" s="901"/>
      <c r="AD70" s="901"/>
      <c r="AE70" s="901"/>
      <c r="AF70" s="901"/>
      <c r="AG70" s="901"/>
      <c r="AH70" s="901"/>
      <c r="AI70" s="901"/>
      <c r="AJ70" s="901"/>
      <c r="AK70" s="901"/>
      <c r="AL70" s="901"/>
      <c r="AM70" s="901"/>
      <c r="AN70" s="901"/>
      <c r="AO70" s="901"/>
      <c r="AP70" s="901"/>
      <c r="AQ70" s="901"/>
      <c r="AR70" s="901"/>
      <c r="AS70" s="901"/>
      <c r="AT70" s="901"/>
      <c r="AU70" s="901"/>
      <c r="AV70" s="901"/>
      <c r="AW70" s="901"/>
      <c r="AX70" s="901"/>
      <c r="AY70" s="901"/>
      <c r="AZ70" s="901"/>
      <c r="BA70" s="901"/>
      <c r="BB70" s="901"/>
      <c r="BC70" s="901"/>
      <c r="BD70" s="835"/>
      <c r="BE70" s="835"/>
      <c r="BF70" s="835"/>
      <c r="BG70" s="835"/>
      <c r="BN70" s="835"/>
      <c r="BO70" s="835"/>
      <c r="BP70" s="835"/>
      <c r="BQ70" s="835"/>
      <c r="BR70" s="835"/>
      <c r="BS70" s="835"/>
      <c r="BT70" s="835"/>
      <c r="BU70" s="835"/>
      <c r="BV70" s="1463"/>
      <c r="BW70" s="1463"/>
      <c r="BX70" s="1463"/>
      <c r="BY70" s="1552" t="s">
        <v>691</v>
      </c>
      <c r="BZ70" s="1463"/>
      <c r="CA70" s="1463"/>
      <c r="CC70" s="1498"/>
      <c r="CD70" s="1480"/>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2:126" s="1488" customFormat="1" ht="30" customHeight="1">
      <c r="B71" s="1478"/>
      <c r="C71" s="1529"/>
      <c r="D71" s="1553" t="s">
        <v>18</v>
      </c>
      <c r="E71" s="1532"/>
      <c r="F71" s="1534" t="s">
        <v>669</v>
      </c>
      <c r="G71" s="835"/>
      <c r="H71" s="901"/>
      <c r="I71" s="1011"/>
      <c r="J71" s="901"/>
      <c r="K71" s="901"/>
      <c r="L71" s="901"/>
      <c r="M71" s="901"/>
      <c r="N71" s="901"/>
      <c r="O71" s="901"/>
      <c r="P71" s="901"/>
      <c r="Q71" s="901"/>
      <c r="R71" s="901"/>
      <c r="S71" s="901"/>
      <c r="T71" s="901"/>
      <c r="U71" s="901"/>
      <c r="V71" s="901"/>
      <c r="W71" s="901"/>
      <c r="X71" s="901"/>
      <c r="Y71" s="901"/>
      <c r="Z71" s="901"/>
      <c r="AA71" s="901"/>
      <c r="AB71" s="901"/>
      <c r="AC71" s="901"/>
      <c r="AD71" s="901"/>
      <c r="AE71" s="901"/>
      <c r="AF71" s="901"/>
      <c r="AG71" s="901"/>
      <c r="AH71" s="901"/>
      <c r="AI71" s="901"/>
      <c r="AJ71" s="901"/>
      <c r="AK71" s="901"/>
      <c r="AL71" s="901"/>
      <c r="AM71" s="901"/>
      <c r="AN71" s="901"/>
      <c r="AO71" s="901"/>
      <c r="AP71" s="901"/>
      <c r="AQ71" s="901"/>
      <c r="AR71" s="901"/>
      <c r="AS71" s="901"/>
      <c r="AT71" s="901"/>
      <c r="AU71" s="901"/>
      <c r="AV71" s="901"/>
      <c r="AW71" s="901"/>
      <c r="AX71" s="901"/>
      <c r="AY71" s="901"/>
      <c r="AZ71" s="901"/>
      <c r="BA71" s="901"/>
      <c r="BB71" s="901"/>
      <c r="BC71" s="901"/>
      <c r="BD71" s="835"/>
      <c r="BE71" s="835"/>
      <c r="BF71" s="835"/>
      <c r="BG71" s="835"/>
      <c r="BN71" s="835"/>
      <c r="BO71" s="835"/>
      <c r="BP71" s="835"/>
      <c r="BQ71" s="835"/>
      <c r="BR71" s="835"/>
      <c r="BS71" s="835"/>
      <c r="BT71" s="835"/>
      <c r="BU71" s="835"/>
      <c r="BV71" s="2787" t="s">
        <v>320</v>
      </c>
      <c r="BW71" s="2788"/>
      <c r="BX71" s="2788"/>
      <c r="BY71" s="2789"/>
      <c r="BZ71" s="2790"/>
      <c r="CA71" s="2791"/>
      <c r="CC71" s="1498"/>
      <c r="CD71" s="959"/>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2:126" s="1488" customFormat="1" ht="30" customHeight="1">
      <c r="B72" s="1479"/>
      <c r="C72" s="763"/>
      <c r="D72" s="1534"/>
      <c r="E72" s="1532"/>
      <c r="F72" s="1537" t="s">
        <v>670</v>
      </c>
      <c r="G72" s="763"/>
      <c r="H72" s="763"/>
      <c r="I72" s="763"/>
      <c r="J72" s="763"/>
      <c r="K72" s="763"/>
      <c r="L72" s="763"/>
      <c r="M72" s="763"/>
      <c r="N72" s="763"/>
      <c r="O72" s="763"/>
      <c r="P72" s="763"/>
      <c r="Q72" s="763"/>
      <c r="R72" s="763"/>
      <c r="S72" s="763"/>
      <c r="T72" s="763"/>
      <c r="U72" s="763"/>
      <c r="V72" s="763"/>
      <c r="W72" s="763"/>
      <c r="X72" s="763"/>
      <c r="Y72" s="763"/>
      <c r="Z72" s="763"/>
      <c r="AA72" s="763"/>
      <c r="AB72" s="763"/>
      <c r="AC72" s="763"/>
      <c r="AD72" s="763"/>
      <c r="AE72" s="763"/>
      <c r="AF72" s="763"/>
      <c r="AG72" s="763"/>
      <c r="AH72" s="763"/>
      <c r="AI72" s="763"/>
      <c r="AJ72" s="763"/>
      <c r="AK72" s="763"/>
      <c r="AL72" s="763"/>
      <c r="AM72" s="763"/>
      <c r="AN72" s="763"/>
      <c r="AO72" s="763"/>
      <c r="AP72" s="763"/>
      <c r="AQ72" s="763"/>
      <c r="AR72" s="763"/>
      <c r="AS72" s="763"/>
      <c r="AT72" s="763"/>
      <c r="AU72" s="763"/>
      <c r="AV72" s="763"/>
      <c r="AW72" s="763"/>
      <c r="AX72" s="763"/>
      <c r="AY72" s="763"/>
      <c r="AZ72" s="763"/>
      <c r="BA72" s="763"/>
      <c r="BB72" s="763"/>
      <c r="BC72" s="763"/>
      <c r="BD72" s="763"/>
      <c r="BE72" s="763"/>
      <c r="BF72" s="763"/>
      <c r="BG72" s="763"/>
      <c r="BN72" s="763"/>
      <c r="BO72" s="763"/>
      <c r="BP72" s="763"/>
      <c r="BQ72" s="763"/>
      <c r="BR72" s="763"/>
      <c r="BS72" s="763"/>
      <c r="BT72" s="763"/>
      <c r="BU72" s="763"/>
      <c r="BV72" s="2788"/>
      <c r="BW72" s="2788"/>
      <c r="BX72" s="2788"/>
      <c r="BY72" s="2792"/>
      <c r="BZ72" s="2793"/>
      <c r="CA72" s="2794"/>
      <c r="CC72" s="1498"/>
      <c r="CD72" s="959"/>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2:126" s="1488" customFormat="1" ht="30" customHeight="1">
      <c r="B73" s="1479"/>
      <c r="C73" s="763"/>
      <c r="D73" s="832"/>
      <c r="E73" s="832"/>
      <c r="F73" s="832"/>
      <c r="G73" s="1011"/>
      <c r="H73" s="1011"/>
      <c r="I73" s="1011"/>
      <c r="J73" s="1011"/>
      <c r="K73" s="1011"/>
      <c r="L73" s="1011"/>
      <c r="M73" s="1011"/>
      <c r="N73" s="1011"/>
      <c r="O73" s="1011"/>
      <c r="P73" s="1011"/>
      <c r="Q73" s="1011"/>
      <c r="R73" s="1485"/>
      <c r="S73" s="1485"/>
      <c r="T73" s="1011"/>
      <c r="U73" s="1011"/>
      <c r="V73" s="1011"/>
      <c r="W73" s="1011"/>
      <c r="X73" s="1011"/>
      <c r="Y73" s="1011"/>
      <c r="Z73" s="1011"/>
      <c r="AA73" s="1011"/>
      <c r="AB73" s="1011"/>
      <c r="AC73" s="1011"/>
      <c r="AD73" s="1011"/>
      <c r="AE73" s="1011"/>
      <c r="AF73" s="1485"/>
      <c r="AG73" s="1485"/>
      <c r="AH73" s="1485"/>
      <c r="AI73" s="1485"/>
      <c r="AJ73" s="1485"/>
      <c r="AK73" s="1485"/>
      <c r="AL73" s="1485"/>
      <c r="AM73" s="1485"/>
      <c r="AN73" s="1485"/>
      <c r="AO73" s="1485"/>
      <c r="AP73" s="1485"/>
      <c r="AQ73" s="1485"/>
      <c r="AR73" s="1485"/>
      <c r="AS73" s="1485"/>
      <c r="AT73" s="1485"/>
      <c r="AU73" s="1485"/>
      <c r="AV73" s="1485"/>
      <c r="AW73" s="1485"/>
      <c r="AX73" s="1485"/>
      <c r="AY73" s="1485"/>
      <c r="AZ73" s="1485"/>
      <c r="BA73" s="833"/>
      <c r="BB73" s="833"/>
      <c r="BC73" s="839"/>
      <c r="BD73" s="839"/>
      <c r="BE73" s="839"/>
      <c r="BF73" s="839"/>
      <c r="BG73" s="839"/>
      <c r="BN73" s="839"/>
      <c r="BO73" s="839"/>
      <c r="BP73" s="839"/>
      <c r="BQ73" s="839"/>
      <c r="BR73" s="839"/>
      <c r="BS73" s="839"/>
      <c r="BT73" s="839"/>
      <c r="BU73" s="839"/>
      <c r="BV73" s="1463"/>
      <c r="BW73" s="1463"/>
      <c r="BX73" s="1463"/>
      <c r="BY73" s="1463"/>
      <c r="BZ73" s="1463"/>
      <c r="CA73" s="1463"/>
      <c r="CC73" s="1498"/>
      <c r="CD73" s="959"/>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2:126" s="1488" customFormat="1" ht="30" customHeight="1">
      <c r="B74" s="957"/>
      <c r="C74" s="763"/>
      <c r="D74" s="1541" t="s">
        <v>19</v>
      </c>
      <c r="E74" s="1529"/>
      <c r="F74" s="1528" t="s">
        <v>671</v>
      </c>
      <c r="G74" s="1011"/>
      <c r="H74" s="1011"/>
      <c r="I74" s="1011"/>
      <c r="J74" s="1011"/>
      <c r="K74" s="1011"/>
      <c r="L74" s="1011"/>
      <c r="M74" s="1011"/>
      <c r="N74" s="1011"/>
      <c r="O74" s="1011"/>
      <c r="P74" s="1011"/>
      <c r="Q74" s="1011"/>
      <c r="R74" s="1487"/>
      <c r="S74" s="1487"/>
      <c r="T74" s="1011"/>
      <c r="U74" s="1011"/>
      <c r="V74" s="1011"/>
      <c r="W74" s="1011"/>
      <c r="X74" s="1011"/>
      <c r="Y74" s="1011"/>
      <c r="Z74" s="1011"/>
      <c r="AA74" s="1011"/>
      <c r="AB74" s="1011"/>
      <c r="AC74" s="1011"/>
      <c r="AD74" s="1011"/>
      <c r="AE74" s="1011"/>
      <c r="AF74" s="1487"/>
      <c r="AG74" s="1487"/>
      <c r="AH74" s="1487"/>
      <c r="AI74" s="1487"/>
      <c r="AJ74" s="1487"/>
      <c r="AK74" s="1487"/>
      <c r="AL74" s="1487"/>
      <c r="AM74" s="1487"/>
      <c r="AN74" s="1487"/>
      <c r="AO74" s="1487"/>
      <c r="AP74" s="1487"/>
      <c r="AQ74" s="1487"/>
      <c r="AR74" s="1487"/>
      <c r="AS74" s="1487"/>
      <c r="AT74" s="1487"/>
      <c r="AU74" s="1487"/>
      <c r="AV74" s="1487"/>
      <c r="AW74" s="1487"/>
      <c r="AX74" s="1487"/>
      <c r="AY74" s="1487"/>
      <c r="AZ74" s="1487"/>
      <c r="BA74" s="1487"/>
      <c r="BB74" s="1487"/>
      <c r="BC74" s="1487"/>
      <c r="BD74" s="1487"/>
      <c r="BE74" s="1487"/>
      <c r="BF74" s="1487"/>
      <c r="BG74" s="1487"/>
      <c r="BN74" s="1487"/>
      <c r="BO74" s="1487"/>
      <c r="BP74" s="1487"/>
      <c r="BQ74" s="1487"/>
      <c r="BR74" s="1487"/>
      <c r="BS74" s="1487"/>
      <c r="BT74" s="1487"/>
      <c r="BU74" s="1487"/>
      <c r="BV74" s="2787" t="s">
        <v>321</v>
      </c>
      <c r="BW74" s="2788"/>
      <c r="BX74" s="2788"/>
      <c r="BY74" s="2789"/>
      <c r="BZ74" s="2790"/>
      <c r="CA74" s="2791"/>
      <c r="CC74" s="1498"/>
      <c r="CD74" s="959"/>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2:126" s="1488" customFormat="1" ht="30" customHeight="1">
      <c r="B75" s="1466"/>
      <c r="C75" s="763"/>
      <c r="D75" s="1528"/>
      <c r="E75" s="1529"/>
      <c r="F75" s="1531" t="s">
        <v>672</v>
      </c>
      <c r="G75" s="1011"/>
      <c r="H75" s="1011"/>
      <c r="I75" s="1011"/>
      <c r="J75" s="1011"/>
      <c r="K75" s="1011"/>
      <c r="L75" s="1011"/>
      <c r="M75" s="1011"/>
      <c r="N75" s="1011"/>
      <c r="O75" s="1011"/>
      <c r="P75" s="1011"/>
      <c r="Q75" s="1011"/>
      <c r="R75" s="1487"/>
      <c r="S75" s="1487"/>
      <c r="T75" s="1011"/>
      <c r="U75" s="1011"/>
      <c r="V75" s="1011"/>
      <c r="W75" s="1011"/>
      <c r="X75" s="1011"/>
      <c r="Y75" s="1011"/>
      <c r="Z75" s="1011"/>
      <c r="AA75" s="1011"/>
      <c r="AB75" s="1011"/>
      <c r="AC75" s="1011"/>
      <c r="AD75" s="1011"/>
      <c r="AE75" s="1011"/>
      <c r="AF75" s="1487"/>
      <c r="AG75" s="1487"/>
      <c r="AH75" s="1487"/>
      <c r="AI75" s="1487"/>
      <c r="AJ75" s="1487"/>
      <c r="AK75" s="1487"/>
      <c r="AL75" s="1487"/>
      <c r="AM75" s="1487"/>
      <c r="AN75" s="1487"/>
      <c r="AO75" s="1487"/>
      <c r="AP75" s="1487"/>
      <c r="AQ75" s="1487"/>
      <c r="AR75" s="1487"/>
      <c r="AS75" s="1487"/>
      <c r="AT75" s="1487"/>
      <c r="AU75" s="1487"/>
      <c r="AV75" s="1487"/>
      <c r="AW75" s="1487"/>
      <c r="AX75" s="1487"/>
      <c r="AY75" s="1487"/>
      <c r="AZ75" s="1487"/>
      <c r="BA75" s="1487"/>
      <c r="BB75" s="1487"/>
      <c r="BC75" s="1487"/>
      <c r="BD75" s="1487"/>
      <c r="BE75" s="1487"/>
      <c r="BF75" s="1487"/>
      <c r="BG75" s="1487"/>
      <c r="BN75" s="1487"/>
      <c r="BO75" s="1487"/>
      <c r="BP75" s="1487"/>
      <c r="BQ75" s="1487"/>
      <c r="BR75" s="1487"/>
      <c r="BS75" s="1487"/>
      <c r="BT75" s="1487"/>
      <c r="BU75" s="1487"/>
      <c r="BV75" s="2788"/>
      <c r="BW75" s="2788"/>
      <c r="BX75" s="2788"/>
      <c r="BY75" s="2792"/>
      <c r="BZ75" s="2793"/>
      <c r="CA75" s="2794"/>
      <c r="CC75" s="1498"/>
      <c r="CD75" s="1465"/>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2:126" s="1488" customFormat="1" ht="30" customHeight="1">
      <c r="B76" s="1466"/>
      <c r="C76" s="763"/>
      <c r="D76" s="1529"/>
      <c r="E76" s="1529"/>
      <c r="F76" s="1529"/>
      <c r="G76" s="1485"/>
      <c r="H76" s="1485"/>
      <c r="I76" s="1485"/>
      <c r="J76" s="1486"/>
      <c r="K76" s="1486"/>
      <c r="L76" s="1486"/>
      <c r="M76" s="1486"/>
      <c r="N76" s="1485"/>
      <c r="O76" s="1487"/>
      <c r="P76" s="1487"/>
      <c r="Q76" s="1487"/>
      <c r="R76" s="1487"/>
      <c r="S76" s="1487"/>
      <c r="T76" s="1011"/>
      <c r="U76" s="1011"/>
      <c r="V76" s="1011"/>
      <c r="W76" s="1011"/>
      <c r="X76" s="1011"/>
      <c r="Y76" s="1011"/>
      <c r="Z76" s="1011"/>
      <c r="AA76" s="1011"/>
      <c r="AB76" s="1011"/>
      <c r="AC76" s="1011"/>
      <c r="AD76" s="1011"/>
      <c r="AE76" s="1011"/>
      <c r="AF76" s="1487"/>
      <c r="AG76" s="1487"/>
      <c r="AH76" s="1487"/>
      <c r="AI76" s="1487"/>
      <c r="AJ76" s="1487"/>
      <c r="AK76" s="1487"/>
      <c r="AL76" s="1487"/>
      <c r="AM76" s="1487"/>
      <c r="AN76" s="1487"/>
      <c r="AO76" s="1487"/>
      <c r="AP76" s="1487"/>
      <c r="AQ76" s="1487"/>
      <c r="AR76" s="1487"/>
      <c r="AS76" s="1487"/>
      <c r="AT76" s="1487"/>
      <c r="AU76" s="1487"/>
      <c r="AV76" s="1487"/>
      <c r="AW76" s="1487"/>
      <c r="AX76" s="1487"/>
      <c r="AY76" s="1487"/>
      <c r="AZ76" s="1487"/>
      <c r="BA76" s="1487"/>
      <c r="BB76" s="1487"/>
      <c r="BC76" s="1487"/>
      <c r="BD76" s="1487"/>
      <c r="BE76" s="1487"/>
      <c r="BF76" s="1487"/>
      <c r="BG76" s="1487"/>
      <c r="BN76" s="1487"/>
      <c r="BO76" s="1487"/>
      <c r="BP76" s="1487"/>
      <c r="BQ76" s="1487"/>
      <c r="BR76" s="1487"/>
      <c r="BS76" s="1487"/>
      <c r="BT76" s="1487"/>
      <c r="BU76" s="1487"/>
      <c r="BV76" s="1463"/>
      <c r="BW76" s="1463"/>
      <c r="BX76" s="1463"/>
      <c r="BY76" s="1463"/>
      <c r="BZ76" s="1463"/>
      <c r="CA76" s="1463"/>
      <c r="CC76" s="1498"/>
      <c r="CD76" s="1465"/>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2:126" s="1488" customFormat="1" ht="30" customHeight="1">
      <c r="B77" s="1466"/>
      <c r="C77" s="763"/>
      <c r="D77" s="836" t="s">
        <v>35</v>
      </c>
      <c r="E77" s="1529"/>
      <c r="F77" s="1528" t="s">
        <v>2612</v>
      </c>
      <c r="G77" s="833"/>
      <c r="H77" s="833"/>
      <c r="I77" s="833"/>
      <c r="J77" s="833"/>
      <c r="K77" s="833"/>
      <c r="L77" s="833"/>
      <c r="M77" s="833"/>
      <c r="N77" s="833"/>
      <c r="O77" s="833"/>
      <c r="P77" s="833"/>
      <c r="Q77" s="833"/>
      <c r="R77" s="1487"/>
      <c r="S77" s="1487"/>
      <c r="T77" s="833"/>
      <c r="U77" s="833"/>
      <c r="V77" s="833"/>
      <c r="W77" s="833"/>
      <c r="X77" s="833"/>
      <c r="Y77" s="833"/>
      <c r="Z77" s="833"/>
      <c r="AA77" s="833"/>
      <c r="AB77" s="833"/>
      <c r="AC77" s="833"/>
      <c r="AD77" s="833"/>
      <c r="AE77" s="833"/>
      <c r="AF77" s="1487"/>
      <c r="AG77" s="1487"/>
      <c r="AH77" s="1487"/>
      <c r="AI77" s="1487"/>
      <c r="AJ77" s="1487"/>
      <c r="AK77" s="1487"/>
      <c r="AL77" s="1487"/>
      <c r="AM77" s="1487"/>
      <c r="AN77" s="1487"/>
      <c r="AO77" s="1487"/>
      <c r="AP77" s="1487"/>
      <c r="AQ77" s="1487"/>
      <c r="AR77" s="1487"/>
      <c r="AS77" s="1487"/>
      <c r="AT77" s="1487"/>
      <c r="AU77" s="1487"/>
      <c r="AV77" s="1487"/>
      <c r="AW77" s="1487"/>
      <c r="AX77" s="1487"/>
      <c r="AY77" s="1487"/>
      <c r="AZ77" s="1487"/>
      <c r="BA77" s="1487"/>
      <c r="BB77" s="1487"/>
      <c r="BC77" s="1487"/>
      <c r="BD77" s="1487"/>
      <c r="BE77" s="1487"/>
      <c r="BF77" s="1487"/>
      <c r="BG77" s="1487"/>
      <c r="BN77" s="1487"/>
      <c r="BO77" s="1487"/>
      <c r="BP77" s="1487"/>
      <c r="BQ77" s="1487"/>
      <c r="BR77" s="1487"/>
      <c r="BS77" s="1487"/>
      <c r="BT77" s="1487"/>
      <c r="BU77" s="1487"/>
      <c r="BV77" s="2787" t="s">
        <v>68</v>
      </c>
      <c r="BW77" s="2788"/>
      <c r="BX77" s="2788"/>
      <c r="BY77" s="2789"/>
      <c r="BZ77" s="2790"/>
      <c r="CA77" s="2791"/>
      <c r="CC77" s="1498"/>
      <c r="CD77" s="1465"/>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2:126" s="1488" customFormat="1" ht="30" customHeight="1">
      <c r="B78" s="1466"/>
      <c r="C78" s="763"/>
      <c r="D78" s="1540"/>
      <c r="E78" s="1529"/>
      <c r="F78" s="1531" t="s">
        <v>2613</v>
      </c>
      <c r="G78" s="833"/>
      <c r="H78" s="833"/>
      <c r="I78" s="833"/>
      <c r="J78" s="833"/>
      <c r="K78" s="833"/>
      <c r="L78" s="833"/>
      <c r="M78" s="833"/>
      <c r="N78" s="833"/>
      <c r="O78" s="833"/>
      <c r="P78" s="833"/>
      <c r="Q78" s="833"/>
      <c r="R78" s="1487"/>
      <c r="S78" s="1487"/>
      <c r="T78" s="833"/>
      <c r="U78" s="833"/>
      <c r="V78" s="833"/>
      <c r="W78" s="833"/>
      <c r="X78" s="833"/>
      <c r="Y78" s="833"/>
      <c r="Z78" s="833"/>
      <c r="AA78" s="833"/>
      <c r="AB78" s="833"/>
      <c r="AC78" s="833"/>
      <c r="AD78" s="833"/>
      <c r="AE78" s="833"/>
      <c r="AF78" s="1487"/>
      <c r="AG78" s="1487"/>
      <c r="AH78" s="1487"/>
      <c r="AI78" s="1487"/>
      <c r="AJ78" s="1487"/>
      <c r="AK78" s="1487"/>
      <c r="AL78" s="1487"/>
      <c r="AM78" s="1487"/>
      <c r="AN78" s="1487"/>
      <c r="AO78" s="1487"/>
      <c r="AP78" s="1487"/>
      <c r="AQ78" s="1487"/>
      <c r="AR78" s="1487"/>
      <c r="AS78" s="1487"/>
      <c r="AT78" s="1487"/>
      <c r="AU78" s="1487"/>
      <c r="AV78" s="1487"/>
      <c r="AW78" s="1487"/>
      <c r="AX78" s="1487"/>
      <c r="AY78" s="1487"/>
      <c r="AZ78" s="1487"/>
      <c r="BA78" s="1487"/>
      <c r="BB78" s="1487"/>
      <c r="BC78" s="1487"/>
      <c r="BD78" s="1487"/>
      <c r="BE78" s="1487"/>
      <c r="BF78" s="1487"/>
      <c r="BG78" s="1487"/>
      <c r="BN78" s="1487"/>
      <c r="BO78" s="1487"/>
      <c r="BP78" s="1487"/>
      <c r="BQ78" s="1487"/>
      <c r="BR78" s="1487"/>
      <c r="BS78" s="1487"/>
      <c r="BT78" s="1487"/>
      <c r="BU78" s="1487"/>
      <c r="BV78" s="2788"/>
      <c r="BW78" s="2788"/>
      <c r="BX78" s="2788"/>
      <c r="BY78" s="2792"/>
      <c r="BZ78" s="2793"/>
      <c r="CA78" s="2794"/>
      <c r="CC78" s="763"/>
      <c r="CD78" s="1465"/>
      <c r="CH78" s="1498"/>
      <c r="CI78" s="1498"/>
      <c r="CJ78" s="1498"/>
      <c r="CK78" s="1498"/>
      <c r="CL78" s="1498"/>
      <c r="CM78" s="1498"/>
      <c r="CN78" s="1498"/>
      <c r="CO78" s="1498"/>
      <c r="CP78" s="1498"/>
      <c r="CQ78" s="1498"/>
      <c r="CR78" s="1498"/>
      <c r="CS78" s="1498"/>
      <c r="CT78" s="1498"/>
      <c r="CU78" s="1498"/>
      <c r="CV78" s="1498"/>
      <c r="CW78" s="1498"/>
      <c r="CX78" s="1498"/>
      <c r="CY78" s="1498"/>
      <c r="CZ78" s="1498"/>
      <c r="DA78" s="1498"/>
      <c r="DB78" s="1498"/>
      <c r="DC78" s="1498"/>
      <c r="DD78" s="1498"/>
      <c r="DE78" s="1498"/>
      <c r="DF78" s="1498"/>
      <c r="DG78" s="1498"/>
      <c r="DH78" s="1498"/>
      <c r="DI78" s="1498"/>
      <c r="DJ78" s="1498"/>
      <c r="DK78" s="1498"/>
      <c r="DL78" s="1498"/>
      <c r="DM78" s="1498"/>
      <c r="DN78" s="1498"/>
      <c r="DO78" s="1498"/>
      <c r="DP78" s="1498"/>
      <c r="DQ78" s="1498"/>
      <c r="DR78" s="1498"/>
      <c r="DS78" s="1498"/>
      <c r="DT78" s="1498"/>
      <c r="DU78" s="1498"/>
      <c r="DV78" s="1498"/>
    </row>
    <row r="79" spans="2:126" s="1488" customFormat="1" ht="30" customHeight="1">
      <c r="B79" s="1478"/>
      <c r="C79" s="763"/>
      <c r="D79" s="1539"/>
      <c r="E79" s="1529"/>
      <c r="F79" s="1531"/>
      <c r="G79" s="1486"/>
      <c r="H79" s="1486"/>
      <c r="I79" s="1486"/>
      <c r="J79" s="1489"/>
      <c r="K79" s="1489"/>
      <c r="L79" s="1489"/>
      <c r="M79" s="1489"/>
      <c r="N79" s="1489"/>
      <c r="O79" s="1489"/>
      <c r="P79" s="1489"/>
      <c r="Q79" s="1489"/>
      <c r="R79" s="1487"/>
      <c r="S79" s="1487"/>
      <c r="T79" s="833"/>
      <c r="U79" s="833"/>
      <c r="V79" s="833"/>
      <c r="W79" s="833"/>
      <c r="X79" s="833"/>
      <c r="Y79" s="833"/>
      <c r="Z79" s="833"/>
      <c r="AA79" s="833"/>
      <c r="AB79" s="833"/>
      <c r="AC79" s="833"/>
      <c r="AD79" s="833"/>
      <c r="AE79" s="833"/>
      <c r="AF79" s="1487"/>
      <c r="AG79" s="1487"/>
      <c r="AH79" s="1487"/>
      <c r="AI79" s="1487"/>
      <c r="AJ79" s="1487"/>
      <c r="AK79" s="1487"/>
      <c r="AL79" s="1487"/>
      <c r="AM79" s="1487"/>
      <c r="AN79" s="1487"/>
      <c r="AO79" s="1487"/>
      <c r="AP79" s="1487"/>
      <c r="AQ79" s="1487"/>
      <c r="AR79" s="1487"/>
      <c r="AS79" s="1487"/>
      <c r="AT79" s="1487"/>
      <c r="AU79" s="1487"/>
      <c r="AV79" s="1487"/>
      <c r="AW79" s="1487"/>
      <c r="AX79" s="1487"/>
      <c r="AY79" s="1487"/>
      <c r="AZ79" s="1487"/>
      <c r="BA79" s="1487"/>
      <c r="BB79" s="1487"/>
      <c r="BC79" s="1487"/>
      <c r="BD79" s="1487"/>
      <c r="BE79" s="1487"/>
      <c r="BF79" s="1487"/>
      <c r="BG79" s="1487"/>
      <c r="BN79" s="1487"/>
      <c r="BO79" s="1487"/>
      <c r="BP79" s="1487"/>
      <c r="BQ79" s="1487"/>
      <c r="BR79" s="1487"/>
      <c r="BS79" s="1487"/>
      <c r="BT79" s="1487"/>
      <c r="BU79" s="1487"/>
      <c r="BV79" s="1463"/>
      <c r="BW79" s="1463"/>
      <c r="BX79" s="1463"/>
      <c r="BY79" s="1463"/>
      <c r="BZ79" s="1463"/>
      <c r="CA79" s="1463"/>
      <c r="CC79" s="763"/>
      <c r="CD79" s="1465"/>
      <c r="CH79" s="1498"/>
      <c r="CI79" s="1498"/>
      <c r="CJ79" s="1498"/>
      <c r="CK79" s="1498"/>
      <c r="CL79" s="1498"/>
      <c r="CM79" s="1498"/>
      <c r="CN79" s="1498"/>
      <c r="CO79" s="1498"/>
      <c r="CP79" s="1498"/>
      <c r="CQ79" s="1498"/>
      <c r="CR79" s="1498"/>
      <c r="CS79" s="1498"/>
      <c r="CT79" s="1498"/>
      <c r="CU79" s="1498"/>
      <c r="CV79" s="1498"/>
      <c r="CW79" s="1498"/>
      <c r="CX79" s="1498"/>
      <c r="CY79" s="1498"/>
      <c r="CZ79" s="1498"/>
      <c r="DA79" s="1498"/>
      <c r="DB79" s="1498"/>
      <c r="DC79" s="1498"/>
      <c r="DD79" s="1498"/>
      <c r="DE79" s="1498"/>
      <c r="DF79" s="1498"/>
      <c r="DG79" s="1498"/>
      <c r="DH79" s="1498"/>
      <c r="DI79" s="1498"/>
      <c r="DJ79" s="1498"/>
      <c r="DK79" s="1498"/>
      <c r="DL79" s="1498"/>
      <c r="DM79" s="1498"/>
      <c r="DN79" s="1498"/>
      <c r="DO79" s="1498"/>
      <c r="DP79" s="1498"/>
      <c r="DQ79" s="1498"/>
      <c r="DR79" s="1498"/>
      <c r="DS79" s="1498"/>
      <c r="DT79" s="1498"/>
      <c r="DU79" s="1498"/>
      <c r="DV79" s="1498"/>
    </row>
    <row r="80" spans="2:126" s="1488" customFormat="1" ht="30" customHeight="1">
      <c r="B80" s="1479"/>
      <c r="C80" s="763"/>
      <c r="D80" s="1541" t="s">
        <v>78</v>
      </c>
      <c r="E80" s="1529"/>
      <c r="F80" s="1528" t="s">
        <v>673</v>
      </c>
      <c r="G80" s="1486"/>
      <c r="H80" s="1486"/>
      <c r="I80" s="1486"/>
      <c r="J80" s="1489"/>
      <c r="K80" s="1489"/>
      <c r="L80" s="1489"/>
      <c r="M80" s="1489"/>
      <c r="N80" s="1489"/>
      <c r="O80" s="1489"/>
      <c r="P80" s="1489"/>
      <c r="Q80" s="1489"/>
      <c r="R80" s="1487"/>
      <c r="S80" s="1487"/>
      <c r="T80" s="833"/>
      <c r="U80" s="833"/>
      <c r="V80" s="833"/>
      <c r="W80" s="833"/>
      <c r="X80" s="833"/>
      <c r="Y80" s="833"/>
      <c r="Z80" s="833"/>
      <c r="AA80" s="833"/>
      <c r="AB80" s="833"/>
      <c r="AC80" s="833"/>
      <c r="AD80" s="833"/>
      <c r="AE80" s="833"/>
      <c r="AF80" s="1487"/>
      <c r="AG80" s="1487"/>
      <c r="AH80" s="1487"/>
      <c r="AI80" s="1487"/>
      <c r="AJ80" s="1487"/>
      <c r="AK80" s="1487"/>
      <c r="AL80" s="1487"/>
      <c r="AM80" s="1487"/>
      <c r="AN80" s="1487"/>
      <c r="AO80" s="1487"/>
      <c r="AP80" s="1487"/>
      <c r="AQ80" s="1487"/>
      <c r="AR80" s="1487"/>
      <c r="AS80" s="1487"/>
      <c r="AT80" s="1487"/>
      <c r="AU80" s="1487"/>
      <c r="AV80" s="1487"/>
      <c r="AW80" s="1487"/>
      <c r="AX80" s="1487"/>
      <c r="AY80" s="1487"/>
      <c r="AZ80" s="1487"/>
      <c r="BA80" s="1487"/>
      <c r="BB80" s="1487"/>
      <c r="BC80" s="1487"/>
      <c r="BD80" s="1487"/>
      <c r="BE80" s="1487"/>
      <c r="BF80" s="1487"/>
      <c r="BG80" s="1487"/>
      <c r="BN80" s="1487"/>
      <c r="BO80" s="1487"/>
      <c r="BP80" s="1487"/>
      <c r="BQ80" s="1487"/>
      <c r="BR80" s="1487"/>
      <c r="BS80" s="1487"/>
      <c r="BT80" s="1487"/>
      <c r="BU80" s="1487"/>
      <c r="BV80" s="2787" t="s">
        <v>693</v>
      </c>
      <c r="BW80" s="2788"/>
      <c r="BX80" s="2788"/>
      <c r="BY80" s="2789"/>
      <c r="BZ80" s="2790"/>
      <c r="CA80" s="2791"/>
      <c r="CC80" s="763"/>
      <c r="CD80" s="1480"/>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1:126" s="1488" customFormat="1" ht="30" customHeight="1">
      <c r="B81" s="1479"/>
      <c r="C81" s="763"/>
      <c r="D81" s="1528"/>
      <c r="E81" s="1529"/>
      <c r="F81" s="1531" t="s">
        <v>674</v>
      </c>
      <c r="G81" s="1486"/>
      <c r="H81" s="1486"/>
      <c r="I81" s="1486"/>
      <c r="J81" s="1489"/>
      <c r="K81" s="1489"/>
      <c r="L81" s="1489"/>
      <c r="M81" s="1489"/>
      <c r="N81" s="1489"/>
      <c r="O81" s="1489"/>
      <c r="P81" s="1489"/>
      <c r="Q81" s="1489"/>
      <c r="R81" s="1487"/>
      <c r="S81" s="1487"/>
      <c r="T81" s="833"/>
      <c r="U81" s="833"/>
      <c r="V81" s="833"/>
      <c r="W81" s="833"/>
      <c r="X81" s="833"/>
      <c r="Y81" s="833"/>
      <c r="Z81" s="833"/>
      <c r="AA81" s="833"/>
      <c r="AB81" s="833"/>
      <c r="AC81" s="833"/>
      <c r="AD81" s="833"/>
      <c r="AE81" s="833"/>
      <c r="AF81" s="1487"/>
      <c r="AG81" s="1487"/>
      <c r="AH81" s="1487"/>
      <c r="AI81" s="1487"/>
      <c r="AJ81" s="1487"/>
      <c r="AK81" s="1487"/>
      <c r="AL81" s="1487"/>
      <c r="AM81" s="1487"/>
      <c r="AN81" s="1487"/>
      <c r="AO81" s="1487"/>
      <c r="AP81" s="1487"/>
      <c r="AQ81" s="1487"/>
      <c r="AR81" s="1487"/>
      <c r="AS81" s="1487"/>
      <c r="AT81" s="1487"/>
      <c r="AU81" s="1487"/>
      <c r="AV81" s="1487"/>
      <c r="AW81" s="1487"/>
      <c r="AX81" s="1487"/>
      <c r="AY81" s="1487"/>
      <c r="AZ81" s="1487"/>
      <c r="BA81" s="1487"/>
      <c r="BB81" s="1487"/>
      <c r="BC81" s="1487"/>
      <c r="BD81" s="1487"/>
      <c r="BE81" s="1487"/>
      <c r="BF81" s="1487"/>
      <c r="BG81" s="1487"/>
      <c r="BN81" s="1487"/>
      <c r="BO81" s="1487"/>
      <c r="BP81" s="1487"/>
      <c r="BQ81" s="1487"/>
      <c r="BR81" s="1487"/>
      <c r="BS81" s="1487"/>
      <c r="BT81" s="1487"/>
      <c r="BU81" s="1487"/>
      <c r="BV81" s="2788"/>
      <c r="BW81" s="2788"/>
      <c r="BX81" s="2788"/>
      <c r="BY81" s="2792"/>
      <c r="BZ81" s="2793"/>
      <c r="CA81" s="2794"/>
      <c r="CD81" s="1480"/>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1:126" s="1488" customFormat="1" ht="30" customHeight="1">
      <c r="B82" s="957"/>
      <c r="C82" s="1498"/>
      <c r="D82" s="1498"/>
      <c r="E82" s="1498"/>
      <c r="F82" s="1498"/>
      <c r="G82" s="1498"/>
      <c r="H82" s="1498"/>
      <c r="I82" s="1498"/>
      <c r="J82" s="1498"/>
      <c r="K82" s="1498"/>
      <c r="L82" s="1498"/>
      <c r="M82" s="1498"/>
      <c r="N82" s="1498"/>
      <c r="O82" s="1498"/>
      <c r="P82" s="1498"/>
      <c r="Q82" s="1498"/>
      <c r="R82" s="1498"/>
      <c r="S82" s="1498"/>
      <c r="T82" s="1498"/>
      <c r="U82" s="1498"/>
      <c r="V82" s="1498"/>
      <c r="W82" s="1498"/>
      <c r="X82" s="1498"/>
      <c r="Y82" s="1498"/>
      <c r="Z82" s="1498"/>
      <c r="AA82" s="1498"/>
      <c r="AB82" s="1498"/>
      <c r="AC82" s="1498"/>
      <c r="AD82" s="1498"/>
      <c r="AE82" s="1498"/>
      <c r="AF82" s="1498"/>
      <c r="AG82" s="1498"/>
      <c r="AH82" s="1498"/>
      <c r="AI82" s="1498"/>
      <c r="AJ82" s="1498"/>
      <c r="AK82" s="1498"/>
      <c r="AL82" s="1498"/>
      <c r="AM82" s="1498"/>
      <c r="AN82" s="1498"/>
      <c r="AO82" s="1498"/>
      <c r="AP82" s="1498"/>
      <c r="AQ82" s="1498"/>
      <c r="AR82" s="1498"/>
      <c r="AS82" s="1498"/>
      <c r="AT82" s="1498"/>
      <c r="AU82" s="1498"/>
      <c r="AV82" s="1498"/>
      <c r="AW82" s="1498"/>
      <c r="AX82" s="1498"/>
      <c r="AY82" s="1498"/>
      <c r="AZ82" s="1498"/>
      <c r="BA82" s="1498"/>
      <c r="BB82" s="1498"/>
      <c r="BC82" s="1498"/>
      <c r="BD82" s="1498"/>
      <c r="BE82" s="1498"/>
      <c r="BF82" s="1498"/>
      <c r="BG82" s="1498"/>
      <c r="BH82" s="1498"/>
      <c r="BI82" s="1498"/>
      <c r="BJ82" s="1498"/>
      <c r="BK82" s="1498"/>
      <c r="BL82" s="1498"/>
      <c r="BM82" s="1498"/>
      <c r="BN82" s="1498"/>
      <c r="BO82" s="1498"/>
      <c r="BP82" s="1498"/>
      <c r="BQ82" s="1498"/>
      <c r="BR82" s="1498"/>
      <c r="BS82" s="1498"/>
      <c r="BT82" s="1498"/>
      <c r="BU82" s="1498"/>
      <c r="BV82" s="1498"/>
      <c r="BW82" s="1498"/>
      <c r="BX82" s="1498"/>
      <c r="BY82" s="1498"/>
      <c r="BZ82" s="1498"/>
      <c r="CA82" s="1498"/>
      <c r="CD82" s="959"/>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row r="83" spans="1:126" s="1488" customFormat="1" ht="30" customHeight="1">
      <c r="B83" s="1466"/>
      <c r="C83" s="1498"/>
      <c r="D83" s="1498"/>
      <c r="E83" s="1498"/>
      <c r="F83" s="1498"/>
      <c r="G83" s="1498"/>
      <c r="H83" s="1498"/>
      <c r="I83" s="1498"/>
      <c r="J83" s="1498"/>
      <c r="K83" s="1498"/>
      <c r="L83" s="1498"/>
      <c r="M83" s="1498"/>
      <c r="N83" s="1498"/>
      <c r="O83" s="1498"/>
      <c r="P83" s="1498"/>
      <c r="Q83" s="1498"/>
      <c r="R83" s="1498"/>
      <c r="S83" s="1498"/>
      <c r="T83" s="1498"/>
      <c r="U83" s="1498"/>
      <c r="V83" s="1498"/>
      <c r="W83" s="1498"/>
      <c r="X83" s="1498"/>
      <c r="Y83" s="1498"/>
      <c r="Z83" s="1498"/>
      <c r="AA83" s="1498"/>
      <c r="AB83" s="1498"/>
      <c r="AC83" s="1498"/>
      <c r="AD83" s="1498"/>
      <c r="AE83" s="1498"/>
      <c r="AF83" s="1498"/>
      <c r="AG83" s="1498"/>
      <c r="AH83" s="1498"/>
      <c r="AI83" s="1498"/>
      <c r="AJ83" s="1498"/>
      <c r="AK83" s="1498"/>
      <c r="AL83" s="1498"/>
      <c r="AM83" s="1498"/>
      <c r="AN83" s="1498"/>
      <c r="AO83" s="1498"/>
      <c r="AP83" s="1498"/>
      <c r="AQ83" s="1498"/>
      <c r="AR83" s="1498"/>
      <c r="AS83" s="1498"/>
      <c r="AT83" s="1498"/>
      <c r="AU83" s="1498"/>
      <c r="AV83" s="1498"/>
      <c r="AW83" s="1498"/>
      <c r="AX83" s="1498"/>
      <c r="AY83" s="1498"/>
      <c r="AZ83" s="1498"/>
      <c r="BA83" s="1498"/>
      <c r="BB83" s="1498"/>
      <c r="BC83" s="1498"/>
      <c r="BD83" s="1498"/>
      <c r="BE83" s="1498"/>
      <c r="BF83" s="1498"/>
      <c r="BG83" s="1498"/>
      <c r="BH83" s="1498"/>
      <c r="BI83" s="1498"/>
      <c r="BJ83" s="1498"/>
      <c r="BK83" s="1498"/>
      <c r="BL83" s="1498"/>
      <c r="BM83" s="1498"/>
      <c r="BN83" s="1498"/>
      <c r="BO83" s="1498"/>
      <c r="BP83" s="1498"/>
      <c r="BQ83" s="1498"/>
      <c r="BR83" s="1498"/>
      <c r="BS83" s="1498"/>
      <c r="BT83" s="1498"/>
      <c r="BU83" s="1498"/>
      <c r="BV83" s="1498"/>
      <c r="BW83" s="1498"/>
      <c r="BX83" s="1498"/>
      <c r="BY83" s="1498"/>
      <c r="BZ83" s="1498"/>
      <c r="CA83" s="1498"/>
      <c r="CD83" s="959"/>
      <c r="CH83" s="1498"/>
      <c r="CI83" s="1498"/>
      <c r="CJ83" s="1498"/>
      <c r="CK83" s="1498"/>
      <c r="CL83" s="1498"/>
      <c r="CM83" s="1498"/>
      <c r="CN83" s="1498"/>
      <c r="CO83" s="1498"/>
      <c r="CP83" s="1498"/>
      <c r="CQ83" s="1498"/>
      <c r="CR83" s="1498"/>
      <c r="CS83" s="1498"/>
      <c r="CT83" s="1498"/>
      <c r="CU83" s="1498"/>
      <c r="CV83" s="1498"/>
      <c r="CW83" s="1498"/>
      <c r="CX83" s="1498"/>
      <c r="CY83" s="1498"/>
      <c r="CZ83" s="1498"/>
      <c r="DA83" s="1498"/>
      <c r="DB83" s="1498"/>
      <c r="DC83" s="1498"/>
      <c r="DD83" s="1498"/>
      <c r="DE83" s="1498"/>
      <c r="DF83" s="1498"/>
      <c r="DG83" s="1498"/>
      <c r="DH83" s="1498"/>
      <c r="DI83" s="1498"/>
      <c r="DJ83" s="1498"/>
      <c r="DK83" s="1498"/>
      <c r="DL83" s="1498"/>
      <c r="DM83" s="1498"/>
      <c r="DN83" s="1498"/>
      <c r="DO83" s="1498"/>
      <c r="DP83" s="1498"/>
      <c r="DQ83" s="1498"/>
      <c r="DR83" s="1498"/>
      <c r="DS83" s="1498"/>
      <c r="DT83" s="1498"/>
      <c r="DU83" s="1498"/>
      <c r="DV83" s="1498"/>
    </row>
    <row r="84" spans="1:126" s="1488" customFormat="1" ht="30" customHeight="1">
      <c r="B84" s="1466"/>
      <c r="C84" s="1498"/>
      <c r="D84" s="1498"/>
      <c r="E84" s="1498"/>
      <c r="F84" s="1498"/>
      <c r="G84" s="1498"/>
      <c r="H84" s="1498"/>
      <c r="I84" s="1498"/>
      <c r="J84" s="1498"/>
      <c r="K84" s="1498"/>
      <c r="L84" s="1498"/>
      <c r="M84" s="1498"/>
      <c r="N84" s="1498"/>
      <c r="O84" s="1498"/>
      <c r="P84" s="1498"/>
      <c r="Q84" s="1498"/>
      <c r="R84" s="1498"/>
      <c r="S84" s="1498"/>
      <c r="T84" s="1498"/>
      <c r="U84" s="1498"/>
      <c r="V84" s="1498"/>
      <c r="W84" s="1498"/>
      <c r="X84" s="1498"/>
      <c r="Y84" s="1498"/>
      <c r="Z84" s="1498"/>
      <c r="AA84" s="1498"/>
      <c r="AB84" s="1498"/>
      <c r="AC84" s="1498"/>
      <c r="AD84" s="1498"/>
      <c r="AE84" s="1498"/>
      <c r="AF84" s="1498"/>
      <c r="AG84" s="1498"/>
      <c r="AH84" s="1498"/>
      <c r="AI84" s="1498"/>
      <c r="AJ84" s="1498"/>
      <c r="AK84" s="1498"/>
      <c r="AL84" s="1498"/>
      <c r="AM84" s="1498"/>
      <c r="AN84" s="1498"/>
      <c r="AO84" s="1498"/>
      <c r="AP84" s="1498"/>
      <c r="AQ84" s="1498"/>
      <c r="AR84" s="1498"/>
      <c r="AS84" s="1498"/>
      <c r="AT84" s="1498"/>
      <c r="AU84" s="1498"/>
      <c r="AV84" s="1498"/>
      <c r="AW84" s="1498"/>
      <c r="AX84" s="1498"/>
      <c r="AY84" s="1498"/>
      <c r="AZ84" s="1498"/>
      <c r="BA84" s="1498"/>
      <c r="BB84" s="1498"/>
      <c r="BC84" s="1498"/>
      <c r="BD84" s="1498"/>
      <c r="BE84" s="1498"/>
      <c r="BF84" s="1498"/>
      <c r="BG84" s="1498"/>
      <c r="BH84" s="1498"/>
      <c r="BI84" s="1498"/>
      <c r="BJ84" s="1498"/>
      <c r="BK84" s="1498"/>
      <c r="BL84" s="1498"/>
      <c r="BM84" s="1498"/>
      <c r="BN84" s="1498"/>
      <c r="BO84" s="1498"/>
      <c r="BP84" s="1498"/>
      <c r="BQ84" s="1498"/>
      <c r="BR84" s="1498"/>
      <c r="BS84" s="1498"/>
      <c r="BT84" s="1498"/>
      <c r="BU84" s="1498"/>
      <c r="BV84" s="1498"/>
      <c r="BW84" s="1498"/>
      <c r="BX84" s="1498"/>
      <c r="BY84" s="1498"/>
      <c r="BZ84" s="1498"/>
      <c r="CA84" s="1498"/>
      <c r="CB84" s="763"/>
      <c r="CC84" s="763"/>
      <c r="CD84" s="959"/>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1:126" s="1488" customFormat="1" ht="30" customHeight="1">
      <c r="B85" s="1466"/>
      <c r="C85" s="1498"/>
      <c r="D85" s="1498"/>
      <c r="E85" s="1498"/>
      <c r="F85" s="1498"/>
      <c r="G85" s="1498"/>
      <c r="H85" s="1498"/>
      <c r="I85" s="1498"/>
      <c r="J85" s="1498"/>
      <c r="K85" s="1498"/>
      <c r="L85" s="1498"/>
      <c r="M85" s="1498"/>
      <c r="N85" s="1498"/>
      <c r="O85" s="1498"/>
      <c r="P85" s="1498"/>
      <c r="Q85" s="1498"/>
      <c r="R85" s="1498"/>
      <c r="S85" s="1498"/>
      <c r="T85" s="1498"/>
      <c r="U85" s="1498"/>
      <c r="V85" s="1498"/>
      <c r="W85" s="1498"/>
      <c r="X85" s="1498"/>
      <c r="Y85" s="1498"/>
      <c r="Z85" s="1498"/>
      <c r="AA85" s="1498"/>
      <c r="AB85" s="1498"/>
      <c r="AC85" s="1498"/>
      <c r="AD85" s="1498"/>
      <c r="AE85" s="1498"/>
      <c r="AF85" s="1498"/>
      <c r="AG85" s="1498"/>
      <c r="AH85" s="1498"/>
      <c r="AI85" s="1498"/>
      <c r="AJ85" s="1498"/>
      <c r="AK85" s="1498"/>
      <c r="AL85" s="1498"/>
      <c r="AM85" s="1498"/>
      <c r="AN85" s="1498"/>
      <c r="AO85" s="1498"/>
      <c r="AP85" s="1498"/>
      <c r="AQ85" s="1498"/>
      <c r="AR85" s="1498"/>
      <c r="AS85" s="1498"/>
      <c r="AT85" s="1498"/>
      <c r="AU85" s="1498"/>
      <c r="AV85" s="1498"/>
      <c r="AW85" s="1498"/>
      <c r="AX85" s="1498"/>
      <c r="AY85" s="1498"/>
      <c r="AZ85" s="1498"/>
      <c r="BA85" s="1498"/>
      <c r="BB85" s="1498"/>
      <c r="BC85" s="1498"/>
      <c r="BD85" s="1498"/>
      <c r="BE85" s="1498"/>
      <c r="BF85" s="1498"/>
      <c r="BG85" s="1498"/>
      <c r="BH85" s="1498"/>
      <c r="BI85" s="1498"/>
      <c r="BJ85" s="1498"/>
      <c r="BK85" s="1498"/>
      <c r="BL85" s="1498"/>
      <c r="BM85" s="1498"/>
      <c r="BN85" s="1498"/>
      <c r="BO85" s="1498"/>
      <c r="BP85" s="1498"/>
      <c r="BQ85" s="1498"/>
      <c r="BR85" s="1498"/>
      <c r="BS85" s="1498"/>
      <c r="BT85" s="1498"/>
      <c r="BU85" s="1498"/>
      <c r="BV85" s="1498"/>
      <c r="BW85" s="1498"/>
      <c r="BX85" s="1498"/>
      <c r="BY85" s="1498"/>
      <c r="BZ85" s="1498"/>
      <c r="CA85" s="1498"/>
      <c r="CB85" s="763"/>
      <c r="CC85" s="763"/>
      <c r="CD85" s="959"/>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1:126" s="1488" customFormat="1" ht="30" customHeight="1">
      <c r="B86" s="1466"/>
      <c r="C86" s="1498"/>
      <c r="D86" s="1498"/>
      <c r="E86" s="1498"/>
      <c r="F86" s="1498"/>
      <c r="G86" s="1498"/>
      <c r="H86" s="1498"/>
      <c r="I86" s="1498"/>
      <c r="J86" s="1498"/>
      <c r="K86" s="1498"/>
      <c r="L86" s="1498"/>
      <c r="M86" s="1498"/>
      <c r="N86" s="1498"/>
      <c r="O86" s="1498"/>
      <c r="P86" s="1498"/>
      <c r="Q86" s="1498"/>
      <c r="R86" s="1498"/>
      <c r="S86" s="1498"/>
      <c r="T86" s="1498"/>
      <c r="U86" s="1498"/>
      <c r="V86" s="1498"/>
      <c r="W86" s="1498"/>
      <c r="X86" s="1498"/>
      <c r="Y86" s="1498"/>
      <c r="Z86" s="1498"/>
      <c r="AA86" s="1498"/>
      <c r="AB86" s="1498"/>
      <c r="AC86" s="1498"/>
      <c r="AD86" s="1498"/>
      <c r="AE86" s="1498"/>
      <c r="AF86" s="1498"/>
      <c r="AG86" s="1498"/>
      <c r="AH86" s="1498"/>
      <c r="AI86" s="1498"/>
      <c r="AJ86" s="1498"/>
      <c r="AK86" s="1498"/>
      <c r="AL86" s="1498"/>
      <c r="AM86" s="1498"/>
      <c r="AN86" s="1498"/>
      <c r="AO86" s="1498"/>
      <c r="AP86" s="1498"/>
      <c r="AQ86" s="1498"/>
      <c r="AR86" s="1498"/>
      <c r="AS86" s="1498"/>
      <c r="AT86" s="1498"/>
      <c r="AU86" s="1498"/>
      <c r="AV86" s="1498"/>
      <c r="AW86" s="1498"/>
      <c r="AX86" s="1498"/>
      <c r="AY86" s="1498"/>
      <c r="AZ86" s="1498"/>
      <c r="BA86" s="1498"/>
      <c r="BB86" s="1498"/>
      <c r="BC86" s="1498"/>
      <c r="BD86" s="1498"/>
      <c r="BE86" s="1498"/>
      <c r="BF86" s="1498"/>
      <c r="BG86" s="1498"/>
      <c r="BH86" s="1498"/>
      <c r="BI86" s="1498"/>
      <c r="BJ86" s="1498"/>
      <c r="BK86" s="1498"/>
      <c r="BL86" s="1498"/>
      <c r="BM86" s="1498"/>
      <c r="BN86" s="1498"/>
      <c r="BO86" s="1498"/>
      <c r="BP86" s="1498"/>
      <c r="BQ86" s="1498"/>
      <c r="BR86" s="1498"/>
      <c r="BS86" s="1498"/>
      <c r="BT86" s="1498"/>
      <c r="BU86" s="1498"/>
      <c r="BV86" s="1498"/>
      <c r="BW86" s="1498"/>
      <c r="BX86" s="1498"/>
      <c r="BY86" s="1498"/>
      <c r="BZ86" s="1498"/>
      <c r="CA86" s="1498"/>
      <c r="CB86" s="763"/>
      <c r="CC86" s="763"/>
      <c r="CD86" s="1465"/>
      <c r="CH86" s="1498"/>
      <c r="CI86" s="1498"/>
      <c r="CJ86" s="1498"/>
      <c r="CK86" s="1498"/>
      <c r="CL86" s="1498"/>
      <c r="CM86" s="1498"/>
      <c r="CN86" s="1498"/>
      <c r="CO86" s="1498"/>
      <c r="CP86" s="1498"/>
      <c r="CQ86" s="1498"/>
      <c r="CR86" s="1498"/>
      <c r="CS86" s="1498"/>
      <c r="CT86" s="1498"/>
      <c r="CU86" s="1498"/>
      <c r="CV86" s="1498"/>
      <c r="CW86" s="1498"/>
      <c r="CX86" s="1498"/>
      <c r="CY86" s="1498"/>
      <c r="CZ86" s="1498"/>
      <c r="DA86" s="1498"/>
      <c r="DB86" s="1498"/>
      <c r="DC86" s="1498"/>
      <c r="DD86" s="1498"/>
      <c r="DE86" s="1498"/>
      <c r="DF86" s="1498"/>
      <c r="DG86" s="1498"/>
      <c r="DH86" s="1498"/>
      <c r="DI86" s="1498"/>
      <c r="DJ86" s="1498"/>
      <c r="DK86" s="1498"/>
      <c r="DL86" s="1498"/>
      <c r="DM86" s="1498"/>
      <c r="DN86" s="1498"/>
      <c r="DO86" s="1498"/>
      <c r="DP86" s="1498"/>
      <c r="DQ86" s="1498"/>
      <c r="DR86" s="1498"/>
      <c r="DS86" s="1498"/>
      <c r="DT86" s="1498"/>
      <c r="DU86" s="1498"/>
      <c r="DV86" s="1498"/>
    </row>
    <row r="87" spans="1:126" s="1488" customFormat="1" ht="30" customHeight="1">
      <c r="B87" s="1478"/>
      <c r="C87" s="763"/>
      <c r="D87" s="763"/>
      <c r="E87" s="763"/>
      <c r="F87" s="763"/>
      <c r="G87" s="763"/>
      <c r="H87" s="763"/>
      <c r="I87" s="763"/>
      <c r="J87" s="763"/>
      <c r="K87" s="763"/>
      <c r="L87" s="763"/>
      <c r="M87" s="763"/>
      <c r="N87" s="763"/>
      <c r="O87" s="763"/>
      <c r="P87" s="763"/>
      <c r="Q87" s="763"/>
      <c r="R87" s="763"/>
      <c r="S87" s="763"/>
      <c r="T87" s="763"/>
      <c r="U87" s="763"/>
      <c r="V87" s="763"/>
      <c r="W87" s="763"/>
      <c r="X87" s="763"/>
      <c r="Y87" s="763"/>
      <c r="Z87" s="763"/>
      <c r="AA87" s="763"/>
      <c r="AB87" s="763"/>
      <c r="AC87" s="763"/>
      <c r="AD87" s="763"/>
      <c r="AE87" s="763"/>
      <c r="AF87" s="763"/>
      <c r="AG87" s="763"/>
      <c r="AH87" s="763"/>
      <c r="AI87" s="763"/>
      <c r="AJ87" s="763"/>
      <c r="AK87" s="763"/>
      <c r="AL87" s="763"/>
      <c r="AM87" s="763"/>
      <c r="AN87" s="763"/>
      <c r="AO87" s="763"/>
      <c r="AP87" s="763"/>
      <c r="AQ87" s="763"/>
      <c r="AR87" s="763"/>
      <c r="AS87" s="763"/>
      <c r="AT87" s="763"/>
      <c r="AU87" s="763"/>
      <c r="AV87" s="763"/>
      <c r="AW87" s="763"/>
      <c r="AX87" s="763"/>
      <c r="AY87" s="763"/>
      <c r="AZ87" s="763"/>
      <c r="BA87" s="763"/>
      <c r="BB87" s="763"/>
      <c r="BC87" s="763"/>
      <c r="BD87" s="763"/>
      <c r="BE87" s="763"/>
      <c r="BF87" s="763"/>
      <c r="BG87" s="763"/>
      <c r="BH87" s="763"/>
      <c r="BI87" s="763"/>
      <c r="BJ87" s="763"/>
      <c r="BK87" s="763"/>
      <c r="BL87" s="763"/>
      <c r="BM87" s="763"/>
      <c r="BN87" s="763"/>
      <c r="BO87" s="763"/>
      <c r="BP87" s="763"/>
      <c r="BQ87" s="763"/>
      <c r="BR87" s="763"/>
      <c r="BS87" s="763"/>
      <c r="BT87" s="763"/>
      <c r="BU87" s="763"/>
      <c r="BV87" s="763"/>
      <c r="BW87" s="763"/>
      <c r="BX87" s="763"/>
      <c r="BY87" s="763"/>
      <c r="BZ87" s="763"/>
      <c r="CA87" s="763"/>
      <c r="CB87" s="763"/>
      <c r="CC87" s="763"/>
      <c r="CD87" s="1465"/>
      <c r="CH87" s="1498"/>
      <c r="CI87" s="1498"/>
      <c r="CJ87" s="1498"/>
      <c r="CK87" s="1498"/>
      <c r="CL87" s="1498"/>
      <c r="CM87" s="1498"/>
      <c r="CN87" s="1498"/>
      <c r="CO87" s="1498"/>
      <c r="CP87" s="1498"/>
      <c r="CQ87" s="1498"/>
      <c r="CR87" s="1498"/>
      <c r="CS87" s="1498"/>
      <c r="CT87" s="1498"/>
      <c r="CU87" s="1498"/>
      <c r="CV87" s="1498"/>
      <c r="CW87" s="1498"/>
      <c r="CX87" s="1498"/>
      <c r="CY87" s="1498"/>
      <c r="CZ87" s="1498"/>
      <c r="DA87" s="1498"/>
      <c r="DB87" s="1498"/>
      <c r="DC87" s="1498"/>
      <c r="DD87" s="1498"/>
      <c r="DE87" s="1498"/>
      <c r="DF87" s="1498"/>
      <c r="DG87" s="1498"/>
      <c r="DH87" s="1498"/>
      <c r="DI87" s="1498"/>
      <c r="DJ87" s="1498"/>
      <c r="DK87" s="1498"/>
      <c r="DL87" s="1498"/>
      <c r="DM87" s="1498"/>
      <c r="DN87" s="1498"/>
      <c r="DO87" s="1498"/>
      <c r="DP87" s="1498"/>
      <c r="DQ87" s="1498"/>
      <c r="DR87" s="1498"/>
      <c r="DS87" s="1498"/>
      <c r="DT87" s="1498"/>
      <c r="DU87" s="1498"/>
      <c r="DV87" s="1498"/>
    </row>
    <row r="88" spans="1:126" s="1488" customFormat="1" ht="30" customHeight="1">
      <c r="B88" s="1479"/>
      <c r="C88" s="763"/>
      <c r="D88" s="763"/>
      <c r="E88" s="763"/>
      <c r="F88" s="763"/>
      <c r="G88" s="763"/>
      <c r="H88" s="763"/>
      <c r="I88" s="763"/>
      <c r="J88" s="763"/>
      <c r="K88" s="763"/>
      <c r="L88" s="763"/>
      <c r="M88" s="763"/>
      <c r="N88" s="763"/>
      <c r="O88" s="763"/>
      <c r="P88" s="763"/>
      <c r="Q88" s="763"/>
      <c r="R88" s="763"/>
      <c r="S88" s="763"/>
      <c r="T88" s="763"/>
      <c r="U88" s="763"/>
      <c r="V88" s="763"/>
      <c r="W88" s="763"/>
      <c r="X88" s="763"/>
      <c r="Y88" s="763"/>
      <c r="Z88" s="763"/>
      <c r="AA88" s="763"/>
      <c r="AB88" s="763"/>
      <c r="AC88" s="763"/>
      <c r="AD88" s="763"/>
      <c r="AE88" s="763"/>
      <c r="AF88" s="763"/>
      <c r="AG88" s="763"/>
      <c r="AH88" s="763"/>
      <c r="AI88" s="763"/>
      <c r="AJ88" s="763"/>
      <c r="AK88" s="763"/>
      <c r="AL88" s="763"/>
      <c r="AM88" s="763"/>
      <c r="AN88" s="763"/>
      <c r="AO88" s="763"/>
      <c r="AP88" s="763"/>
      <c r="AQ88" s="763"/>
      <c r="AR88" s="763"/>
      <c r="AS88" s="763"/>
      <c r="AT88" s="763"/>
      <c r="AU88" s="763"/>
      <c r="AV88" s="763"/>
      <c r="AW88" s="763"/>
      <c r="AX88" s="763"/>
      <c r="AY88" s="763"/>
      <c r="AZ88" s="763"/>
      <c r="BA88" s="763"/>
      <c r="BB88" s="763"/>
      <c r="BC88" s="763"/>
      <c r="BD88" s="763"/>
      <c r="BE88" s="763"/>
      <c r="BF88" s="763"/>
      <c r="BG88" s="763"/>
      <c r="BH88" s="763"/>
      <c r="BI88" s="763"/>
      <c r="BJ88" s="763"/>
      <c r="BK88" s="763"/>
      <c r="BL88" s="763"/>
      <c r="BM88" s="763"/>
      <c r="BN88" s="763"/>
      <c r="BO88" s="763"/>
      <c r="BP88" s="763"/>
      <c r="BQ88" s="763"/>
      <c r="BR88" s="763"/>
      <c r="BS88" s="763"/>
      <c r="BT88" s="763"/>
      <c r="BU88" s="763"/>
      <c r="BV88" s="763"/>
      <c r="BW88" s="763"/>
      <c r="BX88" s="763"/>
      <c r="BY88" s="763"/>
      <c r="BZ88" s="763"/>
      <c r="CA88" s="763"/>
      <c r="CB88" s="763"/>
      <c r="CC88" s="763"/>
      <c r="CD88" s="1465"/>
      <c r="CH88" s="1498"/>
      <c r="CI88" s="1498"/>
      <c r="CJ88" s="1498"/>
      <c r="CK88" s="1498"/>
      <c r="CL88" s="1498"/>
      <c r="CM88" s="1498"/>
      <c r="CN88" s="1498"/>
      <c r="CO88" s="1498"/>
      <c r="CP88" s="1498"/>
      <c r="CQ88" s="1498"/>
      <c r="CR88" s="1498"/>
      <c r="CS88" s="1498"/>
      <c r="CT88" s="1498"/>
      <c r="CU88" s="1498"/>
      <c r="CV88" s="1498"/>
      <c r="CW88" s="1498"/>
      <c r="CX88" s="1498"/>
      <c r="CY88" s="1498"/>
      <c r="CZ88" s="1498"/>
      <c r="DA88" s="1498"/>
      <c r="DB88" s="1498"/>
      <c r="DC88" s="1498"/>
      <c r="DD88" s="1498"/>
      <c r="DE88" s="1498"/>
      <c r="DF88" s="1498"/>
      <c r="DG88" s="1498"/>
      <c r="DH88" s="1498"/>
      <c r="DI88" s="1498"/>
      <c r="DJ88" s="1498"/>
      <c r="DK88" s="1498"/>
      <c r="DL88" s="1498"/>
      <c r="DM88" s="1498"/>
      <c r="DN88" s="1498"/>
      <c r="DO88" s="1498"/>
      <c r="DP88" s="1498"/>
      <c r="DQ88" s="1498"/>
      <c r="DR88" s="1498"/>
      <c r="DS88" s="1498"/>
      <c r="DT88" s="1498"/>
      <c r="DU88" s="1498"/>
      <c r="DV88" s="1498"/>
    </row>
    <row r="89" spans="1:126" s="1488" customFormat="1" ht="30" customHeight="1">
      <c r="B89" s="1479"/>
      <c r="C89" s="763"/>
      <c r="D89" s="763"/>
      <c r="E89" s="763"/>
      <c r="F89" s="763"/>
      <c r="G89" s="763"/>
      <c r="H89" s="763"/>
      <c r="I89" s="763"/>
      <c r="J89" s="763"/>
      <c r="K89" s="763"/>
      <c r="L89" s="763"/>
      <c r="M89" s="763"/>
      <c r="N89" s="763"/>
      <c r="O89" s="763"/>
      <c r="P89" s="763"/>
      <c r="Q89" s="763"/>
      <c r="R89" s="763"/>
      <c r="S89" s="763"/>
      <c r="T89" s="763"/>
      <c r="U89" s="763"/>
      <c r="V89" s="763"/>
      <c r="W89" s="763"/>
      <c r="X89" s="763"/>
      <c r="Y89" s="763"/>
      <c r="Z89" s="763"/>
      <c r="AA89" s="763"/>
      <c r="AB89" s="763"/>
      <c r="AC89" s="763"/>
      <c r="AD89" s="763"/>
      <c r="AE89" s="763"/>
      <c r="AF89" s="763"/>
      <c r="AG89" s="763"/>
      <c r="AH89" s="763"/>
      <c r="AI89" s="763"/>
      <c r="AJ89" s="763"/>
      <c r="AK89" s="763"/>
      <c r="AL89" s="763"/>
      <c r="AM89" s="763"/>
      <c r="AN89" s="763"/>
      <c r="AO89" s="763"/>
      <c r="AP89" s="763"/>
      <c r="AQ89" s="763"/>
      <c r="AR89" s="763"/>
      <c r="AS89" s="763"/>
      <c r="AT89" s="763"/>
      <c r="AU89" s="763"/>
      <c r="AV89" s="763"/>
      <c r="AW89" s="763"/>
      <c r="AX89" s="763"/>
      <c r="AY89" s="763"/>
      <c r="AZ89" s="763"/>
      <c r="BA89" s="763"/>
      <c r="BB89" s="763"/>
      <c r="BC89" s="763"/>
      <c r="BD89" s="763"/>
      <c r="BE89" s="763"/>
      <c r="BF89" s="763"/>
      <c r="BG89" s="763"/>
      <c r="BH89" s="763"/>
      <c r="BI89" s="763"/>
      <c r="BJ89" s="763"/>
      <c r="BK89" s="763"/>
      <c r="BL89" s="763"/>
      <c r="BM89" s="763"/>
      <c r="BN89" s="763"/>
      <c r="BO89" s="763"/>
      <c r="BP89" s="763"/>
      <c r="BQ89" s="763"/>
      <c r="BR89" s="763"/>
      <c r="BS89" s="763"/>
      <c r="BT89" s="763"/>
      <c r="BU89" s="763"/>
      <c r="BV89" s="763"/>
      <c r="BW89" s="763"/>
      <c r="BX89" s="763"/>
      <c r="BY89" s="763"/>
      <c r="BZ89" s="763"/>
      <c r="CA89" s="763"/>
      <c r="CB89" s="763"/>
      <c r="CC89" s="763"/>
      <c r="CD89" s="1465"/>
      <c r="CH89" s="1498"/>
      <c r="CI89" s="1498"/>
      <c r="CJ89" s="1498"/>
      <c r="CK89" s="1498"/>
      <c r="CL89" s="1498"/>
      <c r="CM89" s="1498"/>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1:126" s="1488" customFormat="1" ht="30" customHeight="1">
      <c r="B90" s="1466"/>
      <c r="C90" s="763"/>
      <c r="D90" s="763"/>
      <c r="E90" s="763"/>
      <c r="F90" s="763"/>
      <c r="G90" s="763"/>
      <c r="H90" s="763"/>
      <c r="I90" s="763"/>
      <c r="J90" s="763"/>
      <c r="K90" s="763"/>
      <c r="L90" s="763"/>
      <c r="M90" s="763"/>
      <c r="N90" s="763"/>
      <c r="O90" s="763"/>
      <c r="P90" s="763"/>
      <c r="Q90" s="763"/>
      <c r="R90" s="763"/>
      <c r="S90" s="763"/>
      <c r="T90" s="763"/>
      <c r="U90" s="763"/>
      <c r="V90" s="763"/>
      <c r="W90" s="763"/>
      <c r="X90" s="763"/>
      <c r="Y90" s="763"/>
      <c r="Z90" s="763"/>
      <c r="AA90" s="763"/>
      <c r="AB90" s="763"/>
      <c r="AC90" s="763"/>
      <c r="AD90" s="763"/>
      <c r="AE90" s="763"/>
      <c r="AF90" s="763"/>
      <c r="AG90" s="763"/>
      <c r="AH90" s="763"/>
      <c r="AI90" s="763"/>
      <c r="AJ90" s="763"/>
      <c r="AK90" s="763"/>
      <c r="AL90" s="763"/>
      <c r="AM90" s="763"/>
      <c r="AN90" s="763"/>
      <c r="AO90" s="763"/>
      <c r="AP90" s="763"/>
      <c r="AQ90" s="763"/>
      <c r="AR90" s="763"/>
      <c r="AS90" s="763"/>
      <c r="AT90" s="763"/>
      <c r="AU90" s="763"/>
      <c r="AV90" s="763"/>
      <c r="AW90" s="763"/>
      <c r="AX90" s="763"/>
      <c r="AY90" s="763"/>
      <c r="AZ90" s="763"/>
      <c r="BA90" s="763"/>
      <c r="BB90" s="763"/>
      <c r="BC90" s="763"/>
      <c r="BD90" s="763"/>
      <c r="BE90" s="763"/>
      <c r="BF90" s="763"/>
      <c r="BG90" s="763"/>
      <c r="BH90" s="763"/>
      <c r="BI90" s="763"/>
      <c r="BJ90" s="763"/>
      <c r="BK90" s="763"/>
      <c r="BL90" s="763"/>
      <c r="BM90" s="763"/>
      <c r="BN90" s="763"/>
      <c r="BO90" s="763"/>
      <c r="BP90" s="763"/>
      <c r="BQ90" s="763"/>
      <c r="BR90" s="763"/>
      <c r="BS90" s="763"/>
      <c r="BT90" s="763"/>
      <c r="BU90" s="763"/>
      <c r="BV90" s="763"/>
      <c r="BW90" s="763"/>
      <c r="BX90" s="763"/>
      <c r="BY90" s="763"/>
      <c r="BZ90" s="763"/>
      <c r="CA90" s="763"/>
      <c r="CB90" s="763"/>
      <c r="CC90" s="763"/>
      <c r="CD90" s="959"/>
      <c r="CH90" s="1498"/>
      <c r="CI90" s="1498"/>
      <c r="CJ90" s="1498"/>
      <c r="CK90" s="1498"/>
      <c r="CL90" s="1498"/>
      <c r="CM90" s="1498"/>
      <c r="CN90" s="1498"/>
      <c r="CO90" s="1498"/>
      <c r="CP90" s="1498"/>
      <c r="CQ90" s="1498"/>
      <c r="CR90" s="1498"/>
      <c r="CS90" s="1498"/>
      <c r="CT90" s="1498"/>
      <c r="CU90" s="1498"/>
      <c r="CV90" s="1498"/>
      <c r="CW90" s="1498"/>
      <c r="CX90" s="1498"/>
      <c r="CY90" s="1498"/>
      <c r="CZ90" s="1498"/>
      <c r="DA90" s="1498"/>
      <c r="DB90" s="1498"/>
      <c r="DC90" s="1498"/>
      <c r="DD90" s="1498"/>
      <c r="DE90" s="1498"/>
      <c r="DF90" s="1498"/>
      <c r="DG90" s="1498"/>
      <c r="DH90" s="1498"/>
      <c r="DI90" s="1498"/>
      <c r="DJ90" s="1498"/>
      <c r="DK90" s="1498"/>
      <c r="DL90" s="1498"/>
      <c r="DM90" s="1498"/>
      <c r="DN90" s="1498"/>
      <c r="DO90" s="1498"/>
      <c r="DP90" s="1498"/>
      <c r="DQ90" s="1498"/>
      <c r="DR90" s="1498"/>
      <c r="DS90" s="1498"/>
      <c r="DT90" s="1498"/>
      <c r="DU90" s="1498"/>
      <c r="DV90" s="1498"/>
    </row>
    <row r="91" spans="1:126" s="1488" customFormat="1" ht="30" customHeight="1" thickBot="1">
      <c r="B91" s="977"/>
      <c r="C91" s="978"/>
      <c r="D91" s="978"/>
      <c r="E91" s="978"/>
      <c r="F91" s="978"/>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c r="AL91" s="978"/>
      <c r="AM91" s="978"/>
      <c r="AN91" s="978"/>
      <c r="AO91" s="978"/>
      <c r="AP91" s="978"/>
      <c r="AQ91" s="978"/>
      <c r="AR91" s="978"/>
      <c r="AS91" s="978"/>
      <c r="AT91" s="978"/>
      <c r="AU91" s="978"/>
      <c r="AV91" s="978"/>
      <c r="AW91" s="978"/>
      <c r="AX91" s="978"/>
      <c r="AY91" s="978"/>
      <c r="AZ91" s="978"/>
      <c r="BA91" s="978"/>
      <c r="BB91" s="978"/>
      <c r="BC91" s="978"/>
      <c r="BD91" s="978"/>
      <c r="BE91" s="978"/>
      <c r="BF91" s="978"/>
      <c r="BG91" s="978"/>
      <c r="BH91" s="978"/>
      <c r="BI91" s="978"/>
      <c r="BJ91" s="978"/>
      <c r="BK91" s="978"/>
      <c r="BL91" s="978"/>
      <c r="BM91" s="978"/>
      <c r="BN91" s="978"/>
      <c r="BO91" s="978"/>
      <c r="BP91" s="978"/>
      <c r="BQ91" s="978"/>
      <c r="BR91" s="978"/>
      <c r="BS91" s="978"/>
      <c r="BT91" s="978"/>
      <c r="BU91" s="978"/>
      <c r="BV91" s="978"/>
      <c r="BW91" s="978"/>
      <c r="BX91" s="978"/>
      <c r="BY91" s="978"/>
      <c r="BZ91" s="978"/>
      <c r="CA91" s="978"/>
      <c r="CB91" s="978"/>
      <c r="CC91" s="978"/>
      <c r="CD91" s="979"/>
      <c r="CH91" s="1498"/>
      <c r="CI91" s="1498"/>
      <c r="CJ91" s="1498"/>
      <c r="CK91" s="1498"/>
      <c r="CL91" s="1498"/>
      <c r="CM91" s="1498"/>
      <c r="CN91" s="1498"/>
      <c r="CO91" s="1498"/>
      <c r="CP91" s="1498"/>
      <c r="CQ91" s="1498"/>
      <c r="CR91" s="1498"/>
      <c r="CS91" s="1498"/>
      <c r="CT91" s="1498"/>
      <c r="CU91" s="1498"/>
      <c r="CV91" s="1498"/>
      <c r="CW91" s="1498"/>
      <c r="CX91" s="1498"/>
      <c r="CY91" s="1498"/>
      <c r="CZ91" s="1498"/>
      <c r="DA91" s="1498"/>
      <c r="DB91" s="1498"/>
      <c r="DC91" s="1498"/>
      <c r="DD91" s="1498"/>
      <c r="DE91" s="1498"/>
      <c r="DF91" s="1498"/>
      <c r="DG91" s="1498"/>
      <c r="DH91" s="1498"/>
      <c r="DI91" s="1498"/>
      <c r="DJ91" s="1498"/>
      <c r="DK91" s="1498"/>
      <c r="DL91" s="1498"/>
      <c r="DM91" s="1498"/>
      <c r="DN91" s="1498"/>
      <c r="DO91" s="1498"/>
      <c r="DP91" s="1498"/>
      <c r="DQ91" s="1498"/>
      <c r="DR91" s="1498"/>
      <c r="DS91" s="1498"/>
      <c r="DT91" s="1498"/>
      <c r="DU91" s="1498"/>
      <c r="DV91" s="1498"/>
    </row>
    <row r="92" spans="1:126" ht="20.100000000000001" customHeight="1">
      <c r="B92" s="1512"/>
      <c r="C92" s="1513"/>
      <c r="D92" s="1512"/>
      <c r="E92" s="763"/>
      <c r="F92" s="1513"/>
      <c r="G92" s="1246"/>
      <c r="H92" s="1246"/>
      <c r="I92" s="1246"/>
      <c r="J92" s="1506"/>
      <c r="K92" s="1506"/>
      <c r="L92" s="1506"/>
      <c r="M92" s="1506"/>
      <c r="N92" s="1506"/>
      <c r="O92" s="1506"/>
      <c r="P92" s="1506"/>
      <c r="Q92" s="1514"/>
      <c r="R92" s="1506"/>
      <c r="S92" s="1506"/>
      <c r="T92" s="1512"/>
      <c r="U92" s="1512"/>
      <c r="V92" s="1512"/>
      <c r="W92" s="1512"/>
      <c r="X92" s="1512"/>
      <c r="Y92" s="1512"/>
      <c r="Z92" s="1512"/>
      <c r="AA92" s="1512"/>
      <c r="AB92" s="1515"/>
      <c r="AC92" s="763"/>
      <c r="AD92" s="763"/>
      <c r="AE92" s="763"/>
      <c r="AF92" s="763"/>
      <c r="AG92" s="763"/>
      <c r="AH92" s="1512"/>
      <c r="AI92" s="1512"/>
      <c r="AJ92" s="1512"/>
      <c r="AK92" s="1512"/>
      <c r="AL92" s="1512"/>
      <c r="AM92" s="1512"/>
      <c r="AN92" s="1512"/>
      <c r="AO92" s="1512"/>
      <c r="AP92" s="1512"/>
      <c r="AQ92" s="1512"/>
      <c r="AR92" s="1512"/>
      <c r="AS92" s="1512"/>
      <c r="AT92" s="1512"/>
      <c r="AU92" s="1512"/>
      <c r="AV92" s="1512"/>
      <c r="AW92" s="1512"/>
      <c r="AX92" s="1512"/>
      <c r="AY92" s="1512"/>
      <c r="AZ92" s="1512"/>
      <c r="BA92" s="1512"/>
      <c r="BB92" s="1512"/>
      <c r="BC92" s="1512"/>
      <c r="BD92" s="1512"/>
      <c r="BE92" s="1512"/>
      <c r="BF92" s="1512"/>
      <c r="BG92" s="1512"/>
      <c r="BH92" s="1512"/>
      <c r="BI92" s="1512"/>
      <c r="BJ92" s="1512"/>
      <c r="BK92" s="1512"/>
      <c r="BL92" s="1512"/>
      <c r="BM92" s="1512"/>
      <c r="BN92" s="1512"/>
      <c r="BO92" s="1512"/>
      <c r="BP92" s="1512"/>
      <c r="BQ92" s="1512"/>
      <c r="BR92" s="1512"/>
      <c r="BS92" s="1512"/>
      <c r="BT92" s="1512"/>
      <c r="BU92" s="1512"/>
      <c r="BV92" s="1512"/>
      <c r="BW92" s="1512"/>
      <c r="BX92" s="1512"/>
      <c r="BY92" s="1512"/>
      <c r="BZ92" s="1515"/>
      <c r="CA92" s="763"/>
      <c r="CB92" s="763"/>
      <c r="CC92" s="1512"/>
      <c r="CD92" s="1512"/>
      <c r="CH92" s="1498" t="s">
        <v>9</v>
      </c>
    </row>
    <row r="93" spans="1:126" ht="20.100000000000001" customHeight="1">
      <c r="B93" s="1512"/>
      <c r="C93" s="1513"/>
      <c r="D93" s="1512"/>
      <c r="E93" s="763"/>
      <c r="F93" s="1513"/>
      <c r="G93" s="1246"/>
      <c r="H93" s="1246"/>
      <c r="I93" s="1246"/>
      <c r="J93" s="1506"/>
      <c r="K93" s="1506"/>
      <c r="L93" s="1506"/>
      <c r="M93" s="1506"/>
      <c r="N93" s="1506"/>
      <c r="O93" s="1506"/>
      <c r="P93" s="1506"/>
      <c r="Q93" s="1514"/>
      <c r="R93" s="1506"/>
      <c r="S93" s="1506"/>
      <c r="T93" s="1512"/>
      <c r="U93" s="1512"/>
      <c r="V93" s="1512"/>
      <c r="W93" s="1512"/>
      <c r="X93" s="1512"/>
      <c r="Y93" s="1512"/>
      <c r="Z93" s="1512"/>
      <c r="AA93" s="1512"/>
      <c r="AB93" s="1515"/>
      <c r="AC93" s="763"/>
      <c r="AD93" s="763"/>
      <c r="AE93" s="763"/>
      <c r="AF93" s="763"/>
      <c r="AG93" s="763"/>
      <c r="AH93" s="1512"/>
      <c r="AI93" s="1512"/>
      <c r="AJ93" s="1512"/>
      <c r="AK93" s="1512"/>
      <c r="AL93" s="1512"/>
      <c r="AM93" s="1512"/>
      <c r="AN93" s="1512"/>
      <c r="AO93" s="1512"/>
      <c r="AP93" s="1512"/>
      <c r="AQ93" s="1512"/>
      <c r="AR93" s="1512"/>
      <c r="AS93" s="1512"/>
      <c r="AT93" s="1512"/>
      <c r="AU93" s="1512"/>
      <c r="AV93" s="1512"/>
      <c r="AW93" s="1512"/>
      <c r="AX93" s="1512"/>
      <c r="AY93" s="1512"/>
      <c r="AZ93" s="1512"/>
      <c r="BA93" s="1512"/>
      <c r="BB93" s="1512"/>
      <c r="BC93" s="1512"/>
      <c r="BD93" s="1512"/>
      <c r="BE93" s="1512"/>
      <c r="BF93" s="1512"/>
      <c r="BG93" s="1512"/>
      <c r="BH93" s="1512"/>
      <c r="BI93" s="1512"/>
      <c r="BJ93" s="1512"/>
      <c r="BK93" s="1512"/>
      <c r="BL93" s="1512"/>
      <c r="BM93" s="1512"/>
      <c r="BN93" s="1512"/>
      <c r="BO93" s="1512"/>
      <c r="BP93" s="1512"/>
      <c r="BQ93" s="1512"/>
      <c r="BR93" s="1512"/>
      <c r="BS93" s="1512"/>
      <c r="BT93" s="1512"/>
      <c r="BU93" s="1512"/>
      <c r="BV93" s="1512"/>
      <c r="BW93" s="1512"/>
      <c r="BX93" s="1512"/>
      <c r="BY93" s="1512"/>
      <c r="BZ93" s="1515"/>
      <c r="CA93" s="763"/>
      <c r="CB93" s="763"/>
      <c r="CC93" s="1512"/>
      <c r="CD93" s="1512"/>
    </row>
    <row r="94" spans="1:126" s="1516" customFormat="1" ht="30" customHeight="1">
      <c r="A94" s="2031">
        <v>33</v>
      </c>
      <c r="B94" s="2031"/>
      <c r="C94" s="2031"/>
      <c r="D94" s="2031"/>
      <c r="E94" s="2031"/>
      <c r="F94" s="2031"/>
      <c r="G94" s="2031"/>
      <c r="H94" s="2031"/>
      <c r="I94" s="2031"/>
      <c r="J94" s="2031"/>
      <c r="K94" s="2031"/>
      <c r="L94" s="2031"/>
      <c r="M94" s="2031"/>
      <c r="N94" s="2031"/>
      <c r="O94" s="2031"/>
      <c r="P94" s="2031"/>
      <c r="Q94" s="2031"/>
      <c r="R94" s="2031"/>
      <c r="S94" s="2031"/>
      <c r="T94" s="2031"/>
      <c r="U94" s="2031"/>
      <c r="V94" s="2031"/>
      <c r="W94" s="2031"/>
      <c r="X94" s="2031"/>
      <c r="Y94" s="2031"/>
      <c r="Z94" s="2031"/>
      <c r="AA94" s="2031"/>
      <c r="AB94" s="2031"/>
      <c r="AC94" s="2031"/>
      <c r="AD94" s="2031"/>
      <c r="AE94" s="2031"/>
      <c r="AF94" s="2031"/>
      <c r="AG94" s="2031"/>
      <c r="AH94" s="2031"/>
      <c r="AI94" s="2031"/>
      <c r="AJ94" s="2031"/>
      <c r="AK94" s="2031"/>
      <c r="AL94" s="2031"/>
      <c r="AM94" s="2031"/>
      <c r="AN94" s="2031"/>
      <c r="AO94" s="2031"/>
      <c r="AP94" s="2031"/>
      <c r="AQ94" s="2031"/>
      <c r="AR94" s="2031"/>
      <c r="AS94" s="2031"/>
      <c r="AT94" s="2031"/>
      <c r="AU94" s="2031"/>
      <c r="AV94" s="2031"/>
      <c r="AW94" s="2031"/>
      <c r="AX94" s="2031"/>
      <c r="AY94" s="2031"/>
      <c r="AZ94" s="2031"/>
      <c r="BA94" s="2031"/>
      <c r="BB94" s="2031"/>
      <c r="BC94" s="2031"/>
      <c r="BD94" s="2031"/>
      <c r="BE94" s="2031"/>
      <c r="BF94" s="2031"/>
      <c r="BG94" s="2031"/>
      <c r="BH94" s="2031"/>
      <c r="BI94" s="2031"/>
      <c r="BJ94" s="2031"/>
      <c r="BK94" s="2031"/>
      <c r="BL94" s="2031"/>
      <c r="BM94" s="2031"/>
      <c r="BN94" s="2031"/>
      <c r="BO94" s="2031"/>
      <c r="BP94" s="2031"/>
      <c r="BQ94" s="2031"/>
      <c r="BR94" s="2031"/>
      <c r="BS94" s="2031"/>
      <c r="BT94" s="2031"/>
      <c r="BU94" s="2031"/>
      <c r="BV94" s="2031"/>
      <c r="BW94" s="2031"/>
      <c r="BX94" s="2031"/>
      <c r="BY94" s="2031"/>
      <c r="BZ94" s="2031"/>
      <c r="CA94" s="2031"/>
      <c r="CB94" s="2031"/>
      <c r="CC94" s="2031"/>
      <c r="CD94" s="2031"/>
      <c r="CH94" s="1498"/>
      <c r="CI94" s="1498"/>
      <c r="CJ94" s="1498"/>
      <c r="CK94" s="1498"/>
      <c r="CL94" s="1498"/>
      <c r="CM94" s="1498"/>
      <c r="CN94" s="1498"/>
      <c r="CO94" s="1498"/>
      <c r="CP94" s="1498"/>
      <c r="CQ94" s="1498"/>
      <c r="CR94" s="1498"/>
      <c r="CS94" s="1498"/>
      <c r="CT94" s="1498"/>
      <c r="CU94" s="1498"/>
      <c r="CV94" s="1498"/>
      <c r="CW94" s="1498"/>
      <c r="CX94" s="1498"/>
      <c r="CY94" s="1498"/>
      <c r="CZ94" s="1498"/>
      <c r="DA94" s="1498"/>
      <c r="DB94" s="1498"/>
      <c r="DC94" s="1498"/>
      <c r="DD94" s="1498"/>
      <c r="DE94" s="1498"/>
      <c r="DF94" s="1498"/>
      <c r="DG94" s="1498"/>
      <c r="DH94" s="1498"/>
      <c r="DI94" s="1498"/>
      <c r="DJ94" s="1498"/>
      <c r="DK94" s="1498"/>
      <c r="DL94" s="1498"/>
      <c r="DM94" s="1498"/>
      <c r="DN94" s="1498"/>
      <c r="DO94" s="1498"/>
      <c r="DP94" s="1498"/>
      <c r="DQ94" s="1498"/>
      <c r="DR94" s="1498"/>
      <c r="DS94" s="1498"/>
      <c r="DT94" s="1498"/>
      <c r="DU94" s="1498"/>
      <c r="DV94" s="1498"/>
    </row>
    <row r="95" spans="1:126" s="1516" customFormat="1" ht="20.100000000000001" customHeight="1">
      <c r="B95" s="1263"/>
      <c r="C95" s="1263"/>
      <c r="D95" s="1263"/>
      <c r="E95" s="1263"/>
      <c r="F95" s="1263"/>
      <c r="G95" s="1263"/>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263"/>
      <c r="AS95" s="1263"/>
      <c r="AT95" s="1263"/>
      <c r="AU95" s="1263"/>
      <c r="AV95" s="1263"/>
      <c r="AW95" s="1263"/>
      <c r="AX95" s="1263"/>
      <c r="AY95" s="1263"/>
      <c r="AZ95" s="1263"/>
      <c r="BA95" s="1263"/>
      <c r="BB95" s="1263"/>
      <c r="BC95" s="1263"/>
      <c r="BD95" s="1263"/>
      <c r="BE95" s="1263"/>
      <c r="BF95" s="1263"/>
      <c r="BG95" s="1263"/>
      <c r="BH95" s="1263"/>
      <c r="BI95" s="1263"/>
      <c r="BJ95" s="1263"/>
      <c r="BK95" s="1263"/>
      <c r="BL95" s="1263"/>
      <c r="BM95" s="1263"/>
      <c r="BN95" s="1263"/>
      <c r="BO95" s="1263"/>
      <c r="BP95" s="1263"/>
      <c r="BQ95" s="1263"/>
      <c r="BR95" s="1263"/>
      <c r="BS95" s="1263"/>
      <c r="BT95" s="1263"/>
      <c r="BU95" s="1263"/>
      <c r="BV95" s="1263"/>
      <c r="BW95" s="1263"/>
      <c r="BX95" s="1263"/>
      <c r="BY95" s="1263"/>
      <c r="BZ95" s="1263"/>
      <c r="CA95" s="1263"/>
      <c r="CB95" s="1263"/>
      <c r="CC95" s="1263"/>
      <c r="CD95" s="1263"/>
      <c r="CH95" s="1498"/>
      <c r="CI95" s="1498"/>
      <c r="CJ95" s="1498"/>
      <c r="CK95" s="1498"/>
      <c r="CL95" s="1498"/>
      <c r="CM95" s="1498"/>
      <c r="CN95" s="1498"/>
      <c r="CO95" s="1498"/>
      <c r="CP95" s="1498"/>
      <c r="CQ95" s="1498"/>
      <c r="CR95" s="1498"/>
      <c r="CS95" s="1498"/>
      <c r="CT95" s="1498"/>
      <c r="CU95" s="1498"/>
      <c r="CV95" s="1498"/>
      <c r="CW95" s="1498"/>
      <c r="CX95" s="1498"/>
      <c r="CY95" s="1498"/>
      <c r="CZ95" s="1498"/>
      <c r="DA95" s="1498"/>
      <c r="DB95" s="1498"/>
      <c r="DC95" s="1498"/>
      <c r="DD95" s="1498"/>
      <c r="DE95" s="1498"/>
      <c r="DF95" s="1498"/>
      <c r="DG95" s="1498"/>
      <c r="DH95" s="1498"/>
      <c r="DI95" s="1498"/>
      <c r="DJ95" s="1498"/>
      <c r="DK95" s="1498"/>
      <c r="DL95" s="1498"/>
      <c r="DM95" s="1498"/>
      <c r="DN95" s="1498"/>
      <c r="DO95" s="1498"/>
      <c r="DP95" s="1498"/>
      <c r="DQ95" s="1498"/>
      <c r="DR95" s="1498"/>
      <c r="DS95" s="1498"/>
      <c r="DT95" s="1498"/>
      <c r="DU95" s="1498"/>
      <c r="DV95" s="1498"/>
    </row>
    <row r="96" spans="1:126" s="1516" customFormat="1" ht="20.100000000000001" customHeight="1">
      <c r="B96" s="1263"/>
      <c r="C96" s="1263"/>
      <c r="D96" s="1263"/>
      <c r="E96" s="1263"/>
      <c r="F96" s="1263"/>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263"/>
      <c r="AS96" s="1263"/>
      <c r="AT96" s="1263"/>
      <c r="AU96" s="1263"/>
      <c r="AV96" s="1263"/>
      <c r="AW96" s="1263"/>
      <c r="AX96" s="1263"/>
      <c r="AY96" s="1263"/>
      <c r="AZ96" s="1263"/>
      <c r="BA96" s="1263"/>
      <c r="BB96" s="1263"/>
      <c r="BC96" s="1263"/>
      <c r="BD96" s="1263"/>
      <c r="BE96" s="1263"/>
      <c r="BF96" s="1263"/>
      <c r="BG96" s="1263"/>
      <c r="BH96" s="1263"/>
      <c r="BI96" s="1263"/>
      <c r="BJ96" s="1263"/>
      <c r="BK96" s="1263"/>
      <c r="BL96" s="1263"/>
      <c r="BM96" s="1263"/>
      <c r="BN96" s="1263"/>
      <c r="BO96" s="1263"/>
      <c r="BP96" s="1263"/>
      <c r="BQ96" s="1263"/>
      <c r="BR96" s="1263"/>
      <c r="BS96" s="1263"/>
      <c r="BT96" s="1263"/>
      <c r="BU96" s="1263"/>
      <c r="BV96" s="1263"/>
      <c r="BW96" s="1263"/>
      <c r="BX96" s="1263"/>
      <c r="BY96" s="1263"/>
      <c r="BZ96" s="1263"/>
      <c r="CA96" s="1263"/>
      <c r="CB96" s="1263"/>
      <c r="CC96" s="1263"/>
      <c r="CD96" s="1263"/>
      <c r="CH96" s="1498"/>
      <c r="CI96" s="1498"/>
      <c r="CJ96" s="1498"/>
      <c r="CK96" s="1498"/>
      <c r="CL96" s="1498"/>
      <c r="CM96" s="1498"/>
      <c r="CN96" s="1498"/>
      <c r="CO96" s="1498"/>
      <c r="CP96" s="1498"/>
      <c r="CQ96" s="1498"/>
      <c r="CR96" s="1498"/>
      <c r="CS96" s="1498"/>
      <c r="CT96" s="1498"/>
      <c r="CU96" s="1498"/>
      <c r="CV96" s="1498"/>
      <c r="CW96" s="1498"/>
      <c r="CX96" s="1498"/>
      <c r="CY96" s="1498"/>
      <c r="CZ96" s="1498"/>
      <c r="DA96" s="1498"/>
      <c r="DB96" s="1498"/>
      <c r="DC96" s="1498"/>
      <c r="DD96" s="1498"/>
      <c r="DE96" s="1498"/>
      <c r="DF96" s="1498"/>
      <c r="DG96" s="1498"/>
      <c r="DH96" s="1498"/>
      <c r="DI96" s="1498"/>
      <c r="DJ96" s="1498"/>
      <c r="DK96" s="1498"/>
      <c r="DL96" s="1498"/>
      <c r="DM96" s="1498"/>
      <c r="DN96" s="1498"/>
      <c r="DO96" s="1498"/>
      <c r="DP96" s="1498"/>
      <c r="DQ96" s="1498"/>
      <c r="DR96" s="1498"/>
      <c r="DS96" s="1498"/>
      <c r="DT96" s="1498"/>
      <c r="DU96" s="1498"/>
      <c r="DV96" s="1498"/>
    </row>
  </sheetData>
  <mergeCells count="48">
    <mergeCell ref="BV80:BX81"/>
    <mergeCell ref="BY80:CA81"/>
    <mergeCell ref="A94:CD94"/>
    <mergeCell ref="BV71:BX72"/>
    <mergeCell ref="BY71:CA72"/>
    <mergeCell ref="BV74:BX75"/>
    <mergeCell ref="BY74:CA75"/>
    <mergeCell ref="BV77:BX78"/>
    <mergeCell ref="BY77:CA78"/>
    <mergeCell ref="BV55:BX56"/>
    <mergeCell ref="BY55:CA56"/>
    <mergeCell ref="D65:E66"/>
    <mergeCell ref="F65:H66"/>
    <mergeCell ref="J65:Q66"/>
    <mergeCell ref="S65:T66"/>
    <mergeCell ref="U65:W66"/>
    <mergeCell ref="Y65:AF66"/>
    <mergeCell ref="BV46:BX47"/>
    <mergeCell ref="BY46:CA47"/>
    <mergeCell ref="BV49:BX50"/>
    <mergeCell ref="BY49:CA50"/>
    <mergeCell ref="BV52:BX53"/>
    <mergeCell ref="BY52:CA53"/>
    <mergeCell ref="BV34:BX35"/>
    <mergeCell ref="BY34:CA35"/>
    <mergeCell ref="BV37:BX38"/>
    <mergeCell ref="BY37:CA38"/>
    <mergeCell ref="F40:BM42"/>
    <mergeCell ref="BV42:BX43"/>
    <mergeCell ref="BY42:CA43"/>
    <mergeCell ref="BV25:BX26"/>
    <mergeCell ref="BY25:CA26"/>
    <mergeCell ref="BV28:BX29"/>
    <mergeCell ref="BY28:CA29"/>
    <mergeCell ref="BV31:BX32"/>
    <mergeCell ref="BY31:CA32"/>
    <mergeCell ref="BV16:BX17"/>
    <mergeCell ref="BY16:CA17"/>
    <mergeCell ref="BV19:BX20"/>
    <mergeCell ref="BY19:CA20"/>
    <mergeCell ref="BV22:BX23"/>
    <mergeCell ref="BY22:CA23"/>
    <mergeCell ref="C4:N5"/>
    <mergeCell ref="O4:Q5"/>
    <mergeCell ref="H7:I8"/>
    <mergeCell ref="BY12:CA12"/>
    <mergeCell ref="BV13:BX14"/>
    <mergeCell ref="BY13:CA14"/>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84473-23F7-455C-94E1-1B2374C8C33C}">
  <sheetPr>
    <tabColor theme="4" tint="0.59999389629810485"/>
  </sheetPr>
  <dimension ref="A1:DV94"/>
  <sheetViews>
    <sheetView showGridLines="0" view="pageBreakPreview" zoomScale="40" zoomScaleNormal="50" zoomScaleSheetLayoutView="40" zoomScalePageLayoutView="35" workbookViewId="0">
      <selection activeCell="B2" sqref="B2"/>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26" ht="81" customHeight="1" thickBot="1"/>
    <row r="2" spans="2:126"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26"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26" s="1463" customFormat="1" ht="30" customHeight="1">
      <c r="B4" s="1522"/>
      <c r="C4" s="2754" t="s">
        <v>656</v>
      </c>
      <c r="D4" s="2755"/>
      <c r="E4" s="2755"/>
      <c r="F4" s="2755"/>
      <c r="G4" s="2755"/>
      <c r="H4" s="2755"/>
      <c r="I4" s="2755"/>
      <c r="J4" s="2755"/>
      <c r="K4" s="2755"/>
      <c r="L4" s="2755"/>
      <c r="M4" s="2755"/>
      <c r="N4" s="2756"/>
      <c r="O4" s="2760" t="s">
        <v>303</v>
      </c>
      <c r="P4" s="2761"/>
      <c r="Q4" s="2762"/>
      <c r="R4" s="832"/>
      <c r="S4" s="829" t="s">
        <v>663</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26" s="1463" customFormat="1" ht="30" customHeight="1">
      <c r="B5" s="1525"/>
      <c r="C5" s="2757"/>
      <c r="D5" s="2758"/>
      <c r="E5" s="2758"/>
      <c r="F5" s="2758"/>
      <c r="G5" s="2758"/>
      <c r="H5" s="2758"/>
      <c r="I5" s="2758"/>
      <c r="J5" s="2758"/>
      <c r="K5" s="2758"/>
      <c r="L5" s="2758"/>
      <c r="M5" s="2758"/>
      <c r="N5" s="2759"/>
      <c r="O5" s="2763"/>
      <c r="P5" s="2764"/>
      <c r="Q5" s="2765"/>
      <c r="R5" s="832"/>
      <c r="S5" s="1468" t="s">
        <v>664</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26"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26" s="1463" customFormat="1" ht="24.9" customHeight="1">
      <c r="B7" s="1464"/>
      <c r="C7" s="1262" t="s">
        <v>304</v>
      </c>
      <c r="D7" s="1262"/>
      <c r="E7" s="1262"/>
      <c r="F7" s="1262"/>
      <c r="G7" s="1262"/>
      <c r="H7" s="2741">
        <v>1</v>
      </c>
      <c r="I7" s="2741"/>
      <c r="J7" s="836"/>
      <c r="K7" s="819" t="s">
        <v>2461</v>
      </c>
      <c r="L7" s="824"/>
      <c r="M7" s="824"/>
      <c r="N7" s="824"/>
      <c r="O7" s="824"/>
      <c r="P7" s="824"/>
      <c r="Q7" s="824"/>
      <c r="R7" s="1268"/>
      <c r="S7" s="1268"/>
      <c r="T7" s="1268"/>
      <c r="U7" s="1268"/>
      <c r="V7" s="1268"/>
      <c r="W7" s="1268"/>
      <c r="X7" s="1268"/>
      <c r="Y7" s="1268"/>
      <c r="Z7" s="1268"/>
      <c r="AA7" s="1268"/>
      <c r="AB7" s="1268"/>
      <c r="AC7" s="1268"/>
      <c r="AD7" s="1268"/>
      <c r="AE7" s="1268"/>
      <c r="AF7" s="1268"/>
      <c r="AG7" s="1268"/>
      <c r="AH7" s="1268"/>
      <c r="AI7" s="1268"/>
      <c r="AJ7" s="1268"/>
      <c r="AK7" s="1268"/>
      <c r="AL7" s="1268"/>
      <c r="AM7" s="1268"/>
      <c r="AN7" s="1268"/>
      <c r="AO7" s="1268"/>
      <c r="AP7" s="1268"/>
      <c r="AQ7" s="1268"/>
      <c r="AR7" s="1268"/>
      <c r="AS7" s="1268"/>
      <c r="AT7" s="1268"/>
      <c r="AU7" s="1268"/>
      <c r="AV7" s="1268"/>
      <c r="AW7" s="1268"/>
      <c r="AX7" s="1268"/>
      <c r="AY7" s="1268"/>
      <c r="AZ7" s="1268"/>
      <c r="BA7" s="1268"/>
      <c r="BB7" s="1268"/>
      <c r="BC7" s="1268"/>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26" s="1463" customFormat="1" ht="30" customHeight="1">
      <c r="B8" s="1466"/>
      <c r="C8" s="1469" t="s">
        <v>305</v>
      </c>
      <c r="D8" s="1469"/>
      <c r="E8" s="1469"/>
      <c r="F8" s="1469"/>
      <c r="G8" s="1469"/>
      <c r="H8" s="2741"/>
      <c r="I8" s="2741"/>
      <c r="J8" s="836"/>
      <c r="K8" s="1470" t="s">
        <v>2462</v>
      </c>
      <c r="V8" s="901"/>
      <c r="W8" s="901"/>
      <c r="X8" s="901"/>
      <c r="Y8" s="901"/>
      <c r="Z8" s="901"/>
      <c r="AA8" s="901"/>
      <c r="AB8" s="901"/>
      <c r="AC8" s="901"/>
      <c r="AD8" s="901"/>
      <c r="AE8" s="901"/>
      <c r="AF8" s="901"/>
      <c r="AG8" s="901"/>
      <c r="AH8" s="901"/>
      <c r="AI8" s="901"/>
      <c r="AJ8" s="901"/>
      <c r="AK8" s="832"/>
      <c r="AL8" s="832"/>
      <c r="AM8" s="832"/>
      <c r="AN8" s="832"/>
      <c r="AO8" s="832"/>
      <c r="AP8" s="832"/>
      <c r="AQ8" s="832"/>
      <c r="AR8" s="832"/>
      <c r="AS8" s="832"/>
      <c r="AT8" s="832"/>
      <c r="AU8" s="832"/>
      <c r="AV8" s="832"/>
      <c r="AW8" s="832"/>
      <c r="AX8" s="832"/>
      <c r="AY8" s="832"/>
      <c r="AZ8" s="901"/>
      <c r="BA8" s="1467"/>
      <c r="BB8" s="1467"/>
      <c r="BC8" s="1467"/>
      <c r="BD8" s="1467"/>
      <c r="BE8" s="1467"/>
      <c r="BF8" s="1467"/>
      <c r="BG8" s="1467"/>
      <c r="BH8" s="1467"/>
      <c r="BI8" s="1467"/>
      <c r="BJ8" s="1467"/>
      <c r="BK8" s="1467"/>
      <c r="BL8" s="1467"/>
      <c r="BM8" s="1467"/>
      <c r="BN8" s="1467"/>
      <c r="BO8" s="1467"/>
      <c r="BP8" s="1467"/>
      <c r="BQ8" s="1467"/>
      <c r="BR8" s="1467"/>
      <c r="BS8" s="1467"/>
      <c r="BT8" s="1467"/>
      <c r="BU8" s="1467"/>
      <c r="BV8" s="832"/>
      <c r="BW8" s="832"/>
      <c r="BX8" s="832"/>
      <c r="BY8" s="832"/>
      <c r="BZ8" s="832"/>
      <c r="CA8" s="832"/>
      <c r="CD8" s="1465"/>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26" s="1463" customFormat="1" ht="30" customHeight="1">
      <c r="B9" s="1466"/>
      <c r="V9" s="901"/>
      <c r="W9" s="901"/>
      <c r="X9" s="901"/>
      <c r="Y9" s="901"/>
      <c r="Z9" s="901"/>
      <c r="AA9" s="901"/>
      <c r="AB9" s="901"/>
      <c r="AC9" s="901"/>
      <c r="AD9" s="901"/>
      <c r="AE9" s="901"/>
      <c r="AF9" s="901"/>
      <c r="AG9" s="901"/>
      <c r="AH9" s="901"/>
      <c r="AI9" s="901"/>
      <c r="AJ9" s="901"/>
      <c r="AK9" s="832"/>
      <c r="AL9" s="832"/>
      <c r="AM9" s="832"/>
      <c r="AN9" s="832"/>
      <c r="AO9" s="832"/>
      <c r="AP9" s="832"/>
      <c r="AQ9" s="832"/>
      <c r="AR9" s="832"/>
      <c r="AS9" s="832"/>
      <c r="AT9" s="832"/>
      <c r="AU9" s="832"/>
      <c r="AV9" s="832"/>
      <c r="AW9" s="832"/>
      <c r="AX9" s="832"/>
      <c r="AY9" s="832"/>
      <c r="AZ9" s="901"/>
      <c r="BA9" s="832"/>
      <c r="BB9" s="832"/>
      <c r="BC9" s="832"/>
      <c r="BD9" s="832"/>
      <c r="BE9" s="832"/>
      <c r="BF9" s="832"/>
      <c r="BG9" s="832"/>
      <c r="BH9" s="832"/>
      <c r="BI9" s="832"/>
      <c r="BJ9" s="832"/>
      <c r="BK9" s="832"/>
      <c r="BL9" s="832"/>
      <c r="BM9" s="832"/>
      <c r="BN9" s="832"/>
      <c r="BO9" s="832"/>
      <c r="BP9" s="832"/>
      <c r="BQ9" s="832"/>
      <c r="BR9" s="832"/>
      <c r="BS9" s="832"/>
      <c r="BT9" s="832"/>
      <c r="BU9" s="832"/>
      <c r="BV9" s="832"/>
      <c r="BW9" s="832"/>
      <c r="BX9" s="832"/>
      <c r="BY9" s="832"/>
      <c r="BZ9" s="832"/>
      <c r="CA9" s="832"/>
      <c r="CD9" s="1465"/>
      <c r="CH9" s="1498"/>
      <c r="CI9" s="1498"/>
      <c r="CJ9" s="1498"/>
      <c r="CK9" s="1498"/>
      <c r="CL9" s="1498"/>
      <c r="CM9" s="1498"/>
      <c r="CN9" s="1498"/>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26" s="1463" customFormat="1" ht="30" customHeight="1">
      <c r="B10" s="1466"/>
      <c r="C10" s="1117" t="s">
        <v>2475</v>
      </c>
      <c r="D10" s="1550"/>
      <c r="E10" s="1550"/>
      <c r="F10" s="1550"/>
      <c r="G10" s="1550"/>
      <c r="H10" s="1474"/>
      <c r="I10" s="1474"/>
      <c r="J10" s="1475"/>
      <c r="K10" s="1551"/>
      <c r="L10" s="1475"/>
      <c r="M10" s="1475"/>
      <c r="N10" s="1475"/>
      <c r="O10" s="1475"/>
      <c r="P10" s="1475"/>
      <c r="Q10" s="1475"/>
      <c r="R10" s="1475"/>
      <c r="S10" s="1475"/>
      <c r="T10" s="1475"/>
      <c r="U10" s="1475"/>
      <c r="V10" s="1475"/>
      <c r="W10" s="1475"/>
      <c r="X10" s="1475"/>
      <c r="Y10" s="1475"/>
      <c r="Z10" s="1475"/>
      <c r="AA10" s="1475"/>
      <c r="AB10" s="1475"/>
      <c r="AC10" s="1475"/>
      <c r="AD10" s="1475"/>
      <c r="CB10" s="1506"/>
      <c r="CD10" s="1465"/>
      <c r="CH10" s="1498"/>
      <c r="CI10" s="1498"/>
      <c r="CJ10" s="1498"/>
      <c r="CK10" s="1498"/>
      <c r="CL10" s="1498"/>
      <c r="CM10" s="1498"/>
      <c r="CN10" s="1498"/>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26" s="1463" customFormat="1" ht="30" customHeight="1">
      <c r="B11" s="1466"/>
      <c r="CB11" s="1506"/>
      <c r="CD11" s="1465"/>
      <c r="CH11" s="1498"/>
      <c r="CI11" s="1498"/>
      <c r="CJ11" s="1498"/>
      <c r="CK11" s="1498"/>
      <c r="CL11" s="1498"/>
      <c r="CM11" s="1498"/>
      <c r="CN11" s="1498"/>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26" s="1463" customFormat="1" ht="30" customHeight="1">
      <c r="B12" s="1466"/>
      <c r="C12" s="1528" t="s">
        <v>667</v>
      </c>
      <c r="D12" s="1528" t="s">
        <v>2476</v>
      </c>
      <c r="E12" s="1529"/>
      <c r="F12" s="1530"/>
      <c r="G12" s="1530"/>
      <c r="H12" s="1506"/>
      <c r="I12" s="1506"/>
      <c r="J12" s="1506"/>
      <c r="K12" s="1506"/>
      <c r="L12" s="1506"/>
      <c r="M12" s="1506"/>
      <c r="N12" s="1506"/>
      <c r="O12" s="1506"/>
      <c r="P12" s="1506"/>
      <c r="Q12" s="1506"/>
      <c r="R12" s="1506"/>
      <c r="S12" s="1506"/>
      <c r="T12" s="1506"/>
      <c r="U12" s="1506"/>
      <c r="V12" s="1506"/>
      <c r="W12" s="1506"/>
      <c r="X12" s="1506"/>
      <c r="Y12" s="1506"/>
      <c r="Z12" s="1506"/>
      <c r="AA12" s="1506"/>
      <c r="AB12" s="1506"/>
      <c r="AC12" s="1506"/>
      <c r="AD12" s="1506"/>
      <c r="AE12" s="1506"/>
      <c r="AF12" s="1506"/>
      <c r="AG12" s="1506"/>
      <c r="AH12" s="1506"/>
      <c r="AI12" s="1506"/>
      <c r="AJ12" s="1506"/>
      <c r="AK12" s="1506"/>
      <c r="AL12" s="1506"/>
      <c r="AM12" s="1506"/>
      <c r="AN12" s="1506"/>
      <c r="AO12" s="1506"/>
      <c r="AP12" s="1506"/>
      <c r="AQ12" s="1506"/>
      <c r="AR12" s="1506"/>
      <c r="AS12" s="1506"/>
      <c r="AT12" s="1506"/>
      <c r="AU12" s="1506"/>
      <c r="AV12" s="1506"/>
      <c r="AW12" s="1506"/>
      <c r="AX12" s="1506"/>
      <c r="AY12" s="1506"/>
      <c r="AZ12" s="1506"/>
      <c r="BA12" s="1506"/>
      <c r="BB12" s="1506"/>
      <c r="BC12" s="1506"/>
      <c r="BD12" s="1506"/>
      <c r="BE12" s="1506"/>
      <c r="BF12" s="1506"/>
      <c r="BG12" s="1506"/>
      <c r="BH12" s="1506"/>
      <c r="BI12" s="1506"/>
      <c r="BJ12" s="1506"/>
      <c r="BK12" s="1506"/>
      <c r="BL12" s="1506"/>
      <c r="BM12" s="1506"/>
      <c r="BN12" s="1506"/>
      <c r="BO12" s="1506"/>
      <c r="BP12" s="1506"/>
      <c r="BQ12" s="1506"/>
      <c r="BR12" s="1506"/>
      <c r="BS12" s="1506"/>
      <c r="BT12" s="1506"/>
      <c r="BU12" s="1506"/>
      <c r="BV12" s="1506"/>
      <c r="BW12" s="1506"/>
      <c r="BX12" s="1506"/>
      <c r="BY12" s="1506"/>
      <c r="BZ12" s="1506"/>
      <c r="CA12" s="1506"/>
      <c r="CD12" s="1465"/>
      <c r="CH12" s="1498"/>
      <c r="CI12" s="1498"/>
      <c r="CJ12" s="1498"/>
      <c r="CK12" s="1498"/>
    </row>
    <row r="13" spans="2:126" s="1463" customFormat="1" ht="30" customHeight="1">
      <c r="B13" s="1466"/>
      <c r="C13" s="1529"/>
      <c r="D13" s="1531" t="s">
        <v>2477</v>
      </c>
      <c r="E13" s="1529"/>
      <c r="F13" s="1530"/>
      <c r="G13" s="1530"/>
      <c r="H13" s="1506"/>
      <c r="I13" s="1506"/>
      <c r="J13" s="1506"/>
      <c r="K13" s="1506"/>
      <c r="L13" s="1506"/>
      <c r="M13" s="1506"/>
      <c r="N13" s="1506"/>
      <c r="O13" s="1506"/>
      <c r="P13" s="1506"/>
      <c r="Q13" s="1506"/>
      <c r="R13" s="1506"/>
      <c r="S13" s="1506"/>
      <c r="T13" s="1506"/>
      <c r="U13" s="1506"/>
      <c r="V13" s="1506"/>
      <c r="W13" s="1506"/>
      <c r="X13" s="1506"/>
      <c r="Y13" s="1506"/>
      <c r="Z13" s="1506"/>
      <c r="AA13" s="1506"/>
      <c r="AB13" s="1506"/>
      <c r="AC13" s="1506"/>
      <c r="AD13" s="1506"/>
      <c r="AE13" s="1506"/>
      <c r="AF13" s="1506"/>
      <c r="AG13" s="1506"/>
      <c r="AH13" s="1506"/>
      <c r="AI13" s="1506"/>
      <c r="AJ13" s="1506"/>
      <c r="AK13" s="1506"/>
      <c r="AL13" s="1506"/>
      <c r="AM13" s="1506"/>
      <c r="AN13" s="1506"/>
      <c r="AO13" s="1506"/>
      <c r="AP13" s="1506"/>
      <c r="AQ13" s="1506"/>
      <c r="AR13" s="1506"/>
      <c r="AS13" s="1506"/>
      <c r="AT13" s="1506"/>
      <c r="AU13" s="1506"/>
      <c r="AV13" s="1506"/>
      <c r="AW13" s="1506"/>
      <c r="AX13" s="1506"/>
      <c r="AY13" s="1506"/>
      <c r="AZ13" s="1506"/>
      <c r="BA13" s="1506"/>
      <c r="BB13" s="1506"/>
      <c r="BC13" s="1506"/>
      <c r="BD13" s="1506"/>
      <c r="BE13" s="1506"/>
      <c r="BF13" s="1506"/>
      <c r="BG13" s="1506"/>
      <c r="BH13" s="1506"/>
      <c r="BI13" s="1506"/>
      <c r="BJ13" s="1506"/>
      <c r="BK13" s="1506"/>
      <c r="BL13" s="1506"/>
      <c r="BM13" s="1506"/>
      <c r="BN13" s="1506"/>
      <c r="BO13" s="1506"/>
      <c r="BP13" s="1506"/>
      <c r="BQ13" s="1506"/>
      <c r="BR13" s="1506"/>
      <c r="BS13" s="1506"/>
      <c r="BT13" s="1506"/>
      <c r="BU13" s="1506"/>
      <c r="BV13" s="1506"/>
      <c r="BW13" s="1506"/>
      <c r="BX13" s="1506"/>
      <c r="BY13" s="1506"/>
      <c r="BZ13" s="1506"/>
      <c r="CA13" s="1506"/>
      <c r="CD13" s="1465"/>
      <c r="CH13" s="1498"/>
      <c r="CI13" s="1498"/>
      <c r="CJ13" s="1498"/>
      <c r="CK13" s="1498"/>
    </row>
    <row r="14" spans="2:126" s="1463" customFormat="1" ht="30" customHeight="1">
      <c r="B14" s="1466"/>
      <c r="C14" s="1529"/>
      <c r="D14" s="1531"/>
      <c r="E14" s="1529"/>
      <c r="F14" s="1530"/>
      <c r="G14" s="1530"/>
      <c r="H14" s="1506"/>
      <c r="I14" s="1506"/>
      <c r="J14" s="1506"/>
      <c r="K14" s="1506"/>
      <c r="L14" s="1506"/>
      <c r="M14" s="1506"/>
      <c r="N14" s="1506"/>
      <c r="O14" s="1506"/>
      <c r="P14" s="1506"/>
      <c r="Q14" s="1506"/>
      <c r="R14" s="1506"/>
      <c r="S14" s="1506"/>
      <c r="T14" s="1506"/>
      <c r="U14" s="1506"/>
      <c r="V14" s="1506"/>
      <c r="W14" s="1506"/>
      <c r="X14" s="1506"/>
      <c r="Y14" s="1506"/>
      <c r="Z14" s="1506"/>
      <c r="AA14" s="1506"/>
      <c r="AB14" s="1506"/>
      <c r="AC14" s="1506"/>
      <c r="AD14" s="1506"/>
      <c r="AE14" s="1506"/>
      <c r="AF14" s="1506"/>
      <c r="AG14" s="1506"/>
      <c r="AH14" s="1506"/>
      <c r="AI14" s="1506"/>
      <c r="AJ14" s="1506"/>
      <c r="AK14" s="1506"/>
      <c r="AL14" s="1506"/>
      <c r="AM14" s="1506"/>
      <c r="AN14" s="1506"/>
      <c r="AO14" s="1506"/>
      <c r="AP14" s="1506"/>
      <c r="AQ14" s="1506"/>
      <c r="AR14" s="1506"/>
      <c r="AS14" s="1506"/>
      <c r="AT14" s="1506"/>
      <c r="AU14" s="1506"/>
      <c r="AV14" s="1506"/>
      <c r="AW14" s="1506"/>
      <c r="AX14" s="1506"/>
      <c r="AY14" s="1506"/>
      <c r="AZ14" s="1506"/>
      <c r="BA14" s="1506"/>
      <c r="BB14" s="1506"/>
      <c r="BC14" s="1506"/>
      <c r="BD14" s="1506"/>
      <c r="BE14" s="1506"/>
      <c r="BF14" s="1506"/>
      <c r="BG14" s="1506"/>
      <c r="BH14" s="1506"/>
      <c r="BI14" s="1506"/>
      <c r="BJ14" s="1506"/>
      <c r="BK14" s="1506"/>
      <c r="BL14" s="1506"/>
      <c r="BM14" s="1506"/>
      <c r="BN14" s="1506"/>
      <c r="BO14" s="1506"/>
      <c r="BP14" s="1506"/>
      <c r="BY14" s="2786">
        <v>3101</v>
      </c>
      <c r="BZ14" s="2786"/>
      <c r="CA14" s="2786"/>
      <c r="CD14" s="1465"/>
      <c r="CH14" s="1498"/>
      <c r="CI14" s="1498"/>
      <c r="CJ14" s="1498"/>
      <c r="CK14" s="1498"/>
    </row>
    <row r="15" spans="2:126" s="1463" customFormat="1" ht="30" customHeight="1">
      <c r="B15" s="1478"/>
      <c r="C15" s="1532"/>
      <c r="D15" s="1533" t="s">
        <v>18</v>
      </c>
      <c r="E15" s="1532"/>
      <c r="F15" s="1534" t="s">
        <v>683</v>
      </c>
      <c r="G15" s="1535"/>
      <c r="H15" s="1506"/>
      <c r="I15" s="1506"/>
      <c r="J15" s="1506"/>
      <c r="K15" s="1506"/>
      <c r="L15" s="1506"/>
      <c r="M15" s="1506"/>
      <c r="N15" s="1506"/>
      <c r="O15" s="1506"/>
      <c r="P15" s="1506"/>
      <c r="Q15" s="1506"/>
      <c r="R15" s="1506"/>
      <c r="S15" s="1506"/>
      <c r="T15" s="1506"/>
      <c r="U15" s="1506"/>
      <c r="V15" s="1506"/>
      <c r="W15" s="1506"/>
      <c r="X15" s="1506"/>
      <c r="Y15" s="1506"/>
      <c r="Z15" s="1506"/>
      <c r="AA15" s="1506"/>
      <c r="AB15" s="1506"/>
      <c r="AC15" s="1506"/>
      <c r="AD15" s="1506"/>
      <c r="AE15" s="1506"/>
      <c r="AF15" s="1506"/>
      <c r="AG15" s="1506"/>
      <c r="AH15" s="1506"/>
      <c r="AI15" s="1506"/>
      <c r="AJ15" s="1506"/>
      <c r="AK15" s="1506"/>
      <c r="AL15" s="1506"/>
      <c r="AM15" s="1506"/>
      <c r="AN15" s="1506"/>
      <c r="AO15" s="1506"/>
      <c r="AP15" s="1506"/>
      <c r="AQ15" s="1506"/>
      <c r="AR15" s="1506"/>
      <c r="AS15" s="1506"/>
      <c r="AT15" s="1506"/>
      <c r="AU15" s="1506"/>
      <c r="AV15" s="1506"/>
      <c r="AW15" s="1506"/>
      <c r="AX15" s="1506"/>
      <c r="AY15" s="1506"/>
      <c r="AZ15" s="1506"/>
      <c r="BA15" s="1506"/>
      <c r="BB15" s="1506"/>
      <c r="BC15" s="1506"/>
      <c r="BD15" s="1506"/>
      <c r="BE15" s="1506"/>
      <c r="BF15" s="1506"/>
      <c r="BG15" s="1506"/>
      <c r="BH15" s="1506"/>
      <c r="BI15" s="1506"/>
      <c r="BJ15" s="1506"/>
      <c r="BK15" s="1506"/>
      <c r="BL15" s="1506"/>
      <c r="BM15" s="1506"/>
      <c r="BN15" s="1506"/>
      <c r="BO15" s="1506"/>
      <c r="BP15" s="1506"/>
      <c r="BV15" s="2787" t="s">
        <v>40</v>
      </c>
      <c r="BW15" s="2788"/>
      <c r="BX15" s="2788"/>
      <c r="BY15" s="2789"/>
      <c r="BZ15" s="2790"/>
      <c r="CA15" s="2791"/>
      <c r="CD15" s="1465"/>
      <c r="CH15" s="1498"/>
      <c r="CI15" s="1498"/>
      <c r="CJ15" s="1498"/>
      <c r="CK15" s="1498"/>
    </row>
    <row r="16" spans="2:126" s="1481" customFormat="1" ht="30" customHeight="1">
      <c r="B16" s="1479"/>
      <c r="C16" s="1532"/>
      <c r="D16" s="1536"/>
      <c r="E16" s="1532"/>
      <c r="F16" s="1537" t="s">
        <v>684</v>
      </c>
      <c r="G16" s="1535"/>
      <c r="H16" s="1506"/>
      <c r="I16" s="1506"/>
      <c r="J16" s="1506"/>
      <c r="K16" s="1506"/>
      <c r="L16" s="1506"/>
      <c r="M16" s="1506"/>
      <c r="N16" s="1506"/>
      <c r="O16" s="1506"/>
      <c r="P16" s="1506"/>
      <c r="Q16" s="1506"/>
      <c r="R16" s="1506"/>
      <c r="S16" s="1506"/>
      <c r="T16" s="1506"/>
      <c r="U16" s="1506"/>
      <c r="V16" s="1506"/>
      <c r="W16" s="1506"/>
      <c r="X16" s="1506"/>
      <c r="Y16" s="1506"/>
      <c r="Z16" s="1506"/>
      <c r="AA16" s="1506"/>
      <c r="AB16" s="1506"/>
      <c r="AC16" s="1506"/>
      <c r="AD16" s="1506"/>
      <c r="AE16" s="1506"/>
      <c r="AF16" s="1506"/>
      <c r="AG16" s="1506"/>
      <c r="AH16" s="1506"/>
      <c r="AI16" s="1506"/>
      <c r="AJ16" s="1506"/>
      <c r="AK16" s="1506"/>
      <c r="AL16" s="1506"/>
      <c r="AM16" s="1506"/>
      <c r="AN16" s="1506"/>
      <c r="AO16" s="1506"/>
      <c r="AP16" s="1506"/>
      <c r="AQ16" s="1506"/>
      <c r="AR16" s="1506"/>
      <c r="AS16" s="1506"/>
      <c r="AT16" s="1506"/>
      <c r="AU16" s="1506"/>
      <c r="AV16" s="1506"/>
      <c r="AW16" s="1506"/>
      <c r="AX16" s="1506"/>
      <c r="AY16" s="1506"/>
      <c r="AZ16" s="1506"/>
      <c r="BA16" s="1506"/>
      <c r="BB16" s="1506"/>
      <c r="BC16" s="1506"/>
      <c r="BD16" s="1506"/>
      <c r="BE16" s="1506"/>
      <c r="BF16" s="1506"/>
      <c r="BG16" s="1506"/>
      <c r="BH16" s="1506"/>
      <c r="BI16" s="1506"/>
      <c r="BJ16" s="1506"/>
      <c r="BK16" s="1506"/>
      <c r="BL16" s="1506"/>
      <c r="BM16" s="1506"/>
      <c r="BN16" s="1506"/>
      <c r="BO16" s="1506"/>
      <c r="BP16" s="1506"/>
      <c r="BQ16" s="1463"/>
      <c r="BR16" s="1463"/>
      <c r="BS16" s="1463"/>
      <c r="BT16" s="1463"/>
      <c r="BU16" s="1463"/>
      <c r="BV16" s="2788"/>
      <c r="BW16" s="2788"/>
      <c r="BX16" s="2788"/>
      <c r="BY16" s="2792"/>
      <c r="BZ16" s="2793"/>
      <c r="CA16" s="2794"/>
      <c r="CC16" s="835"/>
      <c r="CD16" s="1480"/>
      <c r="CH16" s="1498"/>
      <c r="CI16" s="1498"/>
      <c r="CJ16" s="1498"/>
      <c r="CK16" s="1498"/>
    </row>
    <row r="17" spans="2:89" s="1481" customFormat="1" ht="30" customHeight="1">
      <c r="B17" s="1479"/>
      <c r="C17" s="832"/>
      <c r="D17" s="832"/>
      <c r="E17" s="1529"/>
      <c r="F17" s="1529"/>
      <c r="G17" s="1530"/>
      <c r="H17" s="1506"/>
      <c r="I17" s="1506"/>
      <c r="J17" s="1506"/>
      <c r="K17" s="1506"/>
      <c r="L17" s="1506"/>
      <c r="M17" s="1506"/>
      <c r="N17" s="1506"/>
      <c r="O17" s="1506"/>
      <c r="P17" s="1506"/>
      <c r="Q17" s="1506"/>
      <c r="R17" s="1506"/>
      <c r="S17" s="1506"/>
      <c r="T17" s="1506"/>
      <c r="U17" s="1506"/>
      <c r="V17" s="1506"/>
      <c r="W17" s="1506"/>
      <c r="X17" s="1506"/>
      <c r="Y17" s="1506"/>
      <c r="Z17" s="1506"/>
      <c r="AA17" s="1506"/>
      <c r="AB17" s="1506"/>
      <c r="AC17" s="1506"/>
      <c r="AD17" s="1506"/>
      <c r="AE17" s="1506"/>
      <c r="AF17" s="1506"/>
      <c r="AG17" s="1506"/>
      <c r="AH17" s="1506"/>
      <c r="AI17" s="1506"/>
      <c r="AJ17" s="1506"/>
      <c r="AK17" s="1506"/>
      <c r="AL17" s="1506"/>
      <c r="AM17" s="1506"/>
      <c r="AN17" s="1506"/>
      <c r="AO17" s="1506"/>
      <c r="AP17" s="1506"/>
      <c r="AQ17" s="1506"/>
      <c r="AR17" s="1506"/>
      <c r="AS17" s="1506"/>
      <c r="AT17" s="1506"/>
      <c r="AU17" s="1506"/>
      <c r="AV17" s="1506"/>
      <c r="AW17" s="1506"/>
      <c r="AX17" s="1506"/>
      <c r="AY17" s="1506"/>
      <c r="AZ17" s="1506"/>
      <c r="BA17" s="1506"/>
      <c r="BB17" s="1506"/>
      <c r="BC17" s="1506"/>
      <c r="BD17" s="1506"/>
      <c r="BE17" s="1506"/>
      <c r="BF17" s="1506"/>
      <c r="BG17" s="1506"/>
      <c r="BH17" s="1506"/>
      <c r="BI17" s="1506"/>
      <c r="BJ17" s="1506"/>
      <c r="BK17" s="1506"/>
      <c r="BL17" s="1506"/>
      <c r="BM17" s="1506"/>
      <c r="BN17" s="1506"/>
      <c r="BO17" s="1506"/>
      <c r="BP17" s="1506"/>
      <c r="BQ17" s="1463"/>
      <c r="BR17" s="1463"/>
      <c r="BS17" s="1463"/>
      <c r="BT17" s="1463"/>
      <c r="BU17" s="1463"/>
      <c r="BV17" s="1506"/>
      <c r="BW17" s="1506"/>
      <c r="BX17" s="1506"/>
      <c r="BY17" s="1506"/>
      <c r="BZ17" s="1506"/>
      <c r="CA17" s="1506"/>
      <c r="CC17" s="835"/>
      <c r="CD17" s="1480"/>
      <c r="CH17" s="1498"/>
      <c r="CI17" s="1498"/>
      <c r="CJ17" s="1498"/>
      <c r="CK17" s="1498"/>
    </row>
    <row r="18" spans="2:89" s="1481" customFormat="1" ht="30" customHeight="1">
      <c r="B18" s="957"/>
      <c r="C18" s="832"/>
      <c r="D18" s="1538" t="s">
        <v>19</v>
      </c>
      <c r="E18" s="1529"/>
      <c r="F18" s="1528" t="s">
        <v>2612</v>
      </c>
      <c r="G18" s="1530"/>
      <c r="H18" s="1506"/>
      <c r="I18" s="1506"/>
      <c r="J18" s="1506"/>
      <c r="K18" s="1506"/>
      <c r="L18" s="1506"/>
      <c r="M18" s="1506"/>
      <c r="N18" s="1506"/>
      <c r="O18" s="1506"/>
      <c r="P18" s="1506"/>
      <c r="Q18" s="1506"/>
      <c r="R18" s="1506"/>
      <c r="S18" s="1506"/>
      <c r="T18" s="1506"/>
      <c r="U18" s="1506"/>
      <c r="V18" s="1506"/>
      <c r="W18" s="1506"/>
      <c r="X18" s="1506"/>
      <c r="Y18" s="1506"/>
      <c r="Z18" s="1506"/>
      <c r="AA18" s="1506"/>
      <c r="AB18" s="1506"/>
      <c r="AC18" s="1506"/>
      <c r="AD18" s="1506"/>
      <c r="AE18" s="1506"/>
      <c r="AF18" s="1506"/>
      <c r="AG18" s="1506"/>
      <c r="AH18" s="1506"/>
      <c r="AI18" s="1506"/>
      <c r="AJ18" s="1506"/>
      <c r="AK18" s="1506"/>
      <c r="AL18" s="1506"/>
      <c r="AM18" s="1506"/>
      <c r="AN18" s="1506"/>
      <c r="AO18" s="1506"/>
      <c r="AP18" s="1506"/>
      <c r="AQ18" s="1506"/>
      <c r="AR18" s="1506"/>
      <c r="AS18" s="1506"/>
      <c r="AT18" s="1506"/>
      <c r="AU18" s="1506"/>
      <c r="AV18" s="1506"/>
      <c r="AW18" s="1506"/>
      <c r="AX18" s="1506"/>
      <c r="AY18" s="1506"/>
      <c r="AZ18" s="1506"/>
      <c r="BA18" s="1506"/>
      <c r="BB18" s="1506"/>
      <c r="BC18" s="1506"/>
      <c r="BD18" s="1506"/>
      <c r="BE18" s="1506"/>
      <c r="BF18" s="1506"/>
      <c r="BG18" s="1506"/>
      <c r="BH18" s="1506"/>
      <c r="BI18" s="1506"/>
      <c r="BJ18" s="1506"/>
      <c r="BK18" s="1506"/>
      <c r="BL18" s="1506"/>
      <c r="BM18" s="1506"/>
      <c r="BN18" s="1506"/>
      <c r="BO18" s="1506"/>
      <c r="BP18" s="1506"/>
      <c r="BV18" s="2787" t="s">
        <v>28</v>
      </c>
      <c r="BW18" s="2788"/>
      <c r="BX18" s="2788"/>
      <c r="BY18" s="2789"/>
      <c r="BZ18" s="2790"/>
      <c r="CA18" s="2791"/>
      <c r="CC18" s="763"/>
      <c r="CD18" s="959"/>
      <c r="CH18" s="1498"/>
      <c r="CI18" s="1498"/>
      <c r="CJ18" s="1498"/>
      <c r="CK18" s="1498"/>
    </row>
    <row r="19" spans="2:89" s="1481" customFormat="1" ht="30" customHeight="1">
      <c r="B19" s="957"/>
      <c r="C19" s="832"/>
      <c r="D19" s="1539"/>
      <c r="E19" s="1529"/>
      <c r="F19" s="1531" t="s">
        <v>2613</v>
      </c>
      <c r="G19" s="1530"/>
      <c r="H19" s="1506"/>
      <c r="I19" s="1506"/>
      <c r="J19" s="1506"/>
      <c r="K19" s="1506"/>
      <c r="L19" s="1506"/>
      <c r="M19" s="1506"/>
      <c r="N19" s="1506"/>
      <c r="O19" s="1506"/>
      <c r="P19" s="1506"/>
      <c r="Q19" s="1506"/>
      <c r="R19" s="1506"/>
      <c r="S19" s="1506"/>
      <c r="T19" s="1506"/>
      <c r="U19" s="1506"/>
      <c r="V19" s="1506"/>
      <c r="W19" s="1506"/>
      <c r="X19" s="1506"/>
      <c r="Y19" s="1506"/>
      <c r="Z19" s="1506"/>
      <c r="AA19" s="1506"/>
      <c r="AB19" s="1506"/>
      <c r="AC19" s="1506"/>
      <c r="AD19" s="1506"/>
      <c r="AE19" s="1506"/>
      <c r="AF19" s="1506"/>
      <c r="AG19" s="1506"/>
      <c r="AH19" s="1506"/>
      <c r="AI19" s="1506"/>
      <c r="AJ19" s="1506"/>
      <c r="AK19" s="1506"/>
      <c r="AL19" s="1506"/>
      <c r="AM19" s="1506"/>
      <c r="AN19" s="1506"/>
      <c r="AO19" s="1506"/>
      <c r="AP19" s="1506"/>
      <c r="AQ19" s="1506"/>
      <c r="AR19" s="1506"/>
      <c r="AS19" s="1506"/>
      <c r="AT19" s="1506"/>
      <c r="AU19" s="1506"/>
      <c r="AV19" s="1506"/>
      <c r="AW19" s="1506"/>
      <c r="AX19" s="1506"/>
      <c r="AY19" s="1506"/>
      <c r="AZ19" s="1506"/>
      <c r="BA19" s="1506"/>
      <c r="BB19" s="1506"/>
      <c r="BC19" s="1506"/>
      <c r="BD19" s="1506"/>
      <c r="BE19" s="1506"/>
      <c r="BF19" s="1506"/>
      <c r="BG19" s="1506"/>
      <c r="BH19" s="1506"/>
      <c r="BI19" s="1506"/>
      <c r="BJ19" s="1506"/>
      <c r="BK19" s="1506"/>
      <c r="BL19" s="1506"/>
      <c r="BM19" s="1506"/>
      <c r="BN19" s="1506"/>
      <c r="BO19" s="1506"/>
      <c r="BP19" s="1506"/>
      <c r="BV19" s="2788"/>
      <c r="BW19" s="2788"/>
      <c r="BX19" s="2788"/>
      <c r="BY19" s="2792"/>
      <c r="BZ19" s="2793"/>
      <c r="CA19" s="2794"/>
      <c r="CC19" s="763"/>
      <c r="CD19" s="959"/>
      <c r="CH19" s="1498"/>
      <c r="CI19" s="1498"/>
      <c r="CJ19" s="1498"/>
      <c r="CK19" s="1498"/>
    </row>
    <row r="20" spans="2:89" s="1481" customFormat="1" ht="30" customHeight="1">
      <c r="B20" s="957"/>
      <c r="C20" s="832"/>
      <c r="D20" s="1529"/>
      <c r="E20" s="1529"/>
      <c r="F20" s="1529"/>
      <c r="G20" s="1530"/>
      <c r="H20" s="1506"/>
      <c r="I20" s="1506"/>
      <c r="J20" s="1506"/>
      <c r="K20" s="1506"/>
      <c r="L20" s="1506"/>
      <c r="M20" s="1506"/>
      <c r="N20" s="1506"/>
      <c r="O20" s="1506"/>
      <c r="P20" s="1506"/>
      <c r="Q20" s="1506"/>
      <c r="R20" s="1506"/>
      <c r="S20" s="1506"/>
      <c r="T20" s="1506"/>
      <c r="U20" s="1506"/>
      <c r="V20" s="1506"/>
      <c r="W20" s="1506"/>
      <c r="X20" s="1506"/>
      <c r="Y20" s="1506"/>
      <c r="Z20" s="1506"/>
      <c r="AA20" s="1506"/>
      <c r="AB20" s="1506"/>
      <c r="AC20" s="1506"/>
      <c r="AD20" s="1506"/>
      <c r="AE20" s="1506"/>
      <c r="AF20" s="1506"/>
      <c r="AG20" s="1506"/>
      <c r="AH20" s="1506"/>
      <c r="AI20" s="1506"/>
      <c r="AJ20" s="1506"/>
      <c r="AK20" s="1506"/>
      <c r="AL20" s="1506"/>
      <c r="AM20" s="1506"/>
      <c r="AN20" s="1506"/>
      <c r="AO20" s="1506"/>
      <c r="AP20" s="1506"/>
      <c r="AQ20" s="1506"/>
      <c r="AR20" s="1506"/>
      <c r="AS20" s="1506"/>
      <c r="AT20" s="1506"/>
      <c r="AU20" s="1506"/>
      <c r="AV20" s="1506"/>
      <c r="AW20" s="1506"/>
      <c r="AX20" s="1506"/>
      <c r="AY20" s="1506"/>
      <c r="AZ20" s="1506"/>
      <c r="BA20" s="1506"/>
      <c r="BB20" s="1506"/>
      <c r="BC20" s="1506"/>
      <c r="BD20" s="1506"/>
      <c r="BE20" s="1506"/>
      <c r="BF20" s="1506"/>
      <c r="BG20" s="1506"/>
      <c r="BH20" s="1506"/>
      <c r="BI20" s="1506"/>
      <c r="BJ20" s="1506"/>
      <c r="BK20" s="1506"/>
      <c r="BL20" s="1506"/>
      <c r="BM20" s="1506"/>
      <c r="BN20" s="1506"/>
      <c r="BO20" s="1506"/>
      <c r="BP20" s="1506"/>
      <c r="BV20" s="1506"/>
      <c r="BW20" s="1506"/>
      <c r="BX20" s="1506"/>
      <c r="BY20" s="1506"/>
      <c r="BZ20" s="1506"/>
      <c r="CA20" s="1506"/>
      <c r="CC20" s="763"/>
      <c r="CD20" s="959"/>
      <c r="CH20" s="1498"/>
      <c r="CI20" s="1498"/>
      <c r="CJ20" s="1498"/>
      <c r="CK20" s="1498"/>
    </row>
    <row r="21" spans="2:89" s="1481" customFormat="1" ht="30" customHeight="1">
      <c r="B21" s="957"/>
      <c r="C21" s="832"/>
      <c r="D21" s="836" t="s">
        <v>35</v>
      </c>
      <c r="E21" s="1529"/>
      <c r="F21" s="1528" t="s">
        <v>997</v>
      </c>
      <c r="G21" s="1530"/>
      <c r="H21" s="1506"/>
      <c r="I21" s="1506"/>
      <c r="J21" s="1506"/>
      <c r="K21" s="1506"/>
      <c r="L21" s="1506"/>
      <c r="M21" s="1506"/>
      <c r="N21" s="1506"/>
      <c r="O21" s="1506"/>
      <c r="P21" s="1506"/>
      <c r="Q21" s="1506"/>
      <c r="R21" s="1506"/>
      <c r="S21" s="1506"/>
      <c r="T21" s="1506"/>
      <c r="U21" s="1506"/>
      <c r="V21" s="1506"/>
      <c r="W21" s="1506"/>
      <c r="X21" s="1506"/>
      <c r="Y21" s="1506"/>
      <c r="Z21" s="1506"/>
      <c r="AA21" s="1506"/>
      <c r="AB21" s="1506"/>
      <c r="AC21" s="1506"/>
      <c r="AD21" s="1506"/>
      <c r="AE21" s="1506"/>
      <c r="AF21" s="1506"/>
      <c r="AG21" s="1506"/>
      <c r="AH21" s="1506"/>
      <c r="AI21" s="1506"/>
      <c r="AJ21" s="1506"/>
      <c r="AK21" s="1506"/>
      <c r="AL21" s="1506"/>
      <c r="AM21" s="1506"/>
      <c r="AN21" s="1506"/>
      <c r="AO21" s="1506"/>
      <c r="AP21" s="1506"/>
      <c r="AQ21" s="1506"/>
      <c r="AR21" s="1506"/>
      <c r="AS21" s="1506"/>
      <c r="AT21" s="1506"/>
      <c r="AU21" s="1506"/>
      <c r="AV21" s="1506"/>
      <c r="AW21" s="1506"/>
      <c r="AX21" s="1506"/>
      <c r="AY21" s="1506"/>
      <c r="AZ21" s="1506"/>
      <c r="BA21" s="1506"/>
      <c r="BB21" s="1506"/>
      <c r="BC21" s="1506"/>
      <c r="BD21" s="1506"/>
      <c r="BE21" s="1506"/>
      <c r="BF21" s="1506"/>
      <c r="BG21" s="1506"/>
      <c r="BH21" s="1506"/>
      <c r="BI21" s="1506"/>
      <c r="BJ21" s="1506"/>
      <c r="BK21" s="1506"/>
      <c r="BL21" s="1506"/>
      <c r="BM21" s="1506"/>
      <c r="BN21" s="1506"/>
      <c r="BO21" s="1506"/>
      <c r="BP21" s="1506"/>
      <c r="BV21" s="2787" t="s">
        <v>29</v>
      </c>
      <c r="BW21" s="2788"/>
      <c r="BX21" s="2788"/>
      <c r="BY21" s="2789"/>
      <c r="BZ21" s="2790"/>
      <c r="CA21" s="2791"/>
      <c r="CC21" s="763"/>
      <c r="CD21" s="959"/>
      <c r="CH21" s="1498"/>
      <c r="CI21" s="1498"/>
      <c r="CJ21" s="1498"/>
      <c r="CK21" s="1498"/>
    </row>
    <row r="22" spans="2:89" s="1481" customFormat="1" ht="30" customHeight="1">
      <c r="B22" s="957"/>
      <c r="C22" s="832"/>
      <c r="D22" s="1540"/>
      <c r="E22" s="1529"/>
      <c r="F22" s="1531" t="s">
        <v>685</v>
      </c>
      <c r="G22" s="1530"/>
      <c r="H22" s="1506"/>
      <c r="I22" s="1506"/>
      <c r="J22" s="1506"/>
      <c r="K22" s="1506"/>
      <c r="L22" s="1506"/>
      <c r="M22" s="1506"/>
      <c r="N22" s="1506"/>
      <c r="O22" s="1506"/>
      <c r="P22" s="1506"/>
      <c r="Q22" s="1506"/>
      <c r="R22" s="1506"/>
      <c r="S22" s="1506"/>
      <c r="T22" s="1506"/>
      <c r="U22" s="1506"/>
      <c r="V22" s="1506"/>
      <c r="W22" s="1506"/>
      <c r="X22" s="1506"/>
      <c r="Y22" s="1506"/>
      <c r="Z22" s="1506"/>
      <c r="AA22" s="1506"/>
      <c r="AB22" s="1506"/>
      <c r="AC22" s="1506"/>
      <c r="AD22" s="1506"/>
      <c r="AE22" s="1506"/>
      <c r="AF22" s="1506"/>
      <c r="AG22" s="1506"/>
      <c r="AH22" s="1506"/>
      <c r="AI22" s="1506"/>
      <c r="AJ22" s="1506"/>
      <c r="AK22" s="1506"/>
      <c r="AL22" s="1506"/>
      <c r="AM22" s="1506"/>
      <c r="AN22" s="1506"/>
      <c r="AO22" s="1506"/>
      <c r="AP22" s="1506"/>
      <c r="AQ22" s="1506"/>
      <c r="AR22" s="1506"/>
      <c r="AS22" s="1506"/>
      <c r="AT22" s="1506"/>
      <c r="AU22" s="1506"/>
      <c r="AV22" s="1506"/>
      <c r="AW22" s="1506"/>
      <c r="AX22" s="1506"/>
      <c r="AY22" s="1506"/>
      <c r="AZ22" s="1506"/>
      <c r="BA22" s="1506"/>
      <c r="BB22" s="1506"/>
      <c r="BC22" s="1506"/>
      <c r="BD22" s="1506"/>
      <c r="BE22" s="1506"/>
      <c r="BF22" s="1506"/>
      <c r="BG22" s="1506"/>
      <c r="BH22" s="1506"/>
      <c r="BI22" s="1506"/>
      <c r="BJ22" s="1506"/>
      <c r="BK22" s="1506"/>
      <c r="BL22" s="1506"/>
      <c r="BM22" s="1506"/>
      <c r="BN22" s="1506"/>
      <c r="BO22" s="1506"/>
      <c r="BP22" s="1506"/>
      <c r="BV22" s="2788"/>
      <c r="BW22" s="2788"/>
      <c r="BX22" s="2788"/>
      <c r="BY22" s="2792"/>
      <c r="BZ22" s="2793"/>
      <c r="CA22" s="2794"/>
      <c r="CC22" s="763"/>
      <c r="CD22" s="959"/>
      <c r="CH22" s="1498"/>
      <c r="CI22" s="1498"/>
      <c r="CJ22" s="1498"/>
      <c r="CK22" s="1498"/>
    </row>
    <row r="23" spans="2:89" s="1488" customFormat="1" ht="30" customHeight="1">
      <c r="B23" s="957"/>
      <c r="C23" s="832"/>
      <c r="D23" s="1539"/>
      <c r="E23" s="1529"/>
      <c r="F23" s="1529"/>
      <c r="G23" s="1530"/>
      <c r="H23" s="1506"/>
      <c r="I23" s="1506"/>
      <c r="J23" s="1506"/>
      <c r="K23" s="1506"/>
      <c r="L23" s="1506"/>
      <c r="M23" s="1506"/>
      <c r="N23" s="1506"/>
      <c r="O23" s="1506"/>
      <c r="P23" s="1506"/>
      <c r="Q23" s="1506"/>
      <c r="R23" s="1506"/>
      <c r="S23" s="1506"/>
      <c r="T23" s="1506"/>
      <c r="U23" s="1506"/>
      <c r="V23" s="1506"/>
      <c r="W23" s="1506"/>
      <c r="X23" s="1506"/>
      <c r="Y23" s="1506"/>
      <c r="Z23" s="1506"/>
      <c r="AA23" s="1506"/>
      <c r="AB23" s="1506"/>
      <c r="AC23" s="1506"/>
      <c r="AD23" s="1506"/>
      <c r="AE23" s="1506"/>
      <c r="AF23" s="1506"/>
      <c r="AG23" s="1506"/>
      <c r="AH23" s="1506"/>
      <c r="AI23" s="1506"/>
      <c r="AJ23" s="1506"/>
      <c r="AK23" s="1506"/>
      <c r="AL23" s="1506"/>
      <c r="AM23" s="1506"/>
      <c r="AN23" s="1506"/>
      <c r="AO23" s="1506"/>
      <c r="AP23" s="1506"/>
      <c r="AQ23" s="1506"/>
      <c r="AR23" s="1506"/>
      <c r="AS23" s="1506"/>
      <c r="AT23" s="1506"/>
      <c r="AU23" s="1506"/>
      <c r="AV23" s="1506"/>
      <c r="AW23" s="1506"/>
      <c r="AX23" s="1506"/>
      <c r="AY23" s="1506"/>
      <c r="AZ23" s="1506"/>
      <c r="BA23" s="1506"/>
      <c r="BB23" s="1506"/>
      <c r="BC23" s="1506"/>
      <c r="BD23" s="1506"/>
      <c r="BE23" s="1506"/>
      <c r="BF23" s="1506"/>
      <c r="BG23" s="1506"/>
      <c r="BH23" s="1506"/>
      <c r="BI23" s="1506"/>
      <c r="BJ23" s="1506"/>
      <c r="BK23" s="1506"/>
      <c r="BL23" s="1506"/>
      <c r="BM23" s="1506"/>
      <c r="BN23" s="1506"/>
      <c r="BO23" s="1506"/>
      <c r="BP23" s="1506"/>
      <c r="BQ23" s="1481"/>
      <c r="BR23" s="1481"/>
      <c r="BS23" s="1481"/>
      <c r="BT23" s="1481"/>
      <c r="BU23" s="1481"/>
      <c r="BV23" s="1506"/>
      <c r="BW23" s="1506"/>
      <c r="BX23" s="1506"/>
      <c r="BY23" s="1506"/>
      <c r="BZ23" s="1506"/>
      <c r="CA23" s="1506"/>
      <c r="CC23" s="763"/>
      <c r="CD23" s="959"/>
      <c r="CH23" s="1498"/>
      <c r="CI23" s="1498"/>
      <c r="CJ23" s="1498"/>
      <c r="CK23" s="1498"/>
    </row>
    <row r="24" spans="2:89" s="1488" customFormat="1" ht="30" customHeight="1">
      <c r="B24" s="1466"/>
      <c r="C24" s="832"/>
      <c r="D24" s="1541" t="s">
        <v>78</v>
      </c>
      <c r="E24" s="1529"/>
      <c r="F24" s="1528" t="s">
        <v>2478</v>
      </c>
      <c r="G24" s="1530"/>
      <c r="H24" s="1506"/>
      <c r="I24" s="1506"/>
      <c r="J24" s="1506"/>
      <c r="K24" s="1506"/>
      <c r="L24" s="1506"/>
      <c r="M24" s="1506"/>
      <c r="N24" s="1506"/>
      <c r="O24" s="1506"/>
      <c r="P24" s="1506"/>
      <c r="Q24" s="1506"/>
      <c r="R24" s="1506"/>
      <c r="S24" s="1506"/>
      <c r="T24" s="1506"/>
      <c r="U24" s="1506"/>
      <c r="V24" s="1506"/>
      <c r="W24" s="1506"/>
      <c r="X24" s="1506"/>
      <c r="Y24" s="1506"/>
      <c r="Z24" s="1506"/>
      <c r="AA24" s="1506"/>
      <c r="AB24" s="1506"/>
      <c r="AC24" s="1506"/>
      <c r="AD24" s="1506"/>
      <c r="AE24" s="1506"/>
      <c r="AF24" s="1506"/>
      <c r="AG24" s="1506"/>
      <c r="AH24" s="1506"/>
      <c r="AI24" s="1506"/>
      <c r="AJ24" s="1506"/>
      <c r="AK24" s="1506"/>
      <c r="AL24" s="1506"/>
      <c r="AM24" s="1506"/>
      <c r="AN24" s="1506"/>
      <c r="AO24" s="1506"/>
      <c r="AP24" s="1506"/>
      <c r="AQ24" s="1506"/>
      <c r="AR24" s="1506"/>
      <c r="AS24" s="1506"/>
      <c r="AT24" s="1506"/>
      <c r="AU24" s="1506"/>
      <c r="AV24" s="1506"/>
      <c r="AW24" s="1506"/>
      <c r="AX24" s="1506"/>
      <c r="AY24" s="1506"/>
      <c r="AZ24" s="1506"/>
      <c r="BA24" s="1506"/>
      <c r="BB24" s="1506"/>
      <c r="BC24" s="1506"/>
      <c r="BD24" s="1506"/>
      <c r="BE24" s="1506"/>
      <c r="BF24" s="1506"/>
      <c r="BG24" s="1506"/>
      <c r="BH24" s="1506"/>
      <c r="BI24" s="1506"/>
      <c r="BJ24" s="1506"/>
      <c r="BK24" s="1506"/>
      <c r="BL24" s="1506"/>
      <c r="BM24" s="1506"/>
      <c r="BN24" s="1506"/>
      <c r="BO24" s="1506"/>
      <c r="BP24" s="1506"/>
      <c r="BQ24" s="1481"/>
      <c r="BR24" s="1481"/>
      <c r="BS24" s="1481"/>
      <c r="BT24" s="1481"/>
      <c r="BU24" s="1481"/>
      <c r="BV24" s="2787" t="s">
        <v>30</v>
      </c>
      <c r="BW24" s="2788"/>
      <c r="BX24" s="2788"/>
      <c r="BY24" s="2789"/>
      <c r="BZ24" s="2790"/>
      <c r="CA24" s="2791"/>
      <c r="CC24" s="763"/>
      <c r="CD24" s="959"/>
      <c r="CH24" s="1498"/>
      <c r="CI24" s="1498"/>
      <c r="CJ24" s="1498"/>
      <c r="CK24" s="1498"/>
    </row>
    <row r="25" spans="2:89" s="1488" customFormat="1" ht="30" customHeight="1">
      <c r="B25" s="1466"/>
      <c r="C25" s="832"/>
      <c r="D25" s="1528"/>
      <c r="E25" s="1529"/>
      <c r="F25" s="1531" t="s">
        <v>2479</v>
      </c>
      <c r="G25" s="1530"/>
      <c r="H25" s="1506"/>
      <c r="I25" s="1506"/>
      <c r="J25" s="1506"/>
      <c r="K25" s="1506"/>
      <c r="L25" s="1506"/>
      <c r="M25" s="1506"/>
      <c r="N25" s="1506"/>
      <c r="O25" s="1506"/>
      <c r="P25" s="1506"/>
      <c r="Q25" s="1506"/>
      <c r="R25" s="1506"/>
      <c r="S25" s="1506"/>
      <c r="T25" s="1506"/>
      <c r="U25" s="1506"/>
      <c r="V25" s="1506"/>
      <c r="W25" s="1506"/>
      <c r="X25" s="1506"/>
      <c r="Y25" s="1506"/>
      <c r="Z25" s="1506"/>
      <c r="AA25" s="1506"/>
      <c r="AB25" s="1506"/>
      <c r="AC25" s="1506"/>
      <c r="AD25" s="1506"/>
      <c r="AE25" s="1506"/>
      <c r="AF25" s="1506"/>
      <c r="AG25" s="1506"/>
      <c r="AH25" s="1506"/>
      <c r="AI25" s="1506"/>
      <c r="AJ25" s="1506"/>
      <c r="AK25" s="1506"/>
      <c r="AL25" s="1506"/>
      <c r="AM25" s="1506"/>
      <c r="AN25" s="1506"/>
      <c r="AO25" s="1506"/>
      <c r="AP25" s="1506"/>
      <c r="AQ25" s="1506"/>
      <c r="AR25" s="1506"/>
      <c r="AS25" s="1506"/>
      <c r="AT25" s="1506"/>
      <c r="AU25" s="1506"/>
      <c r="AV25" s="1506"/>
      <c r="AW25" s="1506"/>
      <c r="AX25" s="1506"/>
      <c r="AY25" s="1506"/>
      <c r="AZ25" s="1506"/>
      <c r="BA25" s="1506"/>
      <c r="BB25" s="1506"/>
      <c r="BC25" s="1506"/>
      <c r="BD25" s="1506"/>
      <c r="BE25" s="1506"/>
      <c r="BF25" s="1506"/>
      <c r="BG25" s="1506"/>
      <c r="BH25" s="1506"/>
      <c r="BI25" s="1506"/>
      <c r="BJ25" s="1506"/>
      <c r="BK25" s="1506"/>
      <c r="BL25" s="1506"/>
      <c r="BM25" s="1506"/>
      <c r="BN25" s="1506"/>
      <c r="BO25" s="1506"/>
      <c r="BP25" s="1506"/>
      <c r="BV25" s="2788"/>
      <c r="BW25" s="2788"/>
      <c r="BX25" s="2788"/>
      <c r="BY25" s="2792"/>
      <c r="BZ25" s="2793"/>
      <c r="CA25" s="2794"/>
      <c r="CC25" s="763"/>
      <c r="CD25" s="959"/>
      <c r="CH25" s="1498"/>
      <c r="CI25" s="1498"/>
      <c r="CJ25" s="1498"/>
      <c r="CK25" s="1498"/>
    </row>
    <row r="26" spans="2:89" s="1488" customFormat="1" ht="30" customHeight="1">
      <c r="B26" s="1466"/>
      <c r="C26" s="832"/>
      <c r="D26" s="1529"/>
      <c r="E26" s="1529"/>
      <c r="F26" s="1529"/>
      <c r="G26" s="1530"/>
      <c r="H26" s="1506"/>
      <c r="I26" s="1506"/>
      <c r="J26" s="1506"/>
      <c r="K26" s="1506"/>
      <c r="L26" s="1506"/>
      <c r="M26" s="1506"/>
      <c r="N26" s="1506"/>
      <c r="O26" s="1506"/>
      <c r="P26" s="1506"/>
      <c r="Q26" s="1506"/>
      <c r="R26" s="1506"/>
      <c r="S26" s="1506"/>
      <c r="T26" s="1506"/>
      <c r="U26" s="1506"/>
      <c r="V26" s="1506"/>
      <c r="W26" s="1506"/>
      <c r="X26" s="1506"/>
      <c r="Y26" s="1506"/>
      <c r="Z26" s="1506"/>
      <c r="AA26" s="1506"/>
      <c r="AB26" s="1506"/>
      <c r="AC26" s="1506"/>
      <c r="AD26" s="1506"/>
      <c r="AE26" s="1506"/>
      <c r="AF26" s="1506"/>
      <c r="AG26" s="1506"/>
      <c r="AH26" s="1506"/>
      <c r="AI26" s="1506"/>
      <c r="AJ26" s="1506"/>
      <c r="AK26" s="1506"/>
      <c r="AL26" s="1506"/>
      <c r="AM26" s="1506"/>
      <c r="AN26" s="1506"/>
      <c r="AO26" s="1506"/>
      <c r="AP26" s="1506"/>
      <c r="AQ26" s="1506"/>
      <c r="AR26" s="1506"/>
      <c r="AS26" s="1506"/>
      <c r="AT26" s="1506"/>
      <c r="AU26" s="1506"/>
      <c r="AV26" s="1506"/>
      <c r="AW26" s="1506"/>
      <c r="AX26" s="1506"/>
      <c r="AY26" s="1506"/>
      <c r="AZ26" s="1506"/>
      <c r="BA26" s="1506"/>
      <c r="BB26" s="1506"/>
      <c r="BC26" s="1506"/>
      <c r="BD26" s="1506"/>
      <c r="BE26" s="1506"/>
      <c r="BF26" s="1506"/>
      <c r="BG26" s="1506"/>
      <c r="BH26" s="1506"/>
      <c r="BI26" s="1506"/>
      <c r="BJ26" s="1506"/>
      <c r="BK26" s="1506"/>
      <c r="BL26" s="1506"/>
      <c r="BM26" s="1506"/>
      <c r="BN26" s="1506"/>
      <c r="BO26" s="1506"/>
      <c r="BP26" s="1506"/>
      <c r="BV26" s="1506"/>
      <c r="BW26" s="1506"/>
      <c r="BX26" s="1506"/>
      <c r="BY26" s="1506"/>
      <c r="BZ26" s="1506"/>
      <c r="CA26" s="1506"/>
      <c r="CC26" s="1498"/>
      <c r="CD26" s="959"/>
      <c r="CH26" s="1498"/>
      <c r="CI26" s="1498"/>
      <c r="CJ26" s="1498"/>
      <c r="CK26" s="1498"/>
    </row>
    <row r="27" spans="2:89" s="1488" customFormat="1" ht="30" customHeight="1">
      <c r="B27" s="1466"/>
      <c r="C27" s="832"/>
      <c r="D27" s="1541" t="s">
        <v>138</v>
      </c>
      <c r="E27" s="1529"/>
      <c r="F27" s="1528" t="s">
        <v>686</v>
      </c>
      <c r="G27" s="1530"/>
      <c r="H27" s="1506"/>
      <c r="I27" s="1506"/>
      <c r="J27" s="1506"/>
      <c r="K27" s="1506"/>
      <c r="L27" s="1506"/>
      <c r="M27" s="1506"/>
      <c r="N27" s="1506"/>
      <c r="O27" s="1506"/>
      <c r="P27" s="1506"/>
      <c r="Q27" s="1506"/>
      <c r="R27" s="1506"/>
      <c r="S27" s="1506"/>
      <c r="T27" s="1506"/>
      <c r="U27" s="1506"/>
      <c r="V27" s="1506"/>
      <c r="W27" s="1506"/>
      <c r="X27" s="1506"/>
      <c r="Y27" s="1506"/>
      <c r="Z27" s="1506"/>
      <c r="AA27" s="1506"/>
      <c r="AB27" s="1506"/>
      <c r="AC27" s="1506"/>
      <c r="AD27" s="1506"/>
      <c r="AE27" s="1506"/>
      <c r="AF27" s="1506"/>
      <c r="AG27" s="1506"/>
      <c r="AH27" s="1506"/>
      <c r="AI27" s="1506"/>
      <c r="AJ27" s="1506"/>
      <c r="AK27" s="1506"/>
      <c r="AL27" s="1506"/>
      <c r="AM27" s="1506"/>
      <c r="AN27" s="1506"/>
      <c r="AO27" s="1506"/>
      <c r="AP27" s="1506"/>
      <c r="AQ27" s="1506"/>
      <c r="AR27" s="1506"/>
      <c r="AS27" s="1506"/>
      <c r="AT27" s="1506"/>
      <c r="AU27" s="1506"/>
      <c r="AV27" s="1506"/>
      <c r="AW27" s="1506"/>
      <c r="AX27" s="1506"/>
      <c r="AY27" s="1506"/>
      <c r="AZ27" s="1506"/>
      <c r="BA27" s="1506"/>
      <c r="BB27" s="1506"/>
      <c r="BC27" s="1506"/>
      <c r="BD27" s="1506"/>
      <c r="BE27" s="1506"/>
      <c r="BF27" s="1506"/>
      <c r="BG27" s="1506"/>
      <c r="BH27" s="1506"/>
      <c r="BI27" s="1506"/>
      <c r="BJ27" s="1506"/>
      <c r="BK27" s="1506"/>
      <c r="BL27" s="1506"/>
      <c r="BM27" s="1506"/>
      <c r="BN27" s="1506"/>
      <c r="BO27" s="1506"/>
      <c r="BP27" s="1506"/>
      <c r="BV27" s="2787" t="s">
        <v>31</v>
      </c>
      <c r="BW27" s="2788"/>
      <c r="BX27" s="2788"/>
      <c r="BY27" s="2789"/>
      <c r="BZ27" s="2790"/>
      <c r="CA27" s="2791"/>
      <c r="CC27" s="1498"/>
      <c r="CD27" s="959"/>
      <c r="CH27" s="1498"/>
      <c r="CI27" s="1498"/>
      <c r="CJ27" s="1498"/>
      <c r="CK27" s="1498"/>
    </row>
    <row r="28" spans="2:89" s="1488" customFormat="1" ht="30" customHeight="1">
      <c r="B28" s="1478"/>
      <c r="C28" s="832"/>
      <c r="D28" s="1528"/>
      <c r="E28" s="1529"/>
      <c r="F28" s="1531" t="s">
        <v>2614</v>
      </c>
      <c r="G28" s="1530"/>
      <c r="H28" s="1506"/>
      <c r="I28" s="1506"/>
      <c r="J28" s="1506"/>
      <c r="K28" s="1506"/>
      <c r="L28" s="1506"/>
      <c r="M28" s="1506"/>
      <c r="N28" s="1506"/>
      <c r="O28" s="1506"/>
      <c r="P28" s="1506"/>
      <c r="Q28" s="1506"/>
      <c r="R28" s="1506"/>
      <c r="S28" s="1506"/>
      <c r="T28" s="1506"/>
      <c r="U28" s="1506"/>
      <c r="V28" s="1506"/>
      <c r="W28" s="1506"/>
      <c r="X28" s="1506"/>
      <c r="Y28" s="1506"/>
      <c r="Z28" s="1506"/>
      <c r="AA28" s="1506"/>
      <c r="AB28" s="1506"/>
      <c r="AC28" s="1506"/>
      <c r="AD28" s="1506"/>
      <c r="AE28" s="1506"/>
      <c r="AF28" s="1506"/>
      <c r="AG28" s="1506"/>
      <c r="AH28" s="1506"/>
      <c r="AI28" s="1506"/>
      <c r="AJ28" s="1506"/>
      <c r="AK28" s="1506"/>
      <c r="AL28" s="1506"/>
      <c r="AM28" s="1506"/>
      <c r="AN28" s="1506"/>
      <c r="AO28" s="1506"/>
      <c r="AP28" s="1506"/>
      <c r="AQ28" s="1506"/>
      <c r="AR28" s="1506"/>
      <c r="AS28" s="1506"/>
      <c r="AT28" s="1506"/>
      <c r="AU28" s="1506"/>
      <c r="AV28" s="1506"/>
      <c r="AW28" s="1506"/>
      <c r="AX28" s="1506"/>
      <c r="AY28" s="1506"/>
      <c r="AZ28" s="1506"/>
      <c r="BA28" s="1506"/>
      <c r="BB28" s="1506"/>
      <c r="BC28" s="1506"/>
      <c r="BD28" s="1506"/>
      <c r="BE28" s="1506"/>
      <c r="BF28" s="1506"/>
      <c r="BG28" s="1506"/>
      <c r="BH28" s="1506"/>
      <c r="BI28" s="1506"/>
      <c r="BJ28" s="1506"/>
      <c r="BK28" s="1506"/>
      <c r="BL28" s="1506"/>
      <c r="BM28" s="1506"/>
      <c r="BN28" s="1506"/>
      <c r="BO28" s="1506"/>
      <c r="BP28" s="1506"/>
      <c r="BV28" s="2788"/>
      <c r="BW28" s="2788"/>
      <c r="BX28" s="2788"/>
      <c r="BY28" s="2792"/>
      <c r="BZ28" s="2793"/>
      <c r="CA28" s="2794"/>
      <c r="CC28" s="1498"/>
      <c r="CD28" s="1465"/>
      <c r="CH28" s="1498"/>
      <c r="CI28" s="1498"/>
      <c r="CJ28" s="1498"/>
      <c r="CK28" s="1498"/>
    </row>
    <row r="29" spans="2:89" s="1488" customFormat="1" ht="30" customHeight="1">
      <c r="B29" s="1479"/>
      <c r="C29" s="832"/>
      <c r="D29" s="1529"/>
      <c r="E29" s="1529"/>
      <c r="F29" s="1530"/>
      <c r="G29" s="1530"/>
      <c r="H29" s="1506"/>
      <c r="I29" s="1506"/>
      <c r="J29" s="1506"/>
      <c r="K29" s="1506"/>
      <c r="L29" s="1506"/>
      <c r="M29" s="1506"/>
      <c r="N29" s="1506"/>
      <c r="O29" s="1506"/>
      <c r="P29" s="1506"/>
      <c r="Q29" s="1506"/>
      <c r="R29" s="1506"/>
      <c r="S29" s="1506"/>
      <c r="T29" s="1506"/>
      <c r="U29" s="1506"/>
      <c r="V29" s="1506"/>
      <c r="W29" s="1506"/>
      <c r="X29" s="1506"/>
      <c r="Y29" s="1506"/>
      <c r="Z29" s="1506"/>
      <c r="AA29" s="1506"/>
      <c r="AB29" s="1506"/>
      <c r="AC29" s="1506"/>
      <c r="AD29" s="1506"/>
      <c r="AE29" s="1506"/>
      <c r="AF29" s="1506"/>
      <c r="AG29" s="1506"/>
      <c r="AH29" s="1506"/>
      <c r="AI29" s="1506"/>
      <c r="AJ29" s="1506"/>
      <c r="AK29" s="1506"/>
      <c r="AL29" s="1506"/>
      <c r="AM29" s="1506"/>
      <c r="AN29" s="1506"/>
      <c r="AO29" s="1506"/>
      <c r="AP29" s="1506"/>
      <c r="AQ29" s="1506"/>
      <c r="AR29" s="1506"/>
      <c r="AS29" s="1506"/>
      <c r="AT29" s="1506"/>
      <c r="AU29" s="1506"/>
      <c r="AV29" s="1506"/>
      <c r="AW29" s="1506"/>
      <c r="AX29" s="1506"/>
      <c r="AY29" s="1506"/>
      <c r="AZ29" s="1506"/>
      <c r="BA29" s="1506"/>
      <c r="BB29" s="1506"/>
      <c r="BC29" s="1506"/>
      <c r="BD29" s="1506"/>
      <c r="BE29" s="1506"/>
      <c r="BF29" s="1506"/>
      <c r="BG29" s="1506"/>
      <c r="BH29" s="1506"/>
      <c r="BI29" s="1506"/>
      <c r="BJ29" s="1506"/>
      <c r="BK29" s="1506"/>
      <c r="BL29" s="1506"/>
      <c r="BM29" s="1506"/>
      <c r="BN29" s="1506"/>
      <c r="BO29" s="1506"/>
      <c r="BP29" s="1506"/>
      <c r="BV29" s="1506"/>
      <c r="BW29" s="1506"/>
      <c r="BX29" s="1506"/>
      <c r="BY29" s="1506"/>
      <c r="BZ29" s="1506"/>
      <c r="CA29" s="1506"/>
      <c r="CC29" s="1498"/>
      <c r="CD29" s="1465"/>
      <c r="CH29" s="1498"/>
      <c r="CI29" s="1498"/>
      <c r="CJ29" s="1498"/>
      <c r="CK29" s="1498"/>
    </row>
    <row r="30" spans="2:89" s="1488" customFormat="1" ht="30" customHeight="1">
      <c r="B30" s="1479"/>
      <c r="C30" s="832"/>
      <c r="D30" s="1538" t="s">
        <v>139</v>
      </c>
      <c r="E30" s="1529"/>
      <c r="F30" s="1530" t="s">
        <v>687</v>
      </c>
      <c r="G30" s="1530"/>
      <c r="H30" s="1506"/>
      <c r="I30" s="1506"/>
      <c r="J30" s="1506"/>
      <c r="K30" s="1506"/>
      <c r="L30" s="1506"/>
      <c r="M30" s="1506"/>
      <c r="N30" s="1506"/>
      <c r="O30" s="1506"/>
      <c r="P30" s="1506"/>
      <c r="Q30" s="1506"/>
      <c r="R30" s="1506"/>
      <c r="S30" s="1506"/>
      <c r="T30" s="1506"/>
      <c r="U30" s="1506"/>
      <c r="V30" s="1506"/>
      <c r="W30" s="1506"/>
      <c r="X30" s="1506"/>
      <c r="Y30" s="1506"/>
      <c r="Z30" s="1506"/>
      <c r="AA30" s="1506"/>
      <c r="AB30" s="1506"/>
      <c r="AC30" s="1506"/>
      <c r="AD30" s="1506"/>
      <c r="AE30" s="1506"/>
      <c r="AF30" s="1506"/>
      <c r="AG30" s="1506"/>
      <c r="AH30" s="1506"/>
      <c r="AI30" s="1506"/>
      <c r="AJ30" s="1506"/>
      <c r="AK30" s="1506"/>
      <c r="AL30" s="1506"/>
      <c r="AM30" s="1506"/>
      <c r="AN30" s="1506"/>
      <c r="AO30" s="1506"/>
      <c r="AP30" s="1506"/>
      <c r="AQ30" s="1506"/>
      <c r="AR30" s="1506"/>
      <c r="AS30" s="1506"/>
      <c r="AT30" s="1506"/>
      <c r="AU30" s="1506"/>
      <c r="AV30" s="1506"/>
      <c r="AW30" s="1506"/>
      <c r="AX30" s="1506"/>
      <c r="AY30" s="1506"/>
      <c r="AZ30" s="1506"/>
      <c r="BA30" s="1506"/>
      <c r="BB30" s="1506"/>
      <c r="BC30" s="1506"/>
      <c r="BD30" s="1506"/>
      <c r="BE30" s="1506"/>
      <c r="BF30" s="1506"/>
      <c r="BG30" s="1506"/>
      <c r="BH30" s="1506"/>
      <c r="BI30" s="1506"/>
      <c r="BJ30" s="1506"/>
      <c r="BK30" s="1506"/>
      <c r="BL30" s="1506"/>
      <c r="BM30" s="1506"/>
      <c r="BN30" s="1506"/>
      <c r="BO30" s="1506"/>
      <c r="BP30" s="1506"/>
      <c r="BV30" s="2787" t="s">
        <v>32</v>
      </c>
      <c r="BW30" s="2788"/>
      <c r="BX30" s="2788"/>
      <c r="BY30" s="2789"/>
      <c r="BZ30" s="2790"/>
      <c r="CA30" s="2791"/>
      <c r="CC30" s="1498"/>
      <c r="CD30" s="1465"/>
      <c r="CH30" s="1498"/>
      <c r="CI30" s="1498"/>
      <c r="CJ30" s="1498"/>
      <c r="CK30" s="1498"/>
    </row>
    <row r="31" spans="2:89" s="1488" customFormat="1" ht="30" customHeight="1">
      <c r="B31" s="957"/>
      <c r="C31" s="832"/>
      <c r="D31" s="1539"/>
      <c r="E31" s="1529"/>
      <c r="F31" s="1470" t="s">
        <v>2615</v>
      </c>
      <c r="G31" s="1530"/>
      <c r="H31" s="1506"/>
      <c r="I31" s="1506"/>
      <c r="J31" s="1506"/>
      <c r="K31" s="1506"/>
      <c r="L31" s="1506"/>
      <c r="M31" s="1506"/>
      <c r="N31" s="1506"/>
      <c r="O31" s="1506"/>
      <c r="P31" s="1506"/>
      <c r="Q31" s="1506"/>
      <c r="R31" s="1506"/>
      <c r="S31" s="1506"/>
      <c r="T31" s="1506"/>
      <c r="U31" s="1506"/>
      <c r="V31" s="1506"/>
      <c r="W31" s="1506"/>
      <c r="X31" s="1506"/>
      <c r="Y31" s="1506"/>
      <c r="Z31" s="1506"/>
      <c r="AA31" s="1506"/>
      <c r="AB31" s="1506"/>
      <c r="AC31" s="1506"/>
      <c r="AD31" s="1506"/>
      <c r="AE31" s="1506"/>
      <c r="AF31" s="1506"/>
      <c r="AG31" s="1506"/>
      <c r="AH31" s="1506"/>
      <c r="AI31" s="1506"/>
      <c r="AJ31" s="1506"/>
      <c r="AK31" s="1506"/>
      <c r="AL31" s="1506"/>
      <c r="AM31" s="1506"/>
      <c r="AN31" s="1506"/>
      <c r="AO31" s="1506"/>
      <c r="AP31" s="1506"/>
      <c r="AQ31" s="1506"/>
      <c r="AR31" s="1506"/>
      <c r="AS31" s="1506"/>
      <c r="AT31" s="1506"/>
      <c r="AU31" s="1506"/>
      <c r="AV31" s="1506"/>
      <c r="AW31" s="1506"/>
      <c r="AX31" s="1506"/>
      <c r="AY31" s="1506"/>
      <c r="AZ31" s="1506"/>
      <c r="BA31" s="1506"/>
      <c r="BB31" s="1506"/>
      <c r="BC31" s="1506"/>
      <c r="BD31" s="1506"/>
      <c r="BE31" s="1506"/>
      <c r="BF31" s="1506"/>
      <c r="BG31" s="1506"/>
      <c r="BH31" s="1506"/>
      <c r="BI31" s="1506"/>
      <c r="BJ31" s="1506"/>
      <c r="BK31" s="1506"/>
      <c r="BL31" s="1506"/>
      <c r="BM31" s="1506"/>
      <c r="BN31" s="1506"/>
      <c r="BO31" s="1506"/>
      <c r="BP31" s="1506"/>
      <c r="BV31" s="2788"/>
      <c r="BW31" s="2788"/>
      <c r="BX31" s="2788"/>
      <c r="BY31" s="2792"/>
      <c r="BZ31" s="2793"/>
      <c r="CA31" s="2794"/>
      <c r="CC31" s="1498"/>
      <c r="CD31" s="1465"/>
      <c r="CH31" s="1498"/>
      <c r="CI31" s="1498"/>
      <c r="CJ31" s="1498"/>
      <c r="CK31" s="1498"/>
    </row>
    <row r="32" spans="2:89" s="1488" customFormat="1" ht="30" customHeight="1">
      <c r="B32" s="1466"/>
      <c r="C32" s="832"/>
      <c r="D32" s="1542"/>
      <c r="E32" s="832"/>
      <c r="F32" s="836"/>
      <c r="G32" s="836"/>
      <c r="H32" s="1506"/>
      <c r="I32" s="1506"/>
      <c r="J32" s="1506"/>
      <c r="K32" s="1506"/>
      <c r="L32" s="1506"/>
      <c r="M32" s="1506"/>
      <c r="N32" s="1506"/>
      <c r="O32" s="1506"/>
      <c r="P32" s="1506"/>
      <c r="Q32" s="1506"/>
      <c r="R32" s="1506"/>
      <c r="S32" s="1506"/>
      <c r="T32" s="1506"/>
      <c r="U32" s="1506"/>
      <c r="V32" s="1506"/>
      <c r="W32" s="1506"/>
      <c r="X32" s="1506"/>
      <c r="Y32" s="1506"/>
      <c r="Z32" s="1506"/>
      <c r="AA32" s="1506"/>
      <c r="AB32" s="1506"/>
      <c r="AC32" s="1506"/>
      <c r="AD32" s="1506"/>
      <c r="AE32" s="1506"/>
      <c r="AF32" s="1506"/>
      <c r="AG32" s="1506"/>
      <c r="AH32" s="1506"/>
      <c r="AI32" s="1506"/>
      <c r="AJ32" s="1506"/>
      <c r="AK32" s="1506"/>
      <c r="AL32" s="1506"/>
      <c r="AM32" s="1506"/>
      <c r="AN32" s="1506"/>
      <c r="AO32" s="1506"/>
      <c r="AP32" s="1506"/>
      <c r="AQ32" s="1506"/>
      <c r="AR32" s="1506"/>
      <c r="AS32" s="1506"/>
      <c r="AT32" s="1506"/>
      <c r="AU32" s="1506"/>
      <c r="AV32" s="1506"/>
      <c r="AW32" s="1506"/>
      <c r="AX32" s="1506"/>
      <c r="AY32" s="1506"/>
      <c r="AZ32" s="1506"/>
      <c r="BA32" s="1506"/>
      <c r="BB32" s="1506"/>
      <c r="BC32" s="1506"/>
      <c r="BD32" s="1506"/>
      <c r="BE32" s="1506"/>
      <c r="BF32" s="1506"/>
      <c r="BG32" s="1506"/>
      <c r="BH32" s="1506"/>
      <c r="BI32" s="1506"/>
      <c r="BJ32" s="1506"/>
      <c r="BK32" s="1506"/>
      <c r="BL32" s="1506"/>
      <c r="BM32" s="1506"/>
      <c r="BN32" s="1506"/>
      <c r="BO32" s="1506"/>
      <c r="BP32" s="1506"/>
      <c r="BV32" s="1506"/>
      <c r="BW32" s="1506"/>
      <c r="BX32" s="1506"/>
      <c r="BY32" s="1506"/>
      <c r="BZ32" s="1506"/>
      <c r="CA32" s="1506"/>
      <c r="CC32" s="1498"/>
      <c r="CD32" s="1465"/>
      <c r="CH32" s="1498"/>
      <c r="CI32" s="1498"/>
      <c r="CJ32" s="1498"/>
      <c r="CK32" s="1498"/>
    </row>
    <row r="33" spans="2:89" s="1488" customFormat="1" ht="30" customHeight="1">
      <c r="B33" s="1466"/>
      <c r="C33" s="832"/>
      <c r="D33" s="1543" t="s">
        <v>140</v>
      </c>
      <c r="E33" s="1529"/>
      <c r="F33" s="1530" t="s">
        <v>2480</v>
      </c>
      <c r="G33" s="1530"/>
      <c r="H33" s="1506"/>
      <c r="I33" s="1506"/>
      <c r="J33" s="1506"/>
      <c r="K33" s="1506"/>
      <c r="L33" s="1506"/>
      <c r="M33" s="1506"/>
      <c r="N33" s="1506"/>
      <c r="O33" s="1506"/>
      <c r="P33" s="1506"/>
      <c r="Q33" s="1506"/>
      <c r="R33" s="1506"/>
      <c r="S33" s="1506"/>
      <c r="T33" s="1506"/>
      <c r="U33" s="1506"/>
      <c r="V33" s="1506"/>
      <c r="W33" s="1506"/>
      <c r="X33" s="1506"/>
      <c r="Y33" s="1506"/>
      <c r="Z33" s="1506"/>
      <c r="AA33" s="1506"/>
      <c r="AB33" s="1506"/>
      <c r="AC33" s="1506"/>
      <c r="AD33" s="1506"/>
      <c r="AE33" s="1506"/>
      <c r="AF33" s="1506"/>
      <c r="AG33" s="1506"/>
      <c r="AH33" s="1506"/>
      <c r="AI33" s="1506"/>
      <c r="AJ33" s="1506"/>
      <c r="AK33" s="1506"/>
      <c r="AL33" s="1506"/>
      <c r="AM33" s="1506"/>
      <c r="AN33" s="1506"/>
      <c r="AO33" s="1506"/>
      <c r="AP33" s="1506"/>
      <c r="AQ33" s="1506"/>
      <c r="AR33" s="1506"/>
      <c r="AS33" s="1506"/>
      <c r="AT33" s="1506"/>
      <c r="AU33" s="1506"/>
      <c r="AV33" s="1506"/>
      <c r="AW33" s="1506"/>
      <c r="AX33" s="1506"/>
      <c r="AY33" s="1506"/>
      <c r="AZ33" s="1506"/>
      <c r="BA33" s="1506"/>
      <c r="BB33" s="1506"/>
      <c r="BC33" s="1506"/>
      <c r="BD33" s="1506"/>
      <c r="BE33" s="1506"/>
      <c r="BF33" s="1506"/>
      <c r="BG33" s="1506"/>
      <c r="BH33" s="1506"/>
      <c r="BI33" s="1506"/>
      <c r="BJ33" s="1506"/>
      <c r="BK33" s="1506"/>
      <c r="BL33" s="1506"/>
      <c r="BM33" s="1506"/>
      <c r="BN33" s="1506"/>
      <c r="BO33" s="1506"/>
      <c r="BP33" s="1506"/>
      <c r="BV33" s="2787" t="s">
        <v>33</v>
      </c>
      <c r="BW33" s="2788"/>
      <c r="BX33" s="2788"/>
      <c r="BY33" s="2789"/>
      <c r="BZ33" s="2790"/>
      <c r="CA33" s="2791"/>
      <c r="CC33" s="1498"/>
      <c r="CD33" s="1480"/>
      <c r="CH33" s="1498"/>
      <c r="CI33" s="1498"/>
      <c r="CJ33" s="1498"/>
      <c r="CK33" s="1498"/>
    </row>
    <row r="34" spans="2:89" s="1488" customFormat="1" ht="30" customHeight="1">
      <c r="B34" s="1466"/>
      <c r="C34" s="832"/>
      <c r="D34" s="1530"/>
      <c r="E34" s="1529"/>
      <c r="F34" s="1470" t="s">
        <v>2481</v>
      </c>
      <c r="G34" s="1530"/>
      <c r="H34" s="1506"/>
      <c r="I34" s="1506"/>
      <c r="J34" s="1506"/>
      <c r="K34" s="1506"/>
      <c r="L34" s="1506"/>
      <c r="M34" s="1506"/>
      <c r="N34" s="1506"/>
      <c r="O34" s="1506"/>
      <c r="P34" s="1506"/>
      <c r="Q34" s="1506"/>
      <c r="R34" s="1506"/>
      <c r="S34" s="1506"/>
      <c r="T34" s="1506"/>
      <c r="U34" s="1506"/>
      <c r="V34" s="1506"/>
      <c r="W34" s="1506"/>
      <c r="X34" s="1506"/>
      <c r="Y34" s="1506"/>
      <c r="Z34" s="1506"/>
      <c r="AA34" s="1506"/>
      <c r="AB34" s="1506"/>
      <c r="AC34" s="1506"/>
      <c r="AD34" s="1506"/>
      <c r="AE34" s="1506"/>
      <c r="AF34" s="1506"/>
      <c r="AG34" s="1506"/>
      <c r="AH34" s="1506"/>
      <c r="AI34" s="1506"/>
      <c r="AJ34" s="1506"/>
      <c r="AK34" s="1506"/>
      <c r="AL34" s="1506"/>
      <c r="AM34" s="1506"/>
      <c r="AN34" s="1506"/>
      <c r="AO34" s="1506"/>
      <c r="AP34" s="1506"/>
      <c r="AQ34" s="1506"/>
      <c r="AR34" s="1506"/>
      <c r="AS34" s="1506"/>
      <c r="AT34" s="1506"/>
      <c r="AU34" s="1506"/>
      <c r="AV34" s="1506"/>
      <c r="AW34" s="1506"/>
      <c r="AX34" s="1506"/>
      <c r="AY34" s="1506"/>
      <c r="AZ34" s="1506"/>
      <c r="BA34" s="1506"/>
      <c r="BB34" s="1506"/>
      <c r="BC34" s="1506"/>
      <c r="BD34" s="1506"/>
      <c r="BE34" s="1506"/>
      <c r="BF34" s="1506"/>
      <c r="BG34" s="1506"/>
      <c r="BH34" s="1506"/>
      <c r="BI34" s="1506"/>
      <c r="BJ34" s="1506"/>
      <c r="BK34" s="1506"/>
      <c r="BL34" s="1506"/>
      <c r="BM34" s="1506"/>
      <c r="BN34" s="1506"/>
      <c r="BO34" s="1506"/>
      <c r="BP34" s="1506"/>
      <c r="BV34" s="2788"/>
      <c r="BW34" s="2788"/>
      <c r="BX34" s="2788"/>
      <c r="BY34" s="2792"/>
      <c r="BZ34" s="2793"/>
      <c r="CA34" s="2794"/>
      <c r="CC34" s="1498"/>
      <c r="CD34" s="1480"/>
      <c r="CH34" s="1498"/>
      <c r="CI34" s="1498"/>
      <c r="CJ34" s="1498"/>
      <c r="CK34" s="1498"/>
    </row>
    <row r="35" spans="2:89" s="1488" customFormat="1" ht="30" customHeight="1">
      <c r="B35" s="1466"/>
      <c r="C35" s="832"/>
      <c r="D35" s="1544"/>
      <c r="E35" s="1529"/>
      <c r="F35" s="1530"/>
      <c r="G35" s="1530"/>
      <c r="H35" s="1506"/>
      <c r="I35" s="1506"/>
      <c r="J35" s="1506"/>
      <c r="K35" s="1506"/>
      <c r="L35" s="1506"/>
      <c r="M35" s="1506"/>
      <c r="N35" s="1506"/>
      <c r="O35" s="1506"/>
      <c r="P35" s="1506"/>
      <c r="Q35" s="1506"/>
      <c r="R35" s="1506"/>
      <c r="S35" s="1506"/>
      <c r="T35" s="1506"/>
      <c r="U35" s="1506"/>
      <c r="V35" s="1506"/>
      <c r="W35" s="1506"/>
      <c r="X35" s="1506"/>
      <c r="Y35" s="1506"/>
      <c r="Z35" s="1506"/>
      <c r="AA35" s="1506"/>
      <c r="AB35" s="1506"/>
      <c r="AC35" s="1506"/>
      <c r="AD35" s="1506"/>
      <c r="AE35" s="1506"/>
      <c r="AF35" s="1506"/>
      <c r="AG35" s="1506"/>
      <c r="AH35" s="1506"/>
      <c r="AI35" s="1506"/>
      <c r="AJ35" s="1506"/>
      <c r="AK35" s="1506"/>
      <c r="AL35" s="1506"/>
      <c r="AM35" s="1506"/>
      <c r="AN35" s="1506"/>
      <c r="AO35" s="1506"/>
      <c r="AP35" s="1506"/>
      <c r="AQ35" s="1506"/>
      <c r="AR35" s="1506"/>
      <c r="AS35" s="1506"/>
      <c r="AT35" s="1506"/>
      <c r="AU35" s="1506"/>
      <c r="AV35" s="1506"/>
      <c r="AW35" s="1506"/>
      <c r="AX35" s="1506"/>
      <c r="AY35" s="1506"/>
      <c r="AZ35" s="1506"/>
      <c r="BA35" s="1506"/>
      <c r="BB35" s="1506"/>
      <c r="BC35" s="1506"/>
      <c r="BD35" s="1506"/>
      <c r="BE35" s="1506"/>
      <c r="BF35" s="1506"/>
      <c r="BG35" s="1506"/>
      <c r="BH35" s="1506"/>
      <c r="BI35" s="1506"/>
      <c r="BJ35" s="1506"/>
      <c r="BK35" s="1506"/>
      <c r="BL35" s="1506"/>
      <c r="BM35" s="1506"/>
      <c r="BN35" s="1506"/>
      <c r="BO35" s="1506"/>
      <c r="BP35" s="1506"/>
      <c r="BV35" s="1506"/>
      <c r="BW35" s="1506"/>
      <c r="BX35" s="1506"/>
      <c r="BY35" s="1506"/>
      <c r="BZ35" s="1506"/>
      <c r="CA35" s="1506"/>
      <c r="CC35" s="1498"/>
      <c r="CD35" s="959"/>
      <c r="CH35" s="1498"/>
      <c r="CI35" s="1498"/>
      <c r="CJ35" s="1498"/>
      <c r="CK35" s="1498"/>
    </row>
    <row r="36" spans="2:89" s="1488" customFormat="1" ht="30" customHeight="1">
      <c r="B36" s="1478"/>
      <c r="C36" s="832"/>
      <c r="D36" s="1543" t="s">
        <v>141</v>
      </c>
      <c r="E36" s="1529"/>
      <c r="F36" s="1530" t="s">
        <v>1069</v>
      </c>
      <c r="G36" s="1530"/>
      <c r="H36" s="1506"/>
      <c r="I36" s="1506"/>
      <c r="J36" s="1506"/>
      <c r="K36" s="1506"/>
      <c r="L36" s="1506"/>
      <c r="M36" s="1506"/>
      <c r="N36" s="1506"/>
      <c r="O36" s="1506"/>
      <c r="P36" s="1506"/>
      <c r="Q36" s="1506"/>
      <c r="R36" s="1506"/>
      <c r="S36" s="1506"/>
      <c r="T36" s="1506"/>
      <c r="U36" s="1506"/>
      <c r="V36" s="1506"/>
      <c r="W36" s="1506"/>
      <c r="X36" s="1506"/>
      <c r="Y36" s="1506"/>
      <c r="Z36" s="1506"/>
      <c r="AA36" s="1506"/>
      <c r="AB36" s="1506"/>
      <c r="AC36" s="1506"/>
      <c r="AD36" s="1506"/>
      <c r="AE36" s="1506"/>
      <c r="AF36" s="1506"/>
      <c r="AG36" s="1506"/>
      <c r="AH36" s="1506"/>
      <c r="AI36" s="1506"/>
      <c r="AJ36" s="1506"/>
      <c r="AK36" s="1506"/>
      <c r="AL36" s="1506"/>
      <c r="AM36" s="1506"/>
      <c r="AN36" s="1506"/>
      <c r="AO36" s="1506"/>
      <c r="AP36" s="1506"/>
      <c r="AQ36" s="1506"/>
      <c r="AR36" s="1506"/>
      <c r="AS36" s="1506"/>
      <c r="AT36" s="1506"/>
      <c r="AU36" s="1506"/>
      <c r="AV36" s="1506"/>
      <c r="AW36" s="1506"/>
      <c r="AX36" s="1506"/>
      <c r="AY36" s="1506"/>
      <c r="AZ36" s="1506"/>
      <c r="BA36" s="1506"/>
      <c r="BB36" s="1506"/>
      <c r="BC36" s="1506"/>
      <c r="BD36" s="1506"/>
      <c r="BE36" s="1506"/>
      <c r="BF36" s="1506"/>
      <c r="BG36" s="1506"/>
      <c r="BH36" s="1506"/>
      <c r="BI36" s="1506"/>
      <c r="BJ36" s="1506"/>
      <c r="BK36" s="1506"/>
      <c r="BL36" s="1506"/>
      <c r="BM36" s="1506"/>
      <c r="BN36" s="1506"/>
      <c r="BO36" s="1506"/>
      <c r="BP36" s="1506"/>
      <c r="BV36" s="2787" t="s">
        <v>69</v>
      </c>
      <c r="BW36" s="2788"/>
      <c r="BX36" s="2788"/>
      <c r="BY36" s="2789"/>
      <c r="BZ36" s="2790"/>
      <c r="CA36" s="2791"/>
      <c r="CC36" s="1498"/>
      <c r="CD36" s="959"/>
      <c r="CH36" s="1498"/>
      <c r="CI36" s="1498"/>
      <c r="CJ36" s="1498"/>
      <c r="CK36" s="1498"/>
    </row>
    <row r="37" spans="2:89" s="1488" customFormat="1" ht="30" customHeight="1">
      <c r="B37" s="1479"/>
      <c r="C37" s="832"/>
      <c r="D37" s="1530"/>
      <c r="E37" s="1529"/>
      <c r="F37" s="1470" t="s">
        <v>1145</v>
      </c>
      <c r="G37" s="1470"/>
      <c r="H37" s="1506"/>
      <c r="I37" s="1506"/>
      <c r="J37" s="1506"/>
      <c r="K37" s="1506"/>
      <c r="L37" s="1506"/>
      <c r="M37" s="1506"/>
      <c r="N37" s="1506"/>
      <c r="O37" s="1506"/>
      <c r="P37" s="1506"/>
      <c r="Q37" s="1506"/>
      <c r="R37" s="1506"/>
      <c r="S37" s="1506"/>
      <c r="T37" s="1506"/>
      <c r="U37" s="1506"/>
      <c r="V37" s="1506"/>
      <c r="W37" s="1506"/>
      <c r="X37" s="1506"/>
      <c r="Y37" s="1506"/>
      <c r="Z37" s="1506"/>
      <c r="AA37" s="1506"/>
      <c r="AB37" s="1506"/>
      <c r="AC37" s="1506"/>
      <c r="AD37" s="1506"/>
      <c r="AE37" s="1506"/>
      <c r="AF37" s="1506"/>
      <c r="AG37" s="1506"/>
      <c r="AH37" s="1506"/>
      <c r="AI37" s="1506"/>
      <c r="AJ37" s="1506"/>
      <c r="AK37" s="1506"/>
      <c r="AL37" s="1506"/>
      <c r="AM37" s="1506"/>
      <c r="AN37" s="1506"/>
      <c r="AO37" s="1506"/>
      <c r="AP37" s="1506"/>
      <c r="AQ37" s="1506"/>
      <c r="AR37" s="1506"/>
      <c r="AS37" s="1506"/>
      <c r="AT37" s="1506"/>
      <c r="AU37" s="1506"/>
      <c r="AV37" s="1506"/>
      <c r="AW37" s="1506"/>
      <c r="AX37" s="1506"/>
      <c r="AY37" s="1506"/>
      <c r="AZ37" s="1506"/>
      <c r="BA37" s="1506"/>
      <c r="BB37" s="1506"/>
      <c r="BC37" s="1506"/>
      <c r="BD37" s="1506"/>
      <c r="BE37" s="1506"/>
      <c r="BF37" s="1506"/>
      <c r="BG37" s="1506"/>
      <c r="BH37" s="1506"/>
      <c r="BI37" s="1506"/>
      <c r="BJ37" s="1506"/>
      <c r="BK37" s="1506"/>
      <c r="BL37" s="1506"/>
      <c r="BM37" s="1506"/>
      <c r="BN37" s="1506"/>
      <c r="BO37" s="1506"/>
      <c r="BP37" s="1506"/>
      <c r="BV37" s="2788"/>
      <c r="BW37" s="2788"/>
      <c r="BX37" s="2788"/>
      <c r="BY37" s="2792"/>
      <c r="BZ37" s="2793"/>
      <c r="CA37" s="2794"/>
      <c r="CC37" s="1498"/>
      <c r="CD37" s="959"/>
      <c r="CH37" s="1498"/>
      <c r="CI37" s="1498"/>
      <c r="CJ37" s="1498"/>
      <c r="CK37" s="1498"/>
    </row>
    <row r="38" spans="2:89" s="1488" customFormat="1" ht="30" customHeight="1">
      <c r="B38" s="1479"/>
      <c r="C38" s="832"/>
      <c r="D38" s="1544"/>
      <c r="E38" s="1529"/>
      <c r="F38" s="1530"/>
      <c r="G38" s="1530"/>
      <c r="H38" s="1506"/>
      <c r="I38" s="1506"/>
      <c r="J38" s="1506"/>
      <c r="K38" s="1506"/>
      <c r="L38" s="1506"/>
      <c r="M38" s="1506"/>
      <c r="N38" s="1506"/>
      <c r="O38" s="1506"/>
      <c r="P38" s="1506"/>
      <c r="Q38" s="1506"/>
      <c r="R38" s="1506"/>
      <c r="S38" s="1506"/>
      <c r="T38" s="1506"/>
      <c r="U38" s="1506"/>
      <c r="V38" s="1506"/>
      <c r="W38" s="1506"/>
      <c r="X38" s="1506"/>
      <c r="Y38" s="1506"/>
      <c r="Z38" s="1506"/>
      <c r="AA38" s="1506"/>
      <c r="AB38" s="1506"/>
      <c r="AC38" s="1506"/>
      <c r="AD38" s="1506"/>
      <c r="AE38" s="1506"/>
      <c r="AF38" s="1506"/>
      <c r="AG38" s="1506"/>
      <c r="AH38" s="1506"/>
      <c r="AI38" s="1506"/>
      <c r="AJ38" s="1506"/>
      <c r="AK38" s="1506"/>
      <c r="AL38" s="1506"/>
      <c r="AM38" s="1506"/>
      <c r="AN38" s="1506"/>
      <c r="AO38" s="1506"/>
      <c r="AP38" s="1506"/>
      <c r="AQ38" s="1506"/>
      <c r="AR38" s="1506"/>
      <c r="AS38" s="1506"/>
      <c r="AT38" s="1506"/>
      <c r="AU38" s="1506"/>
      <c r="AV38" s="1506"/>
      <c r="AW38" s="1506"/>
      <c r="AX38" s="1506"/>
      <c r="AY38" s="1506"/>
      <c r="AZ38" s="1506"/>
      <c r="BA38" s="1506"/>
      <c r="BB38" s="1506"/>
      <c r="BC38" s="1506"/>
      <c r="BD38" s="1506"/>
      <c r="BE38" s="1506"/>
      <c r="BF38" s="1506"/>
      <c r="BG38" s="1506"/>
      <c r="BH38" s="1506"/>
      <c r="BI38" s="1506"/>
      <c r="BJ38" s="1506"/>
      <c r="BK38" s="1506"/>
      <c r="BL38" s="1506"/>
      <c r="BM38" s="1506"/>
      <c r="BN38" s="1506"/>
      <c r="BO38" s="1506"/>
      <c r="BP38" s="1506"/>
      <c r="BV38" s="1506"/>
      <c r="BW38" s="1506"/>
      <c r="BX38" s="1506"/>
      <c r="BY38" s="1506"/>
      <c r="BZ38" s="1506"/>
      <c r="CA38" s="1506"/>
      <c r="CC38" s="1498"/>
      <c r="CD38" s="959"/>
      <c r="CH38" s="1498"/>
      <c r="CI38" s="1498"/>
      <c r="CJ38" s="1498"/>
      <c r="CK38" s="1498"/>
    </row>
    <row r="39" spans="2:89" s="1488" customFormat="1" ht="30" customHeight="1">
      <c r="B39" s="957"/>
      <c r="C39" s="832"/>
      <c r="D39" s="1543" t="s">
        <v>142</v>
      </c>
      <c r="E39" s="1529"/>
      <c r="F39" s="1530" t="s">
        <v>2482</v>
      </c>
      <c r="G39" s="1530"/>
      <c r="H39" s="1506"/>
      <c r="I39" s="1506"/>
      <c r="J39" s="1506"/>
      <c r="K39" s="1506"/>
      <c r="L39" s="1506"/>
      <c r="M39" s="1506"/>
      <c r="N39" s="1506"/>
      <c r="O39" s="1506"/>
      <c r="P39" s="1506"/>
      <c r="Q39" s="1506"/>
      <c r="R39" s="1506"/>
      <c r="S39" s="1506"/>
      <c r="T39" s="1506"/>
      <c r="U39" s="1506"/>
      <c r="V39" s="1506"/>
      <c r="W39" s="1506"/>
      <c r="X39" s="1506"/>
      <c r="Y39" s="1506"/>
      <c r="Z39" s="1506"/>
      <c r="AA39" s="1506"/>
      <c r="AB39" s="1506"/>
      <c r="AC39" s="1506"/>
      <c r="AD39" s="1506"/>
      <c r="AE39" s="1506"/>
      <c r="AF39" s="1506"/>
      <c r="AG39" s="1506"/>
      <c r="AH39" s="1506"/>
      <c r="AI39" s="1506"/>
      <c r="AJ39" s="1506"/>
      <c r="AK39" s="1506"/>
      <c r="AL39" s="1506"/>
      <c r="AM39" s="1506"/>
      <c r="AN39" s="1506"/>
      <c r="AO39" s="1506"/>
      <c r="AP39" s="1506"/>
      <c r="AQ39" s="1506"/>
      <c r="AR39" s="1506"/>
      <c r="AS39" s="1506"/>
      <c r="AT39" s="1506"/>
      <c r="AU39" s="1506"/>
      <c r="AV39" s="1506"/>
      <c r="AW39" s="1506"/>
      <c r="AX39" s="1506"/>
      <c r="AY39" s="1506"/>
      <c r="AZ39" s="1506"/>
      <c r="BA39" s="1506"/>
      <c r="BB39" s="1506"/>
      <c r="BC39" s="1506"/>
      <c r="BD39" s="1506"/>
      <c r="BE39" s="1506"/>
      <c r="BF39" s="1506"/>
      <c r="BG39" s="1506"/>
      <c r="BH39" s="1506"/>
      <c r="BI39" s="1506"/>
      <c r="BJ39" s="1506"/>
      <c r="BK39" s="1506"/>
      <c r="BL39" s="1506"/>
      <c r="BM39" s="1506"/>
      <c r="BN39" s="1506"/>
      <c r="BO39" s="1506"/>
      <c r="BP39" s="1506"/>
      <c r="BV39" s="2787" t="s">
        <v>34</v>
      </c>
      <c r="BW39" s="2788"/>
      <c r="BX39" s="2788"/>
      <c r="BY39" s="2789"/>
      <c r="BZ39" s="2790"/>
      <c r="CA39" s="2791"/>
      <c r="CC39" s="1498"/>
      <c r="CD39" s="1465"/>
      <c r="CH39" s="1498"/>
      <c r="CI39" s="1498"/>
      <c r="CJ39" s="1498"/>
      <c r="CK39" s="1498"/>
    </row>
    <row r="40" spans="2:89" s="1488" customFormat="1" ht="30" customHeight="1">
      <c r="B40" s="1466"/>
      <c r="C40" s="832"/>
      <c r="D40" s="1530"/>
      <c r="E40" s="1529"/>
      <c r="F40" s="1470" t="s">
        <v>2483</v>
      </c>
      <c r="G40" s="1530"/>
      <c r="H40" s="1506"/>
      <c r="I40" s="1506"/>
      <c r="J40" s="1506"/>
      <c r="K40" s="1506"/>
      <c r="L40" s="1506"/>
      <c r="M40" s="1506"/>
      <c r="N40" s="1506"/>
      <c r="O40" s="1506"/>
      <c r="P40" s="1506"/>
      <c r="Q40" s="1506"/>
      <c r="R40" s="1506"/>
      <c r="S40" s="1506"/>
      <c r="T40" s="1506"/>
      <c r="U40" s="1506"/>
      <c r="V40" s="1506"/>
      <c r="W40" s="1506"/>
      <c r="X40" s="1506"/>
      <c r="Y40" s="1506"/>
      <c r="Z40" s="1506"/>
      <c r="AA40" s="1506"/>
      <c r="AB40" s="1506"/>
      <c r="AC40" s="1506"/>
      <c r="AD40" s="1506"/>
      <c r="AE40" s="1506"/>
      <c r="AF40" s="1506"/>
      <c r="AG40" s="1506"/>
      <c r="AH40" s="1506"/>
      <c r="AI40" s="1506"/>
      <c r="AJ40" s="1506"/>
      <c r="AK40" s="1506"/>
      <c r="AL40" s="1506"/>
      <c r="AM40" s="1506"/>
      <c r="AN40" s="1506"/>
      <c r="AO40" s="1506"/>
      <c r="AP40" s="1506"/>
      <c r="AQ40" s="1506"/>
      <c r="AR40" s="1506"/>
      <c r="AS40" s="1506"/>
      <c r="AT40" s="1506"/>
      <c r="AU40" s="1506"/>
      <c r="AV40" s="1506"/>
      <c r="AW40" s="1506"/>
      <c r="AX40" s="1506"/>
      <c r="AY40" s="1506"/>
      <c r="AZ40" s="1506"/>
      <c r="BA40" s="1506"/>
      <c r="BB40" s="1506"/>
      <c r="BC40" s="1506"/>
      <c r="BD40" s="1506"/>
      <c r="BE40" s="1506"/>
      <c r="BF40" s="1506"/>
      <c r="BG40" s="1506"/>
      <c r="BH40" s="1506"/>
      <c r="BI40" s="1506"/>
      <c r="BJ40" s="1506"/>
      <c r="BK40" s="1506"/>
      <c r="BL40" s="1506"/>
      <c r="BM40" s="1506"/>
      <c r="BN40" s="1506"/>
      <c r="BO40" s="1506"/>
      <c r="BP40" s="1506"/>
      <c r="BV40" s="2788"/>
      <c r="BW40" s="2788"/>
      <c r="BX40" s="2788"/>
      <c r="BY40" s="2792"/>
      <c r="BZ40" s="2793"/>
      <c r="CA40" s="2794"/>
      <c r="CC40" s="1498"/>
      <c r="CD40" s="1465"/>
      <c r="CH40" s="1498"/>
      <c r="CI40" s="1498"/>
      <c r="CJ40" s="1498"/>
      <c r="CK40" s="1498"/>
    </row>
    <row r="41" spans="2:89" s="1488" customFormat="1" ht="30" customHeight="1">
      <c r="B41" s="1466"/>
      <c r="C41" s="832"/>
      <c r="D41" s="1544"/>
      <c r="E41" s="1529"/>
      <c r="F41" s="1530"/>
      <c r="G41" s="1530"/>
      <c r="H41" s="1506"/>
      <c r="I41" s="1506"/>
      <c r="J41" s="1506"/>
      <c r="K41" s="1506"/>
      <c r="L41" s="1506"/>
      <c r="M41" s="1506"/>
      <c r="N41" s="1506"/>
      <c r="O41" s="1506"/>
      <c r="P41" s="1506"/>
      <c r="Q41" s="1506"/>
      <c r="R41" s="1506"/>
      <c r="S41" s="1506"/>
      <c r="T41" s="1506"/>
      <c r="U41" s="1506"/>
      <c r="V41" s="1506"/>
      <c r="W41" s="1506"/>
      <c r="X41" s="1506"/>
      <c r="Y41" s="1506"/>
      <c r="Z41" s="1506"/>
      <c r="AA41" s="1506"/>
      <c r="AB41" s="1506"/>
      <c r="AC41" s="1506"/>
      <c r="AD41" s="1506"/>
      <c r="AE41" s="1506"/>
      <c r="AF41" s="1506"/>
      <c r="AG41" s="1506"/>
      <c r="AH41" s="1506"/>
      <c r="AI41" s="1506"/>
      <c r="AJ41" s="1506"/>
      <c r="AK41" s="1506"/>
      <c r="AL41" s="1506"/>
      <c r="AM41" s="1506"/>
      <c r="AN41" s="1506"/>
      <c r="AO41" s="1506"/>
      <c r="AP41" s="1506"/>
      <c r="AQ41" s="1506"/>
      <c r="AR41" s="1506"/>
      <c r="AS41" s="1506"/>
      <c r="AT41" s="1506"/>
      <c r="AU41" s="1506"/>
      <c r="AV41" s="1506"/>
      <c r="AW41" s="1506"/>
      <c r="AX41" s="1506"/>
      <c r="AY41" s="1506"/>
      <c r="AZ41" s="1506"/>
      <c r="BA41" s="1506"/>
      <c r="BB41" s="1506"/>
      <c r="BC41" s="1506"/>
      <c r="BD41" s="1506"/>
      <c r="BE41" s="1506"/>
      <c r="BF41" s="1506"/>
      <c r="BG41" s="1506"/>
      <c r="BH41" s="1506"/>
      <c r="BI41" s="1506"/>
      <c r="BJ41" s="1506"/>
      <c r="BK41" s="1506"/>
      <c r="BL41" s="1506"/>
      <c r="BM41" s="1506"/>
      <c r="BN41" s="1506"/>
      <c r="BO41" s="1506"/>
      <c r="BP41" s="1506"/>
      <c r="BV41" s="1506"/>
      <c r="BW41" s="1506"/>
      <c r="BX41" s="1506"/>
      <c r="BY41" s="1506"/>
      <c r="BZ41" s="1506"/>
      <c r="CA41" s="1506"/>
      <c r="CC41" s="1498"/>
      <c r="CD41" s="1465"/>
      <c r="CH41" s="1498"/>
      <c r="CI41" s="1498"/>
      <c r="CJ41" s="1498"/>
      <c r="CK41" s="1498"/>
    </row>
    <row r="42" spans="2:89" s="1488" customFormat="1" ht="30" customHeight="1">
      <c r="B42" s="1466"/>
      <c r="C42" s="832"/>
      <c r="D42" s="1498"/>
      <c r="E42" s="1498"/>
      <c r="F42" s="1498"/>
      <c r="G42" s="1498"/>
      <c r="H42" s="1498"/>
      <c r="I42" s="1498"/>
      <c r="J42" s="1498"/>
      <c r="K42" s="1498"/>
      <c r="L42" s="1498"/>
      <c r="M42" s="1498"/>
      <c r="N42" s="1498"/>
      <c r="O42" s="1498"/>
      <c r="P42" s="1498"/>
      <c r="Q42" s="1498"/>
      <c r="R42" s="1498"/>
      <c r="S42" s="1498"/>
      <c r="T42" s="1498"/>
      <c r="U42" s="1498"/>
      <c r="V42" s="1498"/>
      <c r="W42" s="1498"/>
      <c r="X42" s="1498"/>
      <c r="Y42" s="1498"/>
      <c r="Z42" s="1498"/>
      <c r="AA42" s="1498"/>
      <c r="AB42" s="1498"/>
      <c r="AC42" s="1498"/>
      <c r="AD42" s="1498"/>
      <c r="AE42" s="1498"/>
      <c r="AF42" s="1498"/>
      <c r="AG42" s="1498"/>
      <c r="AH42" s="1498"/>
      <c r="AI42" s="1498"/>
      <c r="AJ42" s="1498"/>
      <c r="AK42" s="1498"/>
      <c r="AL42" s="1498"/>
      <c r="AM42" s="1498"/>
      <c r="AN42" s="1498"/>
      <c r="AO42" s="1498"/>
      <c r="AP42" s="1498"/>
      <c r="AQ42" s="1498"/>
      <c r="AR42" s="1498"/>
      <c r="AS42" s="1498"/>
      <c r="AT42" s="1498"/>
      <c r="AU42" s="1498"/>
      <c r="AV42" s="1498"/>
      <c r="AW42" s="1498"/>
      <c r="AX42" s="1498"/>
      <c r="AY42" s="1498"/>
      <c r="AZ42" s="1498"/>
      <c r="BA42" s="1498"/>
      <c r="BB42" s="1498"/>
      <c r="BC42" s="1498"/>
      <c r="BD42" s="1498"/>
      <c r="BE42" s="1498"/>
      <c r="BF42" s="1498"/>
      <c r="BG42" s="1498"/>
      <c r="BH42" s="1498"/>
      <c r="BI42" s="1498"/>
      <c r="BJ42" s="1498"/>
      <c r="BK42" s="1498"/>
      <c r="BL42" s="1498"/>
      <c r="BM42" s="1498"/>
      <c r="BN42" s="1498"/>
      <c r="BO42" s="1498"/>
      <c r="BP42" s="1498"/>
      <c r="BQ42" s="1498"/>
      <c r="BR42" s="1498"/>
      <c r="BS42" s="1498"/>
      <c r="BT42" s="1498"/>
      <c r="BU42" s="1498"/>
      <c r="BV42" s="1498"/>
      <c r="BW42" s="2796">
        <v>310110</v>
      </c>
      <c r="BX42" s="2796"/>
      <c r="BY42" s="2796"/>
      <c r="BZ42" s="2796"/>
      <c r="CA42" s="2796"/>
      <c r="CC42" s="1498"/>
      <c r="CD42" s="1465"/>
      <c r="CH42" s="1498"/>
      <c r="CI42" s="1498"/>
      <c r="CJ42" s="1498"/>
      <c r="CK42" s="1498"/>
    </row>
    <row r="43" spans="2:89" s="1488" customFormat="1" ht="30" customHeight="1">
      <c r="B43" s="1466"/>
      <c r="C43" s="832"/>
      <c r="D43" s="1498"/>
      <c r="E43" s="1999"/>
      <c r="F43" s="2000"/>
      <c r="G43" s="2000"/>
      <c r="H43" s="2000"/>
      <c r="I43" s="2000"/>
      <c r="J43" s="2000"/>
      <c r="K43" s="2000"/>
      <c r="L43" s="2000"/>
      <c r="M43" s="2000"/>
      <c r="N43" s="2000"/>
      <c r="O43" s="2000"/>
      <c r="P43" s="2000"/>
      <c r="Q43" s="2000"/>
      <c r="R43" s="2000"/>
      <c r="S43" s="2000"/>
      <c r="T43" s="2000"/>
      <c r="U43" s="2000"/>
      <c r="V43" s="2000"/>
      <c r="W43" s="2000"/>
      <c r="X43" s="2000"/>
      <c r="Y43" s="2000"/>
      <c r="Z43" s="2000"/>
      <c r="AA43" s="2000"/>
      <c r="AB43" s="2000"/>
      <c r="AC43" s="2000"/>
      <c r="AD43" s="2000"/>
      <c r="AE43" s="2000"/>
      <c r="AF43" s="2000"/>
      <c r="AG43" s="2000"/>
      <c r="AH43" s="2000"/>
      <c r="AI43" s="2000"/>
      <c r="AJ43" s="2000"/>
      <c r="AK43" s="2000"/>
      <c r="AL43" s="2000"/>
      <c r="AM43" s="2000"/>
      <c r="AN43" s="2000"/>
      <c r="AO43" s="2000"/>
      <c r="AP43" s="2000"/>
      <c r="AQ43" s="2000"/>
      <c r="AR43" s="2000"/>
      <c r="AS43" s="2000"/>
      <c r="AT43" s="2000"/>
      <c r="AU43" s="2000"/>
      <c r="AV43" s="2000"/>
      <c r="AW43" s="2000"/>
      <c r="AX43" s="2000"/>
      <c r="AY43" s="2000"/>
      <c r="AZ43" s="2000"/>
      <c r="BA43" s="2000"/>
      <c r="BB43" s="2000"/>
      <c r="BC43" s="2000"/>
      <c r="BD43" s="2000"/>
      <c r="BE43" s="2000"/>
      <c r="BF43" s="2000"/>
      <c r="BG43" s="2000"/>
      <c r="BH43" s="2000"/>
      <c r="BI43" s="2000"/>
      <c r="BJ43" s="2000"/>
      <c r="BK43" s="2000"/>
      <c r="BL43" s="2000"/>
      <c r="BM43" s="2000"/>
      <c r="BN43" s="2000"/>
      <c r="BO43" s="2000"/>
      <c r="BP43" s="2000"/>
      <c r="BQ43" s="2000"/>
      <c r="BR43" s="2000"/>
      <c r="BS43" s="2000"/>
      <c r="BT43" s="2000"/>
      <c r="BU43" s="2000"/>
      <c r="BV43" s="2000"/>
      <c r="BW43" s="2000"/>
      <c r="BX43" s="2000"/>
      <c r="BY43" s="2000"/>
      <c r="BZ43" s="2000"/>
      <c r="CA43" s="2001"/>
      <c r="CC43" s="1498"/>
      <c r="CD43" s="1465"/>
      <c r="CH43" s="1498"/>
      <c r="CI43" s="1498"/>
      <c r="CJ43" s="1498"/>
      <c r="CK43" s="1498"/>
    </row>
    <row r="44" spans="2:89" s="1488" customFormat="1" ht="30" customHeight="1">
      <c r="B44" s="1478"/>
      <c r="C44" s="832"/>
      <c r="D44" s="1498"/>
      <c r="E44" s="2797"/>
      <c r="F44" s="1986"/>
      <c r="G44" s="1986"/>
      <c r="H44" s="1986"/>
      <c r="I44" s="1986"/>
      <c r="J44" s="1986"/>
      <c r="K44" s="1986"/>
      <c r="L44" s="1986"/>
      <c r="M44" s="1986"/>
      <c r="N44" s="1986"/>
      <c r="O44" s="1986"/>
      <c r="P44" s="1986"/>
      <c r="Q44" s="1986"/>
      <c r="R44" s="1986"/>
      <c r="S44" s="1986"/>
      <c r="T44" s="1986"/>
      <c r="U44" s="1986"/>
      <c r="V44" s="1986"/>
      <c r="W44" s="1986"/>
      <c r="X44" s="1986"/>
      <c r="Y44" s="1986"/>
      <c r="Z44" s="1986"/>
      <c r="AA44" s="1986"/>
      <c r="AB44" s="1986"/>
      <c r="AC44" s="1986"/>
      <c r="AD44" s="1986"/>
      <c r="AE44" s="1986"/>
      <c r="AF44" s="1986"/>
      <c r="AG44" s="1986"/>
      <c r="AH44" s="1986"/>
      <c r="AI44" s="1986"/>
      <c r="AJ44" s="1986"/>
      <c r="AK44" s="1986"/>
      <c r="AL44" s="1986"/>
      <c r="AM44" s="1986"/>
      <c r="AN44" s="1986"/>
      <c r="AO44" s="1986"/>
      <c r="AP44" s="1986"/>
      <c r="AQ44" s="1986"/>
      <c r="AR44" s="1986"/>
      <c r="AS44" s="1986"/>
      <c r="AT44" s="1986"/>
      <c r="AU44" s="1986"/>
      <c r="AV44" s="1986"/>
      <c r="AW44" s="1986"/>
      <c r="AX44" s="1986"/>
      <c r="AY44" s="1986"/>
      <c r="AZ44" s="1986"/>
      <c r="BA44" s="1986"/>
      <c r="BB44" s="1986"/>
      <c r="BC44" s="1986"/>
      <c r="BD44" s="1986"/>
      <c r="BE44" s="1986"/>
      <c r="BF44" s="1986"/>
      <c r="BG44" s="1986"/>
      <c r="BH44" s="1986"/>
      <c r="BI44" s="1986"/>
      <c r="BJ44" s="1986"/>
      <c r="BK44" s="1986"/>
      <c r="BL44" s="1986"/>
      <c r="BM44" s="1986"/>
      <c r="BN44" s="1986"/>
      <c r="BO44" s="1986"/>
      <c r="BP44" s="1986"/>
      <c r="BQ44" s="1986"/>
      <c r="BR44" s="1986"/>
      <c r="BS44" s="1986"/>
      <c r="BT44" s="1986"/>
      <c r="BU44" s="1986"/>
      <c r="BV44" s="1986"/>
      <c r="BW44" s="1986"/>
      <c r="BX44" s="1986"/>
      <c r="BY44" s="1986"/>
      <c r="BZ44" s="1986"/>
      <c r="CA44" s="2472"/>
      <c r="CC44" s="1498"/>
      <c r="CD44" s="1480"/>
      <c r="CH44" s="1498"/>
      <c r="CI44" s="1498"/>
      <c r="CJ44" s="1498"/>
      <c r="CK44" s="1498"/>
    </row>
    <row r="45" spans="2:89" s="1488" customFormat="1" ht="30" customHeight="1">
      <c r="B45" s="1479"/>
      <c r="C45" s="832"/>
      <c r="D45" s="1498"/>
      <c r="E45" s="2797"/>
      <c r="F45" s="1986"/>
      <c r="G45" s="1986"/>
      <c r="H45" s="1986"/>
      <c r="I45" s="1986"/>
      <c r="J45" s="1986"/>
      <c r="K45" s="1986"/>
      <c r="L45" s="1986"/>
      <c r="M45" s="1986"/>
      <c r="N45" s="1986"/>
      <c r="O45" s="1986"/>
      <c r="P45" s="1986"/>
      <c r="Q45" s="1986"/>
      <c r="R45" s="1986"/>
      <c r="S45" s="1986"/>
      <c r="T45" s="1986"/>
      <c r="U45" s="1986"/>
      <c r="V45" s="1986"/>
      <c r="W45" s="1986"/>
      <c r="X45" s="1986"/>
      <c r="Y45" s="1986"/>
      <c r="Z45" s="1986"/>
      <c r="AA45" s="1986"/>
      <c r="AB45" s="1986"/>
      <c r="AC45" s="1986"/>
      <c r="AD45" s="1986"/>
      <c r="AE45" s="1986"/>
      <c r="AF45" s="1986"/>
      <c r="AG45" s="1986"/>
      <c r="AH45" s="1986"/>
      <c r="AI45" s="1986"/>
      <c r="AJ45" s="1986"/>
      <c r="AK45" s="1986"/>
      <c r="AL45" s="1986"/>
      <c r="AM45" s="1986"/>
      <c r="AN45" s="1986"/>
      <c r="AO45" s="1986"/>
      <c r="AP45" s="1986"/>
      <c r="AQ45" s="1986"/>
      <c r="AR45" s="1986"/>
      <c r="AS45" s="1986"/>
      <c r="AT45" s="1986"/>
      <c r="AU45" s="1986"/>
      <c r="AV45" s="1986"/>
      <c r="AW45" s="1986"/>
      <c r="AX45" s="1986"/>
      <c r="AY45" s="1986"/>
      <c r="AZ45" s="1986"/>
      <c r="BA45" s="1986"/>
      <c r="BB45" s="1986"/>
      <c r="BC45" s="1986"/>
      <c r="BD45" s="1986"/>
      <c r="BE45" s="1986"/>
      <c r="BF45" s="1986"/>
      <c r="BG45" s="1986"/>
      <c r="BH45" s="1986"/>
      <c r="BI45" s="1986"/>
      <c r="BJ45" s="1986"/>
      <c r="BK45" s="1986"/>
      <c r="BL45" s="1986"/>
      <c r="BM45" s="1986"/>
      <c r="BN45" s="1986"/>
      <c r="BO45" s="1986"/>
      <c r="BP45" s="1986"/>
      <c r="BQ45" s="1986"/>
      <c r="BR45" s="1986"/>
      <c r="BS45" s="1986"/>
      <c r="BT45" s="1986"/>
      <c r="BU45" s="1986"/>
      <c r="BV45" s="1986"/>
      <c r="BW45" s="1986"/>
      <c r="BX45" s="1986"/>
      <c r="BY45" s="1986"/>
      <c r="BZ45" s="1986"/>
      <c r="CA45" s="2472"/>
      <c r="CC45" s="1498"/>
      <c r="CD45" s="1480"/>
      <c r="CH45" s="1498"/>
      <c r="CI45" s="1498"/>
      <c r="CJ45" s="1498"/>
      <c r="CK45" s="1498"/>
    </row>
    <row r="46" spans="2:89" s="1488" customFormat="1" ht="30" customHeight="1">
      <c r="B46" s="1479"/>
      <c r="C46" s="832"/>
      <c r="D46" s="1498"/>
      <c r="E46" s="2797"/>
      <c r="F46" s="1986"/>
      <c r="G46" s="1986"/>
      <c r="H46" s="1986"/>
      <c r="I46" s="1986"/>
      <c r="J46" s="1986"/>
      <c r="K46" s="1986"/>
      <c r="L46" s="1986"/>
      <c r="M46" s="1986"/>
      <c r="N46" s="1986"/>
      <c r="O46" s="1986"/>
      <c r="P46" s="1986"/>
      <c r="Q46" s="1986"/>
      <c r="R46" s="1986"/>
      <c r="S46" s="1986"/>
      <c r="T46" s="1986"/>
      <c r="U46" s="1986"/>
      <c r="V46" s="1986"/>
      <c r="W46" s="1986"/>
      <c r="X46" s="1986"/>
      <c r="Y46" s="1986"/>
      <c r="Z46" s="1986"/>
      <c r="AA46" s="1986"/>
      <c r="AB46" s="1986"/>
      <c r="AC46" s="1986"/>
      <c r="AD46" s="1986"/>
      <c r="AE46" s="1986"/>
      <c r="AF46" s="1986"/>
      <c r="AG46" s="1986"/>
      <c r="AH46" s="1986"/>
      <c r="AI46" s="1986"/>
      <c r="AJ46" s="1986"/>
      <c r="AK46" s="1986"/>
      <c r="AL46" s="1986"/>
      <c r="AM46" s="1986"/>
      <c r="AN46" s="1986"/>
      <c r="AO46" s="1986"/>
      <c r="AP46" s="1986"/>
      <c r="AQ46" s="1986"/>
      <c r="AR46" s="1986"/>
      <c r="AS46" s="1986"/>
      <c r="AT46" s="1986"/>
      <c r="AU46" s="1986"/>
      <c r="AV46" s="1986"/>
      <c r="AW46" s="1986"/>
      <c r="AX46" s="1986"/>
      <c r="AY46" s="1986"/>
      <c r="AZ46" s="1986"/>
      <c r="BA46" s="1986"/>
      <c r="BB46" s="1986"/>
      <c r="BC46" s="1986"/>
      <c r="BD46" s="1986"/>
      <c r="BE46" s="1986"/>
      <c r="BF46" s="1986"/>
      <c r="BG46" s="1986"/>
      <c r="BH46" s="1986"/>
      <c r="BI46" s="1986"/>
      <c r="BJ46" s="1986"/>
      <c r="BK46" s="1986"/>
      <c r="BL46" s="1986"/>
      <c r="BM46" s="1986"/>
      <c r="BN46" s="1986"/>
      <c r="BO46" s="1986"/>
      <c r="BP46" s="1986"/>
      <c r="BQ46" s="1986"/>
      <c r="BR46" s="1986"/>
      <c r="BS46" s="1986"/>
      <c r="BT46" s="1986"/>
      <c r="BU46" s="1986"/>
      <c r="BV46" s="1986"/>
      <c r="BW46" s="1986"/>
      <c r="BX46" s="1986"/>
      <c r="BY46" s="1986"/>
      <c r="BZ46" s="1986"/>
      <c r="CA46" s="2472"/>
      <c r="CC46" s="1498"/>
      <c r="CD46" s="959"/>
      <c r="CH46" s="1498"/>
      <c r="CI46" s="1498"/>
      <c r="CJ46" s="1498"/>
      <c r="CK46" s="1498"/>
    </row>
    <row r="47" spans="2:89" s="1488" customFormat="1" ht="30" customHeight="1">
      <c r="B47" s="957"/>
      <c r="C47" s="832"/>
      <c r="D47" s="1498"/>
      <c r="E47" s="2797"/>
      <c r="F47" s="1986"/>
      <c r="G47" s="1986"/>
      <c r="H47" s="1986"/>
      <c r="I47" s="1986"/>
      <c r="J47" s="1986"/>
      <c r="K47" s="1986"/>
      <c r="L47" s="1986"/>
      <c r="M47" s="1986"/>
      <c r="N47" s="1986"/>
      <c r="O47" s="1986"/>
      <c r="P47" s="1986"/>
      <c r="Q47" s="1986"/>
      <c r="R47" s="1986"/>
      <c r="S47" s="1986"/>
      <c r="T47" s="1986"/>
      <c r="U47" s="1986"/>
      <c r="V47" s="1986"/>
      <c r="W47" s="1986"/>
      <c r="X47" s="1986"/>
      <c r="Y47" s="1986"/>
      <c r="Z47" s="1986"/>
      <c r="AA47" s="1986"/>
      <c r="AB47" s="1986"/>
      <c r="AC47" s="1986"/>
      <c r="AD47" s="1986"/>
      <c r="AE47" s="1986"/>
      <c r="AF47" s="1986"/>
      <c r="AG47" s="1986"/>
      <c r="AH47" s="1986"/>
      <c r="AI47" s="1986"/>
      <c r="AJ47" s="1986"/>
      <c r="AK47" s="1986"/>
      <c r="AL47" s="1986"/>
      <c r="AM47" s="1986"/>
      <c r="AN47" s="1986"/>
      <c r="AO47" s="1986"/>
      <c r="AP47" s="1986"/>
      <c r="AQ47" s="1986"/>
      <c r="AR47" s="1986"/>
      <c r="AS47" s="1986"/>
      <c r="AT47" s="1986"/>
      <c r="AU47" s="1986"/>
      <c r="AV47" s="1986"/>
      <c r="AW47" s="1986"/>
      <c r="AX47" s="1986"/>
      <c r="AY47" s="1986"/>
      <c r="AZ47" s="1986"/>
      <c r="BA47" s="1986"/>
      <c r="BB47" s="1986"/>
      <c r="BC47" s="1986"/>
      <c r="BD47" s="1986"/>
      <c r="BE47" s="1986"/>
      <c r="BF47" s="1986"/>
      <c r="BG47" s="1986"/>
      <c r="BH47" s="1986"/>
      <c r="BI47" s="1986"/>
      <c r="BJ47" s="1986"/>
      <c r="BK47" s="1986"/>
      <c r="BL47" s="1986"/>
      <c r="BM47" s="1986"/>
      <c r="BN47" s="1986"/>
      <c r="BO47" s="1986"/>
      <c r="BP47" s="1986"/>
      <c r="BQ47" s="1986"/>
      <c r="BR47" s="1986"/>
      <c r="BS47" s="1986"/>
      <c r="BT47" s="1986"/>
      <c r="BU47" s="1986"/>
      <c r="BV47" s="1986"/>
      <c r="BW47" s="1986"/>
      <c r="BX47" s="1986"/>
      <c r="BY47" s="1986"/>
      <c r="BZ47" s="1986"/>
      <c r="CA47" s="2472"/>
      <c r="CC47" s="1498"/>
      <c r="CD47" s="959"/>
      <c r="CH47" s="1498"/>
      <c r="CI47" s="1498"/>
      <c r="CJ47" s="1498"/>
      <c r="CK47" s="1498"/>
    </row>
    <row r="48" spans="2:89" s="1488" customFormat="1" ht="30" customHeight="1">
      <c r="B48" s="1466"/>
      <c r="C48" s="832"/>
      <c r="D48" s="1498"/>
      <c r="E48" s="2797"/>
      <c r="F48" s="1986"/>
      <c r="G48" s="1986"/>
      <c r="H48" s="1986"/>
      <c r="I48" s="1986"/>
      <c r="J48" s="1986"/>
      <c r="K48" s="1986"/>
      <c r="L48" s="1986"/>
      <c r="M48" s="1986"/>
      <c r="N48" s="1986"/>
      <c r="O48" s="1986"/>
      <c r="P48" s="1986"/>
      <c r="Q48" s="1986"/>
      <c r="R48" s="1986"/>
      <c r="S48" s="1986"/>
      <c r="T48" s="1986"/>
      <c r="U48" s="1986"/>
      <c r="V48" s="1986"/>
      <c r="W48" s="1986"/>
      <c r="X48" s="1986"/>
      <c r="Y48" s="1986"/>
      <c r="Z48" s="1986"/>
      <c r="AA48" s="1986"/>
      <c r="AB48" s="1986"/>
      <c r="AC48" s="1986"/>
      <c r="AD48" s="1986"/>
      <c r="AE48" s="1986"/>
      <c r="AF48" s="1986"/>
      <c r="AG48" s="1986"/>
      <c r="AH48" s="1986"/>
      <c r="AI48" s="1986"/>
      <c r="AJ48" s="1986"/>
      <c r="AK48" s="1986"/>
      <c r="AL48" s="1986"/>
      <c r="AM48" s="1986"/>
      <c r="AN48" s="1986"/>
      <c r="AO48" s="1986"/>
      <c r="AP48" s="1986"/>
      <c r="AQ48" s="1986"/>
      <c r="AR48" s="1986"/>
      <c r="AS48" s="1986"/>
      <c r="AT48" s="1986"/>
      <c r="AU48" s="1986"/>
      <c r="AV48" s="1986"/>
      <c r="AW48" s="1986"/>
      <c r="AX48" s="1986"/>
      <c r="AY48" s="1986"/>
      <c r="AZ48" s="1986"/>
      <c r="BA48" s="1986"/>
      <c r="BB48" s="1986"/>
      <c r="BC48" s="1986"/>
      <c r="BD48" s="1986"/>
      <c r="BE48" s="1986"/>
      <c r="BF48" s="1986"/>
      <c r="BG48" s="1986"/>
      <c r="BH48" s="1986"/>
      <c r="BI48" s="1986"/>
      <c r="BJ48" s="1986"/>
      <c r="BK48" s="1986"/>
      <c r="BL48" s="1986"/>
      <c r="BM48" s="1986"/>
      <c r="BN48" s="1986"/>
      <c r="BO48" s="1986"/>
      <c r="BP48" s="1986"/>
      <c r="BQ48" s="1986"/>
      <c r="BR48" s="1986"/>
      <c r="BS48" s="1986"/>
      <c r="BT48" s="1986"/>
      <c r="BU48" s="1986"/>
      <c r="BV48" s="1986"/>
      <c r="BW48" s="1986"/>
      <c r="BX48" s="1986"/>
      <c r="BY48" s="1986"/>
      <c r="BZ48" s="1986"/>
      <c r="CA48" s="2472"/>
      <c r="CC48" s="1498"/>
      <c r="CD48" s="959"/>
      <c r="CH48" s="1498"/>
      <c r="CI48" s="1498"/>
      <c r="CJ48" s="1498"/>
      <c r="CK48" s="1498"/>
    </row>
    <row r="49" spans="2:126" s="1488" customFormat="1" ht="30" customHeight="1">
      <c r="B49" s="1466"/>
      <c r="C49" s="832"/>
      <c r="D49" s="1498"/>
      <c r="E49" s="2797"/>
      <c r="F49" s="1986"/>
      <c r="G49" s="1986"/>
      <c r="H49" s="1986"/>
      <c r="I49" s="1986"/>
      <c r="J49" s="1986"/>
      <c r="K49" s="1986"/>
      <c r="L49" s="1986"/>
      <c r="M49" s="1986"/>
      <c r="N49" s="1986"/>
      <c r="O49" s="1986"/>
      <c r="P49" s="1986"/>
      <c r="Q49" s="1986"/>
      <c r="R49" s="1986"/>
      <c r="S49" s="1986"/>
      <c r="T49" s="1986"/>
      <c r="U49" s="1986"/>
      <c r="V49" s="1986"/>
      <c r="W49" s="1986"/>
      <c r="X49" s="1986"/>
      <c r="Y49" s="1986"/>
      <c r="Z49" s="1986"/>
      <c r="AA49" s="1986"/>
      <c r="AB49" s="1986"/>
      <c r="AC49" s="1986"/>
      <c r="AD49" s="1986"/>
      <c r="AE49" s="1986"/>
      <c r="AF49" s="1986"/>
      <c r="AG49" s="1986"/>
      <c r="AH49" s="1986"/>
      <c r="AI49" s="1986"/>
      <c r="AJ49" s="1986"/>
      <c r="AK49" s="1986"/>
      <c r="AL49" s="1986"/>
      <c r="AM49" s="1986"/>
      <c r="AN49" s="1986"/>
      <c r="AO49" s="1986"/>
      <c r="AP49" s="1986"/>
      <c r="AQ49" s="1986"/>
      <c r="AR49" s="1986"/>
      <c r="AS49" s="1986"/>
      <c r="AT49" s="1986"/>
      <c r="AU49" s="1986"/>
      <c r="AV49" s="1986"/>
      <c r="AW49" s="1986"/>
      <c r="AX49" s="1986"/>
      <c r="AY49" s="1986"/>
      <c r="AZ49" s="1986"/>
      <c r="BA49" s="1986"/>
      <c r="BB49" s="1986"/>
      <c r="BC49" s="1986"/>
      <c r="BD49" s="1986"/>
      <c r="BE49" s="1986"/>
      <c r="BF49" s="1986"/>
      <c r="BG49" s="1986"/>
      <c r="BH49" s="1986"/>
      <c r="BI49" s="1986"/>
      <c r="BJ49" s="1986"/>
      <c r="BK49" s="1986"/>
      <c r="BL49" s="1986"/>
      <c r="BM49" s="1986"/>
      <c r="BN49" s="1986"/>
      <c r="BO49" s="1986"/>
      <c r="BP49" s="1986"/>
      <c r="BQ49" s="1986"/>
      <c r="BR49" s="1986"/>
      <c r="BS49" s="1986"/>
      <c r="BT49" s="1986"/>
      <c r="BU49" s="1986"/>
      <c r="BV49" s="1986"/>
      <c r="BW49" s="1986"/>
      <c r="BX49" s="1986"/>
      <c r="BY49" s="1986"/>
      <c r="BZ49" s="1986"/>
      <c r="CA49" s="2472"/>
      <c r="CC49" s="1498"/>
      <c r="CD49" s="959"/>
      <c r="CH49" s="1498"/>
      <c r="CI49" s="1498"/>
      <c r="CJ49" s="1498"/>
      <c r="CK49" s="1498"/>
    </row>
    <row r="50" spans="2:126" s="1488" customFormat="1" ht="30" customHeight="1">
      <c r="B50" s="1466"/>
      <c r="C50" s="832"/>
      <c r="D50" s="1498"/>
      <c r="E50" s="2002"/>
      <c r="F50" s="2003"/>
      <c r="G50" s="2003"/>
      <c r="H50" s="2003"/>
      <c r="I50" s="2003"/>
      <c r="J50" s="2003"/>
      <c r="K50" s="2003"/>
      <c r="L50" s="2003"/>
      <c r="M50" s="2003"/>
      <c r="N50" s="2003"/>
      <c r="O50" s="2003"/>
      <c r="P50" s="2003"/>
      <c r="Q50" s="2003"/>
      <c r="R50" s="2003"/>
      <c r="S50" s="2003"/>
      <c r="T50" s="2003"/>
      <c r="U50" s="2003"/>
      <c r="V50" s="2003"/>
      <c r="W50" s="2003"/>
      <c r="X50" s="2003"/>
      <c r="Y50" s="2003"/>
      <c r="Z50" s="2003"/>
      <c r="AA50" s="2003"/>
      <c r="AB50" s="2003"/>
      <c r="AC50" s="2003"/>
      <c r="AD50" s="2003"/>
      <c r="AE50" s="2003"/>
      <c r="AF50" s="2003"/>
      <c r="AG50" s="2003"/>
      <c r="AH50" s="2003"/>
      <c r="AI50" s="2003"/>
      <c r="AJ50" s="2003"/>
      <c r="AK50" s="2003"/>
      <c r="AL50" s="2003"/>
      <c r="AM50" s="2003"/>
      <c r="AN50" s="2003"/>
      <c r="AO50" s="2003"/>
      <c r="AP50" s="2003"/>
      <c r="AQ50" s="2003"/>
      <c r="AR50" s="2003"/>
      <c r="AS50" s="2003"/>
      <c r="AT50" s="2003"/>
      <c r="AU50" s="2003"/>
      <c r="AV50" s="2003"/>
      <c r="AW50" s="2003"/>
      <c r="AX50" s="2003"/>
      <c r="AY50" s="2003"/>
      <c r="AZ50" s="2003"/>
      <c r="BA50" s="2003"/>
      <c r="BB50" s="2003"/>
      <c r="BC50" s="2003"/>
      <c r="BD50" s="2003"/>
      <c r="BE50" s="2003"/>
      <c r="BF50" s="2003"/>
      <c r="BG50" s="2003"/>
      <c r="BH50" s="2003"/>
      <c r="BI50" s="2003"/>
      <c r="BJ50" s="2003"/>
      <c r="BK50" s="2003"/>
      <c r="BL50" s="2003"/>
      <c r="BM50" s="2003"/>
      <c r="BN50" s="2003"/>
      <c r="BO50" s="2003"/>
      <c r="BP50" s="2003"/>
      <c r="BQ50" s="2003"/>
      <c r="BR50" s="2003"/>
      <c r="BS50" s="2003"/>
      <c r="BT50" s="2003"/>
      <c r="BU50" s="2003"/>
      <c r="BV50" s="2003"/>
      <c r="BW50" s="2003"/>
      <c r="BX50" s="2003"/>
      <c r="BY50" s="2003"/>
      <c r="BZ50" s="2003"/>
      <c r="CA50" s="2004"/>
      <c r="CC50" s="1498"/>
      <c r="CD50" s="1465"/>
      <c r="CH50" s="1498"/>
      <c r="CI50" s="1498"/>
      <c r="CJ50" s="1498"/>
      <c r="CK50" s="1498"/>
    </row>
    <row r="51" spans="2:126" s="1488" customFormat="1" ht="30" customHeight="1">
      <c r="B51" s="1466"/>
      <c r="C51" s="832"/>
      <c r="D51" s="1498"/>
      <c r="E51" s="1498"/>
      <c r="F51" s="1498"/>
      <c r="G51" s="1498"/>
      <c r="H51" s="1498"/>
      <c r="I51" s="1498"/>
      <c r="J51" s="1498"/>
      <c r="K51" s="1498"/>
      <c r="L51" s="1498"/>
      <c r="M51" s="1498"/>
      <c r="N51" s="1498"/>
      <c r="O51" s="1498"/>
      <c r="P51" s="1498"/>
      <c r="Q51" s="1498"/>
      <c r="R51" s="1498"/>
      <c r="S51" s="1498"/>
      <c r="T51" s="1498"/>
      <c r="U51" s="1498"/>
      <c r="V51" s="1498"/>
      <c r="W51" s="1498"/>
      <c r="X51" s="1498"/>
      <c r="Y51" s="1498"/>
      <c r="Z51" s="1498"/>
      <c r="AA51" s="1498"/>
      <c r="AB51" s="1498"/>
      <c r="AC51" s="1498"/>
      <c r="AD51" s="1498"/>
      <c r="AE51" s="1498"/>
      <c r="AF51" s="1498"/>
      <c r="AG51" s="1498"/>
      <c r="AH51" s="1498"/>
      <c r="AI51" s="1498"/>
      <c r="AJ51" s="1498"/>
      <c r="AK51" s="1498"/>
      <c r="AL51" s="1498"/>
      <c r="AM51" s="1498"/>
      <c r="AN51" s="1498"/>
      <c r="AO51" s="1498"/>
      <c r="AP51" s="1498"/>
      <c r="AQ51" s="1498"/>
      <c r="AR51" s="1498"/>
      <c r="AS51" s="1498"/>
      <c r="AT51" s="1498"/>
      <c r="AU51" s="1498"/>
      <c r="AV51" s="1498"/>
      <c r="AW51" s="1498"/>
      <c r="AX51" s="1498"/>
      <c r="AY51" s="1498"/>
      <c r="AZ51" s="1498"/>
      <c r="BA51" s="1498"/>
      <c r="BB51" s="1498"/>
      <c r="BC51" s="1498"/>
      <c r="BD51" s="1498"/>
      <c r="BE51" s="1498"/>
      <c r="BF51" s="1498"/>
      <c r="BG51" s="1498"/>
      <c r="BH51" s="1498"/>
      <c r="BI51" s="1498"/>
      <c r="BJ51" s="1498"/>
      <c r="BK51" s="1498"/>
      <c r="BL51" s="1498"/>
      <c r="BM51" s="1498"/>
      <c r="BN51" s="1498"/>
      <c r="BO51" s="1498"/>
      <c r="BP51" s="1498"/>
      <c r="BQ51" s="1498"/>
      <c r="BR51" s="1498"/>
      <c r="BS51" s="1498"/>
      <c r="BT51" s="1498"/>
      <c r="BU51" s="1498"/>
      <c r="BV51" s="1498"/>
      <c r="BW51" s="1498"/>
      <c r="BX51" s="1498"/>
      <c r="BY51" s="1498"/>
      <c r="BZ51" s="1498"/>
      <c r="CA51" s="1498"/>
      <c r="CC51" s="1498"/>
      <c r="CD51" s="1465"/>
      <c r="CH51" s="1498"/>
      <c r="CI51" s="1498"/>
      <c r="CJ51" s="1498"/>
      <c r="CK51" s="1498"/>
    </row>
    <row r="52" spans="2:126" s="1488" customFormat="1" ht="30" customHeight="1">
      <c r="B52" s="1478"/>
      <c r="C52" s="832"/>
      <c r="D52" s="1543" t="s">
        <v>528</v>
      </c>
      <c r="E52" s="1529"/>
      <c r="F52" s="1530" t="s">
        <v>377</v>
      </c>
      <c r="G52" s="1530"/>
      <c r="H52" s="1506"/>
      <c r="I52" s="1506"/>
      <c r="J52" s="1506"/>
      <c r="K52" s="1506"/>
      <c r="L52" s="1506"/>
      <c r="M52" s="1506"/>
      <c r="N52" s="1506"/>
      <c r="O52" s="1506"/>
      <c r="P52" s="1506"/>
      <c r="Q52" s="1506"/>
      <c r="R52" s="1506"/>
      <c r="S52" s="1506"/>
      <c r="T52" s="1506"/>
      <c r="U52" s="1506"/>
      <c r="V52" s="1506"/>
      <c r="W52" s="1506"/>
      <c r="X52" s="1506"/>
      <c r="Y52" s="1506"/>
      <c r="Z52" s="1506"/>
      <c r="AA52" s="1506"/>
      <c r="AB52" s="1506"/>
      <c r="AC52" s="1506"/>
      <c r="AD52" s="1506"/>
      <c r="AE52" s="1506"/>
      <c r="AF52" s="1506"/>
      <c r="AG52" s="1506"/>
      <c r="AH52" s="1506"/>
      <c r="AI52" s="1506"/>
      <c r="AJ52" s="1506"/>
      <c r="AK52" s="1506"/>
      <c r="AL52" s="1506"/>
      <c r="AM52" s="1506"/>
      <c r="AN52" s="1506"/>
      <c r="AO52" s="1506"/>
      <c r="AP52" s="1506"/>
      <c r="AQ52" s="1506"/>
      <c r="AR52" s="1506"/>
      <c r="AS52" s="1506"/>
      <c r="AT52" s="1506"/>
      <c r="AU52" s="1506"/>
      <c r="AV52" s="1506"/>
      <c r="AW52" s="1506"/>
      <c r="AX52" s="1506"/>
      <c r="AY52" s="1506"/>
      <c r="AZ52" s="1506"/>
      <c r="BA52" s="1506"/>
      <c r="BB52" s="1506"/>
      <c r="BC52" s="1506"/>
      <c r="BD52" s="1506"/>
      <c r="BE52" s="1506"/>
      <c r="BF52" s="1506"/>
      <c r="BG52" s="1506"/>
      <c r="BH52" s="1506"/>
      <c r="BI52" s="1506"/>
      <c r="BJ52" s="1506"/>
      <c r="BK52" s="1506"/>
      <c r="BL52" s="1506"/>
      <c r="BM52" s="1506"/>
      <c r="BN52" s="1506"/>
      <c r="BO52" s="1506"/>
      <c r="BP52" s="1506"/>
      <c r="BV52" s="2788">
        <v>11</v>
      </c>
      <c r="BW52" s="2788"/>
      <c r="BX52" s="2788"/>
      <c r="BY52" s="2789"/>
      <c r="BZ52" s="2790"/>
      <c r="CA52" s="2791"/>
      <c r="CC52" s="1498"/>
      <c r="CD52" s="1465"/>
      <c r="CH52" s="1498"/>
      <c r="CI52" s="1498"/>
      <c r="CJ52" s="1498"/>
      <c r="CK52" s="1498"/>
    </row>
    <row r="53" spans="2:126" s="1488" customFormat="1" ht="30" customHeight="1">
      <c r="B53" s="1479"/>
      <c r="C53" s="832"/>
      <c r="D53" s="1530"/>
      <c r="E53" s="1529"/>
      <c r="F53" s="1470" t="s">
        <v>376</v>
      </c>
      <c r="G53" s="1470"/>
      <c r="H53" s="763"/>
      <c r="I53" s="763"/>
      <c r="J53" s="763"/>
      <c r="K53" s="833"/>
      <c r="L53" s="763"/>
      <c r="M53" s="763"/>
      <c r="N53" s="763"/>
      <c r="O53" s="763"/>
      <c r="P53" s="763"/>
      <c r="Q53" s="763"/>
      <c r="R53" s="763"/>
      <c r="S53" s="763"/>
      <c r="T53" s="763"/>
      <c r="U53" s="763"/>
      <c r="V53" s="763"/>
      <c r="W53" s="763"/>
      <c r="X53" s="763"/>
      <c r="Y53" s="763"/>
      <c r="Z53" s="763"/>
      <c r="AA53" s="763"/>
      <c r="AB53" s="763"/>
      <c r="AC53" s="763"/>
      <c r="AD53" s="763"/>
      <c r="AE53" s="763"/>
      <c r="AF53" s="763"/>
      <c r="AG53" s="763"/>
      <c r="AH53" s="763"/>
      <c r="AI53" s="763"/>
      <c r="AJ53" s="763"/>
      <c r="AK53" s="763"/>
      <c r="AL53" s="763"/>
      <c r="AM53" s="763"/>
      <c r="AN53" s="763"/>
      <c r="AO53" s="763"/>
      <c r="AP53" s="763"/>
      <c r="AQ53" s="763"/>
      <c r="AR53" s="763"/>
      <c r="AS53" s="763"/>
      <c r="AT53" s="763"/>
      <c r="AU53" s="763"/>
      <c r="AV53" s="763"/>
      <c r="AW53" s="763"/>
      <c r="AX53" s="763"/>
      <c r="AY53" s="763"/>
      <c r="AZ53" s="763"/>
      <c r="BA53" s="763"/>
      <c r="BB53" s="763"/>
      <c r="BC53" s="763"/>
      <c r="BD53" s="763"/>
      <c r="BE53" s="763"/>
      <c r="BF53" s="763"/>
      <c r="BG53" s="763"/>
      <c r="BH53" s="763"/>
      <c r="BI53" s="763"/>
      <c r="BJ53" s="763"/>
      <c r="BK53" s="763"/>
      <c r="BL53" s="763"/>
      <c r="BM53" s="763"/>
      <c r="BN53" s="763"/>
      <c r="BO53" s="763"/>
      <c r="BP53" s="763"/>
      <c r="BV53" s="2788"/>
      <c r="BW53" s="2788"/>
      <c r="BX53" s="2788"/>
      <c r="BY53" s="2792"/>
      <c r="BZ53" s="2793"/>
      <c r="CA53" s="2794"/>
      <c r="CC53" s="1498"/>
      <c r="CD53" s="1465"/>
      <c r="CH53" s="1498"/>
      <c r="CI53" s="1498"/>
      <c r="CJ53" s="1498"/>
      <c r="CK53" s="1498"/>
    </row>
    <row r="54" spans="2:126" s="1488" customFormat="1" ht="39.9" customHeight="1">
      <c r="B54" s="1548"/>
      <c r="C54" s="1502"/>
      <c r="D54" s="1502"/>
      <c r="E54" s="1502"/>
      <c r="F54" s="1502"/>
      <c r="G54" s="1502"/>
      <c r="H54" s="1502"/>
      <c r="I54" s="1502"/>
      <c r="J54" s="1502"/>
      <c r="K54" s="1502"/>
      <c r="L54" s="1502"/>
      <c r="M54" s="1502"/>
      <c r="N54" s="1502"/>
      <c r="O54" s="1502"/>
      <c r="P54" s="1502"/>
      <c r="Q54" s="1502"/>
      <c r="R54" s="1502"/>
      <c r="S54" s="1502"/>
      <c r="T54" s="1502"/>
      <c r="U54" s="1502"/>
      <c r="V54" s="1502"/>
      <c r="W54" s="1502"/>
      <c r="X54" s="1502"/>
      <c r="Y54" s="1502"/>
      <c r="Z54" s="1502"/>
      <c r="AA54" s="1502"/>
      <c r="AB54" s="1502"/>
      <c r="AC54" s="1502"/>
      <c r="AD54" s="1502"/>
      <c r="AE54" s="1502"/>
      <c r="AF54" s="1502"/>
      <c r="AG54" s="1502"/>
      <c r="AH54" s="1502"/>
      <c r="AI54" s="1502"/>
      <c r="AJ54" s="1502"/>
      <c r="AK54" s="1502"/>
      <c r="AL54" s="1502"/>
      <c r="AM54" s="1502"/>
      <c r="AN54" s="1502"/>
      <c r="AO54" s="1502"/>
      <c r="AP54" s="1502"/>
      <c r="AQ54" s="1502"/>
      <c r="AR54" s="1502"/>
      <c r="AS54" s="1502"/>
      <c r="AT54" s="1502"/>
      <c r="AU54" s="1502"/>
      <c r="AV54" s="1502"/>
      <c r="AW54" s="1502"/>
      <c r="AX54" s="1502"/>
      <c r="AY54" s="1502"/>
      <c r="AZ54" s="1502"/>
      <c r="BA54" s="1502"/>
      <c r="BB54" s="1502"/>
      <c r="BC54" s="1502"/>
      <c r="BD54" s="1502"/>
      <c r="BE54" s="1502"/>
      <c r="BF54" s="1502"/>
      <c r="BG54" s="1502"/>
      <c r="BH54" s="1502"/>
      <c r="BI54" s="1502"/>
      <c r="BJ54" s="1502"/>
      <c r="BK54" s="1502"/>
      <c r="BL54" s="1502"/>
      <c r="BM54" s="1502"/>
      <c r="BN54" s="1502"/>
      <c r="BO54" s="1502"/>
      <c r="BP54" s="1502"/>
      <c r="BQ54" s="1502"/>
      <c r="BR54" s="1502"/>
      <c r="BS54" s="1502"/>
      <c r="BT54" s="1502"/>
      <c r="BU54" s="1502"/>
      <c r="BV54" s="1502"/>
      <c r="BW54" s="1502"/>
      <c r="BX54" s="1502"/>
      <c r="BY54" s="1502"/>
      <c r="BZ54" s="1502"/>
      <c r="CA54" s="1502"/>
      <c r="CB54" s="1502"/>
      <c r="CC54" s="1502"/>
      <c r="CD54" s="1549"/>
      <c r="CH54" s="1498"/>
      <c r="CI54" s="1498"/>
      <c r="CJ54" s="1498"/>
      <c r="CK54" s="1498"/>
      <c r="CL54" s="1498"/>
      <c r="CM54" s="1498"/>
      <c r="CN54" s="1498"/>
      <c r="CO54" s="1498"/>
      <c r="CP54" s="1498"/>
      <c r="CQ54" s="1498"/>
      <c r="CR54" s="1498"/>
      <c r="CS54" s="1498"/>
      <c r="CT54" s="1498"/>
      <c r="CU54" s="1498"/>
      <c r="CV54" s="1498"/>
      <c r="CW54" s="1498"/>
      <c r="CX54" s="1498"/>
      <c r="CY54" s="1498"/>
      <c r="CZ54" s="1498"/>
      <c r="DA54" s="1498"/>
      <c r="DB54" s="1498"/>
      <c r="DC54" s="1498"/>
      <c r="DD54" s="1498"/>
      <c r="DE54" s="1498"/>
      <c r="DF54" s="1498"/>
      <c r="DG54" s="1498"/>
      <c r="DH54" s="1498"/>
      <c r="DI54" s="1498"/>
      <c r="DJ54" s="1498"/>
      <c r="DK54" s="1498"/>
      <c r="DL54" s="1498"/>
      <c r="DM54" s="1498"/>
      <c r="DN54" s="1498"/>
      <c r="DO54" s="1498"/>
      <c r="DP54" s="1498"/>
      <c r="DQ54" s="1498"/>
      <c r="DR54" s="1498"/>
      <c r="DS54" s="1498"/>
      <c r="DT54" s="1498"/>
      <c r="DU54" s="1498"/>
      <c r="DV54" s="1498"/>
    </row>
    <row r="55" spans="2:126" s="1488" customFormat="1" ht="39.9" customHeight="1">
      <c r="B55" s="957"/>
      <c r="C55" s="1498"/>
      <c r="D55" s="1498"/>
      <c r="E55" s="1498"/>
      <c r="F55" s="1498"/>
      <c r="G55" s="1498"/>
      <c r="H55" s="1498"/>
      <c r="I55" s="1498"/>
      <c r="J55" s="1498"/>
      <c r="K55" s="1498"/>
      <c r="L55" s="1498"/>
      <c r="M55" s="1498"/>
      <c r="N55" s="1498"/>
      <c r="O55" s="1498"/>
      <c r="P55" s="1498"/>
      <c r="Q55" s="1498"/>
      <c r="R55" s="1498"/>
      <c r="S55" s="1498"/>
      <c r="T55" s="1498"/>
      <c r="U55" s="1498"/>
      <c r="V55" s="1498"/>
      <c r="W55" s="1498"/>
      <c r="X55" s="1498"/>
      <c r="Y55" s="1498"/>
      <c r="Z55" s="1498"/>
      <c r="AA55" s="1498"/>
      <c r="AB55" s="1498"/>
      <c r="AC55" s="1498"/>
      <c r="AD55" s="1498"/>
      <c r="AE55" s="1498"/>
      <c r="AF55" s="1498"/>
      <c r="AG55" s="1498"/>
      <c r="AH55" s="1498"/>
      <c r="AI55" s="1498"/>
      <c r="AJ55" s="1498"/>
      <c r="AK55" s="1498"/>
      <c r="AL55" s="1498"/>
      <c r="AM55" s="1498"/>
      <c r="AN55" s="1498"/>
      <c r="AO55" s="1498"/>
      <c r="AP55" s="1498"/>
      <c r="AQ55" s="1498"/>
      <c r="AR55" s="1498"/>
      <c r="AS55" s="1498"/>
      <c r="AT55" s="1498"/>
      <c r="AU55" s="1498"/>
      <c r="AV55" s="1498"/>
      <c r="AW55" s="1498"/>
      <c r="AX55" s="1498"/>
      <c r="AY55" s="1498"/>
      <c r="AZ55" s="1498"/>
      <c r="BA55" s="1498"/>
      <c r="BB55" s="1498"/>
      <c r="BC55" s="1498"/>
      <c r="BD55" s="1498"/>
      <c r="BE55" s="1498"/>
      <c r="BF55" s="1498"/>
      <c r="BG55" s="1498"/>
      <c r="BH55" s="1498"/>
      <c r="BI55" s="1498"/>
      <c r="BJ55" s="1498"/>
      <c r="BK55" s="1498"/>
      <c r="BL55" s="1498"/>
      <c r="BM55" s="1498"/>
      <c r="BN55" s="1498"/>
      <c r="BO55" s="1498"/>
      <c r="BP55" s="1498"/>
      <c r="BQ55" s="1498"/>
      <c r="BR55" s="1498"/>
      <c r="BS55" s="1498"/>
      <c r="BT55" s="1498"/>
      <c r="BU55" s="1498"/>
      <c r="BV55" s="1498"/>
      <c r="BW55" s="1498"/>
      <c r="BX55" s="1498"/>
      <c r="BY55" s="1498"/>
      <c r="BZ55" s="1498"/>
      <c r="CA55" s="1498"/>
      <c r="CB55" s="1498"/>
      <c r="CC55" s="1498"/>
      <c r="CD55" s="1480"/>
      <c r="CH55" s="1498"/>
      <c r="CI55" s="1498"/>
      <c r="CJ55" s="1498"/>
      <c r="CK55" s="1498"/>
      <c r="CL55" s="1498"/>
      <c r="CM55" s="1498"/>
      <c r="CN55" s="1498"/>
      <c r="CO55" s="1498"/>
      <c r="CP55" s="1498"/>
      <c r="CQ55" s="1498"/>
      <c r="CR55" s="1498"/>
      <c r="CS55" s="1498"/>
      <c r="CT55" s="1498"/>
      <c r="CU55" s="1498"/>
      <c r="CV55" s="1498"/>
      <c r="CW55" s="1498"/>
      <c r="CX55" s="1498"/>
      <c r="CY55" s="1498"/>
      <c r="CZ55" s="1498"/>
      <c r="DA55" s="1498"/>
      <c r="DB55" s="1498"/>
      <c r="DC55" s="1498"/>
      <c r="DD55" s="1498"/>
      <c r="DE55" s="1498"/>
      <c r="DF55" s="1498"/>
      <c r="DG55" s="1498"/>
      <c r="DH55" s="1498"/>
      <c r="DI55" s="1498"/>
      <c r="DJ55" s="1498"/>
      <c r="DK55" s="1498"/>
      <c r="DL55" s="1498"/>
      <c r="DM55" s="1498"/>
      <c r="DN55" s="1498"/>
      <c r="DO55" s="1498"/>
      <c r="DP55" s="1498"/>
      <c r="DQ55" s="1498"/>
      <c r="DR55" s="1498"/>
      <c r="DS55" s="1498"/>
      <c r="DT55" s="1498"/>
      <c r="DU55" s="1498"/>
      <c r="DV55" s="1498"/>
    </row>
    <row r="56" spans="2:126" s="1488" customFormat="1" ht="30" customHeight="1">
      <c r="B56" s="1013"/>
      <c r="C56" s="1528" t="s">
        <v>666</v>
      </c>
      <c r="D56" s="1528" t="s">
        <v>2484</v>
      </c>
      <c r="E56" s="1011"/>
      <c r="F56" s="1529"/>
      <c r="G56" s="1530"/>
      <c r="H56" s="901"/>
      <c r="I56" s="1011"/>
      <c r="J56" s="901"/>
      <c r="K56" s="901"/>
      <c r="L56" s="901"/>
      <c r="M56" s="901"/>
      <c r="N56" s="901"/>
      <c r="O56" s="901"/>
      <c r="P56" s="901"/>
      <c r="Q56" s="901"/>
      <c r="R56" s="901"/>
      <c r="S56" s="901"/>
      <c r="T56" s="901"/>
      <c r="U56" s="901"/>
      <c r="V56" s="901"/>
      <c r="W56" s="901"/>
      <c r="X56" s="901"/>
      <c r="Y56" s="901"/>
      <c r="Z56" s="901"/>
      <c r="AA56" s="901"/>
      <c r="AB56" s="901"/>
      <c r="AC56" s="901"/>
      <c r="AD56" s="901"/>
      <c r="AE56" s="901"/>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835"/>
      <c r="BE56" s="835"/>
      <c r="BF56" s="835"/>
      <c r="BG56" s="835"/>
      <c r="BH56" s="835"/>
      <c r="BI56" s="835"/>
      <c r="BJ56" s="1498"/>
      <c r="BK56" s="1498"/>
      <c r="BL56" s="1498"/>
      <c r="BM56" s="1498"/>
      <c r="BN56" s="1498"/>
      <c r="BO56" s="1498"/>
      <c r="BP56" s="1498"/>
      <c r="BQ56" s="1498"/>
      <c r="BR56" s="1498"/>
      <c r="BS56" s="1498"/>
      <c r="BT56" s="1498"/>
      <c r="BU56" s="1498"/>
      <c r="BV56" s="1498"/>
      <c r="BW56" s="1498"/>
      <c r="BX56" s="1498"/>
      <c r="BY56" s="1498"/>
      <c r="BZ56" s="1498"/>
      <c r="CA56" s="1498"/>
      <c r="CB56" s="1498"/>
      <c r="CC56" s="1498"/>
      <c r="CD56" s="1480"/>
      <c r="CH56" s="1498"/>
      <c r="CI56" s="1498"/>
      <c r="CJ56" s="1498"/>
      <c r="CK56" s="1498"/>
      <c r="CL56" s="1498"/>
      <c r="CM56" s="1498"/>
      <c r="CN56" s="1498"/>
      <c r="CO56" s="1498"/>
      <c r="CP56" s="1498"/>
      <c r="CQ56" s="1498"/>
      <c r="CR56" s="1498"/>
      <c r="CS56" s="1498"/>
      <c r="CT56" s="1498"/>
      <c r="CU56" s="1498"/>
      <c r="CV56" s="1498"/>
      <c r="CW56" s="1498"/>
      <c r="CX56" s="1498"/>
      <c r="CY56" s="1498"/>
      <c r="CZ56" s="1498"/>
      <c r="DA56" s="1498"/>
      <c r="DB56" s="1498"/>
      <c r="DC56" s="1498"/>
      <c r="DD56" s="1498"/>
      <c r="DE56" s="1498"/>
      <c r="DF56" s="1498"/>
      <c r="DG56" s="1498"/>
      <c r="DH56" s="1498"/>
      <c r="DI56" s="1498"/>
      <c r="DJ56" s="1498"/>
      <c r="DK56" s="1498"/>
      <c r="DL56" s="1498"/>
      <c r="DM56" s="1498"/>
      <c r="DN56" s="1498"/>
      <c r="DO56" s="1498"/>
      <c r="DP56" s="1498"/>
      <c r="DQ56" s="1498"/>
      <c r="DR56" s="1498"/>
      <c r="DS56" s="1498"/>
      <c r="DT56" s="1498"/>
      <c r="DU56" s="1498"/>
      <c r="DV56" s="1498"/>
    </row>
    <row r="57" spans="2:126" s="1488" customFormat="1" ht="30" customHeight="1">
      <c r="B57" s="1466"/>
      <c r="C57" s="1529"/>
      <c r="D57" s="1531" t="s">
        <v>2485</v>
      </c>
      <c r="E57" s="1011"/>
      <c r="F57" s="1529"/>
      <c r="G57" s="1530"/>
      <c r="H57" s="901"/>
      <c r="I57" s="1011"/>
      <c r="J57" s="901"/>
      <c r="K57" s="901"/>
      <c r="L57" s="901"/>
      <c r="M57" s="901"/>
      <c r="N57" s="901"/>
      <c r="O57" s="901"/>
      <c r="P57" s="901"/>
      <c r="Q57" s="901"/>
      <c r="R57" s="901"/>
      <c r="S57" s="901"/>
      <c r="T57" s="901"/>
      <c r="U57" s="901"/>
      <c r="V57" s="901"/>
      <c r="W57" s="901"/>
      <c r="X57" s="901"/>
      <c r="Y57" s="901"/>
      <c r="Z57" s="901"/>
      <c r="AA57" s="901"/>
      <c r="AB57" s="901"/>
      <c r="AC57" s="901"/>
      <c r="AD57" s="901"/>
      <c r="AE57" s="901"/>
      <c r="AF57" s="901"/>
      <c r="AG57" s="901"/>
      <c r="AH57" s="901"/>
      <c r="AI57" s="901"/>
      <c r="AJ57" s="901"/>
      <c r="AK57" s="901"/>
      <c r="AL57" s="901"/>
      <c r="AM57" s="901"/>
      <c r="AN57" s="901"/>
      <c r="AO57" s="901"/>
      <c r="AP57" s="901"/>
      <c r="AQ57" s="901"/>
      <c r="AR57" s="901"/>
      <c r="AS57" s="901"/>
      <c r="AT57" s="901"/>
      <c r="AU57" s="901"/>
      <c r="AV57" s="901"/>
      <c r="AW57" s="901"/>
      <c r="AX57" s="901"/>
      <c r="AY57" s="901"/>
      <c r="AZ57" s="901"/>
      <c r="BA57" s="901"/>
      <c r="BB57" s="901"/>
      <c r="BC57" s="901"/>
      <c r="BD57" s="835"/>
      <c r="BE57" s="835"/>
      <c r="BF57" s="835"/>
      <c r="BG57" s="835"/>
      <c r="BH57" s="835"/>
      <c r="BI57" s="835"/>
      <c r="BJ57" s="1498"/>
      <c r="BK57" s="1498"/>
      <c r="BL57" s="1498"/>
      <c r="BM57" s="1498"/>
      <c r="BN57" s="1498"/>
      <c r="BO57" s="1498"/>
      <c r="BP57" s="1498"/>
      <c r="BQ57" s="1498"/>
      <c r="BR57" s="1498"/>
      <c r="BS57" s="1498"/>
      <c r="BT57" s="1498"/>
      <c r="BU57" s="1498"/>
      <c r="BV57" s="1498"/>
      <c r="BW57" s="1498"/>
      <c r="BX57" s="1498"/>
      <c r="BY57" s="1498"/>
      <c r="BZ57" s="1498"/>
      <c r="CA57" s="1498"/>
      <c r="CB57" s="1498"/>
      <c r="CC57" s="1498"/>
      <c r="CD57" s="959"/>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row>
    <row r="58" spans="2:126" s="1488" customFormat="1" ht="30" customHeight="1">
      <c r="B58" s="1466"/>
      <c r="C58" s="1529"/>
      <c r="E58" s="1011"/>
      <c r="F58" s="1529"/>
      <c r="G58" s="1530"/>
      <c r="H58" s="901"/>
      <c r="I58" s="1011"/>
      <c r="J58" s="901"/>
      <c r="K58" s="901"/>
      <c r="L58" s="901"/>
      <c r="M58" s="901"/>
      <c r="N58" s="901"/>
      <c r="O58" s="901"/>
      <c r="P58" s="901"/>
      <c r="Q58" s="901"/>
      <c r="R58" s="901"/>
      <c r="S58" s="901"/>
      <c r="T58" s="901"/>
      <c r="U58" s="901"/>
      <c r="V58" s="901"/>
      <c r="W58" s="901"/>
      <c r="X58" s="901"/>
      <c r="Y58" s="901"/>
      <c r="Z58" s="901"/>
      <c r="AA58" s="901"/>
      <c r="AB58" s="901"/>
      <c r="AC58" s="901"/>
      <c r="AD58" s="901"/>
      <c r="AE58" s="901"/>
      <c r="AF58" s="901"/>
      <c r="AG58" s="901"/>
      <c r="AH58" s="901"/>
      <c r="AI58" s="901"/>
      <c r="AJ58" s="901"/>
      <c r="AK58" s="901"/>
      <c r="AL58" s="901"/>
      <c r="AM58" s="901"/>
      <c r="AN58" s="901"/>
      <c r="AO58" s="901"/>
      <c r="AP58" s="901"/>
      <c r="AQ58" s="901"/>
      <c r="AR58" s="901"/>
      <c r="AS58" s="901"/>
      <c r="AT58" s="901"/>
      <c r="AU58" s="901"/>
      <c r="AV58" s="901"/>
      <c r="AW58" s="901"/>
      <c r="AX58" s="901"/>
      <c r="AY58" s="901"/>
      <c r="AZ58" s="901"/>
      <c r="BA58" s="901"/>
      <c r="BB58" s="901"/>
      <c r="BC58" s="901"/>
      <c r="BD58" s="835"/>
      <c r="BE58" s="835"/>
      <c r="BF58" s="835"/>
      <c r="BG58" s="835"/>
      <c r="BH58" s="835"/>
      <c r="BI58" s="835"/>
      <c r="BJ58" s="1498"/>
      <c r="BK58" s="1498"/>
      <c r="BL58" s="1498"/>
      <c r="BM58" s="1498"/>
      <c r="BN58" s="1498"/>
      <c r="BO58" s="1498"/>
      <c r="BP58" s="1498"/>
      <c r="BQ58" s="1498"/>
      <c r="BR58" s="1498"/>
      <c r="BS58" s="1498"/>
      <c r="BT58" s="1498"/>
      <c r="BU58" s="1498"/>
      <c r="BV58" s="1498"/>
      <c r="BW58" s="1498"/>
      <c r="BX58" s="1498"/>
      <c r="BY58" s="1498"/>
      <c r="BZ58" s="1498"/>
      <c r="CA58" s="1498"/>
      <c r="CB58" s="1498"/>
      <c r="CC58" s="1498"/>
      <c r="CD58" s="959"/>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26" s="1488" customFormat="1" ht="30" customHeight="1">
      <c r="B59" s="1466"/>
      <c r="C59" s="1529"/>
      <c r="D59" s="1011"/>
      <c r="E59" s="1483" t="s">
        <v>2616</v>
      </c>
      <c r="F59" s="1011"/>
      <c r="G59" s="1484"/>
      <c r="H59" s="1484"/>
      <c r="I59" s="1485"/>
      <c r="J59" s="1485"/>
      <c r="K59" s="1485"/>
      <c r="L59" s="1485"/>
      <c r="M59" s="1485"/>
      <c r="N59" s="1485"/>
      <c r="O59" s="1485"/>
      <c r="P59" s="1485"/>
      <c r="Q59" s="1485"/>
      <c r="R59" s="901"/>
      <c r="S59" s="901"/>
      <c r="T59" s="901"/>
      <c r="U59" s="901"/>
      <c r="V59" s="901"/>
      <c r="W59" s="901"/>
      <c r="X59" s="901"/>
      <c r="Y59" s="901"/>
      <c r="Z59" s="901"/>
      <c r="AA59" s="901"/>
      <c r="AB59" s="901"/>
      <c r="AC59" s="901"/>
      <c r="AD59" s="901"/>
      <c r="AE59" s="901"/>
      <c r="AF59" s="901"/>
      <c r="AG59" s="901"/>
      <c r="AH59" s="901"/>
      <c r="AI59" s="901"/>
      <c r="AJ59" s="901"/>
      <c r="AK59" s="901"/>
      <c r="AL59" s="901"/>
      <c r="AM59" s="901"/>
      <c r="AN59" s="901"/>
      <c r="AO59" s="901"/>
      <c r="AP59" s="901"/>
      <c r="AQ59" s="901"/>
      <c r="AR59" s="901"/>
      <c r="AS59" s="901"/>
      <c r="AT59" s="901"/>
      <c r="AU59" s="901"/>
      <c r="AV59" s="901"/>
      <c r="AW59" s="901"/>
      <c r="AX59" s="901"/>
      <c r="AY59" s="901"/>
      <c r="AZ59" s="901"/>
      <c r="BA59" s="901"/>
      <c r="BB59" s="901"/>
      <c r="BC59" s="901"/>
      <c r="BD59" s="835"/>
      <c r="BE59" s="835"/>
      <c r="BF59" s="835"/>
      <c r="BG59" s="835"/>
      <c r="BH59" s="835"/>
      <c r="BI59" s="835"/>
      <c r="BJ59" s="1498"/>
      <c r="BK59" s="1498"/>
      <c r="BL59" s="1498"/>
      <c r="BM59" s="1498"/>
      <c r="BN59" s="1498"/>
      <c r="BO59" s="1498"/>
      <c r="BP59" s="1498"/>
      <c r="BQ59" s="1498"/>
      <c r="BR59" s="1498"/>
      <c r="BS59" s="1498"/>
      <c r="BT59" s="1498"/>
      <c r="BU59" s="1498"/>
      <c r="BV59" s="1498"/>
      <c r="BW59" s="1498"/>
      <c r="BX59" s="1498"/>
      <c r="BY59" s="1498"/>
      <c r="BZ59" s="1498"/>
      <c r="CA59" s="1498"/>
      <c r="CB59" s="1498"/>
      <c r="CC59" s="763"/>
      <c r="CD59" s="959"/>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26" s="1488" customFormat="1" ht="30" customHeight="1">
      <c r="B60" s="1478"/>
      <c r="C60" s="1529"/>
      <c r="D60" s="2458" t="s">
        <v>0</v>
      </c>
      <c r="E60" s="2730"/>
      <c r="F60" s="2768"/>
      <c r="G60" s="2769"/>
      <c r="H60" s="2770"/>
      <c r="I60" s="1486"/>
      <c r="J60" s="2774" t="s">
        <v>557</v>
      </c>
      <c r="K60" s="2774"/>
      <c r="L60" s="2774"/>
      <c r="M60" s="2774"/>
      <c r="N60" s="2774"/>
      <c r="O60" s="2774"/>
      <c r="P60" s="2774"/>
      <c r="Q60" s="2774"/>
      <c r="R60" s="901"/>
      <c r="S60" s="2458" t="s">
        <v>3</v>
      </c>
      <c r="T60" s="2730"/>
      <c r="U60" s="2768"/>
      <c r="V60" s="2769"/>
      <c r="W60" s="2770"/>
      <c r="X60" s="1486"/>
      <c r="Y60" s="2774" t="s">
        <v>558</v>
      </c>
      <c r="Z60" s="2774"/>
      <c r="AA60" s="2774"/>
      <c r="AB60" s="2774"/>
      <c r="AC60" s="2774"/>
      <c r="AD60" s="2774"/>
      <c r="AE60" s="2774"/>
      <c r="AF60" s="2774"/>
      <c r="AG60" s="901"/>
      <c r="AH60" s="901"/>
      <c r="AI60" s="901"/>
      <c r="AJ60" s="901"/>
      <c r="AK60" s="901"/>
      <c r="AL60" s="901"/>
      <c r="AM60" s="901"/>
      <c r="AN60" s="901"/>
      <c r="AO60" s="901"/>
      <c r="AP60" s="901"/>
      <c r="AQ60" s="901"/>
      <c r="AR60" s="901"/>
      <c r="AS60" s="901"/>
      <c r="AT60" s="901"/>
      <c r="AU60" s="901"/>
      <c r="AV60" s="901"/>
      <c r="AW60" s="901"/>
      <c r="AX60" s="901"/>
      <c r="AY60" s="901"/>
      <c r="AZ60" s="901"/>
      <c r="BA60" s="901"/>
      <c r="BB60" s="901"/>
      <c r="BC60" s="901"/>
      <c r="BD60" s="835"/>
      <c r="BE60" s="835"/>
      <c r="BF60" s="835"/>
      <c r="BG60" s="835"/>
      <c r="BH60" s="835"/>
      <c r="BI60" s="835"/>
      <c r="BJ60" s="1498"/>
      <c r="BK60" s="1498"/>
      <c r="BL60" s="1498"/>
      <c r="BM60" s="1498"/>
      <c r="BN60" s="1498"/>
      <c r="BO60" s="1498"/>
      <c r="BP60" s="1498"/>
      <c r="BQ60" s="1498"/>
      <c r="BR60" s="1498"/>
      <c r="BS60" s="1498"/>
      <c r="BT60" s="1498"/>
      <c r="BU60" s="1498"/>
      <c r="BV60" s="1498"/>
      <c r="BW60" s="1498"/>
      <c r="BX60" s="1498"/>
      <c r="BY60" s="1498"/>
      <c r="BZ60" s="1498"/>
      <c r="CA60" s="1498"/>
      <c r="CB60" s="1498"/>
      <c r="CC60" s="1498"/>
      <c r="CD60" s="959"/>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26" s="1488" customFormat="1" ht="30" customHeight="1">
      <c r="B61" s="1479"/>
      <c r="C61" s="1529"/>
      <c r="D61" s="2459"/>
      <c r="E61" s="2730"/>
      <c r="F61" s="2771"/>
      <c r="G61" s="2772"/>
      <c r="H61" s="2773"/>
      <c r="I61" s="1486"/>
      <c r="J61" s="2774"/>
      <c r="K61" s="2774"/>
      <c r="L61" s="2774"/>
      <c r="M61" s="2774"/>
      <c r="N61" s="2774"/>
      <c r="O61" s="2774"/>
      <c r="P61" s="2774"/>
      <c r="Q61" s="2774"/>
      <c r="R61" s="901"/>
      <c r="S61" s="2459"/>
      <c r="T61" s="2730"/>
      <c r="U61" s="2771"/>
      <c r="V61" s="2772"/>
      <c r="W61" s="2773"/>
      <c r="X61" s="1486"/>
      <c r="Y61" s="2774"/>
      <c r="Z61" s="2774"/>
      <c r="AA61" s="2774"/>
      <c r="AB61" s="2774"/>
      <c r="AC61" s="2774"/>
      <c r="AD61" s="2774"/>
      <c r="AE61" s="2774"/>
      <c r="AF61" s="2774"/>
      <c r="AG61" s="901"/>
      <c r="AH61" s="901"/>
      <c r="AI61" s="901"/>
      <c r="AJ61" s="901"/>
      <c r="AK61" s="901"/>
      <c r="AL61" s="901"/>
      <c r="AM61" s="901"/>
      <c r="AN61" s="901"/>
      <c r="AO61" s="901"/>
      <c r="AP61" s="901"/>
      <c r="AQ61" s="901"/>
      <c r="AR61" s="901"/>
      <c r="AS61" s="901"/>
      <c r="AT61" s="901"/>
      <c r="AU61" s="901"/>
      <c r="AV61" s="901"/>
      <c r="AW61" s="901"/>
      <c r="AX61" s="901"/>
      <c r="AY61" s="901"/>
      <c r="AZ61" s="901"/>
      <c r="BA61" s="901"/>
      <c r="BB61" s="901"/>
      <c r="BC61" s="901"/>
      <c r="BD61" s="835"/>
      <c r="BE61" s="835"/>
      <c r="BF61" s="835"/>
      <c r="BG61" s="835"/>
      <c r="BH61" s="835"/>
      <c r="BI61" s="835"/>
      <c r="BJ61" s="1498"/>
      <c r="BK61" s="1498"/>
      <c r="BL61" s="1498"/>
      <c r="BM61" s="1498"/>
      <c r="BN61" s="1498"/>
      <c r="BO61" s="1498"/>
      <c r="BP61" s="1498"/>
      <c r="BQ61" s="1498"/>
      <c r="BR61" s="1498"/>
      <c r="BS61" s="1498"/>
      <c r="BT61" s="1498"/>
      <c r="BU61" s="1498"/>
      <c r="BV61" s="1498"/>
      <c r="BW61" s="1498"/>
      <c r="BX61" s="1498"/>
      <c r="BY61" s="1498"/>
      <c r="BZ61" s="1498"/>
      <c r="CA61" s="1498"/>
      <c r="CB61" s="1498"/>
      <c r="CC61" s="1498"/>
      <c r="CD61" s="1465"/>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26" s="1488" customFormat="1" ht="30" customHeight="1">
      <c r="B62" s="1479"/>
      <c r="C62" s="1529"/>
      <c r="AG62" s="901"/>
      <c r="AH62" s="901"/>
      <c r="AI62" s="901"/>
      <c r="AJ62" s="901"/>
      <c r="AK62" s="901"/>
      <c r="AL62" s="901"/>
      <c r="AM62" s="901"/>
      <c r="AN62" s="901"/>
      <c r="AO62" s="901"/>
      <c r="AP62" s="901"/>
      <c r="AQ62" s="901"/>
      <c r="AR62" s="901"/>
      <c r="AS62" s="901"/>
      <c r="AT62" s="901"/>
      <c r="AU62" s="901"/>
      <c r="AV62" s="901"/>
      <c r="AW62" s="901"/>
      <c r="AX62" s="901"/>
      <c r="AY62" s="901"/>
      <c r="AZ62" s="901"/>
      <c r="BA62" s="901"/>
      <c r="BB62" s="901"/>
      <c r="BC62" s="901"/>
      <c r="BD62" s="835"/>
      <c r="BE62" s="835"/>
      <c r="BF62" s="835"/>
      <c r="BG62" s="835"/>
      <c r="BH62" s="835"/>
      <c r="BI62" s="835"/>
      <c r="BJ62" s="1498"/>
      <c r="BK62" s="1498"/>
      <c r="BL62" s="1498"/>
      <c r="BM62" s="1498"/>
      <c r="BN62" s="1498"/>
      <c r="BO62" s="1498"/>
      <c r="BP62" s="1498"/>
      <c r="BQ62" s="1498"/>
      <c r="BR62" s="1498"/>
      <c r="BS62" s="1498"/>
      <c r="BT62" s="1498"/>
      <c r="BU62" s="1498"/>
      <c r="BV62" s="1498"/>
      <c r="BW62" s="1498"/>
      <c r="BX62" s="1498"/>
      <c r="BY62" s="1498"/>
      <c r="BZ62" s="1498"/>
      <c r="CA62" s="1498"/>
      <c r="CB62" s="1498"/>
      <c r="CC62" s="1498"/>
      <c r="CD62" s="1465"/>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26" s="1488" customFormat="1" ht="30" customHeight="1">
      <c r="B63" s="957"/>
      <c r="C63" s="1529"/>
      <c r="AG63" s="901"/>
      <c r="AH63" s="901"/>
      <c r="AI63" s="901"/>
      <c r="AJ63" s="901"/>
      <c r="AK63" s="901"/>
      <c r="AL63" s="901"/>
      <c r="AM63" s="901"/>
      <c r="AN63" s="901"/>
      <c r="AO63" s="901"/>
      <c r="AP63" s="901"/>
      <c r="AQ63" s="901"/>
      <c r="AR63" s="901"/>
      <c r="AS63" s="901"/>
      <c r="AT63" s="901"/>
      <c r="AU63" s="901"/>
      <c r="AV63" s="901"/>
      <c r="AW63" s="901"/>
      <c r="AX63" s="901"/>
      <c r="AY63" s="901"/>
      <c r="AZ63" s="901"/>
      <c r="BA63" s="901"/>
      <c r="BB63" s="901"/>
      <c r="BC63" s="901"/>
      <c r="BD63" s="835"/>
      <c r="BE63" s="835"/>
      <c r="BF63" s="835"/>
      <c r="BG63" s="835"/>
      <c r="BH63" s="835"/>
      <c r="BI63" s="835"/>
      <c r="BJ63" s="1498"/>
      <c r="BK63" s="1498"/>
      <c r="BL63" s="1498"/>
      <c r="BM63" s="1498"/>
      <c r="BN63" s="1498"/>
      <c r="BO63" s="1498"/>
      <c r="BP63" s="1498"/>
      <c r="BQ63" s="1498"/>
      <c r="BR63" s="1498"/>
      <c r="BS63" s="1498"/>
      <c r="BT63" s="1498"/>
      <c r="BU63" s="1498"/>
      <c r="BV63" s="1498"/>
      <c r="BW63" s="1498"/>
      <c r="BX63" s="1498"/>
      <c r="BY63" s="1498"/>
      <c r="BZ63" s="1498"/>
      <c r="CA63" s="1498"/>
      <c r="CB63" s="1498"/>
      <c r="CC63" s="1498"/>
      <c r="CD63" s="1465"/>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26" s="1488" customFormat="1" ht="30" customHeight="1">
      <c r="B64" s="1466"/>
      <c r="C64" s="1498"/>
      <c r="D64" s="1498"/>
      <c r="E64" s="1498"/>
      <c r="F64" s="1498"/>
      <c r="G64" s="1498"/>
      <c r="H64" s="1498"/>
      <c r="I64" s="1498"/>
      <c r="J64" s="1498"/>
      <c r="K64" s="1498"/>
      <c r="L64" s="1498"/>
      <c r="M64" s="1498"/>
      <c r="N64" s="1498"/>
      <c r="O64" s="1498"/>
      <c r="P64" s="1498"/>
      <c r="Q64" s="1498"/>
      <c r="R64" s="1498"/>
      <c r="S64" s="1498"/>
      <c r="T64" s="1498"/>
      <c r="U64" s="1498"/>
      <c r="V64" s="1498"/>
      <c r="W64" s="1498"/>
      <c r="X64" s="1498"/>
      <c r="Y64" s="1498"/>
      <c r="Z64" s="1498"/>
      <c r="AA64" s="1498"/>
      <c r="AB64" s="1498"/>
      <c r="AC64" s="1498"/>
      <c r="AD64" s="1498"/>
      <c r="AE64" s="1498"/>
      <c r="AF64" s="1498"/>
      <c r="AG64" s="1498"/>
      <c r="AH64" s="1498"/>
      <c r="AI64" s="1498"/>
      <c r="AJ64" s="1498"/>
      <c r="AK64" s="1498"/>
      <c r="AL64" s="1498"/>
      <c r="AM64" s="1498"/>
      <c r="AN64" s="1498"/>
      <c r="AO64" s="1498"/>
      <c r="AP64" s="1498"/>
      <c r="AQ64" s="1498"/>
      <c r="AR64" s="1498"/>
      <c r="AS64" s="1498"/>
      <c r="AT64" s="1498"/>
      <c r="AU64" s="1498"/>
      <c r="AV64" s="1498"/>
      <c r="AW64" s="1498"/>
      <c r="AX64" s="1498"/>
      <c r="AY64" s="1498"/>
      <c r="AZ64" s="1498"/>
      <c r="BA64" s="1498"/>
      <c r="BB64" s="1498"/>
      <c r="BC64" s="1498"/>
      <c r="BD64" s="1498"/>
      <c r="BE64" s="1498"/>
      <c r="BF64" s="1498"/>
      <c r="BG64" s="1498"/>
      <c r="BH64" s="1498"/>
      <c r="BI64" s="1498"/>
      <c r="BJ64" s="1498"/>
      <c r="BK64" s="1498"/>
      <c r="BL64" s="1498"/>
      <c r="BM64" s="1498"/>
      <c r="BN64" s="1498"/>
      <c r="BO64" s="1498"/>
      <c r="BP64" s="1498"/>
      <c r="BQ64" s="1498"/>
      <c r="BR64" s="1498"/>
      <c r="BS64" s="1498"/>
      <c r="BT64" s="1498"/>
      <c r="BU64" s="1498"/>
      <c r="BV64" s="1498"/>
      <c r="BW64" s="1498"/>
      <c r="BX64" s="1498"/>
      <c r="BY64" s="1498"/>
      <c r="BZ64" s="1498"/>
      <c r="CA64" s="1498"/>
      <c r="CB64" s="1498"/>
      <c r="CC64" s="1498"/>
      <c r="CD64" s="1465"/>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2:126" s="1488" customFormat="1" ht="30" customHeight="1">
      <c r="B65" s="1466"/>
      <c r="C65" s="1498"/>
      <c r="D65" s="1498"/>
      <c r="E65" s="1498"/>
      <c r="F65" s="1498"/>
      <c r="G65" s="1498"/>
      <c r="H65" s="1498"/>
      <c r="I65" s="1498"/>
      <c r="J65" s="1498"/>
      <c r="K65" s="1498"/>
      <c r="L65" s="1498"/>
      <c r="M65" s="1498"/>
      <c r="N65" s="1498"/>
      <c r="O65" s="1498"/>
      <c r="P65" s="1498"/>
      <c r="Q65" s="1498"/>
      <c r="R65" s="1498"/>
      <c r="S65" s="1498"/>
      <c r="T65" s="1498"/>
      <c r="U65" s="1498"/>
      <c r="V65" s="1498"/>
      <c r="W65" s="1498"/>
      <c r="X65" s="1498"/>
      <c r="Y65" s="1498"/>
      <c r="Z65" s="1498"/>
      <c r="AA65" s="1498"/>
      <c r="AB65" s="1498"/>
      <c r="AC65" s="1498"/>
      <c r="AD65" s="1498"/>
      <c r="AE65" s="1498"/>
      <c r="AF65" s="1498"/>
      <c r="AG65" s="1498"/>
      <c r="AH65" s="1498"/>
      <c r="AI65" s="1498"/>
      <c r="AJ65" s="1498"/>
      <c r="AK65" s="1498"/>
      <c r="AL65" s="1498"/>
      <c r="AM65" s="1498"/>
      <c r="AN65" s="1498"/>
      <c r="AO65" s="1498"/>
      <c r="AP65" s="1498"/>
      <c r="AQ65" s="1498"/>
      <c r="AR65" s="1498"/>
      <c r="AS65" s="1498"/>
      <c r="AT65" s="1498"/>
      <c r="AU65" s="1498"/>
      <c r="AV65" s="1498"/>
      <c r="AW65" s="1498"/>
      <c r="AX65" s="1498"/>
      <c r="AY65" s="1498"/>
      <c r="AZ65" s="1498"/>
      <c r="BA65" s="1498"/>
      <c r="BB65" s="1498"/>
      <c r="BC65" s="1498"/>
      <c r="BD65" s="1498"/>
      <c r="BE65" s="1498"/>
      <c r="BF65" s="1498"/>
      <c r="BG65" s="1498"/>
      <c r="BH65" s="1498"/>
      <c r="BI65" s="1498"/>
      <c r="BJ65" s="1498"/>
      <c r="BK65" s="1498"/>
      <c r="BL65" s="1498"/>
      <c r="BM65" s="1498"/>
      <c r="BN65" s="1498"/>
      <c r="BO65" s="1498"/>
      <c r="BP65" s="1498"/>
      <c r="BQ65" s="1498"/>
      <c r="BR65" s="1498"/>
      <c r="BS65" s="1498"/>
      <c r="BT65" s="1498"/>
      <c r="BU65" s="1498"/>
      <c r="BV65" s="1498"/>
      <c r="BW65" s="1498"/>
      <c r="BX65" s="1498"/>
      <c r="BY65" s="1498"/>
      <c r="BZ65" s="1498"/>
      <c r="CA65" s="1498"/>
      <c r="CB65" s="1498"/>
      <c r="CC65" s="1498"/>
      <c r="CD65" s="1465"/>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2:126" s="1488" customFormat="1" ht="30" customHeight="1">
      <c r="B66" s="1466"/>
      <c r="C66" s="1498"/>
      <c r="D66" s="1498"/>
      <c r="E66" s="1498"/>
      <c r="F66" s="1498"/>
      <c r="G66" s="1498"/>
      <c r="H66" s="1498"/>
      <c r="I66" s="1498"/>
      <c r="J66" s="1498"/>
      <c r="K66" s="1498"/>
      <c r="L66" s="1498"/>
      <c r="M66" s="1498"/>
      <c r="N66" s="1498"/>
      <c r="O66" s="1498"/>
      <c r="P66" s="1498"/>
      <c r="Q66" s="1498"/>
      <c r="R66" s="1498"/>
      <c r="S66" s="1498"/>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c r="BD66" s="1498"/>
      <c r="BE66" s="1498"/>
      <c r="BF66" s="1498"/>
      <c r="BG66" s="1498"/>
      <c r="BH66" s="1498"/>
      <c r="BI66" s="1498"/>
      <c r="BJ66" s="1498"/>
      <c r="BK66" s="1498"/>
      <c r="BL66" s="1498"/>
      <c r="BM66" s="1498"/>
      <c r="BN66" s="1498"/>
      <c r="BO66" s="1498"/>
      <c r="BP66" s="1498"/>
      <c r="BQ66" s="1498"/>
      <c r="BR66" s="1498"/>
      <c r="BS66" s="1498"/>
      <c r="BT66" s="1498"/>
      <c r="BU66" s="1498"/>
      <c r="BV66" s="1498"/>
      <c r="BW66" s="1498"/>
      <c r="BX66" s="1498"/>
      <c r="BY66" s="1498"/>
      <c r="BZ66" s="1498"/>
      <c r="CA66" s="1498"/>
      <c r="CB66" s="1498"/>
      <c r="CC66" s="1498"/>
      <c r="CD66" s="1480"/>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2:126" s="1488" customFormat="1" ht="30" customHeight="1">
      <c r="B67" s="1466"/>
      <c r="C67" s="1498"/>
      <c r="D67" s="1498"/>
      <c r="E67" s="1498"/>
      <c r="F67" s="1498"/>
      <c r="G67" s="1498"/>
      <c r="H67" s="1498"/>
      <c r="I67" s="1498"/>
      <c r="J67" s="1498"/>
      <c r="K67" s="1498"/>
      <c r="L67" s="1498"/>
      <c r="M67" s="1498"/>
      <c r="N67" s="1498"/>
      <c r="O67" s="1498"/>
      <c r="P67" s="1498"/>
      <c r="Q67" s="1498"/>
      <c r="R67" s="1498"/>
      <c r="S67" s="1498"/>
      <c r="T67" s="1498"/>
      <c r="U67" s="1498"/>
      <c r="V67" s="1498"/>
      <c r="W67" s="1498"/>
      <c r="X67" s="1498"/>
      <c r="Y67" s="1498"/>
      <c r="Z67" s="1498"/>
      <c r="AA67" s="1498"/>
      <c r="AB67" s="1498"/>
      <c r="AC67" s="1498"/>
      <c r="AD67" s="1498"/>
      <c r="AE67" s="1498"/>
      <c r="AF67" s="1498"/>
      <c r="AG67" s="1498"/>
      <c r="AH67" s="1498"/>
      <c r="AI67" s="1498"/>
      <c r="AJ67" s="1498"/>
      <c r="AK67" s="1498"/>
      <c r="AL67" s="1498"/>
      <c r="AM67" s="1498"/>
      <c r="AN67" s="1498"/>
      <c r="AO67" s="1498"/>
      <c r="AP67" s="1498"/>
      <c r="AQ67" s="1498"/>
      <c r="AR67" s="1498"/>
      <c r="AS67" s="1498"/>
      <c r="AT67" s="1498"/>
      <c r="AU67" s="1498"/>
      <c r="AV67" s="1498"/>
      <c r="AW67" s="1498"/>
      <c r="AX67" s="1498"/>
      <c r="AY67" s="1498"/>
      <c r="AZ67" s="1498"/>
      <c r="BA67" s="1498"/>
      <c r="BB67" s="1498"/>
      <c r="BC67" s="1498"/>
      <c r="BD67" s="1498"/>
      <c r="BE67" s="1498"/>
      <c r="BF67" s="1498"/>
      <c r="BG67" s="1498"/>
      <c r="BH67" s="1498"/>
      <c r="BI67" s="1498"/>
      <c r="BJ67" s="1498"/>
      <c r="BK67" s="1498"/>
      <c r="BL67" s="1498"/>
      <c r="BM67" s="1498"/>
      <c r="BN67" s="1498"/>
      <c r="BO67" s="1498"/>
      <c r="BP67" s="1498"/>
      <c r="BQ67" s="1498"/>
      <c r="BR67" s="1498"/>
      <c r="BS67" s="1498"/>
      <c r="BT67" s="1498"/>
      <c r="BU67" s="1498"/>
      <c r="BV67" s="1498"/>
      <c r="BW67" s="1498"/>
      <c r="BX67" s="1498"/>
      <c r="BY67" s="1498"/>
      <c r="BZ67" s="1498"/>
      <c r="CA67" s="1498"/>
      <c r="CB67" s="1498"/>
      <c r="CC67" s="1498"/>
      <c r="CD67" s="1480"/>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2:126" s="1488" customFormat="1" ht="30" customHeight="1">
      <c r="B68" s="1478"/>
      <c r="C68" s="1498"/>
      <c r="D68" s="1498"/>
      <c r="E68" s="1498"/>
      <c r="F68" s="1498"/>
      <c r="G68" s="1498"/>
      <c r="H68" s="1498"/>
      <c r="I68" s="1498"/>
      <c r="J68" s="1498"/>
      <c r="K68" s="1498"/>
      <c r="L68" s="1498"/>
      <c r="M68" s="1498"/>
      <c r="N68" s="1498"/>
      <c r="O68" s="1498"/>
      <c r="P68" s="1498"/>
      <c r="Q68" s="1498"/>
      <c r="R68" s="1498"/>
      <c r="S68" s="1498"/>
      <c r="T68" s="1498"/>
      <c r="U68" s="1498"/>
      <c r="V68" s="1498"/>
      <c r="W68" s="1498"/>
      <c r="X68" s="1498"/>
      <c r="Y68" s="1498"/>
      <c r="Z68" s="1498"/>
      <c r="AA68" s="1498"/>
      <c r="AB68" s="1498"/>
      <c r="AC68" s="1498"/>
      <c r="AD68" s="1498"/>
      <c r="AE68" s="1498"/>
      <c r="AF68" s="1498"/>
      <c r="AG68" s="1498"/>
      <c r="AH68" s="1498"/>
      <c r="AI68" s="1498"/>
      <c r="AJ68" s="1498"/>
      <c r="AK68" s="1498"/>
      <c r="AL68" s="1498"/>
      <c r="AM68" s="1498"/>
      <c r="AN68" s="1498"/>
      <c r="AO68" s="1498"/>
      <c r="AP68" s="1498"/>
      <c r="AQ68" s="1498"/>
      <c r="AR68" s="1498"/>
      <c r="AS68" s="1498"/>
      <c r="AT68" s="1498"/>
      <c r="AU68" s="1498"/>
      <c r="AV68" s="1498"/>
      <c r="AW68" s="1498"/>
      <c r="AX68" s="1498"/>
      <c r="AY68" s="1498"/>
      <c r="AZ68" s="1498"/>
      <c r="BA68" s="1498"/>
      <c r="BB68" s="1498"/>
      <c r="BC68" s="1498"/>
      <c r="BD68" s="1498"/>
      <c r="BE68" s="1498"/>
      <c r="BF68" s="1498"/>
      <c r="BG68" s="1498"/>
      <c r="BH68" s="1498"/>
      <c r="BI68" s="1498"/>
      <c r="BJ68" s="1498"/>
      <c r="BK68" s="1498"/>
      <c r="BL68" s="1498"/>
      <c r="BM68" s="1498"/>
      <c r="BN68" s="1498"/>
      <c r="BO68" s="1498"/>
      <c r="BP68" s="1498"/>
      <c r="BQ68" s="1498"/>
      <c r="BR68" s="1498"/>
      <c r="BS68" s="1498"/>
      <c r="BT68" s="1498"/>
      <c r="BU68" s="1498"/>
      <c r="BV68" s="1498"/>
      <c r="BW68" s="1498"/>
      <c r="BX68" s="1498"/>
      <c r="BY68" s="1498"/>
      <c r="BZ68" s="1498"/>
      <c r="CA68" s="1498"/>
      <c r="CB68" s="1498"/>
      <c r="CC68" s="1498"/>
      <c r="CD68" s="959"/>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2:126" s="1488" customFormat="1" ht="30" customHeight="1">
      <c r="B69" s="1479"/>
      <c r="C69" s="1498"/>
      <c r="D69" s="1498"/>
      <c r="E69" s="1498"/>
      <c r="F69" s="1498"/>
      <c r="G69" s="1498"/>
      <c r="H69" s="1498"/>
      <c r="I69" s="1498"/>
      <c r="J69" s="1498"/>
      <c r="K69" s="1498"/>
      <c r="L69" s="1498"/>
      <c r="M69" s="1498"/>
      <c r="N69" s="1498"/>
      <c r="O69" s="1498"/>
      <c r="P69" s="1498"/>
      <c r="Q69" s="1498"/>
      <c r="R69" s="1498"/>
      <c r="S69" s="1498"/>
      <c r="T69" s="1498"/>
      <c r="U69" s="1498"/>
      <c r="V69" s="1498"/>
      <c r="W69" s="1498"/>
      <c r="X69" s="1498"/>
      <c r="Y69" s="1498"/>
      <c r="Z69" s="1498"/>
      <c r="AA69" s="1498"/>
      <c r="AB69" s="1498"/>
      <c r="AC69" s="1498"/>
      <c r="AD69" s="1498"/>
      <c r="AE69" s="1498"/>
      <c r="AF69" s="1498"/>
      <c r="AG69" s="1498"/>
      <c r="AH69" s="1498"/>
      <c r="AI69" s="1498"/>
      <c r="AJ69" s="1498"/>
      <c r="AK69" s="1498"/>
      <c r="AL69" s="1498"/>
      <c r="AM69" s="1498"/>
      <c r="AN69" s="1498"/>
      <c r="AO69" s="1498"/>
      <c r="AP69" s="1498"/>
      <c r="AQ69" s="1498"/>
      <c r="AR69" s="1498"/>
      <c r="AS69" s="1498"/>
      <c r="AT69" s="1498"/>
      <c r="AU69" s="1498"/>
      <c r="AV69" s="1498"/>
      <c r="AW69" s="1498"/>
      <c r="AX69" s="1498"/>
      <c r="AY69" s="1498"/>
      <c r="AZ69" s="1498"/>
      <c r="BA69" s="1498"/>
      <c r="BB69" s="1498"/>
      <c r="BC69" s="1498"/>
      <c r="BD69" s="1498"/>
      <c r="BE69" s="1498"/>
      <c r="BF69" s="1498"/>
      <c r="BG69" s="1498"/>
      <c r="BH69" s="1498"/>
      <c r="BI69" s="1498"/>
      <c r="BJ69" s="1498"/>
      <c r="BK69" s="1498"/>
      <c r="BL69" s="1498"/>
      <c r="BM69" s="1498"/>
      <c r="BN69" s="1498"/>
      <c r="BO69" s="1498"/>
      <c r="BP69" s="1498"/>
      <c r="BQ69" s="1498"/>
      <c r="BR69" s="1498"/>
      <c r="BS69" s="1498"/>
      <c r="BT69" s="1498"/>
      <c r="BU69" s="1498"/>
      <c r="BV69" s="1498"/>
      <c r="BW69" s="1498"/>
      <c r="BX69" s="1498"/>
      <c r="BY69" s="1498"/>
      <c r="BZ69" s="1498"/>
      <c r="CA69" s="1498"/>
      <c r="CB69" s="1498"/>
      <c r="CC69" s="1498"/>
      <c r="CD69" s="959"/>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2:126" s="1488" customFormat="1" ht="30" customHeight="1">
      <c r="B70" s="1479"/>
      <c r="C70" s="1498"/>
      <c r="D70" s="1498"/>
      <c r="E70" s="1498"/>
      <c r="F70" s="1498"/>
      <c r="G70" s="1498"/>
      <c r="H70" s="1498"/>
      <c r="I70" s="1498"/>
      <c r="J70" s="1498"/>
      <c r="K70" s="1498"/>
      <c r="L70" s="1498"/>
      <c r="M70" s="1498"/>
      <c r="N70" s="1498"/>
      <c r="O70" s="1498"/>
      <c r="P70" s="1498"/>
      <c r="Q70" s="1498"/>
      <c r="R70" s="1498"/>
      <c r="S70" s="1498"/>
      <c r="T70" s="1498"/>
      <c r="U70" s="1498"/>
      <c r="V70" s="1498"/>
      <c r="W70" s="1498"/>
      <c r="X70" s="1498"/>
      <c r="Y70" s="1498"/>
      <c r="Z70" s="1498"/>
      <c r="AA70" s="1498"/>
      <c r="AB70" s="1498"/>
      <c r="AC70" s="1498"/>
      <c r="AD70" s="1498"/>
      <c r="AE70" s="1498"/>
      <c r="AF70" s="1498"/>
      <c r="AG70" s="1498"/>
      <c r="AH70" s="1498"/>
      <c r="AI70" s="1498"/>
      <c r="AJ70" s="1498"/>
      <c r="AK70" s="1498"/>
      <c r="AL70" s="1498"/>
      <c r="AM70" s="1498"/>
      <c r="AN70" s="1498"/>
      <c r="AO70" s="1498"/>
      <c r="AP70" s="1498"/>
      <c r="AQ70" s="1498"/>
      <c r="AR70" s="1498"/>
      <c r="AS70" s="1498"/>
      <c r="AT70" s="1498"/>
      <c r="AU70" s="1498"/>
      <c r="AV70" s="1498"/>
      <c r="AW70" s="1498"/>
      <c r="AX70" s="1498"/>
      <c r="AY70" s="1498"/>
      <c r="AZ70" s="1498"/>
      <c r="BA70" s="1498"/>
      <c r="BB70" s="1498"/>
      <c r="BC70" s="1498"/>
      <c r="BD70" s="1498"/>
      <c r="BE70" s="1498"/>
      <c r="BF70" s="1498"/>
      <c r="BG70" s="1498"/>
      <c r="BH70" s="1498"/>
      <c r="BI70" s="1498"/>
      <c r="BJ70" s="1498"/>
      <c r="BK70" s="1498"/>
      <c r="BL70" s="1498"/>
      <c r="BM70" s="1498"/>
      <c r="BN70" s="1498"/>
      <c r="BO70" s="1498"/>
      <c r="BP70" s="1498"/>
      <c r="BQ70" s="1498"/>
      <c r="BR70" s="1498"/>
      <c r="BS70" s="1498"/>
      <c r="BT70" s="1498"/>
      <c r="BU70" s="1498"/>
      <c r="BV70" s="1498"/>
      <c r="BW70" s="1498"/>
      <c r="BX70" s="1498"/>
      <c r="BY70" s="1498"/>
      <c r="BZ70" s="1498"/>
      <c r="CA70" s="1498"/>
      <c r="CB70" s="1498"/>
      <c r="CC70" s="1498"/>
      <c r="CD70" s="959"/>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2:126" s="1488" customFormat="1" ht="30" customHeight="1">
      <c r="B71" s="957"/>
      <c r="C71" s="1498"/>
      <c r="D71" s="1498"/>
      <c r="E71" s="1498"/>
      <c r="F71" s="1498"/>
      <c r="G71" s="1498"/>
      <c r="H71" s="1498"/>
      <c r="I71" s="1498"/>
      <c r="J71" s="1498"/>
      <c r="K71" s="1498"/>
      <c r="L71" s="1498"/>
      <c r="M71" s="1498"/>
      <c r="N71" s="1498"/>
      <c r="O71" s="1498"/>
      <c r="P71" s="1498"/>
      <c r="Q71" s="1498"/>
      <c r="R71" s="1498"/>
      <c r="S71" s="1498"/>
      <c r="T71" s="1498"/>
      <c r="U71" s="1498"/>
      <c r="V71" s="1498"/>
      <c r="W71" s="1498"/>
      <c r="X71" s="1498"/>
      <c r="Y71" s="1498"/>
      <c r="Z71" s="1498"/>
      <c r="AA71" s="1498"/>
      <c r="AB71" s="1498"/>
      <c r="AC71" s="1498"/>
      <c r="AD71" s="1498"/>
      <c r="AE71" s="1498"/>
      <c r="AF71" s="1498"/>
      <c r="AG71" s="1498"/>
      <c r="AH71" s="1498"/>
      <c r="AI71" s="1498"/>
      <c r="AJ71" s="1498"/>
      <c r="AK71" s="1498"/>
      <c r="AL71" s="1498"/>
      <c r="AM71" s="1498"/>
      <c r="AN71" s="1498"/>
      <c r="AO71" s="1498"/>
      <c r="AP71" s="1498"/>
      <c r="AQ71" s="1498"/>
      <c r="AR71" s="1498"/>
      <c r="AS71" s="1498"/>
      <c r="AT71" s="1498"/>
      <c r="AU71" s="1498"/>
      <c r="AV71" s="1498"/>
      <c r="AW71" s="1498"/>
      <c r="AX71" s="1498"/>
      <c r="AY71" s="1498"/>
      <c r="AZ71" s="1498"/>
      <c r="BA71" s="1498"/>
      <c r="BB71" s="1498"/>
      <c r="BC71" s="1498"/>
      <c r="BD71" s="1498"/>
      <c r="BE71" s="1498"/>
      <c r="BF71" s="1498"/>
      <c r="BG71" s="1498"/>
      <c r="BH71" s="1498"/>
      <c r="BI71" s="1498"/>
      <c r="BJ71" s="1498"/>
      <c r="BK71" s="1498"/>
      <c r="BL71" s="1498"/>
      <c r="BM71" s="1498"/>
      <c r="BN71" s="1498"/>
      <c r="BO71" s="1498"/>
      <c r="BP71" s="1498"/>
      <c r="BQ71" s="1498"/>
      <c r="BR71" s="1498"/>
      <c r="BS71" s="1498"/>
      <c r="BT71" s="1498"/>
      <c r="BU71" s="1498"/>
      <c r="BV71" s="1498"/>
      <c r="BW71" s="1498"/>
      <c r="BX71" s="1498"/>
      <c r="BY71" s="1498"/>
      <c r="BZ71" s="1498"/>
      <c r="CA71" s="1498"/>
      <c r="CB71" s="1498"/>
      <c r="CC71" s="1498"/>
      <c r="CD71" s="959"/>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2:126" s="1488" customFormat="1" ht="30" customHeight="1">
      <c r="B72" s="1466"/>
      <c r="C72" s="1498"/>
      <c r="D72" s="1498"/>
      <c r="E72" s="1498"/>
      <c r="F72" s="1498"/>
      <c r="G72" s="1498"/>
      <c r="H72" s="1498"/>
      <c r="I72" s="1498"/>
      <c r="J72" s="1498"/>
      <c r="K72" s="1498"/>
      <c r="L72" s="1498"/>
      <c r="M72" s="1498"/>
      <c r="N72" s="1498"/>
      <c r="O72" s="1498"/>
      <c r="P72" s="1498"/>
      <c r="Q72" s="1498"/>
      <c r="R72" s="1498"/>
      <c r="S72" s="1498"/>
      <c r="T72" s="1498"/>
      <c r="U72" s="1498"/>
      <c r="V72" s="1498"/>
      <c r="W72" s="1498"/>
      <c r="X72" s="1498"/>
      <c r="Y72" s="1498"/>
      <c r="Z72" s="1498"/>
      <c r="AA72" s="1498"/>
      <c r="AB72" s="1498"/>
      <c r="AC72" s="1498"/>
      <c r="AD72" s="1498"/>
      <c r="AE72" s="1498"/>
      <c r="AF72" s="1498"/>
      <c r="AG72" s="1498"/>
      <c r="AH72" s="1498"/>
      <c r="AI72" s="1498"/>
      <c r="AJ72" s="1498"/>
      <c r="AK72" s="1498"/>
      <c r="AL72" s="1498"/>
      <c r="AM72" s="1498"/>
      <c r="AN72" s="1498"/>
      <c r="AO72" s="1498"/>
      <c r="AP72" s="1498"/>
      <c r="AQ72" s="1498"/>
      <c r="AR72" s="1498"/>
      <c r="AS72" s="1498"/>
      <c r="AT72" s="1498"/>
      <c r="AU72" s="1498"/>
      <c r="AV72" s="1498"/>
      <c r="AW72" s="1498"/>
      <c r="AX72" s="1498"/>
      <c r="AY72" s="1498"/>
      <c r="AZ72" s="1498"/>
      <c r="BA72" s="1498"/>
      <c r="BB72" s="1498"/>
      <c r="BC72" s="1498"/>
      <c r="BD72" s="1498"/>
      <c r="BE72" s="1498"/>
      <c r="BF72" s="1498"/>
      <c r="BG72" s="1498"/>
      <c r="BH72" s="1498"/>
      <c r="BI72" s="1498"/>
      <c r="BJ72" s="1498"/>
      <c r="BK72" s="1498"/>
      <c r="BL72" s="1498"/>
      <c r="BM72" s="1498"/>
      <c r="BN72" s="1498"/>
      <c r="BO72" s="1498"/>
      <c r="BP72" s="1498"/>
      <c r="BQ72" s="1498"/>
      <c r="BR72" s="1498"/>
      <c r="BS72" s="1498"/>
      <c r="BT72" s="1498"/>
      <c r="BU72" s="1498"/>
      <c r="BV72" s="1498"/>
      <c r="BW72" s="1498"/>
      <c r="BX72" s="1498"/>
      <c r="BY72" s="1498"/>
      <c r="BZ72" s="1498"/>
      <c r="CA72" s="1498"/>
      <c r="CB72" s="1498"/>
      <c r="CC72" s="1498"/>
      <c r="CD72" s="1465"/>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2:126" s="1488" customFormat="1" ht="30" customHeight="1">
      <c r="B73" s="1466"/>
      <c r="C73" s="1498"/>
      <c r="D73" s="1498"/>
      <c r="E73" s="1498"/>
      <c r="F73" s="1498"/>
      <c r="G73" s="1498"/>
      <c r="H73" s="1498"/>
      <c r="I73" s="1498"/>
      <c r="J73" s="1498"/>
      <c r="K73" s="1498"/>
      <c r="L73" s="1498"/>
      <c r="M73" s="1498"/>
      <c r="N73" s="1498"/>
      <c r="O73" s="1498"/>
      <c r="P73" s="1498"/>
      <c r="Q73" s="1498"/>
      <c r="R73" s="1498"/>
      <c r="S73" s="1498"/>
      <c r="T73" s="1498"/>
      <c r="U73" s="1498"/>
      <c r="V73" s="1498"/>
      <c r="W73" s="1498"/>
      <c r="X73" s="1498"/>
      <c r="Y73" s="1498"/>
      <c r="Z73" s="1498"/>
      <c r="AA73" s="1498"/>
      <c r="AB73" s="1498"/>
      <c r="AC73" s="1498"/>
      <c r="AD73" s="1498"/>
      <c r="AE73" s="1498"/>
      <c r="AF73" s="1498"/>
      <c r="AG73" s="1498"/>
      <c r="AH73" s="1498"/>
      <c r="AI73" s="1498"/>
      <c r="AJ73" s="1498"/>
      <c r="AK73" s="1498"/>
      <c r="AL73" s="1498"/>
      <c r="AM73" s="1498"/>
      <c r="AN73" s="1498"/>
      <c r="AO73" s="1498"/>
      <c r="AP73" s="1498"/>
      <c r="AQ73" s="1498"/>
      <c r="AR73" s="1498"/>
      <c r="AS73" s="1498"/>
      <c r="AT73" s="1498"/>
      <c r="AU73" s="1498"/>
      <c r="AV73" s="1498"/>
      <c r="AW73" s="1498"/>
      <c r="AX73" s="1498"/>
      <c r="AY73" s="1498"/>
      <c r="AZ73" s="1498"/>
      <c r="BA73" s="1498"/>
      <c r="BB73" s="1498"/>
      <c r="BC73" s="1498"/>
      <c r="BD73" s="1498"/>
      <c r="BE73" s="1498"/>
      <c r="BF73" s="1498"/>
      <c r="BG73" s="1498"/>
      <c r="BH73" s="1498"/>
      <c r="BI73" s="1498"/>
      <c r="BJ73" s="1498"/>
      <c r="BK73" s="1498"/>
      <c r="BL73" s="1498"/>
      <c r="BM73" s="1498"/>
      <c r="BN73" s="1498"/>
      <c r="BO73" s="1498"/>
      <c r="BP73" s="1498"/>
      <c r="BQ73" s="1498"/>
      <c r="BR73" s="1498"/>
      <c r="BS73" s="1498"/>
      <c r="BT73" s="1498"/>
      <c r="BU73" s="1498"/>
      <c r="BV73" s="1498"/>
      <c r="BW73" s="1498"/>
      <c r="BX73" s="1498"/>
      <c r="BY73" s="1498"/>
      <c r="BZ73" s="1498"/>
      <c r="CA73" s="1498"/>
      <c r="CB73" s="1498"/>
      <c r="CC73" s="1498"/>
      <c r="CD73" s="1465"/>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2:126" s="1488" customFormat="1" ht="30" customHeight="1">
      <c r="B74" s="1466"/>
      <c r="C74" s="1498"/>
      <c r="D74" s="1498"/>
      <c r="E74" s="1498"/>
      <c r="F74" s="1498"/>
      <c r="G74" s="1498"/>
      <c r="H74" s="1498"/>
      <c r="I74" s="1498"/>
      <c r="J74" s="1498"/>
      <c r="K74" s="1498"/>
      <c r="L74" s="1498"/>
      <c r="M74" s="1498"/>
      <c r="N74" s="1498"/>
      <c r="O74" s="1498"/>
      <c r="P74" s="1498"/>
      <c r="Q74" s="1498"/>
      <c r="R74" s="1498"/>
      <c r="S74" s="1498"/>
      <c r="T74" s="1498"/>
      <c r="U74" s="1498"/>
      <c r="V74" s="1498"/>
      <c r="W74" s="1498"/>
      <c r="X74" s="1498"/>
      <c r="Y74" s="1498"/>
      <c r="Z74" s="1498"/>
      <c r="AA74" s="1498"/>
      <c r="AB74" s="1498"/>
      <c r="AC74" s="1498"/>
      <c r="AD74" s="1498"/>
      <c r="AE74" s="1498"/>
      <c r="AF74" s="1498"/>
      <c r="AG74" s="1498"/>
      <c r="AH74" s="1498"/>
      <c r="AI74" s="1498"/>
      <c r="AJ74" s="1498"/>
      <c r="AK74" s="1498"/>
      <c r="AL74" s="1498"/>
      <c r="AM74" s="1498"/>
      <c r="AN74" s="1498"/>
      <c r="AO74" s="1498"/>
      <c r="AP74" s="1498"/>
      <c r="AQ74" s="1498"/>
      <c r="AR74" s="1498"/>
      <c r="AS74" s="1498"/>
      <c r="AT74" s="1498"/>
      <c r="AU74" s="1498"/>
      <c r="AV74" s="1498"/>
      <c r="AW74" s="1498"/>
      <c r="AX74" s="1498"/>
      <c r="AY74" s="1498"/>
      <c r="AZ74" s="1498"/>
      <c r="BA74" s="1498"/>
      <c r="BB74" s="1498"/>
      <c r="BC74" s="1498"/>
      <c r="BD74" s="1498"/>
      <c r="BE74" s="1498"/>
      <c r="BF74" s="1498"/>
      <c r="BG74" s="1498"/>
      <c r="BH74" s="1498"/>
      <c r="BI74" s="1498"/>
      <c r="BJ74" s="1498"/>
      <c r="BK74" s="1498"/>
      <c r="BL74" s="1498"/>
      <c r="BM74" s="1498"/>
      <c r="BN74" s="1498"/>
      <c r="BO74" s="1498"/>
      <c r="BP74" s="1498"/>
      <c r="BQ74" s="1498"/>
      <c r="BR74" s="1498"/>
      <c r="BS74" s="1498"/>
      <c r="BT74" s="1498"/>
      <c r="BU74" s="1498"/>
      <c r="BV74" s="1498"/>
      <c r="BW74" s="1498"/>
      <c r="BX74" s="1498"/>
      <c r="BY74" s="1498"/>
      <c r="BZ74" s="1498"/>
      <c r="CA74" s="1498"/>
      <c r="CB74" s="1498"/>
      <c r="CC74" s="1498"/>
      <c r="CD74" s="1465"/>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2:126" s="1488" customFormat="1" ht="30" customHeight="1">
      <c r="B75" s="1466"/>
      <c r="C75" s="1498"/>
      <c r="D75" s="1498"/>
      <c r="E75" s="1498"/>
      <c r="F75" s="1498"/>
      <c r="G75" s="1498"/>
      <c r="H75" s="1498"/>
      <c r="I75" s="1498"/>
      <c r="J75" s="1498"/>
      <c r="K75" s="1498"/>
      <c r="L75" s="1498"/>
      <c r="M75" s="1498"/>
      <c r="N75" s="1498"/>
      <c r="O75" s="1498"/>
      <c r="P75" s="1498"/>
      <c r="Q75" s="1498"/>
      <c r="R75" s="1498"/>
      <c r="S75" s="1498"/>
      <c r="T75" s="1498"/>
      <c r="U75" s="1498"/>
      <c r="V75" s="1498"/>
      <c r="W75" s="1498"/>
      <c r="X75" s="1498"/>
      <c r="Y75" s="1498"/>
      <c r="Z75" s="1498"/>
      <c r="AA75" s="1498"/>
      <c r="AB75" s="1498"/>
      <c r="AC75" s="1498"/>
      <c r="AD75" s="1498"/>
      <c r="AE75" s="1498"/>
      <c r="AF75" s="1498"/>
      <c r="AG75" s="1498"/>
      <c r="AH75" s="1498"/>
      <c r="AI75" s="1498"/>
      <c r="AJ75" s="1498"/>
      <c r="AK75" s="1498"/>
      <c r="AL75" s="1498"/>
      <c r="AM75" s="1498"/>
      <c r="AN75" s="1498"/>
      <c r="AO75" s="1498"/>
      <c r="AP75" s="1498"/>
      <c r="AQ75" s="1498"/>
      <c r="AR75" s="1498"/>
      <c r="AS75" s="1498"/>
      <c r="AT75" s="1498"/>
      <c r="AU75" s="1498"/>
      <c r="AV75" s="1498"/>
      <c r="AW75" s="1498"/>
      <c r="AX75" s="1498"/>
      <c r="AY75" s="1498"/>
      <c r="AZ75" s="1498"/>
      <c r="BA75" s="1498"/>
      <c r="BB75" s="1498"/>
      <c r="BC75" s="1498"/>
      <c r="BD75" s="1498"/>
      <c r="BE75" s="1498"/>
      <c r="BF75" s="1498"/>
      <c r="BG75" s="1498"/>
      <c r="BH75" s="1498"/>
      <c r="BI75" s="1498"/>
      <c r="BJ75" s="1498"/>
      <c r="BK75" s="1498"/>
      <c r="BL75" s="1498"/>
      <c r="BM75" s="1498"/>
      <c r="BN75" s="1498"/>
      <c r="BO75" s="1498"/>
      <c r="BP75" s="1498"/>
      <c r="BQ75" s="1498"/>
      <c r="BR75" s="1498"/>
      <c r="BS75" s="1498"/>
      <c r="BT75" s="1498"/>
      <c r="BU75" s="1498"/>
      <c r="BV75" s="1498"/>
      <c r="BW75" s="1498"/>
      <c r="BX75" s="1498"/>
      <c r="BY75" s="1498"/>
      <c r="BZ75" s="1498"/>
      <c r="CA75" s="1498"/>
      <c r="CB75" s="1498"/>
      <c r="CC75" s="763"/>
      <c r="CD75" s="1465"/>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2:126" s="1488" customFormat="1" ht="30" customHeight="1">
      <c r="B76" s="1478"/>
      <c r="C76" s="1498"/>
      <c r="D76" s="1498"/>
      <c r="E76" s="1498"/>
      <c r="F76" s="1498"/>
      <c r="G76" s="1498"/>
      <c r="H76" s="1498"/>
      <c r="I76" s="1498"/>
      <c r="J76" s="1498"/>
      <c r="K76" s="1498"/>
      <c r="L76" s="1498"/>
      <c r="M76" s="1498"/>
      <c r="N76" s="1498"/>
      <c r="O76" s="1498"/>
      <c r="P76" s="1498"/>
      <c r="Q76" s="1498"/>
      <c r="R76" s="1498"/>
      <c r="S76" s="1498"/>
      <c r="T76" s="1498"/>
      <c r="U76" s="1498"/>
      <c r="V76" s="1498"/>
      <c r="W76" s="1498"/>
      <c r="X76" s="1498"/>
      <c r="Y76" s="1498"/>
      <c r="Z76" s="1498"/>
      <c r="AA76" s="1498"/>
      <c r="AB76" s="1498"/>
      <c r="AC76" s="1498"/>
      <c r="AD76" s="1498"/>
      <c r="AE76" s="1498"/>
      <c r="AF76" s="1498"/>
      <c r="AG76" s="1498"/>
      <c r="AH76" s="1498"/>
      <c r="AI76" s="1498"/>
      <c r="AJ76" s="1498"/>
      <c r="AK76" s="1498"/>
      <c r="AL76" s="1498"/>
      <c r="AM76" s="1498"/>
      <c r="AN76" s="1498"/>
      <c r="AO76" s="1498"/>
      <c r="AP76" s="1498"/>
      <c r="AQ76" s="1498"/>
      <c r="AR76" s="1498"/>
      <c r="AS76" s="1498"/>
      <c r="AT76" s="1498"/>
      <c r="AU76" s="1498"/>
      <c r="AV76" s="1498"/>
      <c r="AW76" s="1498"/>
      <c r="AX76" s="1498"/>
      <c r="AY76" s="1498"/>
      <c r="AZ76" s="1498"/>
      <c r="BA76" s="1498"/>
      <c r="BB76" s="1498"/>
      <c r="BC76" s="1498"/>
      <c r="BD76" s="1498"/>
      <c r="BE76" s="1498"/>
      <c r="BF76" s="1498"/>
      <c r="BG76" s="1498"/>
      <c r="BH76" s="1498"/>
      <c r="BI76" s="1498"/>
      <c r="BJ76" s="1498"/>
      <c r="BK76" s="1498"/>
      <c r="BL76" s="1498"/>
      <c r="BM76" s="1498"/>
      <c r="BN76" s="1498"/>
      <c r="BO76" s="1498"/>
      <c r="BP76" s="1498"/>
      <c r="BQ76" s="1498"/>
      <c r="BR76" s="1498"/>
      <c r="BS76" s="1498"/>
      <c r="BT76" s="1498"/>
      <c r="BU76" s="1498"/>
      <c r="BV76" s="1498"/>
      <c r="BW76" s="1498"/>
      <c r="BX76" s="1498"/>
      <c r="BY76" s="1498"/>
      <c r="BZ76" s="1498"/>
      <c r="CA76" s="1498"/>
      <c r="CB76" s="1498"/>
      <c r="CC76" s="763"/>
      <c r="CD76" s="1465"/>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2:126" s="1488" customFormat="1" ht="30" customHeight="1">
      <c r="B77" s="1479"/>
      <c r="C77" s="1498"/>
      <c r="D77" s="1498"/>
      <c r="E77" s="1498"/>
      <c r="F77" s="1498"/>
      <c r="G77" s="1498"/>
      <c r="H77" s="1498"/>
      <c r="I77" s="1498"/>
      <c r="J77" s="1498"/>
      <c r="K77" s="1498"/>
      <c r="L77" s="1498"/>
      <c r="M77" s="1498"/>
      <c r="N77" s="1498"/>
      <c r="O77" s="1498"/>
      <c r="P77" s="1498"/>
      <c r="Q77" s="1498"/>
      <c r="R77" s="1498"/>
      <c r="S77" s="1498"/>
      <c r="T77" s="1498"/>
      <c r="U77" s="1498"/>
      <c r="V77" s="1498"/>
      <c r="W77" s="1498"/>
      <c r="X77" s="1498"/>
      <c r="Y77" s="1498"/>
      <c r="Z77" s="1498"/>
      <c r="AA77" s="1498"/>
      <c r="AB77" s="1498"/>
      <c r="AC77" s="1498"/>
      <c r="AD77" s="1498"/>
      <c r="AE77" s="1498"/>
      <c r="AF77" s="1498"/>
      <c r="AG77" s="1498"/>
      <c r="AH77" s="1498"/>
      <c r="AI77" s="1498"/>
      <c r="AJ77" s="1498"/>
      <c r="AK77" s="1498"/>
      <c r="AL77" s="1498"/>
      <c r="AM77" s="1498"/>
      <c r="AN77" s="1498"/>
      <c r="AO77" s="1498"/>
      <c r="AP77" s="1498"/>
      <c r="AQ77" s="1498"/>
      <c r="AR77" s="1498"/>
      <c r="AS77" s="1498"/>
      <c r="AT77" s="1498"/>
      <c r="AU77" s="1498"/>
      <c r="AV77" s="1498"/>
      <c r="AW77" s="1498"/>
      <c r="AX77" s="1498"/>
      <c r="AY77" s="1498"/>
      <c r="AZ77" s="1498"/>
      <c r="BA77" s="1498"/>
      <c r="BB77" s="1498"/>
      <c r="BC77" s="1498"/>
      <c r="BD77" s="1498"/>
      <c r="BE77" s="1498"/>
      <c r="BF77" s="1498"/>
      <c r="BG77" s="1498"/>
      <c r="BH77" s="1498"/>
      <c r="BI77" s="1498"/>
      <c r="BJ77" s="1498"/>
      <c r="BK77" s="1498"/>
      <c r="BL77" s="1498"/>
      <c r="BM77" s="1498"/>
      <c r="BN77" s="1498"/>
      <c r="BO77" s="1498"/>
      <c r="BP77" s="1498"/>
      <c r="BQ77" s="1498"/>
      <c r="BR77" s="1498"/>
      <c r="BS77" s="1498"/>
      <c r="BT77" s="1498"/>
      <c r="BU77" s="1498"/>
      <c r="BV77" s="1498"/>
      <c r="BW77" s="1498"/>
      <c r="BX77" s="1498"/>
      <c r="BY77" s="1498"/>
      <c r="BZ77" s="1498"/>
      <c r="CA77" s="1498"/>
      <c r="CB77" s="1498"/>
      <c r="CC77" s="763"/>
      <c r="CD77" s="1480"/>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2:126" s="1488" customFormat="1" ht="30" customHeight="1">
      <c r="B78" s="1479"/>
      <c r="C78" s="1498"/>
      <c r="D78" s="1498"/>
      <c r="E78" s="1498"/>
      <c r="F78" s="1498"/>
      <c r="G78" s="1498"/>
      <c r="H78" s="1498"/>
      <c r="I78" s="1498"/>
      <c r="J78" s="1498"/>
      <c r="K78" s="1498"/>
      <c r="L78" s="1498"/>
      <c r="M78" s="1498"/>
      <c r="N78" s="1498"/>
      <c r="O78" s="1498"/>
      <c r="P78" s="1498"/>
      <c r="Q78" s="1498"/>
      <c r="R78" s="1498"/>
      <c r="S78" s="1498"/>
      <c r="T78" s="1498"/>
      <c r="U78" s="1498"/>
      <c r="V78" s="1498"/>
      <c r="W78" s="1498"/>
      <c r="X78" s="1498"/>
      <c r="Y78" s="1498"/>
      <c r="Z78" s="1498"/>
      <c r="AA78" s="1498"/>
      <c r="AB78" s="1498"/>
      <c r="AC78" s="1498"/>
      <c r="AD78" s="1498"/>
      <c r="AE78" s="1498"/>
      <c r="AF78" s="1498"/>
      <c r="AG78" s="1498"/>
      <c r="AH78" s="1498"/>
      <c r="AI78" s="1498"/>
      <c r="AJ78" s="1498"/>
      <c r="AK78" s="1498"/>
      <c r="AL78" s="1498"/>
      <c r="AM78" s="1498"/>
      <c r="AN78" s="1498"/>
      <c r="AO78" s="1498"/>
      <c r="AP78" s="1498"/>
      <c r="AQ78" s="1498"/>
      <c r="AR78" s="1498"/>
      <c r="AS78" s="1498"/>
      <c r="AT78" s="1498"/>
      <c r="AU78" s="1498"/>
      <c r="AV78" s="1498"/>
      <c r="AW78" s="1498"/>
      <c r="AX78" s="1498"/>
      <c r="AY78" s="1498"/>
      <c r="AZ78" s="1498"/>
      <c r="BA78" s="1498"/>
      <c r="BB78" s="1498"/>
      <c r="BC78" s="1498"/>
      <c r="BD78" s="1498"/>
      <c r="BE78" s="1498"/>
      <c r="BF78" s="1498"/>
      <c r="BG78" s="1498"/>
      <c r="BH78" s="1498"/>
      <c r="BI78" s="1498"/>
      <c r="BJ78" s="1498"/>
      <c r="BK78" s="1498"/>
      <c r="BL78" s="1498"/>
      <c r="BM78" s="1498"/>
      <c r="BN78" s="1498"/>
      <c r="BO78" s="1498"/>
      <c r="BP78" s="1498"/>
      <c r="BQ78" s="1498"/>
      <c r="BR78" s="1498"/>
      <c r="BS78" s="1498"/>
      <c r="BT78" s="1498"/>
      <c r="BU78" s="1498"/>
      <c r="BV78" s="1498"/>
      <c r="BW78" s="1498"/>
      <c r="BX78" s="1498"/>
      <c r="BY78" s="1498"/>
      <c r="BZ78" s="1498"/>
      <c r="CA78" s="1498"/>
      <c r="CB78" s="1498"/>
      <c r="CD78" s="1480"/>
      <c r="CH78" s="1498"/>
      <c r="CI78" s="1498"/>
      <c r="CJ78" s="1498"/>
      <c r="CK78" s="1498"/>
      <c r="CL78" s="1498"/>
      <c r="CM78" s="1498"/>
      <c r="CN78" s="1498"/>
      <c r="CO78" s="1498"/>
      <c r="CP78" s="1498"/>
      <c r="CQ78" s="1498"/>
      <c r="CR78" s="1498"/>
      <c r="CS78" s="1498"/>
      <c r="CT78" s="1498"/>
      <c r="CU78" s="1498"/>
      <c r="CV78" s="1498"/>
      <c r="CW78" s="1498"/>
      <c r="CX78" s="1498"/>
      <c r="CY78" s="1498"/>
      <c r="CZ78" s="1498"/>
      <c r="DA78" s="1498"/>
      <c r="DB78" s="1498"/>
      <c r="DC78" s="1498"/>
      <c r="DD78" s="1498"/>
      <c r="DE78" s="1498"/>
      <c r="DF78" s="1498"/>
      <c r="DG78" s="1498"/>
      <c r="DH78" s="1498"/>
      <c r="DI78" s="1498"/>
      <c r="DJ78" s="1498"/>
      <c r="DK78" s="1498"/>
      <c r="DL78" s="1498"/>
      <c r="DM78" s="1498"/>
      <c r="DN78" s="1498"/>
      <c r="DO78" s="1498"/>
      <c r="DP78" s="1498"/>
      <c r="DQ78" s="1498"/>
      <c r="DR78" s="1498"/>
      <c r="DS78" s="1498"/>
      <c r="DT78" s="1498"/>
      <c r="DU78" s="1498"/>
      <c r="DV78" s="1498"/>
    </row>
    <row r="79" spans="2:126" s="1488" customFormat="1" ht="30" customHeight="1">
      <c r="B79" s="957"/>
      <c r="C79" s="1498"/>
      <c r="D79" s="1498"/>
      <c r="E79" s="1498"/>
      <c r="F79" s="1498"/>
      <c r="G79" s="1498"/>
      <c r="H79" s="1498"/>
      <c r="I79" s="1498"/>
      <c r="J79" s="1498"/>
      <c r="K79" s="1498"/>
      <c r="L79" s="1498"/>
      <c r="M79" s="1498"/>
      <c r="N79" s="1498"/>
      <c r="O79" s="1498"/>
      <c r="P79" s="1498"/>
      <c r="Q79" s="1498"/>
      <c r="R79" s="1498"/>
      <c r="S79" s="1498"/>
      <c r="T79" s="1498"/>
      <c r="U79" s="1498"/>
      <c r="V79" s="1498"/>
      <c r="W79" s="1498"/>
      <c r="X79" s="1498"/>
      <c r="Y79" s="1498"/>
      <c r="Z79" s="1498"/>
      <c r="AA79" s="1498"/>
      <c r="AB79" s="1498"/>
      <c r="AC79" s="1498"/>
      <c r="AD79" s="1498"/>
      <c r="AE79" s="1498"/>
      <c r="AF79" s="1498"/>
      <c r="AG79" s="1498"/>
      <c r="AH79" s="1498"/>
      <c r="AI79" s="1498"/>
      <c r="AJ79" s="1498"/>
      <c r="AK79" s="1498"/>
      <c r="AL79" s="1498"/>
      <c r="AM79" s="1498"/>
      <c r="AN79" s="1498"/>
      <c r="AO79" s="1498"/>
      <c r="AP79" s="1498"/>
      <c r="AQ79" s="1498"/>
      <c r="AR79" s="1498"/>
      <c r="AS79" s="1498"/>
      <c r="AT79" s="1498"/>
      <c r="AU79" s="1498"/>
      <c r="AV79" s="1498"/>
      <c r="AW79" s="1498"/>
      <c r="AX79" s="1498"/>
      <c r="AY79" s="1498"/>
      <c r="AZ79" s="1498"/>
      <c r="BA79" s="1498"/>
      <c r="BB79" s="1498"/>
      <c r="BC79" s="1498"/>
      <c r="BD79" s="1498"/>
      <c r="BE79" s="1498"/>
      <c r="BF79" s="1498"/>
      <c r="BG79" s="1498"/>
      <c r="BH79" s="1498"/>
      <c r="BI79" s="1498"/>
      <c r="BJ79" s="1498"/>
      <c r="BK79" s="1498"/>
      <c r="BL79" s="1498"/>
      <c r="BM79" s="1498"/>
      <c r="BN79" s="1498"/>
      <c r="BO79" s="1498"/>
      <c r="BP79" s="1498"/>
      <c r="BQ79" s="1498"/>
      <c r="BR79" s="1498"/>
      <c r="BS79" s="1498"/>
      <c r="BT79" s="1498"/>
      <c r="BU79" s="1498"/>
      <c r="BV79" s="1498"/>
      <c r="BW79" s="1498"/>
      <c r="BX79" s="1498"/>
      <c r="BY79" s="1498"/>
      <c r="BZ79" s="1498"/>
      <c r="CA79" s="1498"/>
      <c r="CB79" s="1498"/>
      <c r="CD79" s="959"/>
      <c r="CH79" s="1498"/>
      <c r="CI79" s="1498"/>
      <c r="CJ79" s="1498"/>
      <c r="CK79" s="1498"/>
      <c r="CL79" s="1498"/>
      <c r="CM79" s="1498"/>
      <c r="CN79" s="1498"/>
      <c r="CO79" s="1498"/>
      <c r="CP79" s="1498"/>
      <c r="CQ79" s="1498"/>
      <c r="CR79" s="1498"/>
      <c r="CS79" s="1498"/>
      <c r="CT79" s="1498"/>
      <c r="CU79" s="1498"/>
      <c r="CV79" s="1498"/>
      <c r="CW79" s="1498"/>
      <c r="CX79" s="1498"/>
      <c r="CY79" s="1498"/>
      <c r="CZ79" s="1498"/>
      <c r="DA79" s="1498"/>
      <c r="DB79" s="1498"/>
      <c r="DC79" s="1498"/>
      <c r="DD79" s="1498"/>
      <c r="DE79" s="1498"/>
      <c r="DF79" s="1498"/>
      <c r="DG79" s="1498"/>
      <c r="DH79" s="1498"/>
      <c r="DI79" s="1498"/>
      <c r="DJ79" s="1498"/>
      <c r="DK79" s="1498"/>
      <c r="DL79" s="1498"/>
      <c r="DM79" s="1498"/>
      <c r="DN79" s="1498"/>
      <c r="DO79" s="1498"/>
      <c r="DP79" s="1498"/>
      <c r="DQ79" s="1498"/>
      <c r="DR79" s="1498"/>
      <c r="DS79" s="1498"/>
      <c r="DT79" s="1498"/>
      <c r="DU79" s="1498"/>
      <c r="DV79" s="1498"/>
    </row>
    <row r="80" spans="2:126" s="1488" customFormat="1" ht="30" customHeight="1">
      <c r="B80" s="1466"/>
      <c r="C80" s="1498"/>
      <c r="D80" s="1498"/>
      <c r="E80" s="1498"/>
      <c r="F80" s="1498"/>
      <c r="G80" s="1498"/>
      <c r="H80" s="1498"/>
      <c r="I80" s="1498"/>
      <c r="J80" s="1498"/>
      <c r="K80" s="1498"/>
      <c r="L80" s="1498"/>
      <c r="M80" s="1498"/>
      <c r="N80" s="1498"/>
      <c r="O80" s="1498"/>
      <c r="P80" s="1498"/>
      <c r="Q80" s="1498"/>
      <c r="R80" s="1498"/>
      <c r="S80" s="1498"/>
      <c r="T80" s="1498"/>
      <c r="U80" s="1498"/>
      <c r="V80" s="1498"/>
      <c r="W80" s="1498"/>
      <c r="X80" s="1498"/>
      <c r="Y80" s="1498"/>
      <c r="Z80" s="1498"/>
      <c r="AA80" s="1498"/>
      <c r="AB80" s="1498"/>
      <c r="AC80" s="1498"/>
      <c r="AD80" s="1498"/>
      <c r="AE80" s="1498"/>
      <c r="AF80" s="1498"/>
      <c r="AG80" s="1498"/>
      <c r="AH80" s="1498"/>
      <c r="AI80" s="1498"/>
      <c r="AJ80" s="1498"/>
      <c r="AK80" s="1498"/>
      <c r="AL80" s="1498"/>
      <c r="AM80" s="1498"/>
      <c r="AN80" s="1498"/>
      <c r="AO80" s="1498"/>
      <c r="AP80" s="1498"/>
      <c r="AQ80" s="1498"/>
      <c r="AR80" s="1498"/>
      <c r="AS80" s="1498"/>
      <c r="AT80" s="1498"/>
      <c r="AU80" s="1498"/>
      <c r="AV80" s="1498"/>
      <c r="AW80" s="1498"/>
      <c r="AX80" s="1498"/>
      <c r="AY80" s="1498"/>
      <c r="AZ80" s="1498"/>
      <c r="BA80" s="1498"/>
      <c r="BB80" s="1498"/>
      <c r="BC80" s="1498"/>
      <c r="BD80" s="1498"/>
      <c r="BE80" s="1498"/>
      <c r="BF80" s="1498"/>
      <c r="BG80" s="1498"/>
      <c r="BH80" s="1498"/>
      <c r="BI80" s="1498"/>
      <c r="BJ80" s="1498"/>
      <c r="BK80" s="1498"/>
      <c r="BL80" s="1498"/>
      <c r="BM80" s="1498"/>
      <c r="BN80" s="1498"/>
      <c r="BO80" s="1498"/>
      <c r="BP80" s="1498"/>
      <c r="BQ80" s="1498"/>
      <c r="BR80" s="1498"/>
      <c r="BS80" s="1498"/>
      <c r="BT80" s="1498"/>
      <c r="BU80" s="1498"/>
      <c r="BV80" s="1498"/>
      <c r="BW80" s="1498"/>
      <c r="BX80" s="1498"/>
      <c r="BY80" s="1498"/>
      <c r="BZ80" s="1498"/>
      <c r="CA80" s="1498"/>
      <c r="CB80" s="1498"/>
      <c r="CD80" s="959"/>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1:126" s="1488" customFormat="1" ht="30" customHeight="1">
      <c r="B81" s="1466"/>
      <c r="C81" s="1498"/>
      <c r="D81" s="1498"/>
      <c r="E81" s="1498"/>
      <c r="F81" s="1498"/>
      <c r="G81" s="1498"/>
      <c r="H81" s="1498"/>
      <c r="I81" s="1498"/>
      <c r="J81" s="1498"/>
      <c r="K81" s="1498"/>
      <c r="L81" s="1498"/>
      <c r="M81" s="1498"/>
      <c r="N81" s="1498"/>
      <c r="O81" s="1498"/>
      <c r="P81" s="1498"/>
      <c r="Q81" s="1498"/>
      <c r="R81" s="1498"/>
      <c r="S81" s="1498"/>
      <c r="T81" s="1498"/>
      <c r="U81" s="1498"/>
      <c r="V81" s="1498"/>
      <c r="W81" s="1498"/>
      <c r="X81" s="1498"/>
      <c r="Y81" s="1498"/>
      <c r="Z81" s="1498"/>
      <c r="AA81" s="1498"/>
      <c r="AB81" s="1498"/>
      <c r="AC81" s="1498"/>
      <c r="AD81" s="1498"/>
      <c r="AE81" s="1498"/>
      <c r="AF81" s="1498"/>
      <c r="AG81" s="1498"/>
      <c r="AH81" s="1498"/>
      <c r="AI81" s="1498"/>
      <c r="AJ81" s="1498"/>
      <c r="AK81" s="1498"/>
      <c r="AL81" s="1498"/>
      <c r="AM81" s="1498"/>
      <c r="AN81" s="1498"/>
      <c r="AO81" s="1498"/>
      <c r="AP81" s="1498"/>
      <c r="AQ81" s="1498"/>
      <c r="AR81" s="1498"/>
      <c r="AS81" s="1498"/>
      <c r="AT81" s="1498"/>
      <c r="AU81" s="1498"/>
      <c r="AV81" s="1498"/>
      <c r="AW81" s="1498"/>
      <c r="AX81" s="1498"/>
      <c r="AY81" s="1498"/>
      <c r="AZ81" s="1498"/>
      <c r="BA81" s="1498"/>
      <c r="BB81" s="1498"/>
      <c r="BC81" s="1498"/>
      <c r="BD81" s="1498"/>
      <c r="BE81" s="1498"/>
      <c r="BF81" s="1498"/>
      <c r="BG81" s="1498"/>
      <c r="BH81" s="1498"/>
      <c r="BI81" s="1498"/>
      <c r="BJ81" s="1498"/>
      <c r="BK81" s="1498"/>
      <c r="BL81" s="1498"/>
      <c r="BM81" s="1498"/>
      <c r="BN81" s="1498"/>
      <c r="BO81" s="1498"/>
      <c r="BP81" s="1498"/>
      <c r="BQ81" s="1498"/>
      <c r="BR81" s="1498"/>
      <c r="BS81" s="1498"/>
      <c r="BT81" s="1498"/>
      <c r="BU81" s="1498"/>
      <c r="BV81" s="1498"/>
      <c r="BW81" s="1498"/>
      <c r="BX81" s="1498"/>
      <c r="BY81" s="1498"/>
      <c r="BZ81" s="1498"/>
      <c r="CA81" s="1498"/>
      <c r="CB81" s="1498"/>
      <c r="CC81" s="763"/>
      <c r="CD81" s="959"/>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1:126" s="1488" customFormat="1" ht="30" customHeight="1">
      <c r="B82" s="1466"/>
      <c r="C82" s="1498"/>
      <c r="D82" s="1498"/>
      <c r="E82" s="1498"/>
      <c r="F82" s="1498"/>
      <c r="G82" s="1498"/>
      <c r="H82" s="1498"/>
      <c r="I82" s="1498"/>
      <c r="J82" s="1498"/>
      <c r="K82" s="1498"/>
      <c r="L82" s="1498"/>
      <c r="M82" s="1498"/>
      <c r="N82" s="1498"/>
      <c r="O82" s="1498"/>
      <c r="P82" s="1498"/>
      <c r="Q82" s="1498"/>
      <c r="R82" s="1498"/>
      <c r="S82" s="1498"/>
      <c r="T82" s="1498"/>
      <c r="U82" s="1498"/>
      <c r="V82" s="1498"/>
      <c r="W82" s="1498"/>
      <c r="X82" s="1498"/>
      <c r="Y82" s="1498"/>
      <c r="Z82" s="1498"/>
      <c r="AA82" s="1498"/>
      <c r="AB82" s="1498"/>
      <c r="AC82" s="1498"/>
      <c r="AD82" s="1498"/>
      <c r="AE82" s="1498"/>
      <c r="AF82" s="1498"/>
      <c r="AG82" s="1498"/>
      <c r="AH82" s="1498"/>
      <c r="AI82" s="1498"/>
      <c r="AJ82" s="1498"/>
      <c r="AK82" s="1498"/>
      <c r="AL82" s="1498"/>
      <c r="AM82" s="1498"/>
      <c r="AN82" s="1498"/>
      <c r="AO82" s="1498"/>
      <c r="AP82" s="1498"/>
      <c r="AQ82" s="1498"/>
      <c r="AR82" s="1498"/>
      <c r="AS82" s="1498"/>
      <c r="AT82" s="1498"/>
      <c r="AU82" s="1498"/>
      <c r="AV82" s="1498"/>
      <c r="AW82" s="1498"/>
      <c r="AX82" s="1498"/>
      <c r="AY82" s="1498"/>
      <c r="AZ82" s="1498"/>
      <c r="BA82" s="1498"/>
      <c r="BB82" s="1498"/>
      <c r="BC82" s="1498"/>
      <c r="BD82" s="1498"/>
      <c r="BE82" s="1498"/>
      <c r="BF82" s="1498"/>
      <c r="BG82" s="1498"/>
      <c r="BH82" s="1498"/>
      <c r="BI82" s="1498"/>
      <c r="BJ82" s="1498"/>
      <c r="BK82" s="1498"/>
      <c r="BL82" s="1498"/>
      <c r="BM82" s="1498"/>
      <c r="BN82" s="1498"/>
      <c r="BO82" s="1498"/>
      <c r="BP82" s="1498"/>
      <c r="BQ82" s="1498"/>
      <c r="BR82" s="1498"/>
      <c r="BS82" s="1498"/>
      <c r="BT82" s="1498"/>
      <c r="BU82" s="1498"/>
      <c r="BV82" s="1498"/>
      <c r="BW82" s="1498"/>
      <c r="BX82" s="1498"/>
      <c r="BY82" s="1498"/>
      <c r="BZ82" s="1498"/>
      <c r="CA82" s="1498"/>
      <c r="CB82" s="1498"/>
      <c r="CC82" s="763"/>
      <c r="CD82" s="959"/>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row r="83" spans="1:126" s="1488" customFormat="1" ht="30" customHeight="1">
      <c r="B83" s="1466"/>
      <c r="C83" s="1498"/>
      <c r="D83" s="1498"/>
      <c r="E83" s="1498"/>
      <c r="F83" s="1498"/>
      <c r="G83" s="1498"/>
      <c r="H83" s="1498"/>
      <c r="I83" s="1498"/>
      <c r="J83" s="1498"/>
      <c r="K83" s="1498"/>
      <c r="L83" s="1498"/>
      <c r="M83" s="1498"/>
      <c r="N83" s="1498"/>
      <c r="O83" s="1498"/>
      <c r="P83" s="1498"/>
      <c r="Q83" s="1498"/>
      <c r="R83" s="1498"/>
      <c r="S83" s="1498"/>
      <c r="T83" s="1498"/>
      <c r="U83" s="1498"/>
      <c r="V83" s="1498"/>
      <c r="W83" s="1498"/>
      <c r="X83" s="1498"/>
      <c r="Y83" s="1498"/>
      <c r="Z83" s="1498"/>
      <c r="AA83" s="1498"/>
      <c r="AB83" s="1498"/>
      <c r="AC83" s="1498"/>
      <c r="AD83" s="1498"/>
      <c r="AE83" s="1498"/>
      <c r="AF83" s="1498"/>
      <c r="AG83" s="1498"/>
      <c r="AH83" s="1498"/>
      <c r="AI83" s="1498"/>
      <c r="AJ83" s="1498"/>
      <c r="AK83" s="1498"/>
      <c r="AL83" s="1498"/>
      <c r="AM83" s="1498"/>
      <c r="AN83" s="1498"/>
      <c r="AO83" s="1498"/>
      <c r="AP83" s="1498"/>
      <c r="AQ83" s="1498"/>
      <c r="AR83" s="1498"/>
      <c r="AS83" s="1498"/>
      <c r="AT83" s="1498"/>
      <c r="AU83" s="1498"/>
      <c r="AV83" s="1498"/>
      <c r="AW83" s="1498"/>
      <c r="AX83" s="1498"/>
      <c r="AY83" s="1498"/>
      <c r="AZ83" s="1498"/>
      <c r="BA83" s="1498"/>
      <c r="BB83" s="1498"/>
      <c r="BC83" s="1498"/>
      <c r="BD83" s="1498"/>
      <c r="BE83" s="1498"/>
      <c r="BF83" s="1498"/>
      <c r="BG83" s="1498"/>
      <c r="BH83" s="1498"/>
      <c r="BI83" s="1498"/>
      <c r="BJ83" s="1498"/>
      <c r="BK83" s="1498"/>
      <c r="BL83" s="1498"/>
      <c r="BM83" s="1498"/>
      <c r="BN83" s="1498"/>
      <c r="BO83" s="1498"/>
      <c r="BP83" s="1498"/>
      <c r="BQ83" s="1498"/>
      <c r="BR83" s="1498"/>
      <c r="BS83" s="1498"/>
      <c r="BT83" s="1498"/>
      <c r="BU83" s="1498"/>
      <c r="BV83" s="1498"/>
      <c r="BW83" s="1498"/>
      <c r="BX83" s="1498"/>
      <c r="BY83" s="1498"/>
      <c r="BZ83" s="1498"/>
      <c r="CA83" s="1498"/>
      <c r="CB83" s="1498"/>
      <c r="CC83" s="763"/>
      <c r="CD83" s="1465"/>
      <c r="CH83" s="1498"/>
      <c r="CI83" s="1498"/>
      <c r="CJ83" s="1498"/>
      <c r="CK83" s="1498"/>
      <c r="CL83" s="1498"/>
      <c r="CM83" s="1498"/>
      <c r="CN83" s="1498"/>
      <c r="CO83" s="1498"/>
      <c r="CP83" s="1498"/>
      <c r="CQ83" s="1498"/>
      <c r="CR83" s="1498"/>
      <c r="CS83" s="1498"/>
      <c r="CT83" s="1498"/>
      <c r="CU83" s="1498"/>
      <c r="CV83" s="1498"/>
      <c r="CW83" s="1498"/>
      <c r="CX83" s="1498"/>
      <c r="CY83" s="1498"/>
      <c r="CZ83" s="1498"/>
      <c r="DA83" s="1498"/>
      <c r="DB83" s="1498"/>
      <c r="DC83" s="1498"/>
      <c r="DD83" s="1498"/>
      <c r="DE83" s="1498"/>
      <c r="DF83" s="1498"/>
      <c r="DG83" s="1498"/>
      <c r="DH83" s="1498"/>
      <c r="DI83" s="1498"/>
      <c r="DJ83" s="1498"/>
      <c r="DK83" s="1498"/>
      <c r="DL83" s="1498"/>
      <c r="DM83" s="1498"/>
      <c r="DN83" s="1498"/>
      <c r="DO83" s="1498"/>
      <c r="DP83" s="1498"/>
      <c r="DQ83" s="1498"/>
      <c r="DR83" s="1498"/>
      <c r="DS83" s="1498"/>
      <c r="DT83" s="1498"/>
      <c r="DU83" s="1498"/>
      <c r="DV83" s="1498"/>
    </row>
    <row r="84" spans="1:126" s="1488" customFormat="1" ht="30" customHeight="1">
      <c r="B84" s="1478"/>
      <c r="C84" s="1498"/>
      <c r="D84" s="1498"/>
      <c r="E84" s="1498"/>
      <c r="F84" s="1498"/>
      <c r="G84" s="1498"/>
      <c r="H84" s="1498"/>
      <c r="I84" s="1498"/>
      <c r="J84" s="1498"/>
      <c r="K84" s="1498"/>
      <c r="L84" s="1498"/>
      <c r="M84" s="1498"/>
      <c r="N84" s="1498"/>
      <c r="O84" s="1498"/>
      <c r="P84" s="1498"/>
      <c r="Q84" s="1498"/>
      <c r="R84" s="1498"/>
      <c r="S84" s="1498"/>
      <c r="T84" s="1498"/>
      <c r="U84" s="1498"/>
      <c r="V84" s="1498"/>
      <c r="W84" s="1498"/>
      <c r="X84" s="1498"/>
      <c r="Y84" s="1498"/>
      <c r="Z84" s="1498"/>
      <c r="AA84" s="1498"/>
      <c r="AB84" s="1498"/>
      <c r="AC84" s="1498"/>
      <c r="AD84" s="1498"/>
      <c r="AE84" s="1498"/>
      <c r="AF84" s="1498"/>
      <c r="AG84" s="1498"/>
      <c r="AH84" s="1498"/>
      <c r="AI84" s="1498"/>
      <c r="AJ84" s="1498"/>
      <c r="AK84" s="1498"/>
      <c r="AL84" s="1498"/>
      <c r="AM84" s="1498"/>
      <c r="AN84" s="1498"/>
      <c r="AO84" s="1498"/>
      <c r="AP84" s="1498"/>
      <c r="AQ84" s="1498"/>
      <c r="AR84" s="1498"/>
      <c r="AS84" s="1498"/>
      <c r="AT84" s="1498"/>
      <c r="AU84" s="1498"/>
      <c r="AV84" s="1498"/>
      <c r="AW84" s="1498"/>
      <c r="AX84" s="1498"/>
      <c r="AY84" s="1498"/>
      <c r="AZ84" s="1498"/>
      <c r="BA84" s="1498"/>
      <c r="BB84" s="1498"/>
      <c r="BC84" s="1498"/>
      <c r="BD84" s="1498"/>
      <c r="BE84" s="1498"/>
      <c r="BF84" s="1498"/>
      <c r="BG84" s="1498"/>
      <c r="BH84" s="1498"/>
      <c r="BI84" s="1498"/>
      <c r="BJ84" s="1498"/>
      <c r="BK84" s="1498"/>
      <c r="BL84" s="1498"/>
      <c r="BM84" s="1498"/>
      <c r="BN84" s="1498"/>
      <c r="BO84" s="1498"/>
      <c r="BP84" s="1498"/>
      <c r="BQ84" s="1498"/>
      <c r="BR84" s="1498"/>
      <c r="BS84" s="1498"/>
      <c r="BT84" s="1498"/>
      <c r="BU84" s="1498"/>
      <c r="BV84" s="1498"/>
      <c r="BW84" s="1498"/>
      <c r="BX84" s="1498"/>
      <c r="BY84" s="1498"/>
      <c r="BZ84" s="1498"/>
      <c r="CA84" s="1498"/>
      <c r="CB84" s="1498"/>
      <c r="CC84" s="763"/>
      <c r="CD84" s="1465"/>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1:126" s="1488" customFormat="1" ht="30" customHeight="1">
      <c r="B85" s="1479"/>
      <c r="C85" s="1498"/>
      <c r="D85" s="1498"/>
      <c r="E85" s="1498"/>
      <c r="F85" s="1498"/>
      <c r="G85" s="1498"/>
      <c r="H85" s="1498"/>
      <c r="I85" s="1498"/>
      <c r="J85" s="1498"/>
      <c r="K85" s="1498"/>
      <c r="L85" s="1498"/>
      <c r="M85" s="1498"/>
      <c r="N85" s="1498"/>
      <c r="O85" s="1498"/>
      <c r="P85" s="1498"/>
      <c r="Q85" s="1498"/>
      <c r="R85" s="1498"/>
      <c r="S85" s="1498"/>
      <c r="T85" s="1498"/>
      <c r="U85" s="1498"/>
      <c r="V85" s="1498"/>
      <c r="W85" s="1498"/>
      <c r="X85" s="1498"/>
      <c r="Y85" s="1498"/>
      <c r="Z85" s="1498"/>
      <c r="AA85" s="1498"/>
      <c r="AB85" s="1498"/>
      <c r="AC85" s="1498"/>
      <c r="AD85" s="1498"/>
      <c r="AE85" s="1498"/>
      <c r="AF85" s="1498"/>
      <c r="AG85" s="1498"/>
      <c r="AH85" s="1498"/>
      <c r="AI85" s="1498"/>
      <c r="AJ85" s="1498"/>
      <c r="AK85" s="1498"/>
      <c r="AL85" s="1498"/>
      <c r="AM85" s="1498"/>
      <c r="AN85" s="1498"/>
      <c r="AO85" s="1498"/>
      <c r="AP85" s="1498"/>
      <c r="AQ85" s="1498"/>
      <c r="AR85" s="1498"/>
      <c r="AS85" s="1498"/>
      <c r="AT85" s="1498"/>
      <c r="AU85" s="1498"/>
      <c r="AV85" s="1498"/>
      <c r="AW85" s="1498"/>
      <c r="AX85" s="1498"/>
      <c r="AY85" s="1498"/>
      <c r="AZ85" s="1498"/>
      <c r="BA85" s="1498"/>
      <c r="BB85" s="1498"/>
      <c r="BC85" s="1498"/>
      <c r="BD85" s="1498"/>
      <c r="BE85" s="1498"/>
      <c r="BF85" s="1498"/>
      <c r="BG85" s="1498"/>
      <c r="BH85" s="1498"/>
      <c r="BI85" s="1498"/>
      <c r="BJ85" s="1498"/>
      <c r="BK85" s="1498"/>
      <c r="BL85" s="1498"/>
      <c r="BM85" s="1498"/>
      <c r="BN85" s="1498"/>
      <c r="BO85" s="1498"/>
      <c r="BP85" s="1498"/>
      <c r="BQ85" s="1498"/>
      <c r="BR85" s="1498"/>
      <c r="BS85" s="1498"/>
      <c r="BT85" s="1498"/>
      <c r="BU85" s="1498"/>
      <c r="BV85" s="1498"/>
      <c r="BW85" s="1498"/>
      <c r="BX85" s="1498"/>
      <c r="BY85" s="1498"/>
      <c r="BZ85" s="1498"/>
      <c r="CA85" s="1498"/>
      <c r="CB85" s="1498"/>
      <c r="CC85" s="763"/>
      <c r="CD85" s="1465"/>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1:126" s="1488" customFormat="1" ht="30" customHeight="1">
      <c r="B86" s="1479"/>
      <c r="C86" s="1498"/>
      <c r="D86" s="1498"/>
      <c r="E86" s="1498"/>
      <c r="F86" s="1498"/>
      <c r="G86" s="1498"/>
      <c r="H86" s="1498"/>
      <c r="I86" s="1498"/>
      <c r="J86" s="1498"/>
      <c r="K86" s="1498"/>
      <c r="L86" s="1498"/>
      <c r="M86" s="1498"/>
      <c r="N86" s="1498"/>
      <c r="O86" s="1498"/>
      <c r="P86" s="1498"/>
      <c r="Q86" s="1498"/>
      <c r="R86" s="1498"/>
      <c r="S86" s="1498"/>
      <c r="T86" s="1498"/>
      <c r="U86" s="1498"/>
      <c r="V86" s="1498"/>
      <c r="W86" s="1498"/>
      <c r="X86" s="1498"/>
      <c r="Y86" s="1498"/>
      <c r="Z86" s="1498"/>
      <c r="AA86" s="1498"/>
      <c r="AB86" s="1498"/>
      <c r="AC86" s="1498"/>
      <c r="AD86" s="1498"/>
      <c r="AE86" s="1498"/>
      <c r="AF86" s="1498"/>
      <c r="AG86" s="1498"/>
      <c r="AH86" s="1498"/>
      <c r="AI86" s="1498"/>
      <c r="AJ86" s="1498"/>
      <c r="AK86" s="1498"/>
      <c r="AL86" s="1498"/>
      <c r="AM86" s="1498"/>
      <c r="AN86" s="1498"/>
      <c r="AO86" s="1498"/>
      <c r="AP86" s="1498"/>
      <c r="AQ86" s="1498"/>
      <c r="AR86" s="1498"/>
      <c r="AS86" s="1498"/>
      <c r="AT86" s="1498"/>
      <c r="AU86" s="1498"/>
      <c r="AV86" s="1498"/>
      <c r="AW86" s="1498"/>
      <c r="AX86" s="1498"/>
      <c r="AY86" s="1498"/>
      <c r="AZ86" s="1498"/>
      <c r="BA86" s="1498"/>
      <c r="BB86" s="1498"/>
      <c r="BC86" s="1498"/>
      <c r="BD86" s="1498"/>
      <c r="BE86" s="1498"/>
      <c r="BF86" s="1498"/>
      <c r="BG86" s="1498"/>
      <c r="BH86" s="1498"/>
      <c r="BI86" s="1498"/>
      <c r="BJ86" s="1498"/>
      <c r="BK86" s="1498"/>
      <c r="BL86" s="1498"/>
      <c r="BM86" s="1498"/>
      <c r="BN86" s="1498"/>
      <c r="BO86" s="1498"/>
      <c r="BP86" s="1498"/>
      <c r="BQ86" s="1498"/>
      <c r="BR86" s="1498"/>
      <c r="BS86" s="1498"/>
      <c r="BT86" s="1498"/>
      <c r="BU86" s="1498"/>
      <c r="BV86" s="1498"/>
      <c r="BW86" s="1498"/>
      <c r="BX86" s="1498"/>
      <c r="BY86" s="1498"/>
      <c r="BZ86" s="1498"/>
      <c r="CA86" s="1498"/>
      <c r="CB86" s="1498"/>
      <c r="CC86" s="763"/>
      <c r="CD86" s="1465"/>
      <c r="CH86" s="1498"/>
      <c r="CI86" s="1498"/>
      <c r="CJ86" s="1498"/>
      <c r="CK86" s="1498"/>
      <c r="CL86" s="1498"/>
      <c r="CM86" s="1498"/>
      <c r="CN86" s="1498"/>
      <c r="CO86" s="1498"/>
      <c r="CP86" s="1498"/>
      <c r="CQ86" s="1498"/>
      <c r="CR86" s="1498"/>
      <c r="CS86" s="1498"/>
      <c r="CT86" s="1498"/>
      <c r="CU86" s="1498"/>
      <c r="CV86" s="1498"/>
      <c r="CW86" s="1498"/>
      <c r="CX86" s="1498"/>
      <c r="CY86" s="1498"/>
      <c r="CZ86" s="1498"/>
      <c r="DA86" s="1498"/>
      <c r="DB86" s="1498"/>
      <c r="DC86" s="1498"/>
      <c r="DD86" s="1498"/>
      <c r="DE86" s="1498"/>
      <c r="DF86" s="1498"/>
      <c r="DG86" s="1498"/>
      <c r="DH86" s="1498"/>
      <c r="DI86" s="1498"/>
      <c r="DJ86" s="1498"/>
      <c r="DK86" s="1498"/>
      <c r="DL86" s="1498"/>
      <c r="DM86" s="1498"/>
      <c r="DN86" s="1498"/>
      <c r="DO86" s="1498"/>
      <c r="DP86" s="1498"/>
      <c r="DQ86" s="1498"/>
      <c r="DR86" s="1498"/>
      <c r="DS86" s="1498"/>
      <c r="DT86" s="1498"/>
      <c r="DU86" s="1498"/>
      <c r="DV86" s="1498"/>
    </row>
    <row r="87" spans="1:126" s="1488" customFormat="1" ht="30" customHeight="1">
      <c r="B87" s="957"/>
      <c r="C87" s="1498"/>
      <c r="D87" s="1498"/>
      <c r="E87" s="1498"/>
      <c r="F87" s="1498"/>
      <c r="G87" s="1498"/>
      <c r="H87" s="1498"/>
      <c r="I87" s="1498"/>
      <c r="J87" s="1498"/>
      <c r="K87" s="1498"/>
      <c r="L87" s="1498"/>
      <c r="M87" s="1498"/>
      <c r="N87" s="1498"/>
      <c r="O87" s="1498"/>
      <c r="P87" s="1498"/>
      <c r="Q87" s="1498"/>
      <c r="R87" s="1498"/>
      <c r="S87" s="1498"/>
      <c r="T87" s="1498"/>
      <c r="U87" s="1498"/>
      <c r="V87" s="1498"/>
      <c r="W87" s="1498"/>
      <c r="X87" s="1498"/>
      <c r="Y87" s="1498"/>
      <c r="Z87" s="1498"/>
      <c r="AA87" s="1498"/>
      <c r="AB87" s="1498"/>
      <c r="AC87" s="1498"/>
      <c r="AD87" s="1498"/>
      <c r="AE87" s="1498"/>
      <c r="AF87" s="1498"/>
      <c r="AG87" s="1498"/>
      <c r="AH87" s="1498"/>
      <c r="AI87" s="1498"/>
      <c r="AJ87" s="1498"/>
      <c r="AK87" s="1498"/>
      <c r="AL87" s="1498"/>
      <c r="AM87" s="1498"/>
      <c r="AN87" s="1498"/>
      <c r="AO87" s="1498"/>
      <c r="AP87" s="1498"/>
      <c r="AQ87" s="1498"/>
      <c r="AR87" s="1498"/>
      <c r="AS87" s="1498"/>
      <c r="AT87" s="1498"/>
      <c r="AU87" s="1498"/>
      <c r="AV87" s="1498"/>
      <c r="AW87" s="1498"/>
      <c r="AX87" s="1498"/>
      <c r="AY87" s="1498"/>
      <c r="AZ87" s="1498"/>
      <c r="BA87" s="1498"/>
      <c r="BB87" s="1498"/>
      <c r="BC87" s="1498"/>
      <c r="BD87" s="1498"/>
      <c r="BE87" s="1498"/>
      <c r="BF87" s="1498"/>
      <c r="BG87" s="1498"/>
      <c r="BH87" s="1498"/>
      <c r="BI87" s="1498"/>
      <c r="BJ87" s="1498"/>
      <c r="BK87" s="1498"/>
      <c r="BL87" s="1498"/>
      <c r="BM87" s="1498"/>
      <c r="BN87" s="1498"/>
      <c r="BO87" s="1498"/>
      <c r="BP87" s="1498"/>
      <c r="BQ87" s="1498"/>
      <c r="BR87" s="1498"/>
      <c r="BS87" s="1498"/>
      <c r="BT87" s="1498"/>
      <c r="BU87" s="1498"/>
      <c r="BV87" s="1498"/>
      <c r="BW87" s="1498"/>
      <c r="BX87" s="1498"/>
      <c r="BY87" s="1498"/>
      <c r="BZ87" s="1498"/>
      <c r="CA87" s="1498"/>
      <c r="CB87" s="1498"/>
      <c r="CC87" s="763"/>
      <c r="CD87" s="1465"/>
      <c r="CH87" s="1498"/>
      <c r="CI87" s="1498"/>
      <c r="CJ87" s="1498"/>
      <c r="CK87" s="1498"/>
      <c r="CL87" s="1498"/>
      <c r="CM87" s="1498"/>
      <c r="CN87" s="1498"/>
      <c r="CO87" s="1498"/>
      <c r="CP87" s="1498"/>
      <c r="CQ87" s="1498"/>
      <c r="CR87" s="1498"/>
      <c r="CS87" s="1498"/>
      <c r="CT87" s="1498"/>
      <c r="CU87" s="1498"/>
      <c r="CV87" s="1498"/>
      <c r="CW87" s="1498"/>
      <c r="CX87" s="1498"/>
      <c r="CY87" s="1498"/>
      <c r="CZ87" s="1498"/>
      <c r="DA87" s="1498"/>
      <c r="DB87" s="1498"/>
      <c r="DC87" s="1498"/>
      <c r="DD87" s="1498"/>
      <c r="DE87" s="1498"/>
      <c r="DF87" s="1498"/>
      <c r="DG87" s="1498"/>
      <c r="DH87" s="1498"/>
      <c r="DI87" s="1498"/>
      <c r="DJ87" s="1498"/>
      <c r="DK87" s="1498"/>
      <c r="DL87" s="1498"/>
      <c r="DM87" s="1498"/>
      <c r="DN87" s="1498"/>
      <c r="DO87" s="1498"/>
      <c r="DP87" s="1498"/>
      <c r="DQ87" s="1498"/>
      <c r="DR87" s="1498"/>
      <c r="DS87" s="1498"/>
      <c r="DT87" s="1498"/>
      <c r="DU87" s="1498"/>
      <c r="DV87" s="1498"/>
    </row>
    <row r="88" spans="1:126" s="1488" customFormat="1" ht="30" customHeight="1">
      <c r="B88" s="1466"/>
      <c r="C88" s="763"/>
      <c r="D88" s="763"/>
      <c r="E88" s="763"/>
      <c r="F88" s="763"/>
      <c r="G88" s="763"/>
      <c r="H88" s="763"/>
      <c r="I88" s="763"/>
      <c r="J88" s="763"/>
      <c r="K88" s="763"/>
      <c r="L88" s="763"/>
      <c r="M88" s="763"/>
      <c r="N88" s="763"/>
      <c r="O88" s="763"/>
      <c r="P88" s="763"/>
      <c r="Q88" s="763"/>
      <c r="R88" s="763"/>
      <c r="S88" s="763"/>
      <c r="T88" s="763"/>
      <c r="U88" s="763"/>
      <c r="V88" s="763"/>
      <c r="W88" s="763"/>
      <c r="X88" s="763"/>
      <c r="Y88" s="763"/>
      <c r="Z88" s="763"/>
      <c r="AA88" s="763"/>
      <c r="AB88" s="763"/>
      <c r="AC88" s="763"/>
      <c r="AD88" s="763"/>
      <c r="AE88" s="763"/>
      <c r="AF88" s="763"/>
      <c r="AG88" s="763"/>
      <c r="AH88" s="763"/>
      <c r="AI88" s="763"/>
      <c r="AJ88" s="763"/>
      <c r="AK88" s="763"/>
      <c r="AL88" s="763"/>
      <c r="AM88" s="763"/>
      <c r="AN88" s="763"/>
      <c r="AO88" s="763"/>
      <c r="AP88" s="763"/>
      <c r="AQ88" s="763"/>
      <c r="AR88" s="763"/>
      <c r="AS88" s="763"/>
      <c r="AT88" s="763"/>
      <c r="AU88" s="763"/>
      <c r="AV88" s="763"/>
      <c r="AW88" s="763"/>
      <c r="AX88" s="763"/>
      <c r="AY88" s="763"/>
      <c r="AZ88" s="763"/>
      <c r="BA88" s="763"/>
      <c r="BB88" s="763"/>
      <c r="BC88" s="763"/>
      <c r="BD88" s="763"/>
      <c r="BE88" s="763"/>
      <c r="BF88" s="763"/>
      <c r="BG88" s="763"/>
      <c r="BH88" s="763"/>
      <c r="BI88" s="763"/>
      <c r="BJ88" s="763"/>
      <c r="BK88" s="763"/>
      <c r="BL88" s="763"/>
      <c r="BM88" s="763"/>
      <c r="BN88" s="763"/>
      <c r="BO88" s="763"/>
      <c r="BP88" s="763"/>
      <c r="BQ88" s="763"/>
      <c r="BR88" s="763"/>
      <c r="BS88" s="763"/>
      <c r="BT88" s="763"/>
      <c r="BU88" s="763"/>
      <c r="BV88" s="763"/>
      <c r="BW88" s="763"/>
      <c r="BX88" s="763"/>
      <c r="BY88" s="763"/>
      <c r="BZ88" s="763"/>
      <c r="CA88" s="763"/>
      <c r="CB88" s="763"/>
      <c r="CC88" s="763"/>
      <c r="CD88" s="959"/>
      <c r="CH88" s="1498"/>
      <c r="CI88" s="1498"/>
      <c r="CJ88" s="1498"/>
      <c r="CK88" s="1498"/>
      <c r="CL88" s="1498"/>
      <c r="CM88" s="1498"/>
      <c r="CN88" s="1498"/>
      <c r="CO88" s="1498"/>
      <c r="CP88" s="1498"/>
      <c r="CQ88" s="1498"/>
      <c r="CR88" s="1498"/>
      <c r="CS88" s="1498"/>
      <c r="CT88" s="1498"/>
      <c r="CU88" s="1498"/>
      <c r="CV88" s="1498"/>
      <c r="CW88" s="1498"/>
      <c r="CX88" s="1498"/>
      <c r="CY88" s="1498"/>
      <c r="CZ88" s="1498"/>
      <c r="DA88" s="1498"/>
      <c r="DB88" s="1498"/>
      <c r="DC88" s="1498"/>
      <c r="DD88" s="1498"/>
      <c r="DE88" s="1498"/>
      <c r="DF88" s="1498"/>
      <c r="DG88" s="1498"/>
      <c r="DH88" s="1498"/>
      <c r="DI88" s="1498"/>
      <c r="DJ88" s="1498"/>
      <c r="DK88" s="1498"/>
      <c r="DL88" s="1498"/>
      <c r="DM88" s="1498"/>
      <c r="DN88" s="1498"/>
      <c r="DO88" s="1498"/>
      <c r="DP88" s="1498"/>
      <c r="DQ88" s="1498"/>
      <c r="DR88" s="1498"/>
      <c r="DS88" s="1498"/>
      <c r="DT88" s="1498"/>
      <c r="DU88" s="1498"/>
      <c r="DV88" s="1498"/>
    </row>
    <row r="89" spans="1:126" s="1488" customFormat="1" ht="30" customHeight="1" thickBot="1">
      <c r="B89" s="977"/>
      <c r="C89" s="978"/>
      <c r="D89" s="978"/>
      <c r="E89" s="978"/>
      <c r="F89" s="978"/>
      <c r="G89" s="978"/>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c r="AL89" s="978"/>
      <c r="AM89" s="978"/>
      <c r="AN89" s="978"/>
      <c r="AO89" s="978"/>
      <c r="AP89" s="978"/>
      <c r="AQ89" s="978"/>
      <c r="AR89" s="978"/>
      <c r="AS89" s="978"/>
      <c r="AT89" s="978"/>
      <c r="AU89" s="978"/>
      <c r="AV89" s="978"/>
      <c r="AW89" s="978"/>
      <c r="AX89" s="978"/>
      <c r="AY89" s="978"/>
      <c r="AZ89" s="978"/>
      <c r="BA89" s="978"/>
      <c r="BB89" s="978"/>
      <c r="BC89" s="978"/>
      <c r="BD89" s="978"/>
      <c r="BE89" s="978"/>
      <c r="BF89" s="978"/>
      <c r="BG89" s="978"/>
      <c r="BH89" s="978"/>
      <c r="BI89" s="978"/>
      <c r="BJ89" s="978"/>
      <c r="BK89" s="978"/>
      <c r="BL89" s="978"/>
      <c r="BM89" s="978"/>
      <c r="BN89" s="978"/>
      <c r="BO89" s="978"/>
      <c r="BP89" s="978"/>
      <c r="BQ89" s="978"/>
      <c r="BR89" s="978"/>
      <c r="BS89" s="978"/>
      <c r="BT89" s="978"/>
      <c r="BU89" s="978"/>
      <c r="BV89" s="978"/>
      <c r="BW89" s="978"/>
      <c r="BX89" s="978"/>
      <c r="BY89" s="978"/>
      <c r="BZ89" s="978"/>
      <c r="CA89" s="978"/>
      <c r="CB89" s="978"/>
      <c r="CC89" s="978"/>
      <c r="CD89" s="979"/>
      <c r="CH89" s="1498"/>
      <c r="CI89" s="1498"/>
      <c r="CJ89" s="1498"/>
      <c r="CK89" s="1498"/>
      <c r="CL89" s="1498"/>
      <c r="CM89" s="1498"/>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1:126" ht="20.100000000000001" customHeight="1">
      <c r="B90" s="1512"/>
      <c r="C90" s="1513"/>
      <c r="D90" s="1512"/>
      <c r="E90" s="763"/>
      <c r="F90" s="1513"/>
      <c r="G90" s="1246"/>
      <c r="H90" s="1246"/>
      <c r="I90" s="1246"/>
      <c r="J90" s="1506"/>
      <c r="K90" s="1506"/>
      <c r="L90" s="1506"/>
      <c r="M90" s="1506"/>
      <c r="N90" s="1506"/>
      <c r="O90" s="1506"/>
      <c r="P90" s="1506"/>
      <c r="Q90" s="1514"/>
      <c r="R90" s="1506"/>
      <c r="S90" s="1506"/>
      <c r="T90" s="1512"/>
      <c r="U90" s="1512"/>
      <c r="V90" s="1512"/>
      <c r="W90" s="1512"/>
      <c r="X90" s="1512"/>
      <c r="Y90" s="1512"/>
      <c r="Z90" s="1512"/>
      <c r="AA90" s="1512"/>
      <c r="AB90" s="1515"/>
      <c r="AC90" s="763"/>
      <c r="AD90" s="763"/>
      <c r="AE90" s="763"/>
      <c r="AF90" s="763"/>
      <c r="AG90" s="763"/>
      <c r="AH90" s="1512"/>
      <c r="AI90" s="1512"/>
      <c r="AJ90" s="1512"/>
      <c r="AK90" s="1512"/>
      <c r="AL90" s="1512"/>
      <c r="AM90" s="1512"/>
      <c r="AN90" s="1512"/>
      <c r="AO90" s="1512"/>
      <c r="AP90" s="1512"/>
      <c r="AQ90" s="1512"/>
      <c r="AR90" s="1512"/>
      <c r="AS90" s="1512"/>
      <c r="AT90" s="1512"/>
      <c r="AU90" s="1512"/>
      <c r="AV90" s="1512"/>
      <c r="AW90" s="1512"/>
      <c r="AX90" s="1512"/>
      <c r="AY90" s="1512"/>
      <c r="AZ90" s="1512"/>
      <c r="BA90" s="1512"/>
      <c r="BB90" s="1512"/>
      <c r="BC90" s="1512"/>
      <c r="BD90" s="1512"/>
      <c r="BE90" s="1512"/>
      <c r="BF90" s="1512"/>
      <c r="BG90" s="1512"/>
      <c r="BH90" s="1512"/>
      <c r="BI90" s="1512"/>
      <c r="BJ90" s="1512"/>
      <c r="BK90" s="1512"/>
      <c r="BL90" s="1512"/>
      <c r="BM90" s="1512"/>
      <c r="BN90" s="1512"/>
      <c r="BO90" s="1512"/>
      <c r="BP90" s="1512"/>
      <c r="BQ90" s="1512"/>
      <c r="BR90" s="1512"/>
      <c r="BS90" s="1512"/>
      <c r="BT90" s="1512"/>
      <c r="BU90" s="1512"/>
      <c r="BV90" s="1512"/>
      <c r="BW90" s="1512"/>
      <c r="BX90" s="1512"/>
      <c r="BY90" s="1512"/>
      <c r="BZ90" s="1515"/>
      <c r="CA90" s="763"/>
      <c r="CB90" s="763"/>
      <c r="CC90" s="1512"/>
      <c r="CD90" s="1512"/>
    </row>
    <row r="91" spans="1:126" ht="20.100000000000001" customHeight="1">
      <c r="B91" s="1512"/>
      <c r="C91" s="1513"/>
      <c r="D91" s="1512"/>
      <c r="E91" s="763"/>
      <c r="F91" s="1513"/>
      <c r="G91" s="1246"/>
      <c r="H91" s="1246"/>
      <c r="I91" s="1246"/>
      <c r="J91" s="1506"/>
      <c r="K91" s="1506"/>
      <c r="L91" s="1506"/>
      <c r="M91" s="1506"/>
      <c r="N91" s="1506"/>
      <c r="O91" s="1506"/>
      <c r="P91" s="1506"/>
      <c r="Q91" s="1514"/>
      <c r="R91" s="1506"/>
      <c r="S91" s="1506"/>
      <c r="T91" s="1512"/>
      <c r="U91" s="1512"/>
      <c r="V91" s="1512"/>
      <c r="W91" s="1512"/>
      <c r="X91" s="1512"/>
      <c r="Y91" s="1512"/>
      <c r="Z91" s="1512"/>
      <c r="AA91" s="1512"/>
      <c r="AB91" s="1515"/>
      <c r="AC91" s="763"/>
      <c r="AD91" s="763"/>
      <c r="AE91" s="763"/>
      <c r="AF91" s="763"/>
      <c r="AG91" s="763"/>
      <c r="AH91" s="1512"/>
      <c r="AI91" s="1512"/>
      <c r="AJ91" s="1512"/>
      <c r="AK91" s="1512"/>
      <c r="AL91" s="1512"/>
      <c r="AM91" s="1512"/>
      <c r="AN91" s="1512"/>
      <c r="AO91" s="1512"/>
      <c r="AP91" s="1512"/>
      <c r="AQ91" s="1512"/>
      <c r="AR91" s="1512"/>
      <c r="AS91" s="1512"/>
      <c r="AT91" s="1512"/>
      <c r="AU91" s="1512"/>
      <c r="AV91" s="1512"/>
      <c r="AW91" s="1512"/>
      <c r="AX91" s="1512"/>
      <c r="AY91" s="1512"/>
      <c r="AZ91" s="1512"/>
      <c r="BA91" s="1512"/>
      <c r="BB91" s="1512"/>
      <c r="BC91" s="1512"/>
      <c r="BD91" s="1512"/>
      <c r="BE91" s="1512"/>
      <c r="BF91" s="1512"/>
      <c r="BG91" s="1512"/>
      <c r="BH91" s="1512"/>
      <c r="BI91" s="1512"/>
      <c r="BJ91" s="1512"/>
      <c r="BK91" s="1512"/>
      <c r="BL91" s="1512"/>
      <c r="BM91" s="1512"/>
      <c r="BN91" s="1512"/>
      <c r="BO91" s="1512"/>
      <c r="BP91" s="1512"/>
      <c r="BQ91" s="1512"/>
      <c r="BR91" s="1512"/>
      <c r="BS91" s="1512"/>
      <c r="BT91" s="1512"/>
      <c r="BU91" s="1512"/>
      <c r="BV91" s="1512"/>
      <c r="BW91" s="1512"/>
      <c r="BX91" s="1512"/>
      <c r="BY91" s="1512"/>
      <c r="BZ91" s="1515"/>
      <c r="CA91" s="763"/>
      <c r="CB91" s="763"/>
      <c r="CC91" s="1512"/>
      <c r="CD91" s="1512"/>
    </row>
    <row r="92" spans="1:126" s="1516" customFormat="1" ht="30" customHeight="1">
      <c r="A92" s="2031">
        <v>34</v>
      </c>
      <c r="B92" s="2031"/>
      <c r="C92" s="2031"/>
      <c r="D92" s="2031"/>
      <c r="E92" s="2031"/>
      <c r="F92" s="2031"/>
      <c r="G92" s="2031"/>
      <c r="H92" s="2031"/>
      <c r="I92" s="2031"/>
      <c r="J92" s="2031"/>
      <c r="K92" s="2031"/>
      <c r="L92" s="2031"/>
      <c r="M92" s="2031"/>
      <c r="N92" s="2031"/>
      <c r="O92" s="2031"/>
      <c r="P92" s="2031"/>
      <c r="Q92" s="2031"/>
      <c r="R92" s="2031"/>
      <c r="S92" s="2031"/>
      <c r="T92" s="2031"/>
      <c r="U92" s="2031"/>
      <c r="V92" s="2031"/>
      <c r="W92" s="2031"/>
      <c r="X92" s="2031"/>
      <c r="Y92" s="2031"/>
      <c r="Z92" s="2031"/>
      <c r="AA92" s="2031"/>
      <c r="AB92" s="2031"/>
      <c r="AC92" s="2031"/>
      <c r="AD92" s="2031"/>
      <c r="AE92" s="2031"/>
      <c r="AF92" s="2031"/>
      <c r="AG92" s="2031"/>
      <c r="AH92" s="2031"/>
      <c r="AI92" s="2031"/>
      <c r="AJ92" s="2031"/>
      <c r="AK92" s="2031"/>
      <c r="AL92" s="2031"/>
      <c r="AM92" s="2031"/>
      <c r="AN92" s="2031"/>
      <c r="AO92" s="2031"/>
      <c r="AP92" s="2031"/>
      <c r="AQ92" s="2031"/>
      <c r="AR92" s="2031"/>
      <c r="AS92" s="2031"/>
      <c r="AT92" s="2031"/>
      <c r="AU92" s="2031"/>
      <c r="AV92" s="2031"/>
      <c r="AW92" s="2031"/>
      <c r="AX92" s="2031"/>
      <c r="AY92" s="2031"/>
      <c r="AZ92" s="2031"/>
      <c r="BA92" s="2031"/>
      <c r="BB92" s="2031"/>
      <c r="BC92" s="2031"/>
      <c r="BD92" s="2031"/>
      <c r="BE92" s="2031"/>
      <c r="BF92" s="2031"/>
      <c r="BG92" s="2031"/>
      <c r="BH92" s="2031"/>
      <c r="BI92" s="2031"/>
      <c r="BJ92" s="2031"/>
      <c r="BK92" s="2031"/>
      <c r="BL92" s="2031"/>
      <c r="BM92" s="2031"/>
      <c r="BN92" s="2031"/>
      <c r="BO92" s="2031"/>
      <c r="BP92" s="2031"/>
      <c r="BQ92" s="2031"/>
      <c r="BR92" s="2031"/>
      <c r="BS92" s="2031"/>
      <c r="BT92" s="2031"/>
      <c r="BU92" s="2031"/>
      <c r="BV92" s="2031"/>
      <c r="BW92" s="2031"/>
      <c r="BX92" s="2031"/>
      <c r="BY92" s="2031"/>
      <c r="BZ92" s="2031"/>
      <c r="CA92" s="2031"/>
      <c r="CB92" s="2031"/>
      <c r="CC92" s="2031"/>
      <c r="CD92" s="2031"/>
      <c r="CH92" s="1498"/>
      <c r="CI92" s="1498"/>
      <c r="CJ92" s="1498"/>
      <c r="CK92" s="1498"/>
      <c r="CL92" s="1498"/>
      <c r="CM92" s="1498"/>
      <c r="CN92" s="1498"/>
      <c r="CO92" s="1498"/>
      <c r="CP92" s="1498"/>
      <c r="CQ92" s="1498"/>
      <c r="CR92" s="1498"/>
      <c r="CS92" s="1498"/>
      <c r="CT92" s="1498"/>
      <c r="CU92" s="1498"/>
      <c r="CV92" s="1498"/>
      <c r="CW92" s="1498"/>
      <c r="CX92" s="1498"/>
      <c r="CY92" s="1498"/>
      <c r="CZ92" s="1498"/>
      <c r="DA92" s="1498"/>
      <c r="DB92" s="1498"/>
      <c r="DC92" s="1498"/>
      <c r="DD92" s="1498"/>
      <c r="DE92" s="1498"/>
      <c r="DF92" s="1498"/>
      <c r="DG92" s="1498"/>
      <c r="DH92" s="1498"/>
      <c r="DI92" s="1498"/>
      <c r="DJ92" s="1498"/>
      <c r="DK92" s="1498"/>
      <c r="DL92" s="1498"/>
      <c r="DM92" s="1498"/>
      <c r="DN92" s="1498"/>
      <c r="DO92" s="1498"/>
      <c r="DP92" s="1498"/>
      <c r="DQ92" s="1498"/>
      <c r="DR92" s="1498"/>
      <c r="DS92" s="1498"/>
      <c r="DT92" s="1498"/>
      <c r="DU92" s="1498"/>
      <c r="DV92" s="1498"/>
    </row>
    <row r="93" spans="1:126" s="1516" customFormat="1" ht="20.100000000000001" customHeight="1">
      <c r="B93" s="1263"/>
      <c r="C93" s="1263"/>
      <c r="D93" s="1263"/>
      <c r="E93" s="1263"/>
      <c r="F93" s="1263"/>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263"/>
      <c r="AS93" s="1263"/>
      <c r="AT93" s="1263"/>
      <c r="AU93" s="1263"/>
      <c r="AV93" s="1263"/>
      <c r="AW93" s="1263"/>
      <c r="AX93" s="1263"/>
      <c r="AY93" s="1263"/>
      <c r="AZ93" s="1263"/>
      <c r="BA93" s="1263"/>
      <c r="BB93" s="1263"/>
      <c r="BC93" s="1263"/>
      <c r="BD93" s="1263"/>
      <c r="BE93" s="1263"/>
      <c r="BF93" s="1263"/>
      <c r="BG93" s="1263"/>
      <c r="BH93" s="1263"/>
      <c r="BI93" s="1263"/>
      <c r="BJ93" s="1263"/>
      <c r="BK93" s="1263"/>
      <c r="BL93" s="1263"/>
      <c r="BM93" s="1263"/>
      <c r="BN93" s="1263"/>
      <c r="BO93" s="1263"/>
      <c r="BP93" s="1263"/>
      <c r="BQ93" s="1263"/>
      <c r="BR93" s="1263"/>
      <c r="BS93" s="1263"/>
      <c r="BT93" s="1263"/>
      <c r="BU93" s="1263"/>
      <c r="BV93" s="1263"/>
      <c r="BW93" s="1263"/>
      <c r="BX93" s="1263"/>
      <c r="BY93" s="1263"/>
      <c r="BZ93" s="1263"/>
      <c r="CA93" s="1263"/>
      <c r="CB93" s="1263"/>
      <c r="CC93" s="1263"/>
      <c r="CD93" s="1263"/>
      <c r="CH93" s="1498"/>
      <c r="CI93" s="1498"/>
      <c r="CJ93" s="1498"/>
      <c r="CK93" s="1498"/>
      <c r="CL93" s="1498"/>
      <c r="CM93" s="1498"/>
      <c r="CN93" s="1498"/>
      <c r="CO93" s="1498"/>
      <c r="CP93" s="1498"/>
      <c r="CQ93" s="1498"/>
      <c r="CR93" s="1498"/>
      <c r="CS93" s="1498"/>
      <c r="CT93" s="1498"/>
      <c r="CU93" s="1498"/>
      <c r="CV93" s="1498"/>
      <c r="CW93" s="1498"/>
      <c r="CX93" s="1498"/>
      <c r="CY93" s="1498"/>
      <c r="CZ93" s="1498"/>
      <c r="DA93" s="1498"/>
      <c r="DB93" s="1498"/>
      <c r="DC93" s="1498"/>
      <c r="DD93" s="1498"/>
      <c r="DE93" s="1498"/>
      <c r="DF93" s="1498"/>
      <c r="DG93" s="1498"/>
      <c r="DH93" s="1498"/>
      <c r="DI93" s="1498"/>
      <c r="DJ93" s="1498"/>
      <c r="DK93" s="1498"/>
      <c r="DL93" s="1498"/>
      <c r="DM93" s="1498"/>
      <c r="DN93" s="1498"/>
      <c r="DO93" s="1498"/>
      <c r="DP93" s="1498"/>
      <c r="DQ93" s="1498"/>
      <c r="DR93" s="1498"/>
      <c r="DS93" s="1498"/>
      <c r="DT93" s="1498"/>
      <c r="DU93" s="1498"/>
      <c r="DV93" s="1498"/>
    </row>
    <row r="94" spans="1:126" s="1516" customFormat="1" ht="20.100000000000001" customHeight="1">
      <c r="B94" s="1263"/>
      <c r="C94" s="1263"/>
      <c r="D94" s="1263"/>
      <c r="E94" s="1263"/>
      <c r="F94" s="1263"/>
      <c r="G94" s="1263"/>
      <c r="H94" s="1263"/>
      <c r="I94" s="1263"/>
      <c r="J94" s="1263"/>
      <c r="K94" s="1263"/>
      <c r="L94" s="1263"/>
      <c r="M94" s="1263"/>
      <c r="N94" s="1263"/>
      <c r="O94" s="1263"/>
      <c r="P94" s="1263"/>
      <c r="Q94" s="1263"/>
      <c r="R94" s="1263"/>
      <c r="S94" s="1263"/>
      <c r="T94" s="1263"/>
      <c r="U94" s="1263"/>
      <c r="V94" s="1263"/>
      <c r="W94" s="1263"/>
      <c r="X94" s="1263"/>
      <c r="Y94" s="1263"/>
      <c r="Z94" s="1263"/>
      <c r="AA94" s="1263"/>
      <c r="AB94" s="1263"/>
      <c r="AC94" s="1263"/>
      <c r="AD94" s="1263"/>
      <c r="AE94" s="1263"/>
      <c r="AF94" s="1263"/>
      <c r="AG94" s="1263"/>
      <c r="AH94" s="1263"/>
      <c r="AI94" s="1263"/>
      <c r="AJ94" s="1263"/>
      <c r="AK94" s="1263"/>
      <c r="AL94" s="1263"/>
      <c r="AM94" s="1263"/>
      <c r="AN94" s="1263"/>
      <c r="AO94" s="1263"/>
      <c r="AP94" s="1263"/>
      <c r="AQ94" s="1263"/>
      <c r="AR94" s="1263"/>
      <c r="AS94" s="1263"/>
      <c r="AT94" s="1263"/>
      <c r="AU94" s="1263"/>
      <c r="AV94" s="1263"/>
      <c r="AW94" s="1263"/>
      <c r="AX94" s="1263"/>
      <c r="AY94" s="1263"/>
      <c r="AZ94" s="1263"/>
      <c r="BA94" s="1263"/>
      <c r="BB94" s="1263"/>
      <c r="BC94" s="1263"/>
      <c r="BD94" s="1263"/>
      <c r="BE94" s="1263"/>
      <c r="BF94" s="1263"/>
      <c r="BG94" s="1263"/>
      <c r="BH94" s="1263"/>
      <c r="BI94" s="1263"/>
      <c r="BJ94" s="1263"/>
      <c r="BK94" s="1263"/>
      <c r="BL94" s="1263"/>
      <c r="BM94" s="1263"/>
      <c r="BN94" s="1263"/>
      <c r="BO94" s="1263"/>
      <c r="BP94" s="1263"/>
      <c r="BQ94" s="1263"/>
      <c r="BR94" s="1263"/>
      <c r="BS94" s="1263"/>
      <c r="BT94" s="1263"/>
      <c r="BU94" s="1263"/>
      <c r="BV94" s="1263"/>
      <c r="BW94" s="1263"/>
      <c r="BX94" s="1263"/>
      <c r="BY94" s="1263"/>
      <c r="BZ94" s="1263"/>
      <c r="CA94" s="1263"/>
      <c r="CB94" s="1263"/>
      <c r="CC94" s="1263"/>
      <c r="CD94" s="1263"/>
      <c r="CH94" s="1498"/>
      <c r="CI94" s="1498"/>
      <c r="CJ94" s="1498"/>
      <c r="CK94" s="1498"/>
      <c r="CL94" s="1498"/>
      <c r="CM94" s="1498"/>
      <c r="CN94" s="1498"/>
      <c r="CO94" s="1498"/>
      <c r="CP94" s="1498"/>
      <c r="CQ94" s="1498"/>
      <c r="CR94" s="1498"/>
      <c r="CS94" s="1498"/>
      <c r="CT94" s="1498"/>
      <c r="CU94" s="1498"/>
      <c r="CV94" s="1498"/>
      <c r="CW94" s="1498"/>
      <c r="CX94" s="1498"/>
      <c r="CY94" s="1498"/>
      <c r="CZ94" s="1498"/>
      <c r="DA94" s="1498"/>
      <c r="DB94" s="1498"/>
      <c r="DC94" s="1498"/>
      <c r="DD94" s="1498"/>
      <c r="DE94" s="1498"/>
      <c r="DF94" s="1498"/>
      <c r="DG94" s="1498"/>
      <c r="DH94" s="1498"/>
      <c r="DI94" s="1498"/>
      <c r="DJ94" s="1498"/>
      <c r="DK94" s="1498"/>
      <c r="DL94" s="1498"/>
      <c r="DM94" s="1498"/>
      <c r="DN94" s="1498"/>
      <c r="DO94" s="1498"/>
      <c r="DP94" s="1498"/>
      <c r="DQ94" s="1498"/>
      <c r="DR94" s="1498"/>
      <c r="DS94" s="1498"/>
      <c r="DT94" s="1498"/>
      <c r="DU94" s="1498"/>
      <c r="DV94" s="1498"/>
    </row>
  </sheetData>
  <mergeCells count="33">
    <mergeCell ref="A92:CD92"/>
    <mergeCell ref="E43:CA50"/>
    <mergeCell ref="BV52:BX53"/>
    <mergeCell ref="BY52:CA53"/>
    <mergeCell ref="D60:E61"/>
    <mergeCell ref="F60:H61"/>
    <mergeCell ref="J60:Q61"/>
    <mergeCell ref="S60:T61"/>
    <mergeCell ref="U60:W61"/>
    <mergeCell ref="Y60:AF61"/>
    <mergeCell ref="BV36:BX37"/>
    <mergeCell ref="BY36:CA37"/>
    <mergeCell ref="BV39:BX40"/>
    <mergeCell ref="BY39:CA40"/>
    <mergeCell ref="BW42:CA42"/>
    <mergeCell ref="BV27:BX28"/>
    <mergeCell ref="BY27:CA28"/>
    <mergeCell ref="BV30:BX31"/>
    <mergeCell ref="BY30:CA31"/>
    <mergeCell ref="BV33:BX34"/>
    <mergeCell ref="BY33:CA34"/>
    <mergeCell ref="BV18:BX19"/>
    <mergeCell ref="BY18:CA19"/>
    <mergeCell ref="BV21:BX22"/>
    <mergeCell ref="BY21:CA22"/>
    <mergeCell ref="BV24:BX25"/>
    <mergeCell ref="BY24:CA25"/>
    <mergeCell ref="C4:N5"/>
    <mergeCell ref="O4:Q5"/>
    <mergeCell ref="H7:I8"/>
    <mergeCell ref="BY14:CA14"/>
    <mergeCell ref="BV15:BX16"/>
    <mergeCell ref="BY15:CA1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8F9B8-4016-4A4D-9F8C-03A1903769F4}">
  <sheetPr>
    <tabColor theme="4" tint="0.59999389629810485"/>
  </sheetPr>
  <dimension ref="A1:DV92"/>
  <sheetViews>
    <sheetView showGridLines="0" view="pageBreakPreview" zoomScale="40" zoomScaleNormal="50" zoomScaleSheetLayoutView="40" zoomScalePageLayoutView="35" workbookViewId="0">
      <selection activeCell="B2" sqref="B2"/>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26" ht="81" customHeight="1" thickBot="1"/>
    <row r="2" spans="2:126"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26"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26" s="1463" customFormat="1" ht="30" customHeight="1">
      <c r="B4" s="1522"/>
      <c r="C4" s="2754" t="s">
        <v>656</v>
      </c>
      <c r="D4" s="2755"/>
      <c r="E4" s="2755"/>
      <c r="F4" s="2755"/>
      <c r="G4" s="2755"/>
      <c r="H4" s="2755"/>
      <c r="I4" s="2755"/>
      <c r="J4" s="2755"/>
      <c r="K4" s="2755"/>
      <c r="L4" s="2755"/>
      <c r="M4" s="2755"/>
      <c r="N4" s="2756"/>
      <c r="O4" s="2760" t="s">
        <v>303</v>
      </c>
      <c r="P4" s="2761"/>
      <c r="Q4" s="2762"/>
      <c r="R4" s="832"/>
      <c r="S4" s="829" t="s">
        <v>663</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26" s="1463" customFormat="1" ht="30" customHeight="1">
      <c r="B5" s="1525"/>
      <c r="C5" s="2757"/>
      <c r="D5" s="2758"/>
      <c r="E5" s="2758"/>
      <c r="F5" s="2758"/>
      <c r="G5" s="2758"/>
      <c r="H5" s="2758"/>
      <c r="I5" s="2758"/>
      <c r="J5" s="2758"/>
      <c r="K5" s="2758"/>
      <c r="L5" s="2758"/>
      <c r="M5" s="2758"/>
      <c r="N5" s="2759"/>
      <c r="O5" s="2763"/>
      <c r="P5" s="2764"/>
      <c r="Q5" s="2765"/>
      <c r="R5" s="832"/>
      <c r="S5" s="1468" t="s">
        <v>664</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26"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26" s="1463" customFormat="1" ht="24.9" customHeight="1">
      <c r="B7" s="1464"/>
      <c r="C7" s="1262" t="s">
        <v>304</v>
      </c>
      <c r="D7" s="1262"/>
      <c r="E7" s="1262"/>
      <c r="F7" s="1262"/>
      <c r="G7" s="1262"/>
      <c r="H7" s="2741">
        <v>2</v>
      </c>
      <c r="I7" s="2741"/>
      <c r="J7" s="836"/>
      <c r="K7" s="819" t="s">
        <v>695</v>
      </c>
      <c r="L7" s="824"/>
      <c r="M7" s="824"/>
      <c r="N7" s="824"/>
      <c r="O7" s="824"/>
      <c r="P7" s="824"/>
      <c r="Q7" s="824"/>
      <c r="R7" s="1268"/>
      <c r="S7" s="1268"/>
      <c r="T7" s="1268"/>
      <c r="U7" s="1268"/>
      <c r="V7" s="1268"/>
      <c r="W7" s="1268"/>
      <c r="X7" s="1268"/>
      <c r="Y7" s="1268"/>
      <c r="Z7" s="1268"/>
      <c r="AA7" s="1268"/>
      <c r="AB7" s="1268"/>
      <c r="AC7" s="1268"/>
      <c r="AD7" s="1268"/>
      <c r="AE7" s="1268"/>
      <c r="AF7" s="1268"/>
      <c r="AG7" s="1268"/>
      <c r="AH7" s="1268"/>
      <c r="AI7" s="1268"/>
      <c r="AJ7" s="1268"/>
      <c r="AK7" s="1268"/>
      <c r="AL7" s="1268"/>
      <c r="AM7" s="1268"/>
      <c r="AN7" s="1268"/>
      <c r="AO7" s="1268"/>
      <c r="AP7" s="1268"/>
      <c r="AQ7" s="1268"/>
      <c r="AR7" s="1268"/>
      <c r="AS7" s="1268"/>
      <c r="AT7" s="1268"/>
      <c r="AU7" s="1268"/>
      <c r="AV7" s="1268"/>
      <c r="AW7" s="1268"/>
      <c r="AX7" s="1268"/>
      <c r="AY7" s="1268"/>
      <c r="AZ7" s="1268"/>
      <c r="BA7" s="1268"/>
      <c r="BB7" s="1268"/>
      <c r="BC7" s="1268"/>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26" s="1463" customFormat="1" ht="30" customHeight="1">
      <c r="B8" s="1466"/>
      <c r="C8" s="1469" t="s">
        <v>305</v>
      </c>
      <c r="D8" s="1469"/>
      <c r="E8" s="1469"/>
      <c r="F8" s="1469"/>
      <c r="G8" s="1469"/>
      <c r="H8" s="2741"/>
      <c r="I8" s="2741"/>
      <c r="J8" s="836"/>
      <c r="K8" s="1470" t="s">
        <v>696</v>
      </c>
      <c r="V8" s="901"/>
      <c r="W8" s="901"/>
      <c r="X8" s="901"/>
      <c r="Y8" s="901"/>
      <c r="Z8" s="901"/>
      <c r="AA8" s="901"/>
      <c r="AB8" s="901"/>
      <c r="AC8" s="901"/>
      <c r="AD8" s="901"/>
      <c r="AE8" s="901"/>
      <c r="AF8" s="901"/>
      <c r="AG8" s="901"/>
      <c r="AH8" s="901"/>
      <c r="AI8" s="901"/>
      <c r="AJ8" s="901"/>
      <c r="AK8" s="832"/>
      <c r="AL8" s="832"/>
      <c r="AM8" s="832"/>
      <c r="AN8" s="832"/>
      <c r="AO8" s="832"/>
      <c r="AP8" s="832"/>
      <c r="AQ8" s="832"/>
      <c r="AR8" s="832"/>
      <c r="AS8" s="832"/>
      <c r="AT8" s="832"/>
      <c r="AU8" s="832"/>
      <c r="AV8" s="832"/>
      <c r="AW8" s="832"/>
      <c r="AX8" s="832"/>
      <c r="AY8" s="832"/>
      <c r="AZ8" s="901"/>
      <c r="BA8" s="1467"/>
      <c r="BB8" s="1467"/>
      <c r="BC8" s="1467"/>
      <c r="BD8" s="1467"/>
      <c r="BE8" s="1467"/>
      <c r="BF8" s="1467"/>
      <c r="BG8" s="1467"/>
      <c r="BH8" s="1467"/>
      <c r="BI8" s="1467"/>
      <c r="BJ8" s="1467"/>
      <c r="BK8" s="1467"/>
      <c r="BL8" s="1467"/>
      <c r="BM8" s="1467"/>
      <c r="BN8" s="1467"/>
      <c r="BO8" s="1467"/>
      <c r="BP8" s="1467"/>
      <c r="BQ8" s="1467"/>
      <c r="BR8" s="1467"/>
      <c r="BS8" s="1467"/>
      <c r="BT8" s="1467"/>
      <c r="BU8" s="1467"/>
      <c r="BV8" s="832"/>
      <c r="BW8" s="832"/>
      <c r="BX8" s="832"/>
      <c r="BY8" s="832"/>
      <c r="BZ8" s="832"/>
      <c r="CA8" s="832"/>
      <c r="CD8" s="1465"/>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26" s="1463" customFormat="1" ht="30" customHeight="1">
      <c r="B9" s="1466"/>
      <c r="V9" s="901"/>
      <c r="W9" s="901"/>
      <c r="X9" s="901"/>
      <c r="Y9" s="901"/>
      <c r="Z9" s="901"/>
      <c r="AA9" s="901"/>
      <c r="AB9" s="901"/>
      <c r="AC9" s="901"/>
      <c r="AD9" s="901"/>
      <c r="AE9" s="901"/>
      <c r="AF9" s="901"/>
      <c r="AG9" s="901"/>
      <c r="AH9" s="901"/>
      <c r="AI9" s="901"/>
      <c r="AJ9" s="901"/>
      <c r="AK9" s="832"/>
      <c r="AL9" s="832"/>
      <c r="AM9" s="832"/>
      <c r="AN9" s="832"/>
      <c r="AO9" s="832"/>
      <c r="AP9" s="832"/>
      <c r="AQ9" s="832"/>
      <c r="AR9" s="832"/>
      <c r="AS9" s="832"/>
      <c r="AT9" s="832"/>
      <c r="AU9" s="832"/>
      <c r="AV9" s="832"/>
      <c r="AW9" s="832"/>
      <c r="AX9" s="832"/>
      <c r="AY9" s="832"/>
      <c r="AZ9" s="901"/>
      <c r="BA9" s="832"/>
      <c r="BB9" s="832"/>
      <c r="BC9" s="832"/>
      <c r="BD9" s="832"/>
      <c r="BE9" s="832"/>
      <c r="BF9" s="832"/>
      <c r="BG9" s="832"/>
      <c r="BH9" s="832"/>
      <c r="BI9" s="832"/>
      <c r="BJ9" s="832"/>
      <c r="BK9" s="832"/>
      <c r="BL9" s="832"/>
      <c r="BM9" s="832"/>
      <c r="BN9" s="832"/>
      <c r="BO9" s="832"/>
      <c r="BP9" s="832"/>
      <c r="BQ9" s="832"/>
      <c r="BR9" s="832"/>
      <c r="BS9" s="832"/>
      <c r="BT9" s="832"/>
      <c r="BU9" s="832"/>
      <c r="BV9" s="832"/>
      <c r="BW9" s="832"/>
      <c r="BX9" s="832"/>
      <c r="BY9" s="832"/>
      <c r="BZ9" s="832"/>
      <c r="CA9" s="832"/>
      <c r="CD9" s="1465"/>
      <c r="CH9" s="1498"/>
      <c r="CI9" s="1498"/>
      <c r="CJ9" s="1498"/>
      <c r="CK9" s="1498"/>
      <c r="CL9" s="1498"/>
      <c r="CM9" s="1498"/>
      <c r="CN9" s="1498"/>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26" s="1463" customFormat="1" ht="30" customHeight="1">
      <c r="B10" s="1466"/>
      <c r="C10" s="1528" t="s">
        <v>675</v>
      </c>
      <c r="D10" s="1528" t="s">
        <v>2486</v>
      </c>
      <c r="E10" s="1011"/>
      <c r="F10" s="1529"/>
      <c r="G10" s="1530"/>
      <c r="H10" s="901"/>
      <c r="I10" s="1011"/>
      <c r="J10" s="901"/>
      <c r="K10" s="901"/>
      <c r="L10" s="901"/>
      <c r="M10" s="901"/>
      <c r="N10" s="901"/>
      <c r="O10" s="901"/>
      <c r="P10" s="901"/>
      <c r="Q10" s="901"/>
      <c r="R10" s="901"/>
      <c r="S10" s="901"/>
      <c r="T10" s="901"/>
      <c r="U10" s="901"/>
      <c r="V10" s="901"/>
      <c r="W10" s="901"/>
      <c r="X10" s="901"/>
      <c r="Y10" s="901"/>
      <c r="Z10" s="901"/>
      <c r="AA10" s="901"/>
      <c r="AB10" s="901"/>
      <c r="AC10" s="901"/>
      <c r="AD10" s="901"/>
      <c r="AE10" s="901"/>
      <c r="AF10" s="901"/>
      <c r="AG10" s="1498"/>
      <c r="AH10" s="1498"/>
      <c r="AI10" s="1498"/>
      <c r="AJ10" s="1498"/>
      <c r="AK10" s="1498"/>
      <c r="AL10" s="1498"/>
      <c r="AM10" s="1498"/>
      <c r="AN10" s="1498"/>
      <c r="AO10" s="1498"/>
      <c r="AP10" s="1498"/>
      <c r="AQ10" s="1498"/>
      <c r="AR10" s="1498"/>
      <c r="AS10" s="1498"/>
      <c r="AT10" s="1498"/>
      <c r="AU10" s="1498"/>
      <c r="AV10" s="1498"/>
      <c r="AW10" s="1498"/>
      <c r="AX10" s="1498"/>
      <c r="AY10" s="1498"/>
      <c r="AZ10" s="1498"/>
      <c r="BA10" s="1498"/>
      <c r="BB10" s="1498"/>
      <c r="BC10" s="1498"/>
      <c r="BD10" s="1498"/>
      <c r="BE10" s="1498"/>
      <c r="BF10" s="1498"/>
      <c r="BG10" s="1498"/>
      <c r="BH10" s="1498"/>
      <c r="BI10" s="1498"/>
      <c r="BJ10" s="1498"/>
      <c r="BK10" s="1498"/>
      <c r="BL10" s="1498"/>
      <c r="BM10" s="1498"/>
      <c r="BN10" s="1498"/>
      <c r="BO10" s="1498"/>
      <c r="BP10" s="1498"/>
      <c r="BQ10" s="1498"/>
      <c r="BR10" s="1498"/>
      <c r="BS10" s="1498"/>
      <c r="BT10" s="1498"/>
      <c r="BU10" s="1498"/>
      <c r="BV10" s="1498"/>
      <c r="BW10" s="1498"/>
      <c r="BX10" s="1498"/>
      <c r="BY10" s="1498"/>
      <c r="BZ10" s="1498"/>
      <c r="CA10" s="1498"/>
      <c r="CB10" s="1506"/>
      <c r="CD10" s="1465"/>
      <c r="CH10" s="1498"/>
      <c r="CI10" s="1498"/>
      <c r="CJ10" s="1498"/>
      <c r="CK10" s="1498"/>
      <c r="CL10" s="1498"/>
      <c r="CM10" s="1498"/>
      <c r="CN10" s="1498"/>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26" s="1463" customFormat="1" ht="30" customHeight="1">
      <c r="B11" s="1466"/>
      <c r="C11" s="1529"/>
      <c r="D11" s="1531" t="s">
        <v>2487</v>
      </c>
      <c r="E11" s="1011"/>
      <c r="F11" s="1529"/>
      <c r="G11" s="1530"/>
      <c r="H11" s="901"/>
      <c r="I11" s="1011"/>
      <c r="J11" s="901"/>
      <c r="K11" s="901"/>
      <c r="L11" s="901"/>
      <c r="M11" s="901"/>
      <c r="N11" s="901"/>
      <c r="O11" s="901"/>
      <c r="P11" s="901"/>
      <c r="Q11" s="901"/>
      <c r="R11" s="901"/>
      <c r="S11" s="901"/>
      <c r="T11" s="901"/>
      <c r="U11" s="901"/>
      <c r="V11" s="901"/>
      <c r="W11" s="901"/>
      <c r="X11" s="901"/>
      <c r="Y11" s="901"/>
      <c r="Z11" s="901"/>
      <c r="AA11" s="901"/>
      <c r="AB11" s="901"/>
      <c r="AC11" s="901"/>
      <c r="AD11" s="901"/>
      <c r="AE11" s="901"/>
      <c r="AF11" s="901"/>
      <c r="AG11" s="1498"/>
      <c r="AH11" s="1498"/>
      <c r="AI11" s="1498"/>
      <c r="AJ11" s="1498"/>
      <c r="AK11" s="1498"/>
      <c r="AL11" s="1498"/>
      <c r="AM11" s="1498"/>
      <c r="AN11" s="1498"/>
      <c r="AO11" s="1498"/>
      <c r="AP11" s="1498"/>
      <c r="AQ11" s="1498"/>
      <c r="AR11" s="1498"/>
      <c r="AS11" s="1498"/>
      <c r="AT11" s="1498"/>
      <c r="AU11" s="1498"/>
      <c r="AV11" s="1498"/>
      <c r="AW11" s="1498"/>
      <c r="AX11" s="1498"/>
      <c r="AY11" s="1498"/>
      <c r="AZ11" s="1498"/>
      <c r="BA11" s="1498"/>
      <c r="BB11" s="1498"/>
      <c r="BC11" s="1498"/>
      <c r="BD11" s="1498"/>
      <c r="BE11" s="1498"/>
      <c r="BF11" s="1498"/>
      <c r="BG11" s="1498"/>
      <c r="BH11" s="1498"/>
      <c r="BI11" s="1498"/>
      <c r="BJ11" s="1498"/>
      <c r="BK11" s="1498"/>
      <c r="BL11" s="1498"/>
      <c r="BM11" s="1498"/>
      <c r="BN11" s="1498"/>
      <c r="BO11" s="1498"/>
      <c r="BP11" s="1498"/>
      <c r="BQ11" s="1498"/>
      <c r="BR11" s="1498"/>
      <c r="BS11" s="1498"/>
      <c r="BT11" s="1498"/>
      <c r="BU11" s="1498"/>
      <c r="BV11" s="1498"/>
      <c r="BW11" s="1498"/>
      <c r="BX11" s="1498"/>
      <c r="BY11" s="1498"/>
      <c r="BZ11" s="1498"/>
      <c r="CA11" s="1498"/>
      <c r="CB11" s="1506"/>
      <c r="CD11" s="1465"/>
      <c r="CH11" s="1498"/>
      <c r="CI11" s="1498"/>
      <c r="CJ11" s="1498"/>
      <c r="CK11" s="1498"/>
      <c r="CL11" s="1498"/>
      <c r="CM11" s="1498"/>
      <c r="CN11" s="1498"/>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26" s="1463" customFormat="1" ht="30" customHeight="1">
      <c r="B12" s="1466"/>
      <c r="C12" s="1529"/>
      <c r="D12" s="1539"/>
      <c r="E12" s="1529"/>
      <c r="F12" s="1531"/>
      <c r="G12" s="835"/>
      <c r="H12" s="901"/>
      <c r="I12" s="1011"/>
      <c r="J12" s="901"/>
      <c r="K12" s="901"/>
      <c r="L12" s="901"/>
      <c r="M12" s="901"/>
      <c r="N12" s="901"/>
      <c r="O12" s="901"/>
      <c r="P12" s="901"/>
      <c r="Q12" s="901"/>
      <c r="R12" s="901"/>
      <c r="S12" s="901"/>
      <c r="T12" s="901"/>
      <c r="U12" s="901"/>
      <c r="V12" s="901"/>
      <c r="W12" s="901"/>
      <c r="X12" s="901"/>
      <c r="Y12" s="901"/>
      <c r="Z12" s="901"/>
      <c r="AA12" s="901"/>
      <c r="AB12" s="901"/>
      <c r="AC12" s="901"/>
      <c r="AD12" s="901"/>
      <c r="AE12" s="901"/>
      <c r="AF12" s="901"/>
      <c r="AG12" s="1498"/>
      <c r="AH12" s="1498"/>
      <c r="AI12" s="1498"/>
      <c r="AJ12" s="1498"/>
      <c r="AK12" s="1498"/>
      <c r="AL12" s="1498"/>
      <c r="AM12" s="1498"/>
      <c r="AN12" s="1498"/>
      <c r="AO12" s="1498"/>
      <c r="AP12" s="1498"/>
      <c r="AQ12" s="1498"/>
      <c r="AR12" s="1498"/>
      <c r="AS12" s="1498"/>
      <c r="AT12" s="1498"/>
      <c r="AU12" s="1498"/>
      <c r="AV12" s="1498"/>
      <c r="AW12" s="1498"/>
      <c r="AX12" s="1498"/>
      <c r="AY12" s="1498"/>
      <c r="AZ12" s="1498"/>
      <c r="BA12" s="1498"/>
      <c r="BB12" s="1498"/>
      <c r="BC12" s="1498"/>
      <c r="BD12" s="1498"/>
      <c r="BE12" s="1498"/>
      <c r="BF12" s="1498"/>
      <c r="BG12" s="1498"/>
      <c r="BH12" s="1498"/>
      <c r="BI12" s="1498"/>
      <c r="BJ12" s="1498"/>
      <c r="BK12" s="1498"/>
      <c r="BL12" s="1498"/>
      <c r="BM12" s="1498"/>
      <c r="BN12" s="1498"/>
      <c r="BO12" s="1498"/>
      <c r="BP12" s="1498"/>
      <c r="BQ12" s="1498"/>
      <c r="BR12" s="1498"/>
      <c r="BS12" s="1498"/>
      <c r="BT12" s="1498"/>
      <c r="BU12" s="1498"/>
      <c r="BV12" s="1498"/>
      <c r="BW12" s="1498"/>
      <c r="BX12" s="1498"/>
      <c r="BY12" s="1498"/>
      <c r="BZ12" s="1498"/>
      <c r="CA12" s="1498"/>
      <c r="CD12" s="1465"/>
      <c r="CH12" s="1498"/>
      <c r="CI12" s="1498"/>
      <c r="CJ12" s="1498"/>
      <c r="CK12" s="1498"/>
      <c r="CL12" s="1498"/>
      <c r="CM12" s="1498"/>
      <c r="CN12" s="1498"/>
      <c r="CO12" s="1498"/>
      <c r="CP12" s="1498"/>
      <c r="CQ12" s="1498"/>
      <c r="CR12" s="1498"/>
      <c r="CS12" s="1498"/>
      <c r="CT12" s="1498"/>
      <c r="CU12" s="1498"/>
      <c r="CV12" s="1498"/>
      <c r="CW12" s="1498"/>
      <c r="CX12" s="1498"/>
      <c r="CY12" s="1498"/>
      <c r="CZ12" s="1498"/>
      <c r="DA12" s="1498"/>
      <c r="DB12" s="1498"/>
      <c r="DC12" s="1498"/>
      <c r="DD12" s="1498"/>
      <c r="DE12" s="1498"/>
      <c r="DF12" s="1498"/>
      <c r="DG12" s="1498"/>
      <c r="DH12" s="1498"/>
      <c r="DI12" s="1498"/>
      <c r="DJ12" s="1498"/>
      <c r="DK12" s="1498"/>
      <c r="DL12" s="1498"/>
      <c r="DM12" s="1498"/>
      <c r="DN12" s="1498"/>
      <c r="DO12" s="1498"/>
      <c r="DP12" s="1498"/>
      <c r="DQ12" s="1498"/>
      <c r="DR12" s="1498"/>
      <c r="DS12" s="1498"/>
      <c r="DT12" s="1498"/>
      <c r="DU12" s="1498"/>
      <c r="DV12" s="1498"/>
    </row>
    <row r="13" spans="2:126" s="1463" customFormat="1" ht="30" customHeight="1">
      <c r="B13" s="1466"/>
      <c r="C13" s="1529"/>
      <c r="E13" s="1483" t="s">
        <v>698</v>
      </c>
      <c r="G13" s="1484"/>
      <c r="H13" s="1484"/>
      <c r="I13" s="1485"/>
      <c r="J13" s="1485"/>
      <c r="K13" s="1485"/>
      <c r="L13" s="1485"/>
      <c r="M13" s="1485"/>
      <c r="N13" s="1485"/>
      <c r="O13" s="1485"/>
      <c r="P13" s="1485"/>
      <c r="Q13" s="1485"/>
      <c r="R13" s="901"/>
      <c r="S13" s="901"/>
      <c r="T13" s="901"/>
      <c r="U13" s="901"/>
      <c r="V13" s="901"/>
      <c r="W13" s="901"/>
      <c r="X13" s="901"/>
      <c r="Y13" s="901"/>
      <c r="Z13" s="901"/>
      <c r="AA13" s="901"/>
      <c r="AB13" s="901"/>
      <c r="AC13" s="901"/>
      <c r="AD13" s="901"/>
      <c r="AE13" s="901"/>
      <c r="AF13" s="901"/>
      <c r="AG13" s="1498"/>
      <c r="AH13" s="1498"/>
      <c r="AI13" s="1498"/>
      <c r="AJ13" s="1498"/>
      <c r="AK13" s="1498"/>
      <c r="AL13" s="1498"/>
      <c r="AM13" s="1498"/>
      <c r="AN13" s="1498"/>
      <c r="AO13" s="1498"/>
      <c r="AP13" s="1498"/>
      <c r="AQ13" s="1498"/>
      <c r="AR13" s="1498"/>
      <c r="AS13" s="1498"/>
      <c r="AT13" s="1498"/>
      <c r="AU13" s="1498"/>
      <c r="AV13" s="1498"/>
      <c r="AW13" s="1498"/>
      <c r="AX13" s="1498"/>
      <c r="AY13" s="1498"/>
      <c r="AZ13" s="1498"/>
      <c r="BA13" s="1498"/>
      <c r="BB13" s="1498"/>
      <c r="BC13" s="1498"/>
      <c r="BD13" s="1498"/>
      <c r="BE13" s="1498"/>
      <c r="BF13" s="1498"/>
      <c r="BG13" s="1498"/>
      <c r="BH13" s="1498"/>
      <c r="BI13" s="1498"/>
      <c r="BJ13" s="1498"/>
      <c r="BK13" s="1498"/>
      <c r="BL13" s="1498"/>
      <c r="BM13" s="1498"/>
      <c r="BN13" s="1498"/>
      <c r="BO13" s="1498"/>
      <c r="BP13" s="1498"/>
      <c r="BQ13" s="1498"/>
      <c r="BR13" s="1498"/>
      <c r="BS13" s="1498"/>
      <c r="BT13" s="1498"/>
      <c r="BU13" s="1498"/>
      <c r="BV13" s="1498"/>
      <c r="BW13" s="1498"/>
      <c r="BX13" s="1498"/>
      <c r="BY13" s="1498"/>
      <c r="BZ13" s="1498"/>
      <c r="CA13" s="1498"/>
      <c r="CD13" s="1465"/>
      <c r="CH13" s="1498"/>
      <c r="CI13" s="1498"/>
      <c r="CJ13" s="1498"/>
      <c r="CK13" s="1498"/>
      <c r="CL13" s="1498"/>
      <c r="CM13" s="1498"/>
      <c r="CN13" s="1498"/>
      <c r="CO13" s="1498"/>
      <c r="CP13" s="1498"/>
      <c r="CQ13" s="1498"/>
      <c r="CR13" s="1498"/>
      <c r="CS13" s="1498"/>
      <c r="CT13" s="1498"/>
      <c r="CU13" s="1498"/>
      <c r="CV13" s="1498"/>
      <c r="CW13" s="1498"/>
      <c r="CX13" s="1498"/>
      <c r="CY13" s="1498"/>
      <c r="CZ13" s="1498"/>
      <c r="DA13" s="1498"/>
      <c r="DB13" s="1498"/>
      <c r="DC13" s="1498"/>
      <c r="DD13" s="1498"/>
      <c r="DE13" s="1498"/>
      <c r="DF13" s="1498"/>
      <c r="DG13" s="1498"/>
      <c r="DH13" s="1498"/>
      <c r="DI13" s="1498"/>
      <c r="DJ13" s="1498"/>
      <c r="DK13" s="1498"/>
      <c r="DL13" s="1498"/>
      <c r="DM13" s="1498"/>
      <c r="DN13" s="1498"/>
      <c r="DO13" s="1498"/>
      <c r="DP13" s="1498"/>
      <c r="DQ13" s="1498"/>
      <c r="DR13" s="1498"/>
      <c r="DS13" s="1498"/>
      <c r="DT13" s="1498"/>
      <c r="DU13" s="1498"/>
      <c r="DV13" s="1498"/>
    </row>
    <row r="14" spans="2:126" s="1463" customFormat="1" ht="30" customHeight="1">
      <c r="B14" s="1466"/>
      <c r="C14" s="1529"/>
      <c r="D14" s="2458" t="s">
        <v>0</v>
      </c>
      <c r="E14" s="2730"/>
      <c r="F14" s="2768"/>
      <c r="G14" s="2769"/>
      <c r="H14" s="2770"/>
      <c r="I14" s="1486"/>
      <c r="J14" s="2774" t="s">
        <v>557</v>
      </c>
      <c r="K14" s="2774"/>
      <c r="L14" s="2774"/>
      <c r="M14" s="2774"/>
      <c r="N14" s="2774"/>
      <c r="O14" s="2774"/>
      <c r="P14" s="2774"/>
      <c r="Q14" s="2774"/>
      <c r="R14" s="901"/>
      <c r="S14" s="2458" t="s">
        <v>3</v>
      </c>
      <c r="T14" s="2730"/>
      <c r="U14" s="2768"/>
      <c r="V14" s="2769"/>
      <c r="W14" s="2770"/>
      <c r="X14" s="1486"/>
      <c r="Y14" s="2774" t="s">
        <v>558</v>
      </c>
      <c r="Z14" s="2774"/>
      <c r="AA14" s="2774"/>
      <c r="AB14" s="2774"/>
      <c r="AC14" s="2774"/>
      <c r="AD14" s="2774"/>
      <c r="AE14" s="2774"/>
      <c r="AF14" s="2774"/>
      <c r="AG14" s="1498"/>
      <c r="AH14" s="1498"/>
      <c r="AI14" s="1498"/>
      <c r="AJ14" s="1498"/>
      <c r="AK14" s="1498"/>
      <c r="AL14" s="1498"/>
      <c r="AM14" s="1498"/>
      <c r="AN14" s="1498"/>
      <c r="AO14" s="1498"/>
      <c r="AP14" s="1498"/>
      <c r="AQ14" s="1498"/>
      <c r="AR14" s="1498"/>
      <c r="AS14" s="1498"/>
      <c r="AT14" s="1498"/>
      <c r="AU14" s="1498"/>
      <c r="AV14" s="1498"/>
      <c r="AW14" s="1498"/>
      <c r="AX14" s="1498"/>
      <c r="AY14" s="1498"/>
      <c r="AZ14" s="1498"/>
      <c r="BA14" s="1498"/>
      <c r="BB14" s="1498"/>
      <c r="BC14" s="1498"/>
      <c r="BD14" s="1498"/>
      <c r="BE14" s="1498"/>
      <c r="BF14" s="1498"/>
      <c r="BG14" s="1498"/>
      <c r="BH14" s="1498"/>
      <c r="BI14" s="1498"/>
      <c r="BJ14" s="1498"/>
      <c r="BK14" s="1498"/>
      <c r="BL14" s="1498"/>
      <c r="BM14" s="1498"/>
      <c r="BN14" s="1498"/>
      <c r="BO14" s="1498"/>
      <c r="BP14" s="1498"/>
      <c r="BQ14" s="1498"/>
      <c r="BR14" s="1498"/>
      <c r="BS14" s="1498"/>
      <c r="BT14" s="1498"/>
      <c r="BU14" s="1498"/>
      <c r="BV14" s="1498"/>
      <c r="BW14" s="1498"/>
      <c r="BX14" s="1498"/>
      <c r="BY14" s="1498"/>
      <c r="BZ14" s="1498"/>
      <c r="CA14" s="1498"/>
      <c r="CD14" s="1465"/>
      <c r="CH14" s="1498"/>
      <c r="CI14" s="1498"/>
      <c r="CJ14" s="1498"/>
      <c r="CK14" s="1498"/>
      <c r="CL14" s="1498"/>
      <c r="CM14" s="1498"/>
      <c r="CN14" s="1498"/>
      <c r="CO14" s="1498"/>
      <c r="CP14" s="1498"/>
      <c r="CQ14" s="1498"/>
      <c r="CR14" s="1498"/>
      <c r="CS14" s="1498"/>
      <c r="CT14" s="1498"/>
      <c r="CU14" s="1498"/>
      <c r="CV14" s="1498"/>
      <c r="CW14" s="1498"/>
      <c r="CX14" s="1498"/>
      <c r="CY14" s="1498"/>
      <c r="CZ14" s="1498"/>
      <c r="DA14" s="1498"/>
      <c r="DB14" s="1498"/>
      <c r="DC14" s="1498"/>
      <c r="DD14" s="1498"/>
      <c r="DE14" s="1498"/>
      <c r="DF14" s="1498"/>
      <c r="DG14" s="1498"/>
      <c r="DH14" s="1498"/>
      <c r="DI14" s="1498"/>
      <c r="DJ14" s="1498"/>
      <c r="DK14" s="1498"/>
      <c r="DL14" s="1498"/>
      <c r="DM14" s="1498"/>
      <c r="DN14" s="1498"/>
      <c r="DO14" s="1498"/>
      <c r="DP14" s="1498"/>
      <c r="DQ14" s="1498"/>
      <c r="DR14" s="1498"/>
      <c r="DS14" s="1498"/>
      <c r="DT14" s="1498"/>
      <c r="DU14" s="1498"/>
      <c r="DV14" s="1498"/>
    </row>
    <row r="15" spans="2:126" s="1463" customFormat="1" ht="30" customHeight="1">
      <c r="B15" s="1478"/>
      <c r="C15" s="1529"/>
      <c r="D15" s="2459"/>
      <c r="E15" s="2730"/>
      <c r="F15" s="2771"/>
      <c r="G15" s="2772"/>
      <c r="H15" s="2773"/>
      <c r="I15" s="1486"/>
      <c r="J15" s="2774"/>
      <c r="K15" s="2774"/>
      <c r="L15" s="2774"/>
      <c r="M15" s="2774"/>
      <c r="N15" s="2774"/>
      <c r="O15" s="2774"/>
      <c r="P15" s="2774"/>
      <c r="Q15" s="2774"/>
      <c r="R15" s="901"/>
      <c r="S15" s="2459"/>
      <c r="T15" s="2730"/>
      <c r="U15" s="2771"/>
      <c r="V15" s="2772"/>
      <c r="W15" s="2773"/>
      <c r="X15" s="1486"/>
      <c r="Y15" s="2774"/>
      <c r="Z15" s="2774"/>
      <c r="AA15" s="2774"/>
      <c r="AB15" s="2774"/>
      <c r="AC15" s="2774"/>
      <c r="AD15" s="2774"/>
      <c r="AE15" s="2774"/>
      <c r="AF15" s="2774"/>
      <c r="AG15" s="1498"/>
      <c r="AH15" s="1498"/>
      <c r="AI15" s="1498"/>
      <c r="AJ15" s="1498"/>
      <c r="AK15" s="1498"/>
      <c r="AL15" s="1498"/>
      <c r="AM15" s="1498"/>
      <c r="AN15" s="1498"/>
      <c r="AO15" s="1498"/>
      <c r="AP15" s="1498"/>
      <c r="AQ15" s="1498"/>
      <c r="AR15" s="1498"/>
      <c r="AS15" s="1498"/>
      <c r="AT15" s="1498"/>
      <c r="AU15" s="1498"/>
      <c r="AV15" s="1498"/>
      <c r="AW15" s="1498"/>
      <c r="AX15" s="1498"/>
      <c r="AY15" s="1498"/>
      <c r="AZ15" s="1498"/>
      <c r="BA15" s="1498"/>
      <c r="BB15" s="1498"/>
      <c r="BC15" s="1498"/>
      <c r="BD15" s="1498"/>
      <c r="BE15" s="1498"/>
      <c r="BF15" s="1498"/>
      <c r="BG15" s="1498"/>
      <c r="BH15" s="1498"/>
      <c r="BI15" s="1498"/>
      <c r="BJ15" s="1498"/>
      <c r="BK15" s="1498"/>
      <c r="BL15" s="1498"/>
      <c r="BM15" s="1498"/>
      <c r="BN15" s="1498"/>
      <c r="BO15" s="1498"/>
      <c r="BP15" s="1498"/>
      <c r="BQ15" s="1498"/>
      <c r="BR15" s="1498"/>
      <c r="BS15" s="1498"/>
      <c r="BT15" s="1498"/>
      <c r="BU15" s="1498"/>
      <c r="BV15" s="1498"/>
      <c r="BW15" s="1498"/>
      <c r="BX15" s="1498"/>
      <c r="BY15" s="1498"/>
      <c r="BZ15" s="1498"/>
      <c r="CA15" s="1498"/>
      <c r="CD15" s="1465"/>
      <c r="CH15" s="1498"/>
      <c r="CI15" s="1498"/>
      <c r="CJ15" s="1498"/>
      <c r="CK15" s="1498"/>
      <c r="CL15" s="1498"/>
      <c r="CM15" s="1498"/>
      <c r="CN15" s="1498"/>
      <c r="CO15" s="1498"/>
      <c r="CP15" s="1498"/>
      <c r="CQ15" s="1498"/>
      <c r="CR15" s="1498"/>
      <c r="CS15" s="1498"/>
      <c r="CT15" s="1498"/>
      <c r="CU15" s="1498"/>
      <c r="CV15" s="1498"/>
      <c r="CW15" s="1498"/>
      <c r="CX15" s="1498"/>
      <c r="CY15" s="1498"/>
      <c r="CZ15" s="1498"/>
      <c r="DA15" s="1498"/>
      <c r="DB15" s="1498"/>
      <c r="DC15" s="1498"/>
      <c r="DD15" s="1498"/>
      <c r="DE15" s="1498"/>
      <c r="DF15" s="1498"/>
      <c r="DG15" s="1498"/>
      <c r="DH15" s="1498"/>
      <c r="DI15" s="1498"/>
      <c r="DJ15" s="1498"/>
      <c r="DK15" s="1498"/>
      <c r="DL15" s="1498"/>
      <c r="DM15" s="1498"/>
      <c r="DN15" s="1498"/>
      <c r="DO15" s="1498"/>
      <c r="DP15" s="1498"/>
      <c r="DQ15" s="1498"/>
      <c r="DR15" s="1498"/>
      <c r="DS15" s="1498"/>
      <c r="DT15" s="1498"/>
      <c r="DU15" s="1498"/>
      <c r="DV15" s="1498"/>
    </row>
    <row r="16" spans="2:126" s="1481" customFormat="1" ht="39.9" customHeight="1">
      <c r="B16" s="1548"/>
      <c r="C16" s="1502"/>
      <c r="D16" s="1502"/>
      <c r="E16" s="1502"/>
      <c r="F16" s="1502"/>
      <c r="G16" s="1502"/>
      <c r="H16" s="1502"/>
      <c r="I16" s="1502"/>
      <c r="J16" s="1502"/>
      <c r="K16" s="1502"/>
      <c r="L16" s="1502"/>
      <c r="M16" s="1502"/>
      <c r="N16" s="1502"/>
      <c r="O16" s="1502"/>
      <c r="P16" s="1502"/>
      <c r="Q16" s="1502"/>
      <c r="R16" s="1502"/>
      <c r="S16" s="1502"/>
      <c r="T16" s="1502"/>
      <c r="U16" s="1502"/>
      <c r="V16" s="1502"/>
      <c r="W16" s="1502"/>
      <c r="X16" s="1502"/>
      <c r="Y16" s="1502"/>
      <c r="Z16" s="1502"/>
      <c r="AA16" s="1502"/>
      <c r="AB16" s="1502"/>
      <c r="AC16" s="1502"/>
      <c r="AD16" s="1502"/>
      <c r="AE16" s="1502"/>
      <c r="AF16" s="1502"/>
      <c r="AG16" s="1502"/>
      <c r="AH16" s="1502"/>
      <c r="AI16" s="1502"/>
      <c r="AJ16" s="1502"/>
      <c r="AK16" s="1502"/>
      <c r="AL16" s="1502"/>
      <c r="AM16" s="1502"/>
      <c r="AN16" s="1502"/>
      <c r="AO16" s="1502"/>
      <c r="AP16" s="1502"/>
      <c r="AQ16" s="1502"/>
      <c r="AR16" s="1502"/>
      <c r="AS16" s="1502"/>
      <c r="AT16" s="1502"/>
      <c r="AU16" s="1502"/>
      <c r="AV16" s="1502"/>
      <c r="AW16" s="1502"/>
      <c r="AX16" s="1502"/>
      <c r="AY16" s="1502"/>
      <c r="AZ16" s="1502"/>
      <c r="BA16" s="1502"/>
      <c r="BB16" s="1502"/>
      <c r="BC16" s="1502"/>
      <c r="BD16" s="1502"/>
      <c r="BE16" s="1502"/>
      <c r="BF16" s="1502"/>
      <c r="BG16" s="1502"/>
      <c r="BH16" s="1502"/>
      <c r="BI16" s="1502"/>
      <c r="BJ16" s="1502"/>
      <c r="BK16" s="1502"/>
      <c r="BL16" s="1502"/>
      <c r="BM16" s="1502"/>
      <c r="BN16" s="1502"/>
      <c r="BO16" s="1502"/>
      <c r="BP16" s="1502"/>
      <c r="BQ16" s="1502"/>
      <c r="BR16" s="1502"/>
      <c r="BS16" s="1502"/>
      <c r="BT16" s="1502"/>
      <c r="BU16" s="1502"/>
      <c r="BV16" s="1502"/>
      <c r="BW16" s="1502"/>
      <c r="BX16" s="1502"/>
      <c r="BY16" s="1502"/>
      <c r="BZ16" s="1502"/>
      <c r="CA16" s="1502"/>
      <c r="CB16" s="1554"/>
      <c r="CC16" s="1555"/>
      <c r="CD16" s="1556"/>
      <c r="CH16" s="1498"/>
      <c r="CI16" s="1498"/>
      <c r="CJ16" s="1498"/>
      <c r="CK16" s="1498"/>
      <c r="CL16" s="1498"/>
      <c r="CM16" s="1498"/>
      <c r="CN16" s="1498"/>
      <c r="CO16" s="1498"/>
      <c r="CP16" s="1498"/>
      <c r="CQ16" s="1498"/>
      <c r="CR16" s="1498"/>
      <c r="CS16" s="1498"/>
      <c r="CT16" s="1498"/>
      <c r="CU16" s="1498"/>
      <c r="CV16" s="1498"/>
      <c r="CW16" s="1498"/>
      <c r="CX16" s="1498"/>
      <c r="CY16" s="1498"/>
      <c r="CZ16" s="1498"/>
      <c r="DA16" s="1498"/>
      <c r="DB16" s="1498"/>
      <c r="DC16" s="1498"/>
      <c r="DD16" s="1498"/>
      <c r="DE16" s="1498"/>
      <c r="DF16" s="1498"/>
      <c r="DG16" s="1498"/>
      <c r="DH16" s="1498"/>
      <c r="DI16" s="1498"/>
      <c r="DJ16" s="1498"/>
      <c r="DK16" s="1498"/>
      <c r="DL16" s="1498"/>
      <c r="DM16" s="1498"/>
      <c r="DN16" s="1498"/>
      <c r="DO16" s="1498"/>
      <c r="DP16" s="1498"/>
      <c r="DQ16" s="1498"/>
      <c r="DR16" s="1498"/>
      <c r="DS16" s="1498"/>
      <c r="DT16" s="1498"/>
      <c r="DU16" s="1498"/>
      <c r="DV16" s="1498"/>
    </row>
    <row r="17" spans="2:126" s="1481" customFormat="1" ht="39.9" customHeight="1">
      <c r="B17" s="1479"/>
      <c r="C17" s="1498"/>
      <c r="D17" s="1498"/>
      <c r="E17" s="1498"/>
      <c r="F17" s="1498"/>
      <c r="G17" s="1498"/>
      <c r="H17" s="1498"/>
      <c r="I17" s="1498"/>
      <c r="J17" s="1498"/>
      <c r="K17" s="1498"/>
      <c r="L17" s="1498"/>
      <c r="M17" s="1498"/>
      <c r="N17" s="1498"/>
      <c r="O17" s="1498"/>
      <c r="P17" s="1498"/>
      <c r="Q17" s="1498"/>
      <c r="R17" s="1498"/>
      <c r="S17" s="1498"/>
      <c r="T17" s="1498"/>
      <c r="U17" s="1498"/>
      <c r="V17" s="1498"/>
      <c r="W17" s="1498"/>
      <c r="X17" s="1498"/>
      <c r="Y17" s="1498"/>
      <c r="Z17" s="1498"/>
      <c r="AA17" s="1498"/>
      <c r="AB17" s="1498"/>
      <c r="AC17" s="1498"/>
      <c r="AD17" s="1498"/>
      <c r="AE17" s="1498"/>
      <c r="AF17" s="1498"/>
      <c r="AG17" s="1498"/>
      <c r="AH17" s="1498"/>
      <c r="AI17" s="1498"/>
      <c r="AJ17" s="1498"/>
      <c r="AK17" s="1498"/>
      <c r="AL17" s="1498"/>
      <c r="AM17" s="1498"/>
      <c r="AN17" s="1498"/>
      <c r="AO17" s="1498"/>
      <c r="AP17" s="1498"/>
      <c r="AQ17" s="1498"/>
      <c r="AR17" s="1498"/>
      <c r="AS17" s="1498"/>
      <c r="AT17" s="1498"/>
      <c r="AU17" s="1498"/>
      <c r="AV17" s="1498"/>
      <c r="AW17" s="1498"/>
      <c r="AX17" s="1498"/>
      <c r="AY17" s="1498"/>
      <c r="AZ17" s="1498"/>
      <c r="BA17" s="1498"/>
      <c r="BB17" s="1498"/>
      <c r="BC17" s="1498"/>
      <c r="BD17" s="1498"/>
      <c r="BE17" s="1498"/>
      <c r="BF17" s="1498"/>
      <c r="BG17" s="1498"/>
      <c r="BH17" s="1498"/>
      <c r="BI17" s="1498"/>
      <c r="BJ17" s="1498"/>
      <c r="BK17" s="1498"/>
      <c r="BL17" s="1498"/>
      <c r="BM17" s="1498"/>
      <c r="BN17" s="1498"/>
      <c r="BO17" s="1498"/>
      <c r="BP17" s="1498"/>
      <c r="BQ17" s="1498"/>
      <c r="BR17" s="1498"/>
      <c r="BS17" s="1498"/>
      <c r="BT17" s="1498"/>
      <c r="BU17" s="1498"/>
      <c r="BV17" s="1498"/>
      <c r="BW17" s="1498"/>
      <c r="BX17" s="1498"/>
      <c r="BY17" s="1498"/>
      <c r="BZ17" s="1498"/>
      <c r="CA17" s="1498"/>
      <c r="CC17" s="835"/>
      <c r="CD17" s="1480"/>
      <c r="CH17" s="1498"/>
      <c r="CI17" s="1498"/>
      <c r="CJ17" s="1498"/>
      <c r="CK17" s="1498"/>
      <c r="CL17" s="1498"/>
      <c r="CM17" s="1498"/>
      <c r="CN17" s="1498"/>
      <c r="CO17" s="1498"/>
      <c r="CP17" s="1498"/>
      <c r="CQ17" s="1498"/>
      <c r="CR17" s="1498"/>
      <c r="CS17" s="1498"/>
      <c r="CT17" s="1498"/>
      <c r="CU17" s="1498"/>
      <c r="CV17" s="1498"/>
      <c r="CW17" s="1498"/>
      <c r="CX17" s="1498"/>
      <c r="CY17" s="1498"/>
      <c r="CZ17" s="1498"/>
      <c r="DA17" s="1498"/>
      <c r="DB17" s="1498"/>
      <c r="DC17" s="1498"/>
      <c r="DD17" s="1498"/>
      <c r="DE17" s="1498"/>
      <c r="DF17" s="1498"/>
      <c r="DG17" s="1498"/>
      <c r="DH17" s="1498"/>
      <c r="DI17" s="1498"/>
      <c r="DJ17" s="1498"/>
      <c r="DK17" s="1498"/>
      <c r="DL17" s="1498"/>
      <c r="DM17" s="1498"/>
      <c r="DN17" s="1498"/>
      <c r="DO17" s="1498"/>
      <c r="DP17" s="1498"/>
      <c r="DQ17" s="1498"/>
      <c r="DR17" s="1498"/>
      <c r="DS17" s="1498"/>
      <c r="DT17" s="1498"/>
      <c r="DU17" s="1498"/>
      <c r="DV17" s="1498"/>
    </row>
    <row r="18" spans="2:126" s="1481" customFormat="1" ht="30" customHeight="1">
      <c r="B18" s="957"/>
      <c r="C18" s="1528" t="s">
        <v>682</v>
      </c>
      <c r="D18" s="1528" t="s">
        <v>2488</v>
      </c>
      <c r="E18" s="1529"/>
      <c r="F18" s="1530"/>
      <c r="G18" s="1463"/>
      <c r="H18" s="1463"/>
      <c r="I18" s="1463"/>
      <c r="J18" s="1463"/>
      <c r="K18" s="1463"/>
      <c r="L18" s="1463"/>
      <c r="M18" s="1463"/>
      <c r="N18" s="1463"/>
      <c r="O18" s="1463"/>
      <c r="P18" s="1463"/>
      <c r="Q18" s="1463"/>
      <c r="R18" s="1463"/>
      <c r="S18" s="1463"/>
      <c r="T18" s="1463"/>
      <c r="U18" s="1463"/>
      <c r="V18" s="1463"/>
      <c r="W18" s="1463"/>
      <c r="X18" s="1463"/>
      <c r="Y18" s="1463"/>
      <c r="Z18" s="1463"/>
      <c r="AA18" s="1463"/>
      <c r="AB18" s="1463"/>
      <c r="AC18" s="1463"/>
      <c r="AD18" s="1463"/>
      <c r="AE18" s="1463"/>
      <c r="AF18" s="1463"/>
      <c r="AG18" s="1463"/>
      <c r="AH18" s="1463"/>
      <c r="AI18" s="1463"/>
      <c r="AJ18" s="1463"/>
      <c r="AK18" s="1463"/>
      <c r="AL18" s="1463"/>
      <c r="AM18" s="1463"/>
      <c r="AN18" s="1463"/>
      <c r="AO18" s="1463"/>
      <c r="AP18" s="1463"/>
      <c r="AQ18" s="1463"/>
      <c r="AR18" s="1463"/>
      <c r="AS18" s="1463"/>
      <c r="AT18" s="1463"/>
      <c r="AU18" s="1463"/>
      <c r="AV18" s="1463"/>
      <c r="AW18" s="1463"/>
      <c r="AX18" s="1463"/>
      <c r="AY18" s="1463"/>
      <c r="AZ18" s="1463"/>
      <c r="BA18" s="1463"/>
      <c r="BB18" s="1463"/>
      <c r="BC18" s="1463"/>
      <c r="BD18" s="1463"/>
      <c r="BE18" s="1463"/>
      <c r="BF18" s="1463"/>
      <c r="BG18" s="1463"/>
      <c r="BH18" s="1463"/>
      <c r="BI18" s="1463"/>
      <c r="BJ18" s="1463"/>
      <c r="BK18" s="1463"/>
      <c r="BL18" s="1463"/>
      <c r="BM18" s="1463"/>
      <c r="BN18" s="1463"/>
      <c r="BO18" s="1463"/>
      <c r="BP18" s="1463"/>
      <c r="BQ18" s="1463"/>
      <c r="BR18" s="1463"/>
      <c r="BS18" s="1463"/>
      <c r="BT18" s="1463"/>
      <c r="BU18" s="1463"/>
      <c r="BV18" s="1463"/>
      <c r="BW18" s="1463"/>
      <c r="BX18" s="1463"/>
      <c r="BY18" s="1463"/>
      <c r="BZ18" s="1463"/>
      <c r="CA18" s="1463"/>
      <c r="CB18" s="1463"/>
      <c r="CC18" s="763"/>
      <c r="CD18" s="959"/>
      <c r="CH18" s="1498"/>
      <c r="CI18" s="1498"/>
      <c r="CJ18" s="1498"/>
      <c r="CK18" s="1498"/>
      <c r="CL18" s="1498"/>
      <c r="CM18" s="1498"/>
      <c r="CN18" s="1498"/>
      <c r="CO18" s="1498"/>
      <c r="CP18" s="1498"/>
      <c r="CQ18" s="1498"/>
      <c r="CR18" s="1498"/>
      <c r="CS18" s="1498"/>
      <c r="CT18" s="1498"/>
      <c r="CU18" s="1498"/>
      <c r="CV18" s="1498"/>
      <c r="CW18" s="1498"/>
      <c r="CX18" s="1498"/>
      <c r="CY18" s="1498"/>
      <c r="CZ18" s="1498"/>
      <c r="DA18" s="1498"/>
      <c r="DB18" s="1498"/>
      <c r="DC18" s="1498"/>
      <c r="DD18" s="1498"/>
      <c r="DE18" s="1498"/>
      <c r="DF18" s="1498"/>
      <c r="DG18" s="1498"/>
      <c r="DH18" s="1498"/>
      <c r="DI18" s="1498"/>
      <c r="DJ18" s="1498"/>
      <c r="DK18" s="1498"/>
      <c r="DL18" s="1498"/>
      <c r="DM18" s="1498"/>
      <c r="DN18" s="1498"/>
      <c r="DO18" s="1498"/>
      <c r="DP18" s="1498"/>
      <c r="DQ18" s="1498"/>
      <c r="DR18" s="1498"/>
      <c r="DS18" s="1498"/>
      <c r="DT18" s="1498"/>
      <c r="DU18" s="1498"/>
      <c r="DV18" s="1498"/>
    </row>
    <row r="19" spans="2:126" s="1481" customFormat="1" ht="30" customHeight="1">
      <c r="B19" s="957"/>
      <c r="C19" s="1528"/>
      <c r="D19" s="1528" t="s">
        <v>185</v>
      </c>
      <c r="E19" s="1529"/>
      <c r="F19" s="1530"/>
      <c r="G19" s="1463"/>
      <c r="H19" s="1463"/>
      <c r="I19" s="1463"/>
      <c r="J19" s="1463"/>
      <c r="K19" s="1463"/>
      <c r="L19" s="1463"/>
      <c r="M19" s="1463"/>
      <c r="N19" s="1463"/>
      <c r="O19" s="1463"/>
      <c r="P19" s="1463"/>
      <c r="Q19" s="1463"/>
      <c r="R19" s="1463"/>
      <c r="S19" s="1463"/>
      <c r="T19" s="1463"/>
      <c r="U19" s="1463"/>
      <c r="V19" s="1463"/>
      <c r="W19" s="1463"/>
      <c r="X19" s="1463"/>
      <c r="Y19" s="1463"/>
      <c r="Z19" s="1463"/>
      <c r="AA19" s="1463"/>
      <c r="AB19" s="1463"/>
      <c r="AC19" s="1463"/>
      <c r="AD19" s="1463"/>
      <c r="AE19" s="1463"/>
      <c r="AF19" s="1463"/>
      <c r="AG19" s="1463"/>
      <c r="AH19" s="1463"/>
      <c r="AI19" s="1463"/>
      <c r="AJ19" s="1463"/>
      <c r="AK19" s="1463"/>
      <c r="AL19" s="1463"/>
      <c r="AM19" s="1463"/>
      <c r="AN19" s="1463"/>
      <c r="AO19" s="1463"/>
      <c r="AP19" s="1463"/>
      <c r="AQ19" s="1463"/>
      <c r="AR19" s="1463"/>
      <c r="AS19" s="1463"/>
      <c r="AT19" s="1463"/>
      <c r="AU19" s="1463"/>
      <c r="AV19" s="1463"/>
      <c r="AW19" s="1463"/>
      <c r="AX19" s="1463"/>
      <c r="AY19" s="1463"/>
      <c r="AZ19" s="1463"/>
      <c r="BA19" s="1463"/>
      <c r="BB19" s="1463"/>
      <c r="BC19" s="1463"/>
      <c r="BD19" s="1463"/>
      <c r="BE19" s="1463"/>
      <c r="BF19" s="1463"/>
      <c r="BG19" s="1463"/>
      <c r="BH19" s="1463"/>
      <c r="BI19" s="1463"/>
      <c r="BJ19" s="1463"/>
      <c r="BK19" s="1463"/>
      <c r="BL19" s="1463"/>
      <c r="BM19" s="1463"/>
      <c r="BN19" s="1463"/>
      <c r="BO19" s="1463"/>
      <c r="BP19" s="1463"/>
      <c r="BQ19" s="1463"/>
      <c r="BR19" s="1463"/>
      <c r="BS19" s="1463"/>
      <c r="BT19" s="1463"/>
      <c r="BU19" s="1463"/>
      <c r="BV19" s="1463"/>
      <c r="BW19" s="1463"/>
      <c r="BX19" s="1463"/>
      <c r="BY19" s="1463"/>
      <c r="BZ19" s="1463"/>
      <c r="CA19" s="1463"/>
      <c r="CB19" s="1463"/>
      <c r="CC19" s="763"/>
      <c r="CD19" s="959"/>
      <c r="CH19" s="1498"/>
      <c r="CI19" s="1498"/>
      <c r="CJ19" s="1498"/>
      <c r="CK19" s="1498"/>
      <c r="CL19" s="1498"/>
      <c r="CM19" s="1498"/>
      <c r="CN19" s="1498"/>
      <c r="CO19" s="1498"/>
      <c r="CP19" s="1498"/>
      <c r="CQ19" s="1498"/>
      <c r="CR19" s="1498"/>
      <c r="CS19" s="1498"/>
      <c r="CT19" s="1498"/>
      <c r="CU19" s="1498"/>
      <c r="CV19" s="1498"/>
      <c r="CW19" s="1498"/>
      <c r="CX19" s="1498"/>
      <c r="CY19" s="1498"/>
      <c r="CZ19" s="1498"/>
      <c r="DA19" s="1498"/>
      <c r="DB19" s="1498"/>
      <c r="DC19" s="1498"/>
      <c r="DD19" s="1498"/>
      <c r="DE19" s="1498"/>
      <c r="DF19" s="1498"/>
      <c r="DG19" s="1498"/>
      <c r="DH19" s="1498"/>
      <c r="DI19" s="1498"/>
      <c r="DJ19" s="1498"/>
      <c r="DK19" s="1498"/>
      <c r="DL19" s="1498"/>
      <c r="DM19" s="1498"/>
      <c r="DN19" s="1498"/>
      <c r="DO19" s="1498"/>
      <c r="DP19" s="1498"/>
      <c r="DQ19" s="1498"/>
      <c r="DR19" s="1498"/>
      <c r="DS19" s="1498"/>
      <c r="DT19" s="1498"/>
      <c r="DU19" s="1498"/>
      <c r="DV19" s="1498"/>
    </row>
    <row r="20" spans="2:126" s="1481" customFormat="1" ht="30" customHeight="1">
      <c r="B20" s="957"/>
      <c r="C20" s="1529"/>
      <c r="D20" s="1531" t="s">
        <v>2489</v>
      </c>
      <c r="E20" s="1529"/>
      <c r="F20" s="1530"/>
      <c r="G20" s="1463"/>
      <c r="H20" s="1463"/>
      <c r="I20" s="1463"/>
      <c r="J20" s="1463"/>
      <c r="K20" s="1463"/>
      <c r="L20" s="1463"/>
      <c r="M20" s="1463"/>
      <c r="N20" s="1463"/>
      <c r="O20" s="1463"/>
      <c r="P20" s="1463"/>
      <c r="Q20" s="1463"/>
      <c r="R20" s="1463"/>
      <c r="S20" s="1463"/>
      <c r="T20" s="1463"/>
      <c r="U20" s="1463"/>
      <c r="V20" s="1463"/>
      <c r="W20" s="1463"/>
      <c r="X20" s="1463"/>
      <c r="Y20" s="1463"/>
      <c r="Z20" s="1463"/>
      <c r="AA20" s="1463"/>
      <c r="AB20" s="1463"/>
      <c r="AC20" s="1463"/>
      <c r="AD20" s="1463"/>
      <c r="AE20" s="1463"/>
      <c r="AF20" s="1463"/>
      <c r="AG20" s="1463"/>
      <c r="AH20" s="1463"/>
      <c r="AI20" s="1463"/>
      <c r="AJ20" s="1463"/>
      <c r="AK20" s="1463"/>
      <c r="AL20" s="1463"/>
      <c r="AM20" s="1463"/>
      <c r="AN20" s="1463"/>
      <c r="AO20" s="1463"/>
      <c r="AP20" s="1463"/>
      <c r="AQ20" s="1463"/>
      <c r="AR20" s="1463"/>
      <c r="AS20" s="1463"/>
      <c r="AT20" s="1463"/>
      <c r="AU20" s="1463"/>
      <c r="AV20" s="1463"/>
      <c r="AW20" s="1463"/>
      <c r="AX20" s="1463"/>
      <c r="AY20" s="1463"/>
      <c r="AZ20" s="1463"/>
      <c r="BA20" s="1463"/>
      <c r="BB20" s="1463"/>
      <c r="BC20" s="1463"/>
      <c r="BD20" s="1463"/>
      <c r="BE20" s="1463"/>
      <c r="BF20" s="1463"/>
      <c r="BG20" s="1463"/>
      <c r="BH20" s="1463"/>
      <c r="BI20" s="1463"/>
      <c r="BJ20" s="1463"/>
      <c r="BK20" s="1463"/>
      <c r="BL20" s="1463"/>
      <c r="BM20" s="1463"/>
      <c r="BN20" s="1463"/>
      <c r="BO20" s="1463"/>
      <c r="BP20" s="1463"/>
      <c r="BQ20" s="1463"/>
      <c r="BR20" s="1463"/>
      <c r="BS20" s="1463"/>
      <c r="BT20" s="1463"/>
      <c r="BU20" s="1463"/>
      <c r="BV20" s="1463"/>
      <c r="BW20" s="1463"/>
      <c r="BX20" s="1463"/>
      <c r="BY20" s="1463"/>
      <c r="BZ20" s="1463"/>
      <c r="CA20" s="1463"/>
      <c r="CB20" s="1463"/>
      <c r="CC20" s="763"/>
      <c r="CD20" s="959"/>
      <c r="CH20" s="1498"/>
      <c r="CI20" s="1498"/>
      <c r="CJ20" s="1498"/>
      <c r="CK20" s="1498"/>
      <c r="CL20" s="1498"/>
      <c r="CM20" s="1498"/>
      <c r="CN20" s="1498"/>
      <c r="CO20" s="1498"/>
      <c r="CP20" s="1498"/>
      <c r="CQ20" s="1498"/>
      <c r="CR20" s="1498"/>
      <c r="CS20" s="1498"/>
      <c r="CT20" s="1498"/>
      <c r="CU20" s="1498"/>
      <c r="CV20" s="1498"/>
      <c r="CW20" s="1498"/>
      <c r="CX20" s="1498"/>
      <c r="CY20" s="1498"/>
      <c r="CZ20" s="1498"/>
      <c r="DA20" s="1498"/>
      <c r="DB20" s="1498"/>
      <c r="DC20" s="1498"/>
      <c r="DD20" s="1498"/>
      <c r="DE20" s="1498"/>
      <c r="DF20" s="1498"/>
      <c r="DG20" s="1498"/>
      <c r="DH20" s="1498"/>
      <c r="DI20" s="1498"/>
      <c r="DJ20" s="1498"/>
      <c r="DK20" s="1498"/>
      <c r="DL20" s="1498"/>
      <c r="DM20" s="1498"/>
      <c r="DN20" s="1498"/>
      <c r="DO20" s="1498"/>
      <c r="DP20" s="1498"/>
      <c r="DQ20" s="1498"/>
      <c r="DR20" s="1498"/>
      <c r="DS20" s="1498"/>
      <c r="DT20" s="1498"/>
      <c r="DU20" s="1498"/>
      <c r="DV20" s="1498"/>
    </row>
    <row r="21" spans="2:126" s="1481" customFormat="1" ht="30" customHeight="1">
      <c r="B21" s="957"/>
      <c r="C21" s="1529"/>
      <c r="D21" s="1531" t="s">
        <v>186</v>
      </c>
      <c r="E21" s="1529"/>
      <c r="F21" s="1530"/>
      <c r="G21" s="1463"/>
      <c r="H21" s="1463"/>
      <c r="I21" s="1463"/>
      <c r="J21" s="1463"/>
      <c r="K21" s="1463"/>
      <c r="L21" s="1463"/>
      <c r="M21" s="1463"/>
      <c r="N21" s="1463"/>
      <c r="O21" s="1463"/>
      <c r="P21" s="1463"/>
      <c r="Q21" s="1463"/>
      <c r="R21" s="1463"/>
      <c r="S21" s="1463"/>
      <c r="T21" s="1463"/>
      <c r="U21" s="1463"/>
      <c r="V21" s="1463"/>
      <c r="W21" s="1463"/>
      <c r="X21" s="1463"/>
      <c r="Y21" s="1463"/>
      <c r="Z21" s="1463"/>
      <c r="AA21" s="1463"/>
      <c r="AB21" s="1463"/>
      <c r="AC21" s="1463"/>
      <c r="AD21" s="1463"/>
      <c r="AE21" s="1463"/>
      <c r="AF21" s="1463"/>
      <c r="AG21" s="1463"/>
      <c r="AH21" s="1463"/>
      <c r="AI21" s="1463"/>
      <c r="AJ21" s="1463"/>
      <c r="AK21" s="1463"/>
      <c r="AL21" s="1463"/>
      <c r="AM21" s="1463"/>
      <c r="AN21" s="1463"/>
      <c r="AO21" s="1463"/>
      <c r="AP21" s="1463"/>
      <c r="AQ21" s="1463"/>
      <c r="AR21" s="1463"/>
      <c r="AS21" s="1463"/>
      <c r="AT21" s="1463"/>
      <c r="AU21" s="1463"/>
      <c r="AV21" s="1463"/>
      <c r="AW21" s="1463"/>
      <c r="AX21" s="1463"/>
      <c r="AY21" s="1463"/>
      <c r="AZ21" s="1463"/>
      <c r="BA21" s="1463"/>
      <c r="BB21" s="1463"/>
      <c r="BC21" s="1463"/>
      <c r="BD21" s="1463"/>
      <c r="BE21" s="1463"/>
      <c r="BF21" s="1463"/>
      <c r="BG21" s="1463"/>
      <c r="BH21" s="1463"/>
      <c r="BI21" s="1463"/>
      <c r="BJ21" s="1463"/>
      <c r="BK21" s="1463"/>
      <c r="BL21" s="1463"/>
      <c r="BM21" s="1463"/>
      <c r="BN21" s="1463"/>
      <c r="BO21" s="1463"/>
      <c r="BP21" s="1463"/>
      <c r="BQ21" s="1463"/>
      <c r="BR21" s="1463"/>
      <c r="BS21" s="1463"/>
      <c r="BT21" s="1463"/>
      <c r="BU21" s="1463"/>
      <c r="BV21" s="1463"/>
      <c r="BW21" s="1463"/>
      <c r="BX21" s="1463"/>
      <c r="BY21" s="1463"/>
      <c r="BZ21" s="1463"/>
      <c r="CA21" s="1463"/>
      <c r="CB21" s="1463"/>
      <c r="CC21" s="763"/>
      <c r="CD21" s="959"/>
      <c r="CH21" s="1498"/>
      <c r="CI21" s="1498"/>
      <c r="CJ21" s="1498"/>
      <c r="CK21" s="1498"/>
      <c r="CL21" s="1498"/>
      <c r="CM21" s="1498"/>
      <c r="CN21" s="1498"/>
      <c r="CO21" s="1498"/>
      <c r="CP21" s="1498"/>
      <c r="CQ21" s="1498"/>
      <c r="CR21" s="1498"/>
      <c r="CS21" s="1498"/>
      <c r="CT21" s="1498"/>
      <c r="CU21" s="1498"/>
      <c r="CV21" s="1498"/>
      <c r="CW21" s="1498"/>
      <c r="CX21" s="1498"/>
      <c r="CY21" s="1498"/>
      <c r="CZ21" s="1498"/>
      <c r="DA21" s="1498"/>
      <c r="DB21" s="1498"/>
      <c r="DC21" s="1498"/>
      <c r="DD21" s="1498"/>
      <c r="DE21" s="1498"/>
      <c r="DF21" s="1498"/>
      <c r="DG21" s="1498"/>
      <c r="DH21" s="1498"/>
      <c r="DI21" s="1498"/>
      <c r="DJ21" s="1498"/>
      <c r="DK21" s="1498"/>
      <c r="DL21" s="1498"/>
      <c r="DM21" s="1498"/>
      <c r="DN21" s="1498"/>
      <c r="DO21" s="1498"/>
      <c r="DP21" s="1498"/>
      <c r="DQ21" s="1498"/>
      <c r="DR21" s="1498"/>
      <c r="DS21" s="1498"/>
      <c r="DT21" s="1498"/>
      <c r="DU21" s="1498"/>
      <c r="DV21" s="1498"/>
    </row>
    <row r="22" spans="2:126" s="1481" customFormat="1" ht="30" customHeight="1">
      <c r="B22" s="957"/>
      <c r="C22" s="1529"/>
      <c r="D22" s="832"/>
      <c r="E22" s="832"/>
      <c r="F22" s="836"/>
      <c r="G22" s="1463"/>
      <c r="H22" s="1463"/>
      <c r="I22" s="1463"/>
      <c r="J22" s="1463"/>
      <c r="K22" s="1463"/>
      <c r="L22" s="1463"/>
      <c r="M22" s="1463"/>
      <c r="N22" s="1463"/>
      <c r="O22" s="1463"/>
      <c r="P22" s="1463"/>
      <c r="Q22" s="1463"/>
      <c r="R22" s="1463"/>
      <c r="S22" s="1463"/>
      <c r="T22" s="1463"/>
      <c r="U22" s="1463"/>
      <c r="V22" s="1463"/>
      <c r="W22" s="1463"/>
      <c r="X22" s="1463"/>
      <c r="Y22" s="1463"/>
      <c r="Z22" s="1463"/>
      <c r="AA22" s="1463"/>
      <c r="AB22" s="1463"/>
      <c r="AC22" s="1463"/>
      <c r="AD22" s="1463"/>
      <c r="AE22" s="1463"/>
      <c r="AF22" s="1463"/>
      <c r="AG22" s="1463"/>
      <c r="AH22" s="1463"/>
      <c r="AI22" s="1463"/>
      <c r="AJ22" s="1463"/>
      <c r="AK22" s="1463"/>
      <c r="AL22" s="1463"/>
      <c r="AM22" s="1463"/>
      <c r="AN22" s="1463"/>
      <c r="AO22" s="1463"/>
      <c r="AP22" s="1463"/>
      <c r="AQ22" s="1463"/>
      <c r="AR22" s="1463"/>
      <c r="AS22" s="1463"/>
      <c r="AT22" s="1463"/>
      <c r="AU22" s="1463"/>
      <c r="AV22" s="1463"/>
      <c r="AW22" s="1463"/>
      <c r="AX22" s="1463"/>
      <c r="AY22" s="1463"/>
      <c r="AZ22" s="1463"/>
      <c r="BA22" s="1463"/>
      <c r="BB22" s="1463"/>
      <c r="BC22" s="1463"/>
      <c r="BD22" s="1463"/>
      <c r="BE22" s="1463"/>
      <c r="BF22" s="1463"/>
      <c r="BG22" s="1463"/>
      <c r="BH22" s="1463"/>
      <c r="BI22" s="1463"/>
      <c r="BJ22" s="1463"/>
      <c r="BQ22" s="1463"/>
      <c r="BR22" s="1463"/>
      <c r="BS22" s="1463"/>
      <c r="BT22" s="1463"/>
      <c r="BU22" s="1463"/>
      <c r="BV22" s="1463"/>
      <c r="BW22" s="1463"/>
      <c r="BX22" s="1463"/>
      <c r="BY22" s="1557" t="s">
        <v>691</v>
      </c>
      <c r="BZ22" s="1463"/>
      <c r="CA22" s="1463"/>
      <c r="CC22" s="763"/>
      <c r="CD22" s="959"/>
      <c r="CH22" s="1498"/>
      <c r="CI22" s="1498"/>
      <c r="CJ22" s="1498"/>
      <c r="CK22" s="1498"/>
      <c r="CL22" s="1498"/>
      <c r="CM22" s="1498"/>
      <c r="CN22" s="1498"/>
      <c r="CO22" s="1498"/>
      <c r="CP22" s="1498"/>
      <c r="CQ22" s="1498"/>
      <c r="CR22" s="1498"/>
      <c r="CS22" s="1498"/>
      <c r="CT22" s="1498"/>
      <c r="CU22" s="1498"/>
      <c r="CV22" s="1498"/>
      <c r="CW22" s="1498"/>
      <c r="CX22" s="1498"/>
      <c r="CY22" s="1498"/>
      <c r="CZ22" s="1498"/>
      <c r="DA22" s="1498"/>
      <c r="DB22" s="1498"/>
      <c r="DC22" s="1498"/>
      <c r="DD22" s="1498"/>
      <c r="DE22" s="1498"/>
      <c r="DF22" s="1498"/>
      <c r="DG22" s="1498"/>
      <c r="DH22" s="1498"/>
      <c r="DI22" s="1498"/>
      <c r="DJ22" s="1498"/>
      <c r="DK22" s="1498"/>
      <c r="DL22" s="1498"/>
      <c r="DM22" s="1498"/>
      <c r="DN22" s="1498"/>
      <c r="DO22" s="1498"/>
      <c r="DP22" s="1498"/>
      <c r="DQ22" s="1498"/>
      <c r="DR22" s="1498"/>
      <c r="DS22" s="1498"/>
      <c r="DT22" s="1498"/>
      <c r="DU22" s="1498"/>
      <c r="DV22" s="1498"/>
    </row>
    <row r="23" spans="2:126" s="1488" customFormat="1" ht="30" customHeight="1">
      <c r="B23" s="957"/>
      <c r="C23" s="1529"/>
      <c r="D23" s="1533" t="s">
        <v>18</v>
      </c>
      <c r="E23" s="1532"/>
      <c r="F23" s="1534" t="s">
        <v>2490</v>
      </c>
      <c r="G23" s="1535"/>
      <c r="H23" s="1463"/>
      <c r="I23" s="1463"/>
      <c r="J23" s="1463"/>
      <c r="K23" s="1463"/>
      <c r="L23" s="1463"/>
      <c r="M23" s="1463"/>
      <c r="N23" s="1463"/>
      <c r="O23" s="1463"/>
      <c r="P23" s="1463"/>
      <c r="Q23" s="1463"/>
      <c r="R23" s="1463"/>
      <c r="S23" s="1463"/>
      <c r="T23" s="1463"/>
      <c r="U23" s="1463"/>
      <c r="V23" s="1463"/>
      <c r="W23" s="1463"/>
      <c r="X23" s="1463"/>
      <c r="Y23" s="1463"/>
      <c r="Z23" s="1463"/>
      <c r="AA23" s="1463"/>
      <c r="AB23" s="1463"/>
      <c r="AC23" s="1463"/>
      <c r="AD23" s="1463"/>
      <c r="AE23" s="1463"/>
      <c r="AF23" s="1463"/>
      <c r="AG23" s="1463"/>
      <c r="AH23" s="1463"/>
      <c r="AI23" s="1463"/>
      <c r="AJ23" s="1463"/>
      <c r="AK23" s="1463"/>
      <c r="AL23" s="1463"/>
      <c r="AM23" s="1463"/>
      <c r="AN23" s="1463"/>
      <c r="AO23" s="1463"/>
      <c r="AP23" s="1463"/>
      <c r="AQ23" s="1463"/>
      <c r="AR23" s="1463"/>
      <c r="AS23" s="1463"/>
      <c r="AT23" s="1463"/>
      <c r="AU23" s="1463"/>
      <c r="AV23" s="1463"/>
      <c r="AW23" s="1463"/>
      <c r="AX23" s="1463"/>
      <c r="AY23" s="1463"/>
      <c r="AZ23" s="1463"/>
      <c r="BA23" s="1463"/>
      <c r="BB23" s="1463"/>
      <c r="BC23" s="1463"/>
      <c r="BD23" s="1463"/>
      <c r="BE23" s="1463"/>
      <c r="BF23" s="1463"/>
      <c r="BG23" s="1463"/>
      <c r="BH23" s="1463"/>
      <c r="BI23" s="1463"/>
      <c r="BJ23" s="1463"/>
      <c r="BQ23" s="1463"/>
      <c r="BR23" s="1463"/>
      <c r="BS23" s="1463"/>
      <c r="BT23" s="1463"/>
      <c r="BU23" s="1463"/>
      <c r="BV23" s="2787" t="s">
        <v>83</v>
      </c>
      <c r="BW23" s="2788"/>
      <c r="BX23" s="2788"/>
      <c r="BY23" s="2789"/>
      <c r="BZ23" s="2790"/>
      <c r="CA23" s="2791"/>
      <c r="CC23" s="763"/>
      <c r="CD23" s="959"/>
      <c r="CH23" s="1498"/>
      <c r="CI23" s="1498"/>
      <c r="CJ23" s="1498"/>
      <c r="CK23" s="1498"/>
      <c r="CL23" s="1498"/>
      <c r="CM23" s="1498"/>
      <c r="CN23" s="1498"/>
      <c r="CO23" s="1498"/>
      <c r="CP23" s="1498"/>
      <c r="CQ23" s="1498"/>
      <c r="CR23" s="1498"/>
      <c r="CS23" s="1498"/>
      <c r="CT23" s="1498"/>
      <c r="CU23" s="1498"/>
      <c r="CV23" s="1498"/>
      <c r="CW23" s="1498"/>
      <c r="CX23" s="1498"/>
      <c r="CY23" s="1498"/>
      <c r="CZ23" s="1498"/>
      <c r="DA23" s="1498"/>
      <c r="DB23" s="1498"/>
      <c r="DC23" s="1498"/>
      <c r="DD23" s="1498"/>
      <c r="DE23" s="1498"/>
      <c r="DF23" s="1498"/>
      <c r="DG23" s="1498"/>
      <c r="DH23" s="1498"/>
      <c r="DI23" s="1498"/>
      <c r="DJ23" s="1498"/>
      <c r="DK23" s="1498"/>
      <c r="DL23" s="1498"/>
      <c r="DM23" s="1498"/>
      <c r="DN23" s="1498"/>
      <c r="DO23" s="1498"/>
      <c r="DP23" s="1498"/>
      <c r="DQ23" s="1498"/>
      <c r="DR23" s="1498"/>
      <c r="DS23" s="1498"/>
      <c r="DT23" s="1498"/>
      <c r="DU23" s="1498"/>
      <c r="DV23" s="1498"/>
    </row>
    <row r="24" spans="2:126" s="1488" customFormat="1" ht="30" customHeight="1">
      <c r="B24" s="1466"/>
      <c r="C24" s="1529"/>
      <c r="D24" s="1536"/>
      <c r="E24" s="1532"/>
      <c r="F24" s="1537" t="s">
        <v>2491</v>
      </c>
      <c r="G24" s="1535"/>
      <c r="H24" s="1463"/>
      <c r="I24" s="1463"/>
      <c r="J24" s="1463"/>
      <c r="K24" s="1463"/>
      <c r="L24" s="1463"/>
      <c r="M24" s="1463"/>
      <c r="N24" s="1463"/>
      <c r="O24" s="1463"/>
      <c r="P24" s="1463"/>
      <c r="Q24" s="1463"/>
      <c r="R24" s="1463"/>
      <c r="S24" s="1463"/>
      <c r="T24" s="1463"/>
      <c r="U24" s="1463"/>
      <c r="V24" s="1463"/>
      <c r="W24" s="1463"/>
      <c r="X24" s="1463"/>
      <c r="Y24" s="1463"/>
      <c r="Z24" s="1463"/>
      <c r="AA24" s="1463"/>
      <c r="AB24" s="1463"/>
      <c r="AC24" s="1463"/>
      <c r="AD24" s="1463"/>
      <c r="AE24" s="1463"/>
      <c r="AF24" s="1463"/>
      <c r="AG24" s="1463"/>
      <c r="AH24" s="1463"/>
      <c r="AI24" s="1463"/>
      <c r="AJ24" s="1463"/>
      <c r="AK24" s="1463"/>
      <c r="AL24" s="1463"/>
      <c r="AM24" s="1463"/>
      <c r="AN24" s="1463"/>
      <c r="AO24" s="1463"/>
      <c r="AP24" s="1463"/>
      <c r="AQ24" s="1463"/>
      <c r="AR24" s="1463"/>
      <c r="AS24" s="1463"/>
      <c r="AT24" s="1463"/>
      <c r="AU24" s="1463"/>
      <c r="AV24" s="1463"/>
      <c r="AW24" s="1463"/>
      <c r="AX24" s="1463"/>
      <c r="AY24" s="1463"/>
      <c r="AZ24" s="1463"/>
      <c r="BA24" s="1463"/>
      <c r="BB24" s="1463"/>
      <c r="BC24" s="1463"/>
      <c r="BD24" s="1463"/>
      <c r="BE24" s="1463"/>
      <c r="BF24" s="1463"/>
      <c r="BG24" s="1463"/>
      <c r="BH24" s="1463"/>
      <c r="BI24" s="1463"/>
      <c r="BJ24" s="1463"/>
      <c r="BQ24" s="1463"/>
      <c r="BR24" s="1463"/>
      <c r="BS24" s="1463"/>
      <c r="BT24" s="1463"/>
      <c r="BU24" s="1463"/>
      <c r="BV24" s="2788"/>
      <c r="BW24" s="2788"/>
      <c r="BX24" s="2788"/>
      <c r="BY24" s="2792"/>
      <c r="BZ24" s="2793"/>
      <c r="CA24" s="2794"/>
      <c r="CC24" s="763"/>
      <c r="CD24" s="959"/>
      <c r="CH24" s="1498"/>
      <c r="CI24" s="1498"/>
      <c r="CJ24" s="1498"/>
      <c r="CK24" s="1498"/>
      <c r="CL24" s="1498"/>
      <c r="CM24" s="1498"/>
      <c r="CN24" s="1498"/>
      <c r="CO24" s="1498"/>
      <c r="CP24" s="1498"/>
      <c r="CQ24" s="1498"/>
      <c r="CR24" s="1498"/>
      <c r="CS24" s="1498"/>
      <c r="CT24" s="1498"/>
      <c r="CU24" s="1498"/>
      <c r="CV24" s="1498"/>
      <c r="CW24" s="1498"/>
      <c r="CX24" s="1498"/>
      <c r="CY24" s="1498"/>
      <c r="CZ24" s="1498"/>
      <c r="DA24" s="1498"/>
      <c r="DB24" s="1498"/>
      <c r="DC24" s="1498"/>
      <c r="DD24" s="1498"/>
      <c r="DE24" s="1498"/>
      <c r="DF24" s="1498"/>
      <c r="DG24" s="1498"/>
      <c r="DH24" s="1498"/>
      <c r="DI24" s="1498"/>
      <c r="DJ24" s="1498"/>
      <c r="DK24" s="1498"/>
      <c r="DL24" s="1498"/>
      <c r="DM24" s="1498"/>
      <c r="DN24" s="1498"/>
      <c r="DO24" s="1498"/>
      <c r="DP24" s="1498"/>
      <c r="DQ24" s="1498"/>
      <c r="DR24" s="1498"/>
      <c r="DS24" s="1498"/>
      <c r="DT24" s="1498"/>
      <c r="DU24" s="1498"/>
      <c r="DV24" s="1498"/>
    </row>
    <row r="25" spans="2:126" s="1488" customFormat="1" ht="30" customHeight="1">
      <c r="B25" s="1466"/>
      <c r="C25" s="1529"/>
      <c r="D25" s="832"/>
      <c r="E25" s="832"/>
      <c r="F25" s="1529"/>
      <c r="G25" s="1530"/>
      <c r="H25" s="1463"/>
      <c r="I25" s="1463"/>
      <c r="J25" s="1463"/>
      <c r="K25" s="1463"/>
      <c r="L25" s="1463"/>
      <c r="M25" s="1463"/>
      <c r="N25" s="1463"/>
      <c r="O25" s="1463"/>
      <c r="P25" s="1463"/>
      <c r="Q25" s="1463"/>
      <c r="R25" s="1463"/>
      <c r="S25" s="1463"/>
      <c r="T25" s="1463"/>
      <c r="U25" s="1463"/>
      <c r="V25" s="1463"/>
      <c r="W25" s="1463"/>
      <c r="X25" s="1463"/>
      <c r="Y25" s="1463"/>
      <c r="Z25" s="1463"/>
      <c r="AA25" s="1463"/>
      <c r="AB25" s="1463"/>
      <c r="AC25" s="1463"/>
      <c r="AD25" s="1463"/>
      <c r="AE25" s="1463"/>
      <c r="AF25" s="1463"/>
      <c r="AG25" s="1463"/>
      <c r="AH25" s="1463"/>
      <c r="AI25" s="1463"/>
      <c r="AJ25" s="1463"/>
      <c r="AK25" s="1463"/>
      <c r="AL25" s="1463"/>
      <c r="AM25" s="1463"/>
      <c r="AN25" s="1463"/>
      <c r="AO25" s="1463"/>
      <c r="AP25" s="1463"/>
      <c r="AQ25" s="1463"/>
      <c r="AR25" s="1463"/>
      <c r="AS25" s="1463"/>
      <c r="AT25" s="1463"/>
      <c r="AU25" s="1463"/>
      <c r="AV25" s="1463"/>
      <c r="AW25" s="1463"/>
      <c r="AX25" s="1463"/>
      <c r="AY25" s="1463"/>
      <c r="AZ25" s="1463"/>
      <c r="BA25" s="1463"/>
      <c r="BB25" s="1463"/>
      <c r="BC25" s="1463"/>
      <c r="BD25" s="1463"/>
      <c r="BE25" s="1463"/>
      <c r="BF25" s="1463"/>
      <c r="BG25" s="1463"/>
      <c r="BH25" s="1463"/>
      <c r="BI25" s="1463"/>
      <c r="BJ25" s="1463"/>
      <c r="BQ25" s="1463"/>
      <c r="BR25" s="1463"/>
      <c r="BS25" s="1463"/>
      <c r="BT25" s="1463"/>
      <c r="BU25" s="1463"/>
      <c r="BV25" s="1463"/>
      <c r="BW25" s="1463"/>
      <c r="BX25" s="1463"/>
      <c r="BY25" s="1463"/>
      <c r="BZ25" s="1463"/>
      <c r="CA25" s="1463"/>
      <c r="CC25" s="763"/>
      <c r="CD25" s="959"/>
      <c r="CH25" s="1498"/>
      <c r="CI25" s="1498"/>
      <c r="CJ25" s="1498"/>
      <c r="CK25" s="1498"/>
      <c r="CL25" s="1498"/>
      <c r="CM25" s="1498"/>
      <c r="CN25" s="1498"/>
      <c r="CO25" s="1498"/>
      <c r="CP25" s="1498"/>
      <c r="CQ25" s="1498"/>
      <c r="CR25" s="1498"/>
      <c r="CS25" s="1498"/>
      <c r="CT25" s="1498"/>
      <c r="CU25" s="1498"/>
      <c r="CV25" s="1498"/>
      <c r="CW25" s="1498"/>
      <c r="CX25" s="1498"/>
      <c r="CY25" s="1498"/>
      <c r="CZ25" s="1498"/>
      <c r="DA25" s="1498"/>
      <c r="DB25" s="1498"/>
      <c r="DC25" s="1498"/>
      <c r="DD25" s="1498"/>
      <c r="DE25" s="1498"/>
      <c r="DF25" s="1498"/>
      <c r="DG25" s="1498"/>
      <c r="DH25" s="1498"/>
      <c r="DI25" s="1498"/>
      <c r="DJ25" s="1498"/>
      <c r="DK25" s="1498"/>
      <c r="DL25" s="1498"/>
      <c r="DM25" s="1498"/>
      <c r="DN25" s="1498"/>
      <c r="DO25" s="1498"/>
      <c r="DP25" s="1498"/>
      <c r="DQ25" s="1498"/>
      <c r="DR25" s="1498"/>
      <c r="DS25" s="1498"/>
      <c r="DT25" s="1498"/>
      <c r="DU25" s="1498"/>
      <c r="DV25" s="1498"/>
    </row>
    <row r="26" spans="2:126" s="1488" customFormat="1" ht="30" customHeight="1">
      <c r="B26" s="1466"/>
      <c r="C26" s="1529"/>
      <c r="D26" s="1538" t="s">
        <v>19</v>
      </c>
      <c r="E26" s="1529"/>
      <c r="F26" s="1528" t="s">
        <v>700</v>
      </c>
      <c r="G26" s="1530"/>
      <c r="H26" s="1463"/>
      <c r="I26" s="1463"/>
      <c r="J26" s="1463"/>
      <c r="K26" s="1463"/>
      <c r="L26" s="1463"/>
      <c r="M26" s="1463"/>
      <c r="N26" s="1463"/>
      <c r="O26" s="1463"/>
      <c r="P26" s="1463"/>
      <c r="Q26" s="1463"/>
      <c r="R26" s="1463"/>
      <c r="S26" s="1463"/>
      <c r="T26" s="1463"/>
      <c r="U26" s="1463"/>
      <c r="V26" s="1463"/>
      <c r="W26" s="1463"/>
      <c r="X26" s="1463"/>
      <c r="Y26" s="1463"/>
      <c r="Z26" s="1463"/>
      <c r="AA26" s="1463"/>
      <c r="AB26" s="1463"/>
      <c r="AC26" s="1463"/>
      <c r="AD26" s="1463"/>
      <c r="AE26" s="1463"/>
      <c r="AF26" s="1463"/>
      <c r="AG26" s="1463"/>
      <c r="AH26" s="1463"/>
      <c r="AI26" s="1463"/>
      <c r="AJ26" s="1463"/>
      <c r="AK26" s="1463"/>
      <c r="AL26" s="1463"/>
      <c r="AM26" s="1463"/>
      <c r="AN26" s="1463"/>
      <c r="AO26" s="1463"/>
      <c r="AP26" s="1463"/>
      <c r="AQ26" s="1463"/>
      <c r="AR26" s="1463"/>
      <c r="AS26" s="1463"/>
      <c r="AT26" s="1463"/>
      <c r="AU26" s="1463"/>
      <c r="AV26" s="1463"/>
      <c r="AW26" s="1463"/>
      <c r="AX26" s="1463"/>
      <c r="AY26" s="1463"/>
      <c r="AZ26" s="1463"/>
      <c r="BA26" s="1463"/>
      <c r="BB26" s="1463"/>
      <c r="BC26" s="1463"/>
      <c r="BD26" s="1463"/>
      <c r="BE26" s="1463"/>
      <c r="BF26" s="1463"/>
      <c r="BG26" s="1463"/>
      <c r="BH26" s="1463"/>
      <c r="BI26" s="1463"/>
      <c r="BJ26" s="1463"/>
      <c r="BQ26" s="1463"/>
      <c r="BR26" s="1463"/>
      <c r="BS26" s="1463"/>
      <c r="BT26" s="1463"/>
      <c r="BU26" s="1463"/>
      <c r="BV26" s="2787" t="s">
        <v>322</v>
      </c>
      <c r="BW26" s="2788"/>
      <c r="BX26" s="2788"/>
      <c r="BY26" s="2789"/>
      <c r="BZ26" s="2790"/>
      <c r="CA26" s="2791"/>
      <c r="CC26" s="1498"/>
      <c r="CD26" s="959"/>
      <c r="CH26" s="1498"/>
      <c r="CI26" s="1498"/>
      <c r="CJ26" s="1498"/>
      <c r="CK26" s="1498"/>
      <c r="CL26" s="1498"/>
      <c r="CM26" s="1498"/>
      <c r="CN26" s="1498"/>
      <c r="CO26" s="1498"/>
      <c r="CP26" s="1498"/>
      <c r="CQ26" s="1498"/>
      <c r="CR26" s="1498"/>
      <c r="CS26" s="1498"/>
      <c r="CT26" s="1498"/>
      <c r="CU26" s="1498"/>
      <c r="CV26" s="1498"/>
      <c r="CW26" s="1498"/>
      <c r="CX26" s="1498"/>
      <c r="CY26" s="1498"/>
      <c r="CZ26" s="1498"/>
      <c r="DA26" s="1498"/>
      <c r="DB26" s="1498"/>
      <c r="DC26" s="1498"/>
      <c r="DD26" s="1498"/>
      <c r="DE26" s="1498"/>
      <c r="DF26" s="1498"/>
      <c r="DG26" s="1498"/>
      <c r="DH26" s="1498"/>
      <c r="DI26" s="1498"/>
      <c r="DJ26" s="1498"/>
      <c r="DK26" s="1498"/>
      <c r="DL26" s="1498"/>
      <c r="DM26" s="1498"/>
      <c r="DN26" s="1498"/>
      <c r="DO26" s="1498"/>
      <c r="DP26" s="1498"/>
      <c r="DQ26" s="1498"/>
      <c r="DR26" s="1498"/>
      <c r="DS26" s="1498"/>
      <c r="DT26" s="1498"/>
      <c r="DU26" s="1498"/>
      <c r="DV26" s="1498"/>
    </row>
    <row r="27" spans="2:126" s="1488" customFormat="1" ht="30" customHeight="1">
      <c r="B27" s="1466"/>
      <c r="C27" s="1529"/>
      <c r="D27" s="1539"/>
      <c r="E27" s="1529"/>
      <c r="F27" s="1531" t="s">
        <v>701</v>
      </c>
      <c r="G27" s="1530"/>
      <c r="H27" s="1463"/>
      <c r="I27" s="1463"/>
      <c r="J27" s="1463"/>
      <c r="K27" s="1463"/>
      <c r="L27" s="1463"/>
      <c r="M27" s="1463"/>
      <c r="N27" s="1463"/>
      <c r="O27" s="1463"/>
      <c r="P27" s="1463"/>
      <c r="Q27" s="1463"/>
      <c r="R27" s="1463"/>
      <c r="S27" s="1463"/>
      <c r="T27" s="1463"/>
      <c r="U27" s="1463"/>
      <c r="V27" s="1463"/>
      <c r="W27" s="1463"/>
      <c r="X27" s="1463"/>
      <c r="Y27" s="1463"/>
      <c r="Z27" s="1463"/>
      <c r="AA27" s="1463"/>
      <c r="AB27" s="1463"/>
      <c r="AC27" s="1463"/>
      <c r="AD27" s="1463"/>
      <c r="AE27" s="1463"/>
      <c r="AF27" s="1463"/>
      <c r="AG27" s="1463"/>
      <c r="AH27" s="1463"/>
      <c r="AI27" s="1463"/>
      <c r="AJ27" s="1463"/>
      <c r="AK27" s="1463"/>
      <c r="AL27" s="1463"/>
      <c r="AM27" s="1463"/>
      <c r="AN27" s="1463"/>
      <c r="AO27" s="1463"/>
      <c r="AP27" s="1463"/>
      <c r="AQ27" s="1463"/>
      <c r="AR27" s="1463"/>
      <c r="AS27" s="1463"/>
      <c r="AT27" s="1463"/>
      <c r="AU27" s="1463"/>
      <c r="AV27" s="1463"/>
      <c r="AW27" s="1463"/>
      <c r="AX27" s="1463"/>
      <c r="AY27" s="1463"/>
      <c r="AZ27" s="1463"/>
      <c r="BA27" s="1463"/>
      <c r="BB27" s="1463"/>
      <c r="BC27" s="1463"/>
      <c r="BD27" s="1463"/>
      <c r="BE27" s="1463"/>
      <c r="BF27" s="1463"/>
      <c r="BG27" s="1463"/>
      <c r="BH27" s="1463"/>
      <c r="BI27" s="1463"/>
      <c r="BJ27" s="1463"/>
      <c r="BQ27" s="1463"/>
      <c r="BR27" s="1463"/>
      <c r="BS27" s="1463"/>
      <c r="BT27" s="1463"/>
      <c r="BU27" s="1463"/>
      <c r="BV27" s="2788"/>
      <c r="BW27" s="2788"/>
      <c r="BX27" s="2788"/>
      <c r="BY27" s="2792"/>
      <c r="BZ27" s="2793"/>
      <c r="CA27" s="2794"/>
      <c r="CC27" s="1498"/>
      <c r="CD27" s="959"/>
      <c r="CH27" s="1498"/>
      <c r="CI27" s="1498"/>
      <c r="CJ27" s="1498"/>
      <c r="CK27" s="1498"/>
      <c r="CL27" s="1498"/>
      <c r="CM27" s="1498"/>
      <c r="CN27" s="1498"/>
      <c r="CO27" s="1498"/>
      <c r="CP27" s="1498"/>
      <c r="CQ27" s="1498"/>
      <c r="CR27" s="1498"/>
      <c r="CS27" s="1498"/>
      <c r="CT27" s="1498"/>
      <c r="CU27" s="1498"/>
      <c r="CV27" s="1498"/>
      <c r="CW27" s="1498"/>
      <c r="CX27" s="1498"/>
      <c r="CY27" s="1498"/>
      <c r="CZ27" s="1498"/>
      <c r="DA27" s="1498"/>
      <c r="DB27" s="1498"/>
      <c r="DC27" s="1498"/>
      <c r="DD27" s="1498"/>
      <c r="DE27" s="1498"/>
      <c r="DF27" s="1498"/>
      <c r="DG27" s="1498"/>
      <c r="DH27" s="1498"/>
      <c r="DI27" s="1498"/>
      <c r="DJ27" s="1498"/>
      <c r="DK27" s="1498"/>
      <c r="DL27" s="1498"/>
      <c r="DM27" s="1498"/>
      <c r="DN27" s="1498"/>
      <c r="DO27" s="1498"/>
      <c r="DP27" s="1498"/>
      <c r="DQ27" s="1498"/>
      <c r="DR27" s="1498"/>
      <c r="DS27" s="1498"/>
      <c r="DT27" s="1498"/>
      <c r="DU27" s="1498"/>
      <c r="DV27" s="1498"/>
    </row>
    <row r="28" spans="2:126" s="1488" customFormat="1" ht="30" customHeight="1">
      <c r="B28" s="1478"/>
      <c r="C28" s="1529"/>
      <c r="D28" s="1529"/>
      <c r="E28" s="1529"/>
      <c r="F28" s="1529"/>
      <c r="G28" s="1530"/>
      <c r="H28" s="1463"/>
      <c r="I28" s="1463"/>
      <c r="J28" s="1463"/>
      <c r="K28" s="1463"/>
      <c r="L28" s="1463"/>
      <c r="M28" s="1463"/>
      <c r="N28" s="1463"/>
      <c r="O28" s="1463"/>
      <c r="P28" s="1463"/>
      <c r="Q28" s="1463"/>
      <c r="R28" s="1463"/>
      <c r="S28" s="1463"/>
      <c r="T28" s="1463"/>
      <c r="U28" s="1463"/>
      <c r="V28" s="1463"/>
      <c r="W28" s="1463"/>
      <c r="X28" s="1463"/>
      <c r="Y28" s="1463"/>
      <c r="Z28" s="1463"/>
      <c r="AA28" s="1463"/>
      <c r="AB28" s="1463"/>
      <c r="AC28" s="1463"/>
      <c r="AD28" s="1463"/>
      <c r="AE28" s="1463"/>
      <c r="AF28" s="1463"/>
      <c r="AG28" s="1463"/>
      <c r="AH28" s="1463"/>
      <c r="AI28" s="1463"/>
      <c r="AJ28" s="1463"/>
      <c r="AK28" s="1463"/>
      <c r="AL28" s="1463"/>
      <c r="AM28" s="1463"/>
      <c r="AN28" s="1463"/>
      <c r="AO28" s="1463"/>
      <c r="AP28" s="1463"/>
      <c r="AQ28" s="1463"/>
      <c r="AR28" s="1463"/>
      <c r="AS28" s="1463"/>
      <c r="AT28" s="1463"/>
      <c r="AU28" s="1463"/>
      <c r="AV28" s="1463"/>
      <c r="AW28" s="1463"/>
      <c r="AX28" s="1463"/>
      <c r="AY28" s="1463"/>
      <c r="AZ28" s="1463"/>
      <c r="BA28" s="1463"/>
      <c r="BB28" s="1463"/>
      <c r="BC28" s="1463"/>
      <c r="BD28" s="1463"/>
      <c r="BE28" s="1463"/>
      <c r="BF28" s="1463"/>
      <c r="BG28" s="1463"/>
      <c r="BH28" s="1463"/>
      <c r="BI28" s="1463"/>
      <c r="BJ28" s="1463"/>
      <c r="BQ28" s="1463"/>
      <c r="BR28" s="1463"/>
      <c r="BS28" s="1463"/>
      <c r="BT28" s="1463"/>
      <c r="BU28" s="1463"/>
      <c r="BV28" s="1463"/>
      <c r="BW28" s="1463"/>
      <c r="BX28" s="1463"/>
      <c r="BY28" s="1463"/>
      <c r="BZ28" s="1463"/>
      <c r="CA28" s="1463"/>
      <c r="CC28" s="1498"/>
      <c r="CD28" s="1465"/>
      <c r="CH28" s="1498"/>
      <c r="CI28" s="1498"/>
      <c r="CJ28" s="1498"/>
      <c r="CK28" s="1498"/>
      <c r="CL28" s="1498"/>
      <c r="CM28" s="1498"/>
      <c r="CN28" s="1498"/>
      <c r="CO28" s="1498"/>
      <c r="CP28" s="1498"/>
      <c r="CQ28" s="1498"/>
      <c r="CR28" s="1498"/>
      <c r="CS28" s="1498"/>
      <c r="CT28" s="1498"/>
      <c r="CU28" s="1498"/>
      <c r="CV28" s="1498"/>
      <c r="CW28" s="1498"/>
      <c r="CX28" s="1498"/>
      <c r="CY28" s="1498"/>
      <c r="CZ28" s="1498"/>
      <c r="DA28" s="1498"/>
      <c r="DB28" s="1498"/>
      <c r="DC28" s="1498"/>
      <c r="DD28" s="1498"/>
      <c r="DE28" s="1498"/>
      <c r="DF28" s="1498"/>
      <c r="DG28" s="1498"/>
      <c r="DH28" s="1498"/>
      <c r="DI28" s="1498"/>
      <c r="DJ28" s="1498"/>
      <c r="DK28" s="1498"/>
      <c r="DL28" s="1498"/>
      <c r="DM28" s="1498"/>
      <c r="DN28" s="1498"/>
      <c r="DO28" s="1498"/>
      <c r="DP28" s="1498"/>
      <c r="DQ28" s="1498"/>
      <c r="DR28" s="1498"/>
      <c r="DS28" s="1498"/>
      <c r="DT28" s="1498"/>
      <c r="DU28" s="1498"/>
      <c r="DV28" s="1498"/>
    </row>
    <row r="29" spans="2:126" s="1488" customFormat="1" ht="30" customHeight="1">
      <c r="B29" s="1479"/>
      <c r="C29" s="1529"/>
      <c r="D29" s="836" t="s">
        <v>35</v>
      </c>
      <c r="E29" s="1529"/>
      <c r="F29" s="1528" t="s">
        <v>2492</v>
      </c>
      <c r="G29" s="1530"/>
      <c r="H29" s="1463"/>
      <c r="I29" s="1463"/>
      <c r="J29" s="1463"/>
      <c r="K29" s="1463"/>
      <c r="L29" s="1463"/>
      <c r="M29" s="1463"/>
      <c r="N29" s="1463"/>
      <c r="O29" s="1463"/>
      <c r="P29" s="1463"/>
      <c r="Q29" s="1463"/>
      <c r="R29" s="1463"/>
      <c r="S29" s="1463"/>
      <c r="T29" s="1463"/>
      <c r="U29" s="1463"/>
      <c r="V29" s="1463"/>
      <c r="W29" s="1463"/>
      <c r="X29" s="1463"/>
      <c r="Y29" s="1463"/>
      <c r="Z29" s="1463"/>
      <c r="AA29" s="1463"/>
      <c r="AB29" s="1463"/>
      <c r="AC29" s="1463"/>
      <c r="AD29" s="1463"/>
      <c r="AE29" s="1463"/>
      <c r="AF29" s="1463"/>
      <c r="AG29" s="1463"/>
      <c r="AH29" s="1463"/>
      <c r="AI29" s="1463"/>
      <c r="AJ29" s="1463"/>
      <c r="AK29" s="1463"/>
      <c r="AL29" s="1463"/>
      <c r="AM29" s="1463"/>
      <c r="AN29" s="1463"/>
      <c r="AO29" s="1463"/>
      <c r="AP29" s="1463"/>
      <c r="AQ29" s="1463"/>
      <c r="AR29" s="1463"/>
      <c r="AS29" s="1463"/>
      <c r="AT29" s="1463"/>
      <c r="AU29" s="1463"/>
      <c r="AV29" s="1463"/>
      <c r="AW29" s="1463"/>
      <c r="AX29" s="1463"/>
      <c r="AY29" s="1463"/>
      <c r="AZ29" s="1463"/>
      <c r="BA29" s="1463"/>
      <c r="BB29" s="1463"/>
      <c r="BC29" s="1463"/>
      <c r="BD29" s="1463"/>
      <c r="BE29" s="1463"/>
      <c r="BF29" s="1463"/>
      <c r="BG29" s="1463"/>
      <c r="BH29" s="1463"/>
      <c r="BI29" s="1463"/>
      <c r="BJ29" s="1463"/>
      <c r="BQ29" s="1463"/>
      <c r="BR29" s="1463"/>
      <c r="BS29" s="1463"/>
      <c r="BT29" s="1463"/>
      <c r="BU29" s="1463"/>
      <c r="BV29" s="2787" t="s">
        <v>328</v>
      </c>
      <c r="BW29" s="2788"/>
      <c r="BX29" s="2788"/>
      <c r="BY29" s="2789"/>
      <c r="BZ29" s="2790"/>
      <c r="CA29" s="2791"/>
      <c r="CC29" s="1498"/>
      <c r="CD29" s="1465"/>
      <c r="CH29" s="1498"/>
      <c r="CI29" s="1498"/>
      <c r="CJ29" s="1498"/>
      <c r="CK29" s="1498"/>
      <c r="CL29" s="1498"/>
      <c r="CM29" s="1498"/>
      <c r="CN29" s="1498"/>
      <c r="CO29" s="1498"/>
      <c r="CP29" s="1498"/>
      <c r="CQ29" s="1498"/>
      <c r="CR29" s="1498"/>
      <c r="CS29" s="1498"/>
      <c r="CT29" s="1498"/>
      <c r="CU29" s="1498"/>
      <c r="CV29" s="1498"/>
      <c r="CW29" s="1498"/>
      <c r="CX29" s="1498"/>
      <c r="CY29" s="1498"/>
      <c r="CZ29" s="1498"/>
      <c r="DA29" s="1498"/>
      <c r="DB29" s="1498"/>
      <c r="DC29" s="1498"/>
      <c r="DD29" s="1498"/>
      <c r="DE29" s="1498"/>
      <c r="DF29" s="1498"/>
      <c r="DG29" s="1498"/>
      <c r="DH29" s="1498"/>
      <c r="DI29" s="1498"/>
      <c r="DJ29" s="1498"/>
      <c r="DK29" s="1498"/>
      <c r="DL29" s="1498"/>
      <c r="DM29" s="1498"/>
      <c r="DN29" s="1498"/>
      <c r="DO29" s="1498"/>
      <c r="DP29" s="1498"/>
      <c r="DQ29" s="1498"/>
      <c r="DR29" s="1498"/>
      <c r="DS29" s="1498"/>
      <c r="DT29" s="1498"/>
      <c r="DU29" s="1498"/>
      <c r="DV29" s="1498"/>
    </row>
    <row r="30" spans="2:126" s="1488" customFormat="1" ht="30" customHeight="1">
      <c r="B30" s="1479"/>
      <c r="C30" s="1529"/>
      <c r="D30" s="1540"/>
      <c r="E30" s="1529"/>
      <c r="F30" s="1531" t="s">
        <v>2493</v>
      </c>
      <c r="G30" s="1530"/>
      <c r="H30" s="1463"/>
      <c r="I30" s="1463"/>
      <c r="J30" s="1463"/>
      <c r="K30" s="1463"/>
      <c r="L30" s="1463"/>
      <c r="M30" s="1463"/>
      <c r="N30" s="1463"/>
      <c r="O30" s="1463"/>
      <c r="P30" s="1463"/>
      <c r="Q30" s="1463"/>
      <c r="R30" s="1463"/>
      <c r="S30" s="1463"/>
      <c r="T30" s="1463"/>
      <c r="U30" s="1463"/>
      <c r="V30" s="1463"/>
      <c r="W30" s="1463"/>
      <c r="X30" s="1463"/>
      <c r="Y30" s="1463"/>
      <c r="Z30" s="1463"/>
      <c r="AA30" s="1463"/>
      <c r="AB30" s="1463"/>
      <c r="AC30" s="1463"/>
      <c r="AD30" s="1463"/>
      <c r="AE30" s="1463"/>
      <c r="AF30" s="1463"/>
      <c r="AG30" s="1463"/>
      <c r="AH30" s="1463"/>
      <c r="AI30" s="1463"/>
      <c r="AJ30" s="1463"/>
      <c r="AK30" s="1463"/>
      <c r="AL30" s="1463"/>
      <c r="AM30" s="1463"/>
      <c r="AN30" s="1463"/>
      <c r="AO30" s="1463"/>
      <c r="AP30" s="1463"/>
      <c r="AQ30" s="1463"/>
      <c r="AR30" s="1463"/>
      <c r="AS30" s="1463"/>
      <c r="AT30" s="1463"/>
      <c r="AU30" s="1463"/>
      <c r="AV30" s="1463"/>
      <c r="AW30" s="1463"/>
      <c r="AX30" s="1463"/>
      <c r="AY30" s="1463"/>
      <c r="AZ30" s="1463"/>
      <c r="BA30" s="1463"/>
      <c r="BB30" s="1463"/>
      <c r="BC30" s="1463"/>
      <c r="BD30" s="1463"/>
      <c r="BE30" s="1463"/>
      <c r="BF30" s="1463"/>
      <c r="BG30" s="1463"/>
      <c r="BH30" s="1463"/>
      <c r="BI30" s="1463"/>
      <c r="BJ30" s="1463"/>
      <c r="BQ30" s="1463"/>
      <c r="BR30" s="1463"/>
      <c r="BS30" s="1463"/>
      <c r="BT30" s="1463"/>
      <c r="BU30" s="1463"/>
      <c r="BV30" s="2788"/>
      <c r="BW30" s="2788"/>
      <c r="BX30" s="2788"/>
      <c r="BY30" s="2792"/>
      <c r="BZ30" s="2793"/>
      <c r="CA30" s="2794"/>
      <c r="CC30" s="1498"/>
      <c r="CD30" s="1465"/>
      <c r="CH30" s="1498"/>
      <c r="CI30" s="1498"/>
      <c r="CJ30" s="1498"/>
      <c r="CK30" s="1498"/>
      <c r="CL30" s="1498"/>
      <c r="CM30" s="1498"/>
      <c r="CN30" s="1498"/>
      <c r="CO30" s="1498"/>
      <c r="CP30" s="1498"/>
      <c r="CQ30" s="1498"/>
      <c r="CR30" s="1498"/>
      <c r="CS30" s="1498"/>
      <c r="CT30" s="1498"/>
      <c r="CU30" s="1498"/>
      <c r="CV30" s="1498"/>
      <c r="CW30" s="1498"/>
      <c r="CX30" s="1498"/>
      <c r="CY30" s="1498"/>
      <c r="CZ30" s="1498"/>
      <c r="DA30" s="1498"/>
      <c r="DB30" s="1498"/>
      <c r="DC30" s="1498"/>
      <c r="DD30" s="1498"/>
      <c r="DE30" s="1498"/>
      <c r="DF30" s="1498"/>
      <c r="DG30" s="1498"/>
      <c r="DH30" s="1498"/>
      <c r="DI30" s="1498"/>
      <c r="DJ30" s="1498"/>
      <c r="DK30" s="1498"/>
      <c r="DL30" s="1498"/>
      <c r="DM30" s="1498"/>
      <c r="DN30" s="1498"/>
      <c r="DO30" s="1498"/>
      <c r="DP30" s="1498"/>
      <c r="DQ30" s="1498"/>
      <c r="DR30" s="1498"/>
      <c r="DS30" s="1498"/>
      <c r="DT30" s="1498"/>
      <c r="DU30" s="1498"/>
      <c r="DV30" s="1498"/>
    </row>
    <row r="31" spans="2:126" s="1488" customFormat="1" ht="30" customHeight="1">
      <c r="B31" s="957"/>
      <c r="C31" s="1529"/>
      <c r="D31" s="1539"/>
      <c r="E31" s="1529"/>
      <c r="F31" s="1529"/>
      <c r="G31" s="1530"/>
      <c r="H31" s="1463"/>
      <c r="I31" s="1463"/>
      <c r="J31" s="1463"/>
      <c r="K31" s="1463"/>
      <c r="L31" s="1463"/>
      <c r="M31" s="1463"/>
      <c r="N31" s="1463"/>
      <c r="O31" s="1463"/>
      <c r="P31" s="1463"/>
      <c r="Q31" s="1463"/>
      <c r="R31" s="1463"/>
      <c r="S31" s="1463"/>
      <c r="T31" s="1463"/>
      <c r="U31" s="1463"/>
      <c r="V31" s="1463"/>
      <c r="W31" s="1463"/>
      <c r="X31" s="1463"/>
      <c r="Y31" s="1463"/>
      <c r="Z31" s="1463"/>
      <c r="AA31" s="1463"/>
      <c r="AB31" s="1463"/>
      <c r="AC31" s="1463"/>
      <c r="AD31" s="1463"/>
      <c r="AE31" s="1463"/>
      <c r="AF31" s="1463"/>
      <c r="AG31" s="1463"/>
      <c r="AH31" s="1463"/>
      <c r="AI31" s="1463"/>
      <c r="AJ31" s="1463"/>
      <c r="AK31" s="1463"/>
      <c r="AL31" s="1463"/>
      <c r="AM31" s="1463"/>
      <c r="AN31" s="1463"/>
      <c r="AO31" s="1463"/>
      <c r="AP31" s="1463"/>
      <c r="AQ31" s="1463"/>
      <c r="AR31" s="1463"/>
      <c r="AS31" s="1463"/>
      <c r="AT31" s="1463"/>
      <c r="AU31" s="1463"/>
      <c r="AV31" s="1463"/>
      <c r="AW31" s="1463"/>
      <c r="AX31" s="1463"/>
      <c r="AY31" s="1463"/>
      <c r="AZ31" s="1463"/>
      <c r="BA31" s="1463"/>
      <c r="BB31" s="1463"/>
      <c r="BC31" s="1463"/>
      <c r="BD31" s="1463"/>
      <c r="BE31" s="1463"/>
      <c r="BF31" s="1463"/>
      <c r="BG31" s="1463"/>
      <c r="BH31" s="1463"/>
      <c r="BI31" s="1463"/>
      <c r="BJ31" s="1463"/>
      <c r="BQ31" s="1463"/>
      <c r="BR31" s="1463"/>
      <c r="BS31" s="1463"/>
      <c r="BT31" s="1463"/>
      <c r="BU31" s="1463"/>
      <c r="BV31" s="1463"/>
      <c r="BW31" s="1463"/>
      <c r="BX31" s="1463"/>
      <c r="BY31" s="1463"/>
      <c r="BZ31" s="1463"/>
      <c r="CA31" s="1463"/>
      <c r="CC31" s="1498"/>
      <c r="CD31" s="1465"/>
      <c r="CH31" s="1498"/>
      <c r="CI31" s="1498"/>
      <c r="CJ31" s="1498"/>
      <c r="CK31" s="1498"/>
      <c r="CL31" s="1498"/>
      <c r="CM31" s="1498"/>
      <c r="CN31" s="1498"/>
      <c r="CO31" s="1498"/>
      <c r="CP31" s="1498"/>
      <c r="CQ31" s="1498"/>
      <c r="CR31" s="1498"/>
      <c r="CS31" s="1498"/>
      <c r="CT31" s="1498"/>
      <c r="CU31" s="1498"/>
      <c r="CV31" s="1498"/>
      <c r="CW31" s="1498"/>
      <c r="CX31" s="1498"/>
      <c r="CY31" s="1498"/>
      <c r="CZ31" s="1498"/>
      <c r="DA31" s="1498"/>
      <c r="DB31" s="1498"/>
      <c r="DC31" s="1498"/>
      <c r="DD31" s="1498"/>
      <c r="DE31" s="1498"/>
      <c r="DF31" s="1498"/>
      <c r="DG31" s="1498"/>
      <c r="DH31" s="1498"/>
      <c r="DI31" s="1498"/>
      <c r="DJ31" s="1498"/>
      <c r="DK31" s="1498"/>
      <c r="DL31" s="1498"/>
      <c r="DM31" s="1498"/>
      <c r="DN31" s="1498"/>
      <c r="DO31" s="1498"/>
      <c r="DP31" s="1498"/>
      <c r="DQ31" s="1498"/>
      <c r="DR31" s="1498"/>
      <c r="DS31" s="1498"/>
      <c r="DT31" s="1498"/>
      <c r="DU31" s="1498"/>
      <c r="DV31" s="1498"/>
    </row>
    <row r="32" spans="2:126" s="1488" customFormat="1" ht="30" customHeight="1">
      <c r="B32" s="1466"/>
      <c r="C32" s="1529"/>
      <c r="D32" s="1541" t="s">
        <v>78</v>
      </c>
      <c r="E32" s="1529"/>
      <c r="F32" s="1528" t="s">
        <v>998</v>
      </c>
      <c r="G32" s="1530"/>
      <c r="H32" s="1463"/>
      <c r="I32" s="1463"/>
      <c r="J32" s="1463"/>
      <c r="K32" s="1463"/>
      <c r="L32" s="1463"/>
      <c r="M32" s="1463"/>
      <c r="N32" s="1463"/>
      <c r="O32" s="1463"/>
      <c r="P32" s="1463"/>
      <c r="Q32" s="1463"/>
      <c r="R32" s="1463"/>
      <c r="S32" s="1463"/>
      <c r="T32" s="1463"/>
      <c r="U32" s="1463"/>
      <c r="V32" s="1463"/>
      <c r="W32" s="1463"/>
      <c r="X32" s="1463"/>
      <c r="Y32" s="1463"/>
      <c r="Z32" s="1463"/>
      <c r="AA32" s="1463"/>
      <c r="AB32" s="1463"/>
      <c r="AC32" s="1463"/>
      <c r="AD32" s="1463"/>
      <c r="AE32" s="1463"/>
      <c r="AF32" s="1463"/>
      <c r="AG32" s="1463"/>
      <c r="AH32" s="1463"/>
      <c r="AI32" s="1463"/>
      <c r="AJ32" s="1463"/>
      <c r="AK32" s="1463"/>
      <c r="AL32" s="1463"/>
      <c r="AM32" s="1463"/>
      <c r="AN32" s="1463"/>
      <c r="AO32" s="1463"/>
      <c r="AP32" s="1463"/>
      <c r="AQ32" s="1463"/>
      <c r="AR32" s="1463"/>
      <c r="AS32" s="1463"/>
      <c r="AT32" s="1463"/>
      <c r="AU32" s="1463"/>
      <c r="AV32" s="1463"/>
      <c r="AW32" s="1463"/>
      <c r="AX32" s="1463"/>
      <c r="AY32" s="1463"/>
      <c r="AZ32" s="1463"/>
      <c r="BA32" s="1463"/>
      <c r="BB32" s="1463"/>
      <c r="BC32" s="1463"/>
      <c r="BD32" s="1463"/>
      <c r="BE32" s="1463"/>
      <c r="BF32" s="1463"/>
      <c r="BG32" s="1463"/>
      <c r="BH32" s="1463"/>
      <c r="BI32" s="1463"/>
      <c r="BJ32" s="1463"/>
      <c r="BQ32" s="1463"/>
      <c r="BR32" s="1463"/>
      <c r="BS32" s="1463"/>
      <c r="BT32" s="1463"/>
      <c r="BU32" s="1463"/>
      <c r="BV32" s="2787" t="s">
        <v>329</v>
      </c>
      <c r="BW32" s="2788"/>
      <c r="BX32" s="2788"/>
      <c r="BY32" s="2789"/>
      <c r="BZ32" s="2790"/>
      <c r="CA32" s="2791"/>
      <c r="CC32" s="1498"/>
      <c r="CD32" s="1465"/>
      <c r="CH32" s="1498"/>
      <c r="CI32" s="1498"/>
      <c r="CJ32" s="1498"/>
      <c r="CK32" s="1498"/>
      <c r="CL32" s="1498"/>
      <c r="CM32" s="1498"/>
      <c r="CN32" s="1498"/>
      <c r="CO32" s="1498"/>
      <c r="CP32" s="1498"/>
      <c r="CQ32" s="1498"/>
      <c r="CR32" s="1498"/>
      <c r="CS32" s="1498"/>
      <c r="CT32" s="1498"/>
      <c r="CU32" s="1498"/>
      <c r="CV32" s="1498"/>
      <c r="CW32" s="1498"/>
      <c r="CX32" s="1498"/>
      <c r="CY32" s="1498"/>
      <c r="CZ32" s="1498"/>
      <c r="DA32" s="1498"/>
      <c r="DB32" s="1498"/>
      <c r="DC32" s="1498"/>
      <c r="DD32" s="1498"/>
      <c r="DE32" s="1498"/>
      <c r="DF32" s="1498"/>
      <c r="DG32" s="1498"/>
      <c r="DH32" s="1498"/>
      <c r="DI32" s="1498"/>
      <c r="DJ32" s="1498"/>
      <c r="DK32" s="1498"/>
      <c r="DL32" s="1498"/>
      <c r="DM32" s="1498"/>
      <c r="DN32" s="1498"/>
      <c r="DO32" s="1498"/>
      <c r="DP32" s="1498"/>
      <c r="DQ32" s="1498"/>
      <c r="DR32" s="1498"/>
      <c r="DS32" s="1498"/>
      <c r="DT32" s="1498"/>
      <c r="DU32" s="1498"/>
      <c r="DV32" s="1498"/>
    </row>
    <row r="33" spans="2:126" s="1488" customFormat="1" ht="30" customHeight="1">
      <c r="B33" s="1466"/>
      <c r="C33" s="1529"/>
      <c r="D33" s="1528"/>
      <c r="E33" s="1529"/>
      <c r="F33" s="1531" t="s">
        <v>702</v>
      </c>
      <c r="G33" s="1530"/>
      <c r="H33" s="1463"/>
      <c r="I33" s="1463"/>
      <c r="J33" s="1463"/>
      <c r="K33" s="1463"/>
      <c r="L33" s="1463"/>
      <c r="M33" s="1463"/>
      <c r="N33" s="1463"/>
      <c r="O33" s="1463"/>
      <c r="P33" s="1463"/>
      <c r="Q33" s="1463"/>
      <c r="R33" s="1463"/>
      <c r="S33" s="1463"/>
      <c r="T33" s="1463"/>
      <c r="U33" s="1463"/>
      <c r="V33" s="1463"/>
      <c r="W33" s="1463"/>
      <c r="X33" s="1463"/>
      <c r="Y33" s="1463"/>
      <c r="Z33" s="1463"/>
      <c r="AA33" s="1463"/>
      <c r="AB33" s="1463"/>
      <c r="AC33" s="1463"/>
      <c r="AD33" s="1463"/>
      <c r="AE33" s="1463"/>
      <c r="AF33" s="1463"/>
      <c r="AG33" s="1463"/>
      <c r="AH33" s="1463"/>
      <c r="AI33" s="1463"/>
      <c r="AJ33" s="1463"/>
      <c r="AK33" s="1463"/>
      <c r="AL33" s="1463"/>
      <c r="AM33" s="1463"/>
      <c r="AN33" s="1463"/>
      <c r="AO33" s="1463"/>
      <c r="AP33" s="1463"/>
      <c r="AQ33" s="1463"/>
      <c r="AR33" s="1463"/>
      <c r="AS33" s="1463"/>
      <c r="AT33" s="1463"/>
      <c r="AU33" s="1463"/>
      <c r="AV33" s="1463"/>
      <c r="AW33" s="1463"/>
      <c r="AX33" s="1463"/>
      <c r="AY33" s="1463"/>
      <c r="AZ33" s="1463"/>
      <c r="BA33" s="1463"/>
      <c r="BB33" s="1463"/>
      <c r="BC33" s="1463"/>
      <c r="BD33" s="1463"/>
      <c r="BE33" s="1463"/>
      <c r="BF33" s="1463"/>
      <c r="BG33" s="1463"/>
      <c r="BH33" s="1463"/>
      <c r="BI33" s="1463"/>
      <c r="BJ33" s="1463"/>
      <c r="BQ33" s="1463"/>
      <c r="BR33" s="1463"/>
      <c r="BS33" s="1463"/>
      <c r="BT33" s="1463"/>
      <c r="BU33" s="1463"/>
      <c r="BV33" s="2788"/>
      <c r="BW33" s="2788"/>
      <c r="BX33" s="2788"/>
      <c r="BY33" s="2792"/>
      <c r="BZ33" s="2793"/>
      <c r="CA33" s="2794"/>
      <c r="CC33" s="1498"/>
      <c r="CD33" s="1480"/>
      <c r="CH33" s="1498"/>
      <c r="CI33" s="1498"/>
      <c r="CJ33" s="1498"/>
      <c r="CK33" s="1498"/>
      <c r="CL33" s="1498"/>
      <c r="CM33" s="1498"/>
      <c r="CN33" s="1498"/>
      <c r="CO33" s="1498"/>
      <c r="CP33" s="1498"/>
      <c r="CQ33" s="1498"/>
      <c r="CR33" s="1498"/>
      <c r="CS33" s="1498"/>
      <c r="CT33" s="1498"/>
      <c r="CU33" s="1498"/>
      <c r="CV33" s="1498"/>
      <c r="CW33" s="1498"/>
      <c r="CX33" s="1498"/>
      <c r="CY33" s="1498"/>
      <c r="CZ33" s="1498"/>
      <c r="DA33" s="1498"/>
      <c r="DB33" s="1498"/>
      <c r="DC33" s="1498"/>
      <c r="DD33" s="1498"/>
      <c r="DE33" s="1498"/>
      <c r="DF33" s="1498"/>
      <c r="DG33" s="1498"/>
      <c r="DH33" s="1498"/>
      <c r="DI33" s="1498"/>
      <c r="DJ33" s="1498"/>
      <c r="DK33" s="1498"/>
      <c r="DL33" s="1498"/>
      <c r="DM33" s="1498"/>
      <c r="DN33" s="1498"/>
      <c r="DO33" s="1498"/>
      <c r="DP33" s="1498"/>
      <c r="DQ33" s="1498"/>
      <c r="DR33" s="1498"/>
      <c r="DS33" s="1498"/>
      <c r="DT33" s="1498"/>
      <c r="DU33" s="1498"/>
      <c r="DV33" s="1498"/>
    </row>
    <row r="34" spans="2:126" s="1488" customFormat="1" ht="30" customHeight="1">
      <c r="B34" s="1466"/>
      <c r="C34" s="1529"/>
      <c r="D34" s="1529"/>
      <c r="E34" s="1529"/>
      <c r="F34" s="1529"/>
      <c r="G34" s="1530"/>
      <c r="H34" s="1463"/>
      <c r="I34" s="1463"/>
      <c r="J34" s="1463"/>
      <c r="K34" s="1463"/>
      <c r="L34" s="1463"/>
      <c r="M34" s="1463"/>
      <c r="N34" s="1463"/>
      <c r="O34" s="1463"/>
      <c r="P34" s="1463"/>
      <c r="Q34" s="1463"/>
      <c r="R34" s="1463"/>
      <c r="S34" s="1463"/>
      <c r="T34" s="1463"/>
      <c r="U34" s="1463"/>
      <c r="V34" s="1463"/>
      <c r="W34" s="1463"/>
      <c r="X34" s="1463"/>
      <c r="Y34" s="1463"/>
      <c r="Z34" s="1463"/>
      <c r="AA34" s="1463"/>
      <c r="AB34" s="1463"/>
      <c r="AC34" s="1463"/>
      <c r="AD34" s="1463"/>
      <c r="AE34" s="1463"/>
      <c r="AF34" s="1463"/>
      <c r="AG34" s="1463"/>
      <c r="AH34" s="1463"/>
      <c r="AI34" s="1463"/>
      <c r="AJ34" s="1463"/>
      <c r="AK34" s="1463"/>
      <c r="AL34" s="1463"/>
      <c r="AM34" s="1463"/>
      <c r="AN34" s="1463"/>
      <c r="AO34" s="1463"/>
      <c r="AP34" s="1463"/>
      <c r="AQ34" s="1463"/>
      <c r="AR34" s="1463"/>
      <c r="AS34" s="1463"/>
      <c r="AT34" s="1463"/>
      <c r="AU34" s="1463"/>
      <c r="AV34" s="1463"/>
      <c r="AW34" s="1463"/>
      <c r="AX34" s="1463"/>
      <c r="AY34" s="1463"/>
      <c r="AZ34" s="1463"/>
      <c r="BA34" s="1463"/>
      <c r="BB34" s="1463"/>
      <c r="BC34" s="1463"/>
      <c r="BD34" s="1463"/>
      <c r="BE34" s="1463"/>
      <c r="BF34" s="1463"/>
      <c r="BG34" s="1463"/>
      <c r="BH34" s="1463"/>
      <c r="BI34" s="1463"/>
      <c r="BJ34" s="1463"/>
      <c r="BQ34" s="1463"/>
      <c r="BR34" s="1463"/>
      <c r="BS34" s="1463"/>
      <c r="BT34" s="1463"/>
      <c r="BU34" s="1463"/>
      <c r="BV34" s="1463"/>
      <c r="BW34" s="1463"/>
      <c r="BX34" s="1463"/>
      <c r="BY34" s="1463"/>
      <c r="BZ34" s="1463"/>
      <c r="CA34" s="1463"/>
      <c r="CC34" s="1498"/>
      <c r="CD34" s="1480"/>
      <c r="CH34" s="1498"/>
      <c r="CI34" s="1498"/>
      <c r="CJ34" s="1498"/>
      <c r="CK34" s="1498"/>
      <c r="CL34" s="1498"/>
      <c r="CM34" s="1498"/>
      <c r="CN34" s="1498"/>
      <c r="CO34" s="1498"/>
      <c r="CP34" s="1498"/>
      <c r="CQ34" s="1498"/>
      <c r="CR34" s="1498"/>
      <c r="CS34" s="1498"/>
      <c r="CT34" s="1498"/>
      <c r="CU34" s="1498"/>
      <c r="CV34" s="1498"/>
      <c r="CW34" s="1498"/>
      <c r="CX34" s="1498"/>
      <c r="CY34" s="1498"/>
      <c r="CZ34" s="1498"/>
      <c r="DA34" s="1498"/>
      <c r="DB34" s="1498"/>
      <c r="DC34" s="1498"/>
      <c r="DD34" s="1498"/>
      <c r="DE34" s="1498"/>
      <c r="DF34" s="1498"/>
      <c r="DG34" s="1498"/>
      <c r="DH34" s="1498"/>
      <c r="DI34" s="1498"/>
      <c r="DJ34" s="1498"/>
      <c r="DK34" s="1498"/>
      <c r="DL34" s="1498"/>
      <c r="DM34" s="1498"/>
      <c r="DN34" s="1498"/>
      <c r="DO34" s="1498"/>
      <c r="DP34" s="1498"/>
      <c r="DQ34" s="1498"/>
      <c r="DR34" s="1498"/>
      <c r="DS34" s="1498"/>
      <c r="DT34" s="1498"/>
      <c r="DU34" s="1498"/>
      <c r="DV34" s="1498"/>
    </row>
    <row r="35" spans="2:126" s="1488" customFormat="1" ht="30" customHeight="1">
      <c r="B35" s="1466"/>
      <c r="C35" s="1529"/>
      <c r="D35" s="1541" t="s">
        <v>138</v>
      </c>
      <c r="E35" s="1529"/>
      <c r="F35" s="1528" t="s">
        <v>2494</v>
      </c>
      <c r="G35" s="1530"/>
      <c r="H35" s="1463"/>
      <c r="I35" s="1463"/>
      <c r="J35" s="1463"/>
      <c r="K35" s="1463"/>
      <c r="L35" s="1463"/>
      <c r="M35" s="1463"/>
      <c r="N35" s="1463"/>
      <c r="O35" s="1463"/>
      <c r="P35" s="1463"/>
      <c r="Q35" s="1463"/>
      <c r="R35" s="1463"/>
      <c r="S35" s="1463"/>
      <c r="T35" s="1463"/>
      <c r="U35" s="1463"/>
      <c r="V35" s="1463"/>
      <c r="W35" s="1463"/>
      <c r="X35" s="1463"/>
      <c r="Y35" s="1463"/>
      <c r="Z35" s="1463"/>
      <c r="AA35" s="1463"/>
      <c r="AB35" s="1463"/>
      <c r="AC35" s="1463"/>
      <c r="AD35" s="1463"/>
      <c r="AE35" s="1463"/>
      <c r="AF35" s="1463"/>
      <c r="AG35" s="1463"/>
      <c r="AH35" s="1463"/>
      <c r="AI35" s="1463"/>
      <c r="AJ35" s="1463"/>
      <c r="AK35" s="1463"/>
      <c r="AL35" s="1463"/>
      <c r="AM35" s="1463"/>
      <c r="AN35" s="1463"/>
      <c r="AO35" s="1463"/>
      <c r="AP35" s="1463"/>
      <c r="AQ35" s="1463"/>
      <c r="AR35" s="1463"/>
      <c r="AS35" s="1463"/>
      <c r="AT35" s="1463"/>
      <c r="AU35" s="1463"/>
      <c r="AV35" s="1463"/>
      <c r="AW35" s="1463"/>
      <c r="AX35" s="1463"/>
      <c r="AY35" s="1463"/>
      <c r="AZ35" s="1463"/>
      <c r="BA35" s="1463"/>
      <c r="BB35" s="1463"/>
      <c r="BC35" s="1463"/>
      <c r="BD35" s="1463"/>
      <c r="BE35" s="1463"/>
      <c r="BF35" s="1463"/>
      <c r="BG35" s="1463"/>
      <c r="BH35" s="1463"/>
      <c r="BI35" s="1463"/>
      <c r="BJ35" s="1463"/>
      <c r="BQ35" s="1463"/>
      <c r="BR35" s="1463"/>
      <c r="BS35" s="1463"/>
      <c r="BT35" s="1463"/>
      <c r="BU35" s="1463"/>
      <c r="BV35" s="2787" t="s">
        <v>241</v>
      </c>
      <c r="BW35" s="2788"/>
      <c r="BX35" s="2788"/>
      <c r="BY35" s="2789"/>
      <c r="BZ35" s="2790"/>
      <c r="CA35" s="2791"/>
      <c r="CC35" s="1498"/>
      <c r="CD35" s="959"/>
      <c r="CH35" s="1498"/>
      <c r="CI35" s="1498"/>
      <c r="CJ35" s="1498"/>
      <c r="CK35" s="1498"/>
      <c r="CL35" s="1498"/>
      <c r="CM35" s="1498"/>
      <c r="CN35" s="1498"/>
      <c r="CO35" s="1498"/>
      <c r="CP35" s="1498"/>
      <c r="CQ35" s="1498"/>
      <c r="CR35" s="1498"/>
      <c r="CS35" s="1498"/>
      <c r="CT35" s="1498"/>
      <c r="CU35" s="1498"/>
      <c r="CV35" s="1498"/>
      <c r="CW35" s="1498"/>
      <c r="CX35" s="1498"/>
      <c r="CY35" s="1498"/>
      <c r="CZ35" s="1498"/>
      <c r="DA35" s="1498"/>
      <c r="DB35" s="1498"/>
      <c r="DC35" s="1498"/>
      <c r="DD35" s="1498"/>
      <c r="DE35" s="1498"/>
      <c r="DF35" s="1498"/>
      <c r="DG35" s="1498"/>
      <c r="DH35" s="1498"/>
      <c r="DI35" s="1498"/>
      <c r="DJ35" s="1498"/>
      <c r="DK35" s="1498"/>
      <c r="DL35" s="1498"/>
      <c r="DM35" s="1498"/>
      <c r="DN35" s="1498"/>
      <c r="DO35" s="1498"/>
      <c r="DP35" s="1498"/>
      <c r="DQ35" s="1498"/>
      <c r="DR35" s="1498"/>
      <c r="DS35" s="1498"/>
      <c r="DT35" s="1498"/>
      <c r="DU35" s="1498"/>
      <c r="DV35" s="1498"/>
    </row>
    <row r="36" spans="2:126" s="1488" customFormat="1" ht="30" customHeight="1">
      <c r="B36" s="1478"/>
      <c r="C36" s="1529"/>
      <c r="D36" s="1528"/>
      <c r="E36" s="1529"/>
      <c r="F36" s="1531" t="s">
        <v>2495</v>
      </c>
      <c r="G36" s="1530"/>
      <c r="H36" s="1463"/>
      <c r="I36" s="1463"/>
      <c r="J36" s="1463"/>
      <c r="K36" s="1463"/>
      <c r="L36" s="1463"/>
      <c r="M36" s="1463"/>
      <c r="N36" s="1463"/>
      <c r="O36" s="1463"/>
      <c r="P36" s="1463"/>
      <c r="Q36" s="1463"/>
      <c r="R36" s="1463"/>
      <c r="S36" s="1463"/>
      <c r="T36" s="1463"/>
      <c r="U36" s="1463"/>
      <c r="V36" s="1463"/>
      <c r="W36" s="1463"/>
      <c r="X36" s="1463"/>
      <c r="Y36" s="1463"/>
      <c r="Z36" s="1463"/>
      <c r="AA36" s="1463"/>
      <c r="AB36" s="1463"/>
      <c r="AC36" s="1463"/>
      <c r="AD36" s="1463"/>
      <c r="AE36" s="1463"/>
      <c r="AF36" s="1463"/>
      <c r="AG36" s="1463"/>
      <c r="AH36" s="1463"/>
      <c r="AI36" s="1463"/>
      <c r="AJ36" s="1463"/>
      <c r="AK36" s="1463"/>
      <c r="AL36" s="1463"/>
      <c r="AM36" s="1463"/>
      <c r="AN36" s="1463"/>
      <c r="AO36" s="1463"/>
      <c r="AP36" s="1463"/>
      <c r="AQ36" s="1463"/>
      <c r="AR36" s="1463"/>
      <c r="AS36" s="1463"/>
      <c r="AT36" s="1463"/>
      <c r="AU36" s="1463"/>
      <c r="AV36" s="1463"/>
      <c r="AW36" s="1463"/>
      <c r="AX36" s="1463"/>
      <c r="AY36" s="1463"/>
      <c r="AZ36" s="1463"/>
      <c r="BA36" s="1463"/>
      <c r="BB36" s="1463"/>
      <c r="BC36" s="1463"/>
      <c r="BD36" s="1463"/>
      <c r="BE36" s="1463"/>
      <c r="BF36" s="1463"/>
      <c r="BG36" s="1463"/>
      <c r="BH36" s="1463"/>
      <c r="BI36" s="1463"/>
      <c r="BJ36" s="1463"/>
      <c r="BQ36" s="1463"/>
      <c r="BR36" s="1463"/>
      <c r="BS36" s="1463"/>
      <c r="BT36" s="1463"/>
      <c r="BU36" s="1463"/>
      <c r="BV36" s="2788"/>
      <c r="BW36" s="2788"/>
      <c r="BX36" s="2788"/>
      <c r="BY36" s="2792"/>
      <c r="BZ36" s="2793"/>
      <c r="CA36" s="2794"/>
      <c r="CC36" s="1498"/>
      <c r="CD36" s="959"/>
      <c r="CH36" s="1498"/>
      <c r="CI36" s="1498"/>
      <c r="CJ36" s="1498"/>
      <c r="CK36" s="1498"/>
      <c r="CL36" s="1498"/>
      <c r="CM36" s="1498"/>
      <c r="CN36" s="1498"/>
      <c r="CO36" s="1498"/>
      <c r="CP36" s="1498"/>
      <c r="CQ36" s="1498"/>
      <c r="CR36" s="1498"/>
      <c r="CS36" s="1498"/>
      <c r="CT36" s="1498"/>
      <c r="CU36" s="1498"/>
      <c r="CV36" s="1498"/>
      <c r="CW36" s="1498"/>
      <c r="CX36" s="1498"/>
      <c r="CY36" s="1498"/>
      <c r="CZ36" s="1498"/>
      <c r="DA36" s="1498"/>
      <c r="DB36" s="1498"/>
      <c r="DC36" s="1498"/>
      <c r="DD36" s="1498"/>
      <c r="DE36" s="1498"/>
      <c r="DF36" s="1498"/>
      <c r="DG36" s="1498"/>
      <c r="DH36" s="1498"/>
      <c r="DI36" s="1498"/>
      <c r="DJ36" s="1498"/>
      <c r="DK36" s="1498"/>
      <c r="DL36" s="1498"/>
      <c r="DM36" s="1498"/>
      <c r="DN36" s="1498"/>
      <c r="DO36" s="1498"/>
      <c r="DP36" s="1498"/>
      <c r="DQ36" s="1498"/>
      <c r="DR36" s="1498"/>
      <c r="DS36" s="1498"/>
      <c r="DT36" s="1498"/>
      <c r="DU36" s="1498"/>
      <c r="DV36" s="1498"/>
    </row>
    <row r="37" spans="2:126" s="1488" customFormat="1" ht="39.9" customHeight="1">
      <c r="B37" s="1548"/>
      <c r="C37" s="1502"/>
      <c r="D37" s="1502"/>
      <c r="E37" s="1502"/>
      <c r="F37" s="1502"/>
      <c r="G37" s="1502"/>
      <c r="H37" s="1502"/>
      <c r="I37" s="1502"/>
      <c r="J37" s="1502"/>
      <c r="K37" s="1502"/>
      <c r="L37" s="1502"/>
      <c r="M37" s="1502"/>
      <c r="N37" s="1502"/>
      <c r="O37" s="1502"/>
      <c r="P37" s="1502"/>
      <c r="Q37" s="1502"/>
      <c r="R37" s="1502"/>
      <c r="S37" s="1502"/>
      <c r="T37" s="1502"/>
      <c r="U37" s="1502"/>
      <c r="V37" s="1502"/>
      <c r="W37" s="1502"/>
      <c r="X37" s="1502"/>
      <c r="Y37" s="1502"/>
      <c r="Z37" s="1502"/>
      <c r="AA37" s="1502"/>
      <c r="AB37" s="1502"/>
      <c r="AC37" s="1502"/>
      <c r="AD37" s="1502"/>
      <c r="AE37" s="1502"/>
      <c r="AF37" s="1502"/>
      <c r="AG37" s="1502"/>
      <c r="AH37" s="1502"/>
      <c r="AI37" s="1502"/>
      <c r="AJ37" s="1502"/>
      <c r="AK37" s="1502"/>
      <c r="AL37" s="1502"/>
      <c r="AM37" s="1502"/>
      <c r="AN37" s="1502"/>
      <c r="AO37" s="1502"/>
      <c r="AP37" s="1502"/>
      <c r="AQ37" s="1502"/>
      <c r="AR37" s="1502"/>
      <c r="AS37" s="1502"/>
      <c r="AT37" s="1502"/>
      <c r="AU37" s="1502"/>
      <c r="AV37" s="1502"/>
      <c r="AW37" s="1502"/>
      <c r="AX37" s="1502"/>
      <c r="AY37" s="1502"/>
      <c r="AZ37" s="1502"/>
      <c r="BA37" s="1502"/>
      <c r="BB37" s="1502"/>
      <c r="BC37" s="1502"/>
      <c r="BD37" s="1502"/>
      <c r="BE37" s="1502"/>
      <c r="BF37" s="1502"/>
      <c r="BG37" s="1502"/>
      <c r="BH37" s="1502"/>
      <c r="BI37" s="1502"/>
      <c r="BJ37" s="1502"/>
      <c r="BK37" s="1502"/>
      <c r="BL37" s="1502"/>
      <c r="BM37" s="1502"/>
      <c r="BN37" s="1502"/>
      <c r="BO37" s="1502"/>
      <c r="BP37" s="1502"/>
      <c r="BQ37" s="1502"/>
      <c r="BR37" s="1502"/>
      <c r="BS37" s="1502"/>
      <c r="BT37" s="1502"/>
      <c r="BU37" s="1502"/>
      <c r="BV37" s="1502"/>
      <c r="BW37" s="1502"/>
      <c r="BX37" s="1502"/>
      <c r="BY37" s="1502"/>
      <c r="BZ37" s="1502"/>
      <c r="CA37" s="1502"/>
      <c r="CB37" s="1503"/>
      <c r="CC37" s="1502"/>
      <c r="CD37" s="1504"/>
      <c r="CH37" s="1498"/>
      <c r="CI37" s="1498"/>
      <c r="CJ37" s="1498"/>
      <c r="CK37" s="1498"/>
      <c r="CL37" s="1498"/>
      <c r="CM37" s="1498"/>
      <c r="CN37" s="1498"/>
      <c r="CO37" s="1498"/>
      <c r="CP37" s="1498"/>
      <c r="CQ37" s="1498"/>
      <c r="CR37" s="1498"/>
      <c r="CS37" s="1498"/>
      <c r="CT37" s="1498"/>
      <c r="CU37" s="1498"/>
      <c r="CV37" s="1498"/>
      <c r="CW37" s="1498"/>
      <c r="CX37" s="1498"/>
      <c r="CY37" s="1498"/>
      <c r="CZ37" s="1498"/>
      <c r="DA37" s="1498"/>
      <c r="DB37" s="1498"/>
      <c r="DC37" s="1498"/>
      <c r="DD37" s="1498"/>
      <c r="DE37" s="1498"/>
      <c r="DF37" s="1498"/>
      <c r="DG37" s="1498"/>
      <c r="DH37" s="1498"/>
      <c r="DI37" s="1498"/>
      <c r="DJ37" s="1498"/>
      <c r="DK37" s="1498"/>
      <c r="DL37" s="1498"/>
      <c r="DM37" s="1498"/>
      <c r="DN37" s="1498"/>
      <c r="DO37" s="1498"/>
      <c r="DP37" s="1498"/>
      <c r="DQ37" s="1498"/>
      <c r="DR37" s="1498"/>
      <c r="DS37" s="1498"/>
      <c r="DT37" s="1498"/>
      <c r="DU37" s="1498"/>
      <c r="DV37" s="1498"/>
    </row>
    <row r="38" spans="2:126" s="1488" customFormat="1" ht="39.9" customHeight="1">
      <c r="B38" s="1479"/>
      <c r="C38" s="1498"/>
      <c r="D38" s="1498"/>
      <c r="E38" s="1498"/>
      <c r="F38" s="1498"/>
      <c r="G38" s="1498"/>
      <c r="H38" s="1498"/>
      <c r="I38" s="1498"/>
      <c r="J38" s="1498"/>
      <c r="K38" s="1498"/>
      <c r="L38" s="1498"/>
      <c r="M38" s="1498"/>
      <c r="N38" s="1498"/>
      <c r="O38" s="1498"/>
      <c r="P38" s="1498"/>
      <c r="Q38" s="1498"/>
      <c r="R38" s="1498"/>
      <c r="S38" s="1498"/>
      <c r="T38" s="1498"/>
      <c r="U38" s="1498"/>
      <c r="V38" s="1498"/>
      <c r="W38" s="1498"/>
      <c r="X38" s="1498"/>
      <c r="Y38" s="1498"/>
      <c r="Z38" s="1498"/>
      <c r="AA38" s="1498"/>
      <c r="AB38" s="1498"/>
      <c r="AC38" s="1498"/>
      <c r="AD38" s="1498"/>
      <c r="AE38" s="1498"/>
      <c r="AF38" s="1498"/>
      <c r="AG38" s="1498"/>
      <c r="AH38" s="1498"/>
      <c r="AI38" s="1498"/>
      <c r="AJ38" s="1498"/>
      <c r="AK38" s="1498"/>
      <c r="AL38" s="1498"/>
      <c r="AM38" s="1498"/>
      <c r="AN38" s="1498"/>
      <c r="AO38" s="1498"/>
      <c r="AP38" s="1498"/>
      <c r="AQ38" s="1498"/>
      <c r="AR38" s="1498"/>
      <c r="AS38" s="1498"/>
      <c r="AT38" s="1498"/>
      <c r="AU38" s="1498"/>
      <c r="AV38" s="1498"/>
      <c r="AW38" s="1498"/>
      <c r="AX38" s="1498"/>
      <c r="AY38" s="1498"/>
      <c r="AZ38" s="1498"/>
      <c r="BA38" s="1498"/>
      <c r="BB38" s="1498"/>
      <c r="BC38" s="1498"/>
      <c r="BD38" s="1498"/>
      <c r="BE38" s="1498"/>
      <c r="BF38" s="1498"/>
      <c r="BG38" s="1498"/>
      <c r="BH38" s="1498"/>
      <c r="BI38" s="1498"/>
      <c r="BJ38" s="1498"/>
      <c r="BK38" s="1498"/>
      <c r="BL38" s="1498"/>
      <c r="BM38" s="1498"/>
      <c r="BN38" s="1498"/>
      <c r="BO38" s="1498"/>
      <c r="BP38" s="1498"/>
      <c r="BQ38" s="1498"/>
      <c r="BR38" s="1498"/>
      <c r="BS38" s="1498"/>
      <c r="BT38" s="1498"/>
      <c r="BU38" s="1498"/>
      <c r="BV38" s="1498"/>
      <c r="BW38" s="1498"/>
      <c r="BX38" s="1498"/>
      <c r="BY38" s="1498"/>
      <c r="BZ38" s="1498"/>
      <c r="CA38" s="1498"/>
      <c r="CC38" s="1498"/>
      <c r="CD38" s="959"/>
      <c r="CH38" s="1498"/>
      <c r="CI38" s="1498"/>
      <c r="CJ38" s="1498"/>
      <c r="CK38" s="1498"/>
      <c r="CL38" s="1498"/>
      <c r="CM38" s="1498"/>
      <c r="CN38" s="1498"/>
      <c r="CO38" s="1498"/>
      <c r="CP38" s="1498"/>
      <c r="CQ38" s="1498"/>
      <c r="CR38" s="1498"/>
      <c r="CS38" s="1498"/>
      <c r="CT38" s="1498"/>
      <c r="CU38" s="1498"/>
      <c r="CV38" s="1498"/>
      <c r="CW38" s="1498"/>
      <c r="CX38" s="1498"/>
      <c r="CY38" s="1498"/>
      <c r="CZ38" s="1498"/>
      <c r="DA38" s="1498"/>
      <c r="DB38" s="1498"/>
      <c r="DC38" s="1498"/>
      <c r="DD38" s="1498"/>
      <c r="DE38" s="1498"/>
      <c r="DF38" s="1498"/>
      <c r="DG38" s="1498"/>
      <c r="DH38" s="1498"/>
      <c r="DI38" s="1498"/>
      <c r="DJ38" s="1498"/>
      <c r="DK38" s="1498"/>
      <c r="DL38" s="1498"/>
      <c r="DM38" s="1498"/>
      <c r="DN38" s="1498"/>
      <c r="DO38" s="1498"/>
      <c r="DP38" s="1498"/>
      <c r="DQ38" s="1498"/>
      <c r="DR38" s="1498"/>
      <c r="DS38" s="1498"/>
      <c r="DT38" s="1498"/>
      <c r="DU38" s="1498"/>
      <c r="DV38" s="1498"/>
    </row>
    <row r="39" spans="2:126" s="1488" customFormat="1" ht="30" customHeight="1">
      <c r="B39" s="957"/>
      <c r="C39" s="1528" t="s">
        <v>694</v>
      </c>
      <c r="D39" s="1528" t="s">
        <v>2496</v>
      </c>
      <c r="E39" s="1529"/>
      <c r="F39" s="1531"/>
      <c r="G39" s="1530"/>
      <c r="H39" s="1463"/>
      <c r="I39" s="1463"/>
      <c r="J39" s="1463"/>
      <c r="K39" s="1463"/>
      <c r="L39" s="1463"/>
      <c r="M39" s="1463"/>
      <c r="N39" s="1463"/>
      <c r="O39" s="1463"/>
      <c r="P39" s="1463"/>
      <c r="Q39" s="1463"/>
      <c r="R39" s="1463"/>
      <c r="S39" s="1463"/>
      <c r="T39" s="1463"/>
      <c r="U39" s="1463"/>
      <c r="V39" s="1463"/>
      <c r="W39" s="1463"/>
      <c r="X39" s="1463"/>
      <c r="Y39" s="1463"/>
      <c r="Z39" s="1463"/>
      <c r="AA39" s="1463"/>
      <c r="AB39" s="1463"/>
      <c r="AC39" s="1463"/>
      <c r="AD39" s="1463"/>
      <c r="AE39" s="1463"/>
      <c r="AF39" s="1463"/>
      <c r="AG39" s="1463"/>
      <c r="AH39" s="1463"/>
      <c r="AI39" s="1463"/>
      <c r="AJ39" s="1463"/>
      <c r="AK39" s="1463"/>
      <c r="AL39" s="1463"/>
      <c r="AM39" s="1463"/>
      <c r="AN39" s="1463"/>
      <c r="AO39" s="1463"/>
      <c r="AP39" s="1463"/>
      <c r="AQ39" s="1463"/>
      <c r="AR39" s="1463"/>
      <c r="AS39" s="1463"/>
      <c r="AT39" s="1463"/>
      <c r="AU39" s="1463"/>
      <c r="AV39" s="1463"/>
      <c r="AW39" s="1463"/>
      <c r="AX39" s="1463"/>
      <c r="AY39" s="1463"/>
      <c r="AZ39" s="1463"/>
      <c r="BA39" s="1463"/>
      <c r="BB39" s="1463"/>
      <c r="BC39" s="1463"/>
      <c r="BD39" s="1463"/>
      <c r="BE39" s="1463"/>
      <c r="BF39" s="1463"/>
      <c r="BG39" s="1463"/>
      <c r="BH39" s="1463"/>
      <c r="BI39" s="1463"/>
      <c r="BJ39" s="1463"/>
      <c r="BK39" s="1463"/>
      <c r="BL39" s="1463"/>
      <c r="BM39" s="1463"/>
      <c r="BN39" s="1463"/>
      <c r="BO39" s="1463"/>
      <c r="BP39" s="1463"/>
      <c r="BQ39" s="1463"/>
      <c r="BR39" s="1463"/>
      <c r="BS39" s="1463"/>
      <c r="BT39" s="1463"/>
      <c r="BU39" s="1463"/>
      <c r="BV39" s="1463"/>
      <c r="BW39" s="1546"/>
      <c r="BX39" s="1546"/>
      <c r="BY39" s="1546"/>
      <c r="BZ39" s="1547"/>
      <c r="CA39" s="1547"/>
      <c r="CB39" s="1547"/>
      <c r="CC39" s="1498"/>
      <c r="CD39" s="1465"/>
      <c r="CH39" s="1498"/>
      <c r="CI39" s="1498"/>
      <c r="CJ39" s="1498"/>
      <c r="CK39" s="1498"/>
      <c r="CL39" s="1498"/>
      <c r="CM39" s="1498"/>
      <c r="CN39" s="1498"/>
      <c r="CO39" s="1498"/>
      <c r="CP39" s="1498"/>
      <c r="CQ39" s="1498"/>
      <c r="CR39" s="1498"/>
      <c r="CS39" s="1498"/>
      <c r="CT39" s="1498"/>
      <c r="CU39" s="1498"/>
      <c r="CV39" s="1498"/>
      <c r="CW39" s="1498"/>
      <c r="CX39" s="1498"/>
      <c r="CY39" s="1498"/>
      <c r="CZ39" s="1498"/>
      <c r="DA39" s="1498"/>
      <c r="DB39" s="1498"/>
      <c r="DC39" s="1498"/>
      <c r="DD39" s="1498"/>
      <c r="DE39" s="1498"/>
      <c r="DF39" s="1498"/>
      <c r="DG39" s="1498"/>
      <c r="DH39" s="1498"/>
      <c r="DI39" s="1498"/>
      <c r="DJ39" s="1498"/>
      <c r="DK39" s="1498"/>
      <c r="DL39" s="1498"/>
      <c r="DM39" s="1498"/>
      <c r="DN39" s="1498"/>
      <c r="DO39" s="1498"/>
      <c r="DP39" s="1498"/>
      <c r="DQ39" s="1498"/>
      <c r="DR39" s="1498"/>
      <c r="DS39" s="1498"/>
      <c r="DT39" s="1498"/>
      <c r="DU39" s="1498"/>
      <c r="DV39" s="1498"/>
    </row>
    <row r="40" spans="2:126" s="1488" customFormat="1" ht="30" customHeight="1">
      <c r="B40" s="1466"/>
      <c r="C40" s="1528"/>
      <c r="D40" s="1528" t="s">
        <v>185</v>
      </c>
      <c r="E40" s="1529"/>
      <c r="F40" s="1531"/>
      <c r="G40" s="1530"/>
      <c r="H40" s="1463"/>
      <c r="I40" s="1463"/>
      <c r="J40" s="1463"/>
      <c r="K40" s="1463"/>
      <c r="L40" s="1463"/>
      <c r="M40" s="1463"/>
      <c r="N40" s="1463"/>
      <c r="O40" s="1463"/>
      <c r="P40" s="1463"/>
      <c r="Q40" s="1463"/>
      <c r="R40" s="1463"/>
      <c r="S40" s="1463"/>
      <c r="T40" s="1463"/>
      <c r="U40" s="1463"/>
      <c r="V40" s="1463"/>
      <c r="W40" s="1463"/>
      <c r="X40" s="1463"/>
      <c r="Y40" s="1463"/>
      <c r="Z40" s="1463"/>
      <c r="AA40" s="1463"/>
      <c r="AB40" s="1463"/>
      <c r="AC40" s="1463"/>
      <c r="AD40" s="1463"/>
      <c r="AE40" s="1463"/>
      <c r="AF40" s="1463"/>
      <c r="AG40" s="1463"/>
      <c r="AH40" s="1463"/>
      <c r="AI40" s="1463"/>
      <c r="AJ40" s="1463"/>
      <c r="AK40" s="1463"/>
      <c r="AL40" s="1463"/>
      <c r="AM40" s="1463"/>
      <c r="AN40" s="1463"/>
      <c r="AO40" s="1463"/>
      <c r="AP40" s="1463"/>
      <c r="AQ40" s="1463"/>
      <c r="AR40" s="1463"/>
      <c r="AS40" s="1463"/>
      <c r="AT40" s="1463"/>
      <c r="AU40" s="1463"/>
      <c r="AV40" s="1463"/>
      <c r="AW40" s="1463"/>
      <c r="AX40" s="1463"/>
      <c r="AY40" s="1463"/>
      <c r="AZ40" s="1463"/>
      <c r="BA40" s="1463"/>
      <c r="BB40" s="1463"/>
      <c r="BC40" s="1463"/>
      <c r="BD40" s="1463"/>
      <c r="BE40" s="1463"/>
      <c r="BF40" s="1463"/>
      <c r="BG40" s="1463"/>
      <c r="BH40" s="1463"/>
      <c r="BI40" s="1463"/>
      <c r="BJ40" s="1463"/>
      <c r="BK40" s="1463"/>
      <c r="BL40" s="1463"/>
      <c r="BM40" s="1463"/>
      <c r="BN40" s="1463"/>
      <c r="BO40" s="1463"/>
      <c r="BP40" s="1463"/>
      <c r="BQ40" s="1463"/>
      <c r="BR40" s="1463"/>
      <c r="BS40" s="1463"/>
      <c r="BT40" s="1463"/>
      <c r="BU40" s="1463"/>
      <c r="BV40" s="1463"/>
      <c r="BW40" s="1546"/>
      <c r="BX40" s="1546"/>
      <c r="BY40" s="1546"/>
      <c r="BZ40" s="1547"/>
      <c r="CA40" s="1547"/>
      <c r="CB40" s="1547"/>
      <c r="CC40" s="1498"/>
      <c r="CD40" s="1465"/>
      <c r="CH40" s="1498"/>
      <c r="CI40" s="1498"/>
      <c r="CJ40" s="1498"/>
      <c r="CK40" s="1498"/>
      <c r="CL40" s="1498"/>
      <c r="CM40" s="1498"/>
      <c r="CN40" s="1498"/>
      <c r="CO40" s="1498"/>
      <c r="CP40" s="1498"/>
      <c r="CQ40" s="1498"/>
      <c r="CR40" s="1498"/>
      <c r="CS40" s="1498"/>
      <c r="CT40" s="1498"/>
      <c r="CU40" s="1498"/>
      <c r="CV40" s="1498"/>
      <c r="CW40" s="1498"/>
      <c r="CX40" s="1498"/>
      <c r="CY40" s="1498"/>
      <c r="CZ40" s="1498"/>
      <c r="DA40" s="1498"/>
      <c r="DB40" s="1498"/>
      <c r="DC40" s="1498"/>
      <c r="DD40" s="1498"/>
      <c r="DE40" s="1498"/>
      <c r="DF40" s="1498"/>
      <c r="DG40" s="1498"/>
      <c r="DH40" s="1498"/>
      <c r="DI40" s="1498"/>
      <c r="DJ40" s="1498"/>
      <c r="DK40" s="1498"/>
      <c r="DL40" s="1498"/>
      <c r="DM40" s="1498"/>
      <c r="DN40" s="1498"/>
      <c r="DO40" s="1498"/>
      <c r="DP40" s="1498"/>
      <c r="DQ40" s="1498"/>
      <c r="DR40" s="1498"/>
      <c r="DS40" s="1498"/>
      <c r="DT40" s="1498"/>
      <c r="DU40" s="1498"/>
      <c r="DV40" s="1498"/>
    </row>
    <row r="41" spans="2:126" s="1488" customFormat="1" ht="30" customHeight="1">
      <c r="B41" s="1466"/>
      <c r="C41" s="1528"/>
      <c r="D41" s="1531" t="s">
        <v>2497</v>
      </c>
      <c r="E41" s="1529"/>
      <c r="F41" s="1531"/>
      <c r="G41" s="1530"/>
      <c r="H41" s="1463"/>
      <c r="I41" s="1463"/>
      <c r="J41" s="1463"/>
      <c r="K41" s="1463"/>
      <c r="L41" s="1463"/>
      <c r="M41" s="1463"/>
      <c r="N41" s="1463"/>
      <c r="O41" s="1463"/>
      <c r="P41" s="1463"/>
      <c r="Q41" s="1463"/>
      <c r="R41" s="1463"/>
      <c r="S41" s="1463"/>
      <c r="T41" s="1463"/>
      <c r="U41" s="1463"/>
      <c r="V41" s="1463"/>
      <c r="W41" s="1463"/>
      <c r="X41" s="1463"/>
      <c r="Y41" s="1463"/>
      <c r="Z41" s="1463"/>
      <c r="AA41" s="1463"/>
      <c r="AB41" s="1463"/>
      <c r="AC41" s="1463"/>
      <c r="AD41" s="1463"/>
      <c r="AE41" s="1463"/>
      <c r="AF41" s="1463"/>
      <c r="AG41" s="1463"/>
      <c r="AH41" s="1463"/>
      <c r="AI41" s="1463"/>
      <c r="AJ41" s="1463"/>
      <c r="AK41" s="1463"/>
      <c r="AL41" s="1463"/>
      <c r="AM41" s="1463"/>
      <c r="AN41" s="1463"/>
      <c r="AO41" s="1463"/>
      <c r="AP41" s="1463"/>
      <c r="AQ41" s="1463"/>
      <c r="AR41" s="1463"/>
      <c r="AS41" s="1463"/>
      <c r="AT41" s="1463"/>
      <c r="AU41" s="1463"/>
      <c r="AV41" s="1463"/>
      <c r="AW41" s="1463"/>
      <c r="AX41" s="1463"/>
      <c r="AY41" s="1463"/>
      <c r="AZ41" s="1463"/>
      <c r="BA41" s="1463"/>
      <c r="BB41" s="1463"/>
      <c r="BC41" s="1463"/>
      <c r="BD41" s="1463"/>
      <c r="BE41" s="1463"/>
      <c r="BF41" s="1463"/>
      <c r="BG41" s="1463"/>
      <c r="BH41" s="1463"/>
      <c r="BI41" s="1463"/>
      <c r="BJ41" s="1463"/>
      <c r="BK41" s="1463"/>
      <c r="BL41" s="1463"/>
      <c r="BM41" s="1463"/>
      <c r="BN41" s="1463"/>
      <c r="BO41" s="1463"/>
      <c r="BP41" s="1463"/>
      <c r="BQ41" s="1463"/>
      <c r="BR41" s="1463"/>
      <c r="BS41" s="1463"/>
      <c r="BT41" s="1463"/>
      <c r="BU41" s="1463"/>
      <c r="BV41" s="1463"/>
      <c r="BW41" s="1546"/>
      <c r="BX41" s="1546"/>
      <c r="BY41" s="1546"/>
      <c r="BZ41" s="1547"/>
      <c r="CA41" s="1547"/>
      <c r="CB41" s="1547"/>
      <c r="CC41" s="1498"/>
      <c r="CD41" s="1465"/>
      <c r="CH41" s="1498"/>
      <c r="CI41" s="1498"/>
      <c r="CJ41" s="1498"/>
      <c r="CK41" s="1498"/>
      <c r="CL41" s="1498"/>
      <c r="CM41" s="1498"/>
      <c r="CN41" s="1498"/>
      <c r="CO41" s="1498"/>
      <c r="CP41" s="1498"/>
      <c r="CQ41" s="1498"/>
      <c r="CR41" s="1498"/>
      <c r="CS41" s="1498"/>
      <c r="CT41" s="1498"/>
      <c r="CU41" s="1498"/>
      <c r="CV41" s="1498"/>
      <c r="CW41" s="1498"/>
      <c r="CX41" s="1498"/>
      <c r="CY41" s="1498"/>
      <c r="CZ41" s="1498"/>
      <c r="DA41" s="1498"/>
      <c r="DB41" s="1498"/>
      <c r="DC41" s="1498"/>
      <c r="DD41" s="1498"/>
      <c r="DE41" s="1498"/>
      <c r="DF41" s="1498"/>
      <c r="DG41" s="1498"/>
      <c r="DH41" s="1498"/>
      <c r="DI41" s="1498"/>
      <c r="DJ41" s="1498"/>
      <c r="DK41" s="1498"/>
      <c r="DL41" s="1498"/>
      <c r="DM41" s="1498"/>
      <c r="DN41" s="1498"/>
      <c r="DO41" s="1498"/>
      <c r="DP41" s="1498"/>
      <c r="DQ41" s="1498"/>
      <c r="DR41" s="1498"/>
      <c r="DS41" s="1498"/>
      <c r="DT41" s="1498"/>
      <c r="DU41" s="1498"/>
      <c r="DV41" s="1498"/>
    </row>
    <row r="42" spans="2:126" s="1488" customFormat="1" ht="30" customHeight="1">
      <c r="B42" s="1466"/>
      <c r="C42" s="1529"/>
      <c r="D42" s="1531" t="s">
        <v>186</v>
      </c>
      <c r="E42" s="1529"/>
      <c r="F42" s="1531"/>
      <c r="G42" s="1530"/>
      <c r="H42" s="1463"/>
      <c r="I42" s="1463"/>
      <c r="J42" s="1463"/>
      <c r="K42" s="1463"/>
      <c r="L42" s="1463"/>
      <c r="M42" s="1463"/>
      <c r="N42" s="1463"/>
      <c r="O42" s="1463"/>
      <c r="P42" s="1463"/>
      <c r="Q42" s="1463"/>
      <c r="R42" s="1463"/>
      <c r="S42" s="1463"/>
      <c r="T42" s="1463"/>
      <c r="U42" s="1463"/>
      <c r="V42" s="1463"/>
      <c r="W42" s="1463"/>
      <c r="X42" s="1463"/>
      <c r="Y42" s="1463"/>
      <c r="Z42" s="1463"/>
      <c r="AA42" s="1463"/>
      <c r="AB42" s="1463"/>
      <c r="AC42" s="1463"/>
      <c r="AD42" s="1463"/>
      <c r="AE42" s="1463"/>
      <c r="AF42" s="1463"/>
      <c r="AG42" s="1463"/>
      <c r="AH42" s="1463"/>
      <c r="AI42" s="1463"/>
      <c r="AJ42" s="1463"/>
      <c r="AK42" s="1463"/>
      <c r="AL42" s="1463"/>
      <c r="AM42" s="1463"/>
      <c r="AN42" s="1463"/>
      <c r="AO42" s="1463"/>
      <c r="AP42" s="1463"/>
      <c r="AQ42" s="1463"/>
      <c r="AR42" s="1463"/>
      <c r="AS42" s="1463"/>
      <c r="AT42" s="1463"/>
      <c r="AU42" s="1463"/>
      <c r="AV42" s="1463"/>
      <c r="AW42" s="1463"/>
      <c r="AX42" s="1463"/>
      <c r="AY42" s="1463"/>
      <c r="AZ42" s="1463"/>
      <c r="BA42" s="1463"/>
      <c r="BB42" s="1463"/>
      <c r="BC42" s="1463"/>
      <c r="BD42" s="1463"/>
      <c r="BE42" s="1463"/>
      <c r="BF42" s="1463"/>
      <c r="BG42" s="1463"/>
      <c r="BH42" s="1463"/>
      <c r="BI42" s="1463"/>
      <c r="BJ42" s="1463"/>
      <c r="BK42" s="1463"/>
      <c r="BL42" s="1463"/>
      <c r="BM42" s="1463"/>
      <c r="BN42" s="1463"/>
      <c r="BO42" s="1463"/>
      <c r="BP42" s="1463"/>
      <c r="BQ42" s="1463"/>
      <c r="BR42" s="1463"/>
      <c r="BS42" s="1463"/>
      <c r="BT42" s="1463"/>
      <c r="BU42" s="1463"/>
      <c r="BV42" s="1463"/>
      <c r="BW42" s="1546"/>
      <c r="BX42" s="1546"/>
      <c r="BY42" s="1546"/>
      <c r="BZ42" s="1547"/>
      <c r="CA42" s="1547"/>
      <c r="CB42" s="1547"/>
      <c r="CC42" s="1498"/>
      <c r="CD42" s="1465"/>
      <c r="CH42" s="1498"/>
      <c r="CI42" s="1498"/>
      <c r="CJ42" s="1498"/>
      <c r="CK42" s="1498"/>
      <c r="CL42" s="1498"/>
      <c r="CM42" s="1498"/>
      <c r="CN42" s="1498"/>
      <c r="CO42" s="1498"/>
      <c r="CP42" s="1498"/>
      <c r="CQ42" s="1498"/>
      <c r="CR42" s="1498"/>
      <c r="CS42" s="1498"/>
      <c r="CT42" s="1498"/>
      <c r="CU42" s="1498"/>
      <c r="CV42" s="1498"/>
      <c r="CW42" s="1498"/>
      <c r="CX42" s="1498"/>
      <c r="CY42" s="1498"/>
      <c r="CZ42" s="1498"/>
      <c r="DA42" s="1498"/>
      <c r="DB42" s="1498"/>
      <c r="DC42" s="1498"/>
      <c r="DD42" s="1498"/>
      <c r="DE42" s="1498"/>
      <c r="DF42" s="1498"/>
      <c r="DG42" s="1498"/>
      <c r="DH42" s="1498"/>
      <c r="DI42" s="1498"/>
      <c r="DJ42" s="1498"/>
      <c r="DK42" s="1498"/>
      <c r="DL42" s="1498"/>
      <c r="DM42" s="1498"/>
      <c r="DN42" s="1498"/>
      <c r="DO42" s="1498"/>
      <c r="DP42" s="1498"/>
      <c r="DQ42" s="1498"/>
      <c r="DR42" s="1498"/>
      <c r="DS42" s="1498"/>
      <c r="DT42" s="1498"/>
      <c r="DU42" s="1498"/>
      <c r="DV42" s="1498"/>
    </row>
    <row r="43" spans="2:126" s="1488" customFormat="1" ht="30" customHeight="1">
      <c r="B43" s="1466"/>
      <c r="C43" s="1529"/>
      <c r="D43" s="1529"/>
      <c r="E43" s="1529"/>
      <c r="F43" s="1530"/>
      <c r="G43" s="1530"/>
      <c r="H43" s="901"/>
      <c r="I43" s="1011"/>
      <c r="J43" s="901"/>
      <c r="K43" s="901"/>
      <c r="L43" s="901"/>
      <c r="M43" s="901"/>
      <c r="N43" s="901"/>
      <c r="O43" s="901"/>
      <c r="P43" s="901"/>
      <c r="Q43" s="901"/>
      <c r="R43" s="901"/>
      <c r="S43" s="901"/>
      <c r="T43" s="901"/>
      <c r="U43" s="901"/>
      <c r="V43" s="901"/>
      <c r="W43" s="901"/>
      <c r="X43" s="901"/>
      <c r="Y43" s="901"/>
      <c r="Z43" s="901"/>
      <c r="AA43" s="901"/>
      <c r="AB43" s="901"/>
      <c r="AC43" s="901"/>
      <c r="AD43" s="901"/>
      <c r="AE43" s="901"/>
      <c r="AF43" s="901"/>
      <c r="AG43" s="901"/>
      <c r="AH43" s="901"/>
      <c r="AI43" s="901"/>
      <c r="AJ43" s="901"/>
      <c r="AK43" s="901"/>
      <c r="AL43" s="901"/>
      <c r="AM43" s="901"/>
      <c r="AN43" s="901"/>
      <c r="AO43" s="901"/>
      <c r="AP43" s="901"/>
      <c r="AQ43" s="901"/>
      <c r="AR43" s="901"/>
      <c r="AS43" s="901"/>
      <c r="AT43" s="901"/>
      <c r="AU43" s="901"/>
      <c r="AV43" s="901"/>
      <c r="AW43" s="901"/>
      <c r="AX43" s="901"/>
      <c r="AY43" s="901"/>
      <c r="AZ43" s="901"/>
      <c r="BA43" s="901"/>
      <c r="BB43" s="901"/>
      <c r="BC43" s="901"/>
      <c r="BD43" s="835"/>
      <c r="BE43" s="835"/>
      <c r="BF43" s="835"/>
      <c r="BG43" s="835"/>
      <c r="BH43" s="835"/>
      <c r="BI43" s="835"/>
      <c r="BJ43" s="835"/>
      <c r="BK43" s="835"/>
      <c r="BL43" s="835"/>
      <c r="BS43" s="835"/>
      <c r="BT43" s="835"/>
      <c r="BU43" s="835"/>
      <c r="BV43" s="1463"/>
      <c r="BW43" s="1463"/>
      <c r="BX43" s="1463"/>
      <c r="BY43" s="1552" t="s">
        <v>705</v>
      </c>
      <c r="BZ43" s="1463"/>
      <c r="CA43" s="1463"/>
      <c r="CC43" s="1498"/>
      <c r="CD43" s="1465"/>
      <c r="CH43" s="1498"/>
      <c r="CI43" s="1498"/>
      <c r="CJ43" s="1498"/>
      <c r="CK43" s="1498"/>
      <c r="CL43" s="1498"/>
      <c r="CM43" s="1498"/>
      <c r="CN43" s="1498"/>
      <c r="CO43" s="1498"/>
      <c r="CP43" s="1498"/>
      <c r="CQ43" s="1498"/>
      <c r="CR43" s="1498"/>
      <c r="CS43" s="1498"/>
      <c r="CT43" s="1498"/>
      <c r="CU43" s="1498"/>
      <c r="CV43" s="1498"/>
      <c r="CW43" s="1498"/>
      <c r="CX43" s="1498"/>
      <c r="CY43" s="1498"/>
      <c r="CZ43" s="1498"/>
      <c r="DA43" s="1498"/>
      <c r="DB43" s="1498"/>
      <c r="DC43" s="1498"/>
      <c r="DD43" s="1498"/>
      <c r="DE43" s="1498"/>
      <c r="DF43" s="1498"/>
      <c r="DG43" s="1498"/>
      <c r="DH43" s="1498"/>
      <c r="DI43" s="1498"/>
      <c r="DJ43" s="1498"/>
      <c r="DK43" s="1498"/>
      <c r="DL43" s="1498"/>
      <c r="DM43" s="1498"/>
      <c r="DN43" s="1498"/>
      <c r="DO43" s="1498"/>
      <c r="DP43" s="1498"/>
      <c r="DQ43" s="1498"/>
      <c r="DR43" s="1498"/>
      <c r="DS43" s="1498"/>
      <c r="DT43" s="1498"/>
      <c r="DU43" s="1498"/>
      <c r="DV43" s="1498"/>
    </row>
    <row r="44" spans="2:126" s="1488" customFormat="1" ht="30" customHeight="1">
      <c r="B44" s="1478"/>
      <c r="C44" s="1529"/>
      <c r="D44" s="1538" t="s">
        <v>18</v>
      </c>
      <c r="E44" s="1529"/>
      <c r="F44" s="1530" t="s">
        <v>2498</v>
      </c>
      <c r="G44" s="1530"/>
      <c r="H44" s="901"/>
      <c r="I44" s="1011"/>
      <c r="J44" s="901"/>
      <c r="K44" s="901"/>
      <c r="L44" s="901"/>
      <c r="M44" s="901"/>
      <c r="N44" s="901"/>
      <c r="O44" s="901"/>
      <c r="P44" s="901"/>
      <c r="Q44" s="901"/>
      <c r="R44" s="901"/>
      <c r="S44" s="901"/>
      <c r="T44" s="901"/>
      <c r="U44" s="901"/>
      <c r="V44" s="901"/>
      <c r="W44" s="901"/>
      <c r="X44" s="901"/>
      <c r="Y44" s="901"/>
      <c r="Z44" s="901"/>
      <c r="AA44" s="901"/>
      <c r="AB44" s="901"/>
      <c r="AC44" s="901"/>
      <c r="AD44" s="901"/>
      <c r="AE44" s="901"/>
      <c r="AF44" s="901"/>
      <c r="AG44" s="901"/>
      <c r="AH44" s="901"/>
      <c r="AI44" s="901"/>
      <c r="AJ44" s="901"/>
      <c r="AK44" s="901"/>
      <c r="AL44" s="901"/>
      <c r="AM44" s="901"/>
      <c r="AN44" s="901"/>
      <c r="AO44" s="901"/>
      <c r="AP44" s="901"/>
      <c r="AQ44" s="901"/>
      <c r="AR44" s="901"/>
      <c r="AS44" s="901"/>
      <c r="AT44" s="901"/>
      <c r="AU44" s="901"/>
      <c r="AV44" s="901"/>
      <c r="AW44" s="901"/>
      <c r="AX44" s="901"/>
      <c r="AY44" s="901"/>
      <c r="AZ44" s="901"/>
      <c r="BA44" s="901"/>
      <c r="BB44" s="901"/>
      <c r="BC44" s="901"/>
      <c r="BD44" s="835"/>
      <c r="BE44" s="835"/>
      <c r="BF44" s="835"/>
      <c r="BG44" s="835"/>
      <c r="BH44" s="835"/>
      <c r="BI44" s="835"/>
      <c r="BJ44" s="835"/>
      <c r="BK44" s="835"/>
      <c r="BL44" s="835"/>
      <c r="BS44" s="835"/>
      <c r="BT44" s="835"/>
      <c r="BU44" s="835"/>
      <c r="BV44" s="2787" t="s">
        <v>98</v>
      </c>
      <c r="BW44" s="2788"/>
      <c r="BX44" s="2788"/>
      <c r="BY44" s="2789"/>
      <c r="BZ44" s="2790"/>
      <c r="CA44" s="2791"/>
      <c r="CC44" s="1498"/>
      <c r="CD44" s="1480"/>
      <c r="CH44" s="1498"/>
      <c r="CI44" s="1498"/>
      <c r="CJ44" s="1498"/>
      <c r="CK44" s="1498"/>
      <c r="CL44" s="1498"/>
      <c r="CM44" s="1498"/>
      <c r="CN44" s="1498"/>
      <c r="CO44" s="1498"/>
      <c r="CP44" s="1498"/>
      <c r="CQ44" s="1498"/>
      <c r="CR44" s="1498"/>
      <c r="CS44" s="1498"/>
      <c r="CT44" s="1498"/>
      <c r="CU44" s="1498"/>
      <c r="CV44" s="1498"/>
      <c r="CW44" s="1498"/>
      <c r="CX44" s="1498"/>
      <c r="CY44" s="1498"/>
      <c r="CZ44" s="1498"/>
      <c r="DA44" s="1498"/>
      <c r="DB44" s="1498"/>
      <c r="DC44" s="1498"/>
      <c r="DD44" s="1498"/>
      <c r="DE44" s="1498"/>
      <c r="DF44" s="1498"/>
      <c r="DG44" s="1498"/>
      <c r="DH44" s="1498"/>
      <c r="DI44" s="1498"/>
      <c r="DJ44" s="1498"/>
      <c r="DK44" s="1498"/>
      <c r="DL44" s="1498"/>
      <c r="DM44" s="1498"/>
      <c r="DN44" s="1498"/>
      <c r="DO44" s="1498"/>
      <c r="DP44" s="1498"/>
      <c r="DQ44" s="1498"/>
      <c r="DR44" s="1498"/>
      <c r="DS44" s="1498"/>
      <c r="DT44" s="1498"/>
      <c r="DU44" s="1498"/>
      <c r="DV44" s="1498"/>
    </row>
    <row r="45" spans="2:126" s="1488" customFormat="1" ht="30" customHeight="1">
      <c r="B45" s="1479"/>
      <c r="C45" s="1529"/>
      <c r="F45" s="1530" t="s">
        <v>2499</v>
      </c>
      <c r="BD45" s="835"/>
      <c r="BE45" s="835"/>
      <c r="BF45" s="835"/>
      <c r="BG45" s="835"/>
      <c r="BH45" s="835"/>
      <c r="BI45" s="835"/>
      <c r="BJ45" s="835"/>
      <c r="BK45" s="835"/>
      <c r="BL45" s="835"/>
      <c r="BS45" s="835"/>
      <c r="BT45" s="835"/>
      <c r="BU45" s="835"/>
      <c r="BV45" s="2788"/>
      <c r="BW45" s="2788"/>
      <c r="BX45" s="2788"/>
      <c r="BY45" s="2792"/>
      <c r="BZ45" s="2793"/>
      <c r="CA45" s="2794"/>
      <c r="CC45" s="1498"/>
      <c r="CD45" s="1480"/>
      <c r="CH45" s="1498"/>
      <c r="CI45" s="1498"/>
      <c r="CJ45" s="1498"/>
      <c r="CK45" s="1498"/>
      <c r="CL45" s="1498"/>
      <c r="CM45" s="1498"/>
      <c r="CN45" s="1498"/>
      <c r="CO45" s="1498"/>
      <c r="CP45" s="1498"/>
      <c r="CQ45" s="1498"/>
      <c r="CR45" s="1498"/>
      <c r="CS45" s="1498"/>
      <c r="CT45" s="1498"/>
      <c r="CU45" s="1498"/>
      <c r="CV45" s="1498"/>
      <c r="CW45" s="1498"/>
      <c r="CX45" s="1498"/>
      <c r="CY45" s="1498"/>
      <c r="CZ45" s="1498"/>
      <c r="DA45" s="1498"/>
      <c r="DB45" s="1498"/>
      <c r="DC45" s="1498"/>
      <c r="DD45" s="1498"/>
      <c r="DE45" s="1498"/>
      <c r="DF45" s="1498"/>
      <c r="DG45" s="1498"/>
      <c r="DH45" s="1498"/>
      <c r="DI45" s="1498"/>
      <c r="DJ45" s="1498"/>
      <c r="DK45" s="1498"/>
      <c r="DL45" s="1498"/>
      <c r="DM45" s="1498"/>
      <c r="DN45" s="1498"/>
      <c r="DO45" s="1498"/>
      <c r="DP45" s="1498"/>
      <c r="DQ45" s="1498"/>
      <c r="DR45" s="1498"/>
      <c r="DS45" s="1498"/>
      <c r="DT45" s="1498"/>
      <c r="DU45" s="1498"/>
      <c r="DV45" s="1498"/>
    </row>
    <row r="46" spans="2:126" s="1488" customFormat="1" ht="30" customHeight="1">
      <c r="B46" s="1479"/>
      <c r="C46" s="1529"/>
      <c r="D46" s="1539"/>
      <c r="E46" s="1529"/>
      <c r="F46" s="1470" t="s">
        <v>2500</v>
      </c>
      <c r="G46" s="1530"/>
      <c r="H46" s="901"/>
      <c r="I46" s="1011"/>
      <c r="J46" s="901"/>
      <c r="K46" s="901"/>
      <c r="L46" s="901"/>
      <c r="M46" s="901"/>
      <c r="N46" s="901"/>
      <c r="O46" s="901"/>
      <c r="P46" s="901"/>
      <c r="Q46" s="901"/>
      <c r="R46" s="901"/>
      <c r="S46" s="901"/>
      <c r="T46" s="901"/>
      <c r="U46" s="901"/>
      <c r="V46" s="901"/>
      <c r="W46" s="901"/>
      <c r="X46" s="901"/>
      <c r="Y46" s="901"/>
      <c r="Z46" s="901"/>
      <c r="AA46" s="901"/>
      <c r="AB46" s="901"/>
      <c r="AC46" s="901"/>
      <c r="AD46" s="901"/>
      <c r="AE46" s="901"/>
      <c r="AF46" s="901"/>
      <c r="AG46" s="901"/>
      <c r="AH46" s="901"/>
      <c r="AI46" s="901"/>
      <c r="AJ46" s="901"/>
      <c r="AK46" s="901"/>
      <c r="AL46" s="901"/>
      <c r="AM46" s="901"/>
      <c r="AN46" s="901"/>
      <c r="AO46" s="901"/>
      <c r="AP46" s="901"/>
      <c r="AQ46" s="901"/>
      <c r="AR46" s="901"/>
      <c r="AS46" s="901"/>
      <c r="AT46" s="901"/>
      <c r="AU46" s="901"/>
      <c r="AV46" s="901"/>
      <c r="AW46" s="901"/>
      <c r="AX46" s="901"/>
      <c r="AY46" s="901"/>
      <c r="AZ46" s="901"/>
      <c r="BA46" s="901"/>
      <c r="BB46" s="901"/>
      <c r="BC46" s="901"/>
      <c r="BD46" s="835"/>
      <c r="BE46" s="835"/>
      <c r="BF46" s="835"/>
      <c r="BG46" s="835"/>
      <c r="BH46" s="835"/>
      <c r="BI46" s="835"/>
      <c r="BJ46" s="835"/>
      <c r="BK46" s="835"/>
      <c r="BL46" s="835"/>
      <c r="BS46" s="835"/>
      <c r="BT46" s="835"/>
      <c r="BU46" s="835"/>
      <c r="BV46" s="1463"/>
      <c r="BW46" s="1463"/>
      <c r="BX46" s="1463"/>
      <c r="BY46" s="1463"/>
      <c r="BZ46" s="1463"/>
      <c r="CA46" s="1463"/>
      <c r="CC46" s="1498"/>
      <c r="CD46" s="959"/>
      <c r="CH46" s="1498"/>
      <c r="CI46" s="1498"/>
      <c r="CJ46" s="1498"/>
      <c r="CK46" s="1498"/>
      <c r="CL46" s="1498"/>
      <c r="CM46" s="1498"/>
      <c r="CN46" s="1498"/>
      <c r="CO46" s="1498"/>
      <c r="CP46" s="1498"/>
      <c r="CQ46" s="1498"/>
      <c r="CR46" s="1498"/>
      <c r="CS46" s="1498"/>
      <c r="CT46" s="1498"/>
      <c r="CU46" s="1498"/>
      <c r="CV46" s="1498"/>
      <c r="CW46" s="1498"/>
      <c r="CX46" s="1498"/>
      <c r="CY46" s="1498"/>
      <c r="CZ46" s="1498"/>
      <c r="DA46" s="1498"/>
      <c r="DB46" s="1498"/>
      <c r="DC46" s="1498"/>
      <c r="DD46" s="1498"/>
      <c r="DE46" s="1498"/>
      <c r="DF46" s="1498"/>
      <c r="DG46" s="1498"/>
      <c r="DH46" s="1498"/>
      <c r="DI46" s="1498"/>
      <c r="DJ46" s="1498"/>
      <c r="DK46" s="1498"/>
      <c r="DL46" s="1498"/>
      <c r="DM46" s="1498"/>
      <c r="DN46" s="1498"/>
      <c r="DO46" s="1498"/>
      <c r="DP46" s="1498"/>
      <c r="DQ46" s="1498"/>
      <c r="DR46" s="1498"/>
      <c r="DS46" s="1498"/>
      <c r="DT46" s="1498"/>
      <c r="DU46" s="1498"/>
      <c r="DV46" s="1498"/>
    </row>
    <row r="47" spans="2:126" s="1488" customFormat="1" ht="30" customHeight="1">
      <c r="B47" s="957"/>
      <c r="C47" s="1529"/>
      <c r="D47" s="1539"/>
      <c r="E47" s="1529"/>
      <c r="F47" s="836"/>
      <c r="G47" s="836"/>
      <c r="H47" s="901"/>
      <c r="I47" s="1011"/>
      <c r="J47" s="901"/>
      <c r="K47" s="901"/>
      <c r="L47" s="901"/>
      <c r="M47" s="901"/>
      <c r="N47" s="901"/>
      <c r="O47" s="901"/>
      <c r="P47" s="901"/>
      <c r="Q47" s="901"/>
      <c r="R47" s="901"/>
      <c r="S47" s="901"/>
      <c r="T47" s="901"/>
      <c r="U47" s="901"/>
      <c r="V47" s="901"/>
      <c r="W47" s="901"/>
      <c r="X47" s="901"/>
      <c r="Y47" s="901"/>
      <c r="Z47" s="901"/>
      <c r="AA47" s="901"/>
      <c r="AB47" s="901"/>
      <c r="AC47" s="901"/>
      <c r="AD47" s="901"/>
      <c r="AE47" s="901"/>
      <c r="AF47" s="901"/>
      <c r="AG47" s="901"/>
      <c r="AH47" s="901"/>
      <c r="AI47" s="901"/>
      <c r="AJ47" s="901"/>
      <c r="AK47" s="901"/>
      <c r="AL47" s="901"/>
      <c r="AM47" s="901"/>
      <c r="AN47" s="901"/>
      <c r="AO47" s="901"/>
      <c r="AP47" s="901"/>
      <c r="AQ47" s="901"/>
      <c r="AR47" s="901"/>
      <c r="AS47" s="901"/>
      <c r="AT47" s="901"/>
      <c r="AU47" s="901"/>
      <c r="AV47" s="901"/>
      <c r="AW47" s="901"/>
      <c r="AX47" s="901"/>
      <c r="AY47" s="901"/>
      <c r="AZ47" s="901"/>
      <c r="BA47" s="901"/>
      <c r="BB47" s="901"/>
      <c r="BC47" s="901"/>
      <c r="BD47" s="835"/>
      <c r="BE47" s="835"/>
      <c r="BF47" s="835"/>
      <c r="BG47" s="835"/>
      <c r="BH47" s="835"/>
      <c r="BI47" s="835"/>
      <c r="BJ47" s="835"/>
      <c r="BK47" s="835"/>
      <c r="BL47" s="835"/>
      <c r="BS47" s="835"/>
      <c r="BT47" s="835"/>
      <c r="BU47" s="835"/>
      <c r="BV47" s="2787" t="s">
        <v>177</v>
      </c>
      <c r="BW47" s="2788"/>
      <c r="BX47" s="2788"/>
      <c r="BY47" s="2789"/>
      <c r="BZ47" s="2790"/>
      <c r="CA47" s="2791"/>
      <c r="CC47" s="1498"/>
      <c r="CD47" s="959"/>
      <c r="CH47" s="1498"/>
      <c r="CI47" s="1498"/>
      <c r="CJ47" s="1498"/>
      <c r="CK47" s="1498"/>
      <c r="CL47" s="1498"/>
      <c r="CM47" s="1498"/>
      <c r="CN47" s="1498"/>
      <c r="CO47" s="1498"/>
      <c r="CP47" s="1498"/>
      <c r="CQ47" s="1498"/>
      <c r="CR47" s="1498"/>
      <c r="CS47" s="1498"/>
      <c r="CT47" s="1498"/>
      <c r="CU47" s="1498"/>
      <c r="CV47" s="1498"/>
      <c r="CW47" s="1498"/>
      <c r="CX47" s="1498"/>
      <c r="CY47" s="1498"/>
      <c r="CZ47" s="1498"/>
      <c r="DA47" s="1498"/>
      <c r="DB47" s="1498"/>
      <c r="DC47" s="1498"/>
      <c r="DD47" s="1498"/>
      <c r="DE47" s="1498"/>
      <c r="DF47" s="1498"/>
      <c r="DG47" s="1498"/>
      <c r="DH47" s="1498"/>
      <c r="DI47" s="1498"/>
      <c r="DJ47" s="1498"/>
      <c r="DK47" s="1498"/>
      <c r="DL47" s="1498"/>
      <c r="DM47" s="1498"/>
      <c r="DN47" s="1498"/>
      <c r="DO47" s="1498"/>
      <c r="DP47" s="1498"/>
      <c r="DQ47" s="1498"/>
      <c r="DR47" s="1498"/>
      <c r="DS47" s="1498"/>
      <c r="DT47" s="1498"/>
      <c r="DU47" s="1498"/>
      <c r="DV47" s="1498"/>
    </row>
    <row r="48" spans="2:126" s="1488" customFormat="1" ht="30" customHeight="1">
      <c r="B48" s="1466"/>
      <c r="C48" s="1529"/>
      <c r="D48" s="1539" t="s">
        <v>19</v>
      </c>
      <c r="E48" s="1529"/>
      <c r="F48" s="1530" t="s">
        <v>706</v>
      </c>
      <c r="G48" s="1530"/>
      <c r="H48" s="901"/>
      <c r="I48" s="1011"/>
      <c r="J48" s="901"/>
      <c r="K48" s="901"/>
      <c r="L48" s="901"/>
      <c r="M48" s="901"/>
      <c r="N48" s="901"/>
      <c r="O48" s="901"/>
      <c r="P48" s="901"/>
      <c r="Q48" s="901"/>
      <c r="R48" s="901"/>
      <c r="S48" s="901"/>
      <c r="T48" s="901"/>
      <c r="U48" s="901"/>
      <c r="V48" s="901"/>
      <c r="W48" s="901"/>
      <c r="X48" s="901"/>
      <c r="Y48" s="901"/>
      <c r="Z48" s="901"/>
      <c r="AA48" s="901"/>
      <c r="AB48" s="901"/>
      <c r="AC48" s="901"/>
      <c r="AD48" s="901"/>
      <c r="AE48" s="901"/>
      <c r="AF48" s="901"/>
      <c r="AG48" s="901"/>
      <c r="AH48" s="901"/>
      <c r="AI48" s="901"/>
      <c r="AJ48" s="901"/>
      <c r="AK48" s="901"/>
      <c r="AL48" s="901"/>
      <c r="AM48" s="901"/>
      <c r="AN48" s="901"/>
      <c r="AO48" s="901"/>
      <c r="AP48" s="901"/>
      <c r="AQ48" s="901"/>
      <c r="AR48" s="901"/>
      <c r="AS48" s="901"/>
      <c r="AT48" s="901"/>
      <c r="AU48" s="901"/>
      <c r="AV48" s="901"/>
      <c r="AW48" s="901"/>
      <c r="AX48" s="901"/>
      <c r="AY48" s="901"/>
      <c r="AZ48" s="901"/>
      <c r="BA48" s="901"/>
      <c r="BB48" s="901"/>
      <c r="BC48" s="901"/>
      <c r="BD48" s="835"/>
      <c r="BE48" s="835"/>
      <c r="BF48" s="835"/>
      <c r="BG48" s="835"/>
      <c r="BH48" s="835"/>
      <c r="BI48" s="835"/>
      <c r="BJ48" s="835"/>
      <c r="BK48" s="835"/>
      <c r="BL48" s="835"/>
      <c r="BS48" s="835"/>
      <c r="BT48" s="835"/>
      <c r="BU48" s="835"/>
      <c r="BV48" s="2788"/>
      <c r="BW48" s="2788"/>
      <c r="BX48" s="2788"/>
      <c r="BY48" s="2792"/>
      <c r="BZ48" s="2793"/>
      <c r="CA48" s="2794"/>
      <c r="CC48" s="1498"/>
      <c r="CD48" s="959"/>
      <c r="CH48" s="1498"/>
      <c r="CI48" s="1498"/>
      <c r="CJ48" s="1498"/>
      <c r="CK48" s="1498"/>
      <c r="CL48" s="1498"/>
      <c r="CM48" s="1498"/>
      <c r="CN48" s="1498"/>
      <c r="CO48" s="1498"/>
      <c r="CP48" s="1498"/>
      <c r="CQ48" s="1498"/>
      <c r="CR48" s="1498"/>
      <c r="CS48" s="1498"/>
      <c r="CT48" s="1498"/>
      <c r="CU48" s="1498"/>
      <c r="CV48" s="1498"/>
      <c r="CW48" s="1498"/>
      <c r="CX48" s="1498"/>
      <c r="CY48" s="1498"/>
      <c r="CZ48" s="1498"/>
      <c r="DA48" s="1498"/>
      <c r="DB48" s="1498"/>
      <c r="DC48" s="1498"/>
      <c r="DD48" s="1498"/>
      <c r="DE48" s="1498"/>
      <c r="DF48" s="1498"/>
      <c r="DG48" s="1498"/>
      <c r="DH48" s="1498"/>
      <c r="DI48" s="1498"/>
      <c r="DJ48" s="1498"/>
      <c r="DK48" s="1498"/>
      <c r="DL48" s="1498"/>
      <c r="DM48" s="1498"/>
      <c r="DN48" s="1498"/>
      <c r="DO48" s="1498"/>
      <c r="DP48" s="1498"/>
      <c r="DQ48" s="1498"/>
      <c r="DR48" s="1498"/>
      <c r="DS48" s="1498"/>
      <c r="DT48" s="1498"/>
      <c r="DU48" s="1498"/>
      <c r="DV48" s="1498"/>
    </row>
    <row r="49" spans="2:126" s="1488" customFormat="1" ht="30" customHeight="1">
      <c r="B49" s="1466"/>
      <c r="C49" s="1498"/>
      <c r="D49" s="1539"/>
      <c r="E49" s="1529"/>
      <c r="F49" s="1470" t="s">
        <v>704</v>
      </c>
      <c r="G49" s="1530"/>
      <c r="H49" s="901"/>
      <c r="I49" s="1011"/>
      <c r="J49" s="901"/>
      <c r="K49" s="901"/>
      <c r="L49" s="901"/>
      <c r="M49" s="901"/>
      <c r="N49" s="901"/>
      <c r="O49" s="901"/>
      <c r="P49" s="901"/>
      <c r="Q49" s="901"/>
      <c r="R49" s="901"/>
      <c r="S49" s="901"/>
      <c r="T49" s="901"/>
      <c r="U49" s="901"/>
      <c r="V49" s="901"/>
      <c r="W49" s="901"/>
      <c r="X49" s="901"/>
      <c r="Y49" s="901"/>
      <c r="Z49" s="901"/>
      <c r="AA49" s="901"/>
      <c r="AB49" s="901"/>
      <c r="AC49" s="901"/>
      <c r="AD49" s="901"/>
      <c r="AE49" s="901"/>
      <c r="AF49" s="901"/>
      <c r="AG49" s="901"/>
      <c r="AH49" s="901"/>
      <c r="AI49" s="901"/>
      <c r="AJ49" s="901"/>
      <c r="AK49" s="901"/>
      <c r="AL49" s="901"/>
      <c r="AM49" s="901"/>
      <c r="AN49" s="901"/>
      <c r="AO49" s="901"/>
      <c r="AP49" s="901"/>
      <c r="AQ49" s="901"/>
      <c r="AR49" s="901"/>
      <c r="AS49" s="901"/>
      <c r="AT49" s="901"/>
      <c r="AU49" s="901"/>
      <c r="AV49" s="901"/>
      <c r="AW49" s="901"/>
      <c r="AX49" s="901"/>
      <c r="AY49" s="901"/>
      <c r="AZ49" s="901"/>
      <c r="BA49" s="901"/>
      <c r="BB49" s="901"/>
      <c r="BC49" s="901"/>
      <c r="BD49" s="1498"/>
      <c r="BE49" s="1498"/>
      <c r="BF49" s="1498"/>
      <c r="BG49" s="1498"/>
      <c r="BH49" s="1498"/>
      <c r="BI49" s="1498"/>
      <c r="BJ49" s="1498"/>
      <c r="BK49" s="1498"/>
      <c r="BL49" s="1498"/>
      <c r="BM49" s="1498"/>
      <c r="BN49" s="1498"/>
      <c r="BO49" s="1498"/>
      <c r="BP49" s="1498"/>
      <c r="BQ49" s="1498"/>
      <c r="BR49" s="1498"/>
      <c r="BS49" s="1498"/>
      <c r="BT49" s="1498"/>
      <c r="BU49" s="1498"/>
      <c r="BV49" s="1498"/>
      <c r="BW49" s="1498"/>
      <c r="BX49" s="1498"/>
      <c r="BY49" s="1498"/>
      <c r="BZ49" s="1498"/>
      <c r="CA49" s="1498"/>
      <c r="CC49" s="1498"/>
      <c r="CD49" s="959"/>
      <c r="CH49" s="1498"/>
      <c r="CI49" s="1498"/>
      <c r="CJ49" s="1498"/>
      <c r="CK49" s="1498"/>
      <c r="CL49" s="1498"/>
      <c r="CM49" s="1498"/>
      <c r="CN49" s="1498"/>
      <c r="CO49" s="1498"/>
      <c r="CP49" s="1498"/>
      <c r="CQ49" s="1498"/>
      <c r="CR49" s="1498"/>
      <c r="CS49" s="1498"/>
      <c r="CT49" s="1498"/>
      <c r="CU49" s="1498"/>
      <c r="CV49" s="1498"/>
      <c r="CW49" s="1498"/>
      <c r="CX49" s="1498"/>
      <c r="CY49" s="1498"/>
      <c r="CZ49" s="1498"/>
      <c r="DA49" s="1498"/>
      <c r="DB49" s="1498"/>
      <c r="DC49" s="1498"/>
      <c r="DD49" s="1498"/>
      <c r="DE49" s="1498"/>
      <c r="DF49" s="1498"/>
      <c r="DG49" s="1498"/>
      <c r="DH49" s="1498"/>
      <c r="DI49" s="1498"/>
      <c r="DJ49" s="1498"/>
      <c r="DK49" s="1498"/>
      <c r="DL49" s="1498"/>
      <c r="DM49" s="1498"/>
      <c r="DN49" s="1498"/>
      <c r="DO49" s="1498"/>
      <c r="DP49" s="1498"/>
      <c r="DQ49" s="1498"/>
      <c r="DR49" s="1498"/>
      <c r="DS49" s="1498"/>
      <c r="DT49" s="1498"/>
      <c r="DU49" s="1498"/>
      <c r="DV49" s="1498"/>
    </row>
    <row r="50" spans="2:126" s="1488" customFormat="1" ht="39.9" customHeight="1">
      <c r="B50" s="1558"/>
      <c r="C50" s="1502"/>
      <c r="D50" s="1502"/>
      <c r="E50" s="1502"/>
      <c r="F50" s="1502"/>
      <c r="G50" s="1502"/>
      <c r="H50" s="1502"/>
      <c r="I50" s="1502"/>
      <c r="J50" s="1502"/>
      <c r="K50" s="1502"/>
      <c r="L50" s="1502"/>
      <c r="M50" s="1502"/>
      <c r="N50" s="1502"/>
      <c r="O50" s="1502"/>
      <c r="P50" s="1502"/>
      <c r="Q50" s="1502"/>
      <c r="R50" s="1502"/>
      <c r="S50" s="1502"/>
      <c r="T50" s="1502"/>
      <c r="U50" s="1502"/>
      <c r="V50" s="1502"/>
      <c r="W50" s="1502"/>
      <c r="X50" s="1502"/>
      <c r="Y50" s="1502"/>
      <c r="Z50" s="1502"/>
      <c r="AA50" s="1502"/>
      <c r="AB50" s="1502"/>
      <c r="AC50" s="1502"/>
      <c r="AD50" s="1502"/>
      <c r="AE50" s="1502"/>
      <c r="AF50" s="1502"/>
      <c r="AG50" s="1502"/>
      <c r="AH50" s="1502"/>
      <c r="AI50" s="1502"/>
      <c r="AJ50" s="1502"/>
      <c r="AK50" s="1502"/>
      <c r="AL50" s="1502"/>
      <c r="AM50" s="1502"/>
      <c r="AN50" s="1502"/>
      <c r="AO50" s="1502"/>
      <c r="AP50" s="1502"/>
      <c r="AQ50" s="1502"/>
      <c r="AR50" s="1502"/>
      <c r="AS50" s="1502"/>
      <c r="AT50" s="1502"/>
      <c r="AU50" s="1502"/>
      <c r="AV50" s="1502"/>
      <c r="AW50" s="1502"/>
      <c r="AX50" s="1502"/>
      <c r="AY50" s="1502"/>
      <c r="AZ50" s="1502"/>
      <c r="BA50" s="1502"/>
      <c r="BB50" s="1502"/>
      <c r="BC50" s="1502"/>
      <c r="BD50" s="1502"/>
      <c r="BE50" s="1502"/>
      <c r="BF50" s="1502"/>
      <c r="BG50" s="1502"/>
      <c r="BH50" s="1502"/>
      <c r="BI50" s="1502"/>
      <c r="BJ50" s="1502"/>
      <c r="BK50" s="1502"/>
      <c r="BL50" s="1502"/>
      <c r="BM50" s="1502"/>
      <c r="BN50" s="1502"/>
      <c r="BO50" s="1502"/>
      <c r="BP50" s="1502"/>
      <c r="BQ50" s="1502"/>
      <c r="BR50" s="1502"/>
      <c r="BS50" s="1502"/>
      <c r="BT50" s="1502"/>
      <c r="BU50" s="1502"/>
      <c r="BV50" s="1502"/>
      <c r="BW50" s="1502"/>
      <c r="BX50" s="1502"/>
      <c r="BY50" s="1502"/>
      <c r="BZ50" s="1502"/>
      <c r="CA50" s="1502"/>
      <c r="CB50" s="1503"/>
      <c r="CC50" s="1502"/>
      <c r="CD50" s="1549"/>
      <c r="CH50" s="1498"/>
      <c r="CI50" s="1498"/>
      <c r="CJ50" s="1498"/>
      <c r="CK50" s="1498"/>
      <c r="CL50" s="1498"/>
      <c r="CM50" s="1498"/>
      <c r="CN50" s="1498"/>
      <c r="CO50" s="1498"/>
      <c r="CP50" s="1498"/>
      <c r="CQ50" s="1498"/>
      <c r="CR50" s="1498"/>
      <c r="CS50" s="1498"/>
      <c r="CT50" s="1498"/>
      <c r="CU50" s="1498"/>
      <c r="CV50" s="1498"/>
      <c r="CW50" s="1498"/>
      <c r="CX50" s="1498"/>
      <c r="CY50" s="1498"/>
      <c r="CZ50" s="1498"/>
      <c r="DA50" s="1498"/>
      <c r="DB50" s="1498"/>
      <c r="DC50" s="1498"/>
      <c r="DD50" s="1498"/>
      <c r="DE50" s="1498"/>
      <c r="DF50" s="1498"/>
      <c r="DG50" s="1498"/>
      <c r="DH50" s="1498"/>
      <c r="DI50" s="1498"/>
      <c r="DJ50" s="1498"/>
      <c r="DK50" s="1498"/>
      <c r="DL50" s="1498"/>
      <c r="DM50" s="1498"/>
      <c r="DN50" s="1498"/>
      <c r="DO50" s="1498"/>
      <c r="DP50" s="1498"/>
      <c r="DQ50" s="1498"/>
      <c r="DR50" s="1498"/>
      <c r="DS50" s="1498"/>
      <c r="DT50" s="1498"/>
      <c r="DU50" s="1498"/>
      <c r="DV50" s="1498"/>
    </row>
    <row r="51" spans="2:126" s="1488" customFormat="1" ht="39.9" customHeight="1">
      <c r="B51" s="1466"/>
      <c r="C51" s="1498"/>
      <c r="D51" s="1498"/>
      <c r="E51" s="1498"/>
      <c r="F51" s="1498"/>
      <c r="G51" s="1498"/>
      <c r="H51" s="1498"/>
      <c r="I51" s="1498"/>
      <c r="J51" s="1498"/>
      <c r="K51" s="1498"/>
      <c r="L51" s="1498"/>
      <c r="M51" s="1498"/>
      <c r="N51" s="1498"/>
      <c r="O51" s="1498"/>
      <c r="P51" s="1498"/>
      <c r="Q51" s="1498"/>
      <c r="R51" s="1498"/>
      <c r="S51" s="1498"/>
      <c r="T51" s="1498"/>
      <c r="U51" s="1498"/>
      <c r="V51" s="1498"/>
      <c r="W51" s="1498"/>
      <c r="X51" s="1498"/>
      <c r="Y51" s="1498"/>
      <c r="Z51" s="1498"/>
      <c r="AA51" s="1498"/>
      <c r="AB51" s="1498"/>
      <c r="AC51" s="1498"/>
      <c r="AD51" s="1498"/>
      <c r="AE51" s="1498"/>
      <c r="AF51" s="1498"/>
      <c r="AG51" s="1498"/>
      <c r="AH51" s="1498"/>
      <c r="AI51" s="1498"/>
      <c r="AJ51" s="1498"/>
      <c r="AK51" s="1498"/>
      <c r="AL51" s="1498"/>
      <c r="AM51" s="1498"/>
      <c r="AN51" s="1498"/>
      <c r="AO51" s="1498"/>
      <c r="AP51" s="1498"/>
      <c r="AQ51" s="1498"/>
      <c r="AR51" s="1498"/>
      <c r="AS51" s="1498"/>
      <c r="AT51" s="1498"/>
      <c r="AU51" s="1498"/>
      <c r="AV51" s="1498"/>
      <c r="AW51" s="1498"/>
      <c r="AX51" s="1498"/>
      <c r="AY51" s="1498"/>
      <c r="AZ51" s="1498"/>
      <c r="BA51" s="1498"/>
      <c r="BB51" s="1498"/>
      <c r="BC51" s="1498"/>
      <c r="BD51" s="1498"/>
      <c r="BE51" s="1498"/>
      <c r="BF51" s="1498"/>
      <c r="BG51" s="1498"/>
      <c r="BH51" s="1498"/>
      <c r="BI51" s="1498"/>
      <c r="BJ51" s="1498"/>
      <c r="BK51" s="1498"/>
      <c r="BL51" s="1498"/>
      <c r="BM51" s="1498"/>
      <c r="BN51" s="1498"/>
      <c r="BO51" s="1498"/>
      <c r="BP51" s="1498"/>
      <c r="BQ51" s="1498"/>
      <c r="BR51" s="1498"/>
      <c r="BS51" s="1498"/>
      <c r="BT51" s="1498"/>
      <c r="BU51" s="1498"/>
      <c r="BV51" s="1498"/>
      <c r="BW51" s="1498"/>
      <c r="BX51" s="1498"/>
      <c r="BY51" s="1498"/>
      <c r="BZ51" s="1498"/>
      <c r="CA51" s="1498"/>
      <c r="CC51" s="1498"/>
      <c r="CD51" s="1465"/>
      <c r="CH51" s="1498"/>
      <c r="CI51" s="1498"/>
      <c r="CJ51" s="1498"/>
      <c r="CK51" s="1498"/>
      <c r="CL51" s="1498"/>
      <c r="CM51" s="1498"/>
      <c r="CN51" s="1498"/>
      <c r="CO51" s="1498"/>
      <c r="CP51" s="1498"/>
      <c r="CQ51" s="1498"/>
      <c r="CR51" s="1498"/>
      <c r="CS51" s="1498"/>
      <c r="CT51" s="1498"/>
      <c r="CU51" s="1498"/>
      <c r="CV51" s="1498"/>
      <c r="CW51" s="1498"/>
      <c r="CX51" s="1498"/>
      <c r="CY51" s="1498"/>
      <c r="CZ51" s="1498"/>
      <c r="DA51" s="1498"/>
      <c r="DB51" s="1498"/>
      <c r="DC51" s="1498"/>
      <c r="DD51" s="1498"/>
      <c r="DE51" s="1498"/>
      <c r="DF51" s="1498"/>
      <c r="DG51" s="1498"/>
      <c r="DH51" s="1498"/>
      <c r="DI51" s="1498"/>
      <c r="DJ51" s="1498"/>
      <c r="DK51" s="1498"/>
      <c r="DL51" s="1498"/>
      <c r="DM51" s="1498"/>
      <c r="DN51" s="1498"/>
      <c r="DO51" s="1498"/>
      <c r="DP51" s="1498"/>
      <c r="DQ51" s="1498"/>
      <c r="DR51" s="1498"/>
      <c r="DS51" s="1498"/>
      <c r="DT51" s="1498"/>
      <c r="DU51" s="1498"/>
      <c r="DV51" s="1498"/>
    </row>
    <row r="52" spans="2:126" s="1488" customFormat="1" ht="30" customHeight="1">
      <c r="B52" s="1478"/>
      <c r="C52" s="1528" t="s">
        <v>697</v>
      </c>
      <c r="D52" s="1528" t="s">
        <v>708</v>
      </c>
      <c r="E52" s="1011"/>
      <c r="F52" s="1529"/>
      <c r="G52" s="1530"/>
      <c r="H52" s="901"/>
      <c r="I52" s="1011"/>
      <c r="J52" s="901"/>
      <c r="K52" s="901"/>
      <c r="L52" s="901"/>
      <c r="M52" s="901"/>
      <c r="N52" s="901"/>
      <c r="O52" s="901"/>
      <c r="P52" s="901"/>
      <c r="Q52" s="901"/>
      <c r="R52" s="901"/>
      <c r="S52" s="901"/>
      <c r="T52" s="901"/>
      <c r="U52" s="901"/>
      <c r="V52" s="901"/>
      <c r="W52" s="901"/>
      <c r="X52" s="901"/>
      <c r="Y52" s="901"/>
      <c r="Z52" s="901"/>
      <c r="AA52" s="901"/>
      <c r="AB52" s="901"/>
      <c r="AC52" s="901"/>
      <c r="AD52" s="901"/>
      <c r="AE52" s="901"/>
      <c r="AF52" s="901"/>
      <c r="AG52" s="1498"/>
      <c r="AH52" s="1498"/>
      <c r="AI52" s="1498"/>
      <c r="AJ52" s="1498"/>
      <c r="AK52" s="1498"/>
      <c r="AL52" s="1498"/>
      <c r="AM52" s="1498"/>
      <c r="AN52" s="1498"/>
      <c r="AO52" s="1498"/>
      <c r="AP52" s="1498"/>
      <c r="AQ52" s="1498"/>
      <c r="AR52" s="1498"/>
      <c r="AS52" s="1498"/>
      <c r="AT52" s="1498"/>
      <c r="AU52" s="1498"/>
      <c r="AV52" s="1498"/>
      <c r="AW52" s="1498"/>
      <c r="AX52" s="1498"/>
      <c r="AY52" s="1498"/>
      <c r="AZ52" s="1498"/>
      <c r="BA52" s="1498"/>
      <c r="BB52" s="1498"/>
      <c r="BC52" s="1498"/>
      <c r="BD52" s="1498"/>
      <c r="BE52" s="1498"/>
      <c r="BF52" s="1498"/>
      <c r="BG52" s="1498"/>
      <c r="BH52" s="1498"/>
      <c r="BI52" s="1498"/>
      <c r="BJ52" s="1498"/>
      <c r="BK52" s="1498"/>
      <c r="BL52" s="1498"/>
      <c r="BM52" s="1498"/>
      <c r="BN52" s="1498"/>
      <c r="BO52" s="1498"/>
      <c r="BP52" s="1498"/>
      <c r="BQ52" s="1498"/>
      <c r="BR52" s="1498"/>
      <c r="BS52" s="1498"/>
      <c r="BT52" s="1498"/>
      <c r="BU52" s="1498"/>
      <c r="BV52" s="1498"/>
      <c r="BW52" s="1498"/>
      <c r="BX52" s="1498"/>
      <c r="BY52" s="1498"/>
      <c r="BZ52" s="1498"/>
      <c r="CA52" s="1498"/>
      <c r="CC52" s="1498"/>
      <c r="CD52" s="1480"/>
      <c r="CH52" s="1498"/>
      <c r="CI52" s="1498"/>
      <c r="CJ52" s="1498"/>
      <c r="CK52" s="1498"/>
      <c r="CL52" s="1498"/>
      <c r="CM52" s="1498"/>
      <c r="CN52" s="1498"/>
      <c r="CO52" s="1498"/>
      <c r="CP52" s="1498"/>
      <c r="CQ52" s="1498"/>
      <c r="CR52" s="1498"/>
      <c r="CS52" s="1498"/>
      <c r="CT52" s="1498"/>
      <c r="CU52" s="1498"/>
      <c r="CV52" s="1498"/>
      <c r="CW52" s="1498"/>
      <c r="CX52" s="1498"/>
      <c r="CY52" s="1498"/>
      <c r="CZ52" s="1498"/>
      <c r="DA52" s="1498"/>
      <c r="DB52" s="1498"/>
      <c r="DC52" s="1498"/>
      <c r="DD52" s="1498"/>
      <c r="DE52" s="1498"/>
      <c r="DF52" s="1498"/>
      <c r="DG52" s="1498"/>
      <c r="DH52" s="1498"/>
      <c r="DI52" s="1498"/>
      <c r="DJ52" s="1498"/>
      <c r="DK52" s="1498"/>
      <c r="DL52" s="1498"/>
      <c r="DM52" s="1498"/>
      <c r="DN52" s="1498"/>
      <c r="DO52" s="1498"/>
      <c r="DP52" s="1498"/>
      <c r="DQ52" s="1498"/>
      <c r="DR52" s="1498"/>
      <c r="DS52" s="1498"/>
      <c r="DT52" s="1498"/>
      <c r="DU52" s="1498"/>
      <c r="DV52" s="1498"/>
    </row>
    <row r="53" spans="2:126" s="1488" customFormat="1" ht="30" customHeight="1">
      <c r="B53" s="1479"/>
      <c r="C53" s="1529"/>
      <c r="D53" s="1528" t="s">
        <v>12</v>
      </c>
      <c r="E53" s="1011"/>
      <c r="F53" s="1529"/>
      <c r="G53" s="1530"/>
      <c r="H53" s="901"/>
      <c r="I53" s="1011"/>
      <c r="J53" s="901"/>
      <c r="K53" s="901"/>
      <c r="L53" s="901"/>
      <c r="M53" s="901"/>
      <c r="N53" s="901"/>
      <c r="O53" s="901"/>
      <c r="P53" s="901"/>
      <c r="Q53" s="901"/>
      <c r="R53" s="901"/>
      <c r="S53" s="901"/>
      <c r="T53" s="901"/>
      <c r="U53" s="901"/>
      <c r="V53" s="901"/>
      <c r="W53" s="901"/>
      <c r="X53" s="901"/>
      <c r="Y53" s="901"/>
      <c r="Z53" s="901"/>
      <c r="AA53" s="901"/>
      <c r="AB53" s="901"/>
      <c r="AC53" s="901"/>
      <c r="AD53" s="901"/>
      <c r="AE53" s="901"/>
      <c r="AF53" s="901"/>
      <c r="AG53" s="1498"/>
      <c r="AH53" s="1498"/>
      <c r="AI53" s="1498"/>
      <c r="AJ53" s="1498"/>
      <c r="AK53" s="1498"/>
      <c r="AL53" s="1498"/>
      <c r="AM53" s="1498"/>
      <c r="AN53" s="1498"/>
      <c r="AO53" s="1498"/>
      <c r="AP53" s="1498"/>
      <c r="AQ53" s="1498"/>
      <c r="AR53" s="1498"/>
      <c r="AS53" s="1498"/>
      <c r="AT53" s="1498"/>
      <c r="AU53" s="1498"/>
      <c r="AV53" s="1498"/>
      <c r="AW53" s="1498"/>
      <c r="AX53" s="1498"/>
      <c r="AY53" s="1498"/>
      <c r="AZ53" s="1498"/>
      <c r="BA53" s="1498"/>
      <c r="BB53" s="1498"/>
      <c r="BC53" s="1498"/>
      <c r="BD53" s="1498"/>
      <c r="BE53" s="1498"/>
      <c r="BF53" s="1498"/>
      <c r="BG53" s="1498"/>
      <c r="BH53" s="1498"/>
      <c r="BI53" s="1498"/>
      <c r="BJ53" s="1498"/>
      <c r="BK53" s="1498"/>
      <c r="BL53" s="1498"/>
      <c r="BM53" s="1498"/>
      <c r="BN53" s="1498"/>
      <c r="BO53" s="1498"/>
      <c r="BP53" s="1498"/>
      <c r="BQ53" s="1498"/>
      <c r="BR53" s="1498"/>
      <c r="BS53" s="1498"/>
      <c r="BT53" s="1498"/>
      <c r="BU53" s="1498"/>
      <c r="BV53" s="1498"/>
      <c r="BW53" s="1498"/>
      <c r="BX53" s="1498"/>
      <c r="BY53" s="1498"/>
      <c r="BZ53" s="1498"/>
      <c r="CA53" s="1498"/>
      <c r="CC53" s="1498"/>
      <c r="CD53" s="1480"/>
      <c r="CH53" s="1498"/>
      <c r="CI53" s="1498"/>
      <c r="CJ53" s="1498"/>
      <c r="CK53" s="1498"/>
      <c r="CL53" s="1498"/>
      <c r="CM53" s="1498"/>
      <c r="CN53" s="1498"/>
      <c r="CO53" s="1498"/>
      <c r="CP53" s="1498"/>
      <c r="CQ53" s="1498"/>
      <c r="CR53" s="1498"/>
      <c r="CS53" s="1498"/>
      <c r="CT53" s="1498"/>
      <c r="CU53" s="1498"/>
      <c r="CV53" s="1498"/>
      <c r="CW53" s="1498"/>
      <c r="CX53" s="1498"/>
      <c r="CY53" s="1498"/>
      <c r="CZ53" s="1498"/>
      <c r="DA53" s="1498"/>
      <c r="DB53" s="1498"/>
      <c r="DC53" s="1498"/>
      <c r="DD53" s="1498"/>
      <c r="DE53" s="1498"/>
      <c r="DF53" s="1498"/>
      <c r="DG53" s="1498"/>
      <c r="DH53" s="1498"/>
      <c r="DI53" s="1498"/>
      <c r="DJ53" s="1498"/>
      <c r="DK53" s="1498"/>
      <c r="DL53" s="1498"/>
      <c r="DM53" s="1498"/>
      <c r="DN53" s="1498"/>
      <c r="DO53" s="1498"/>
      <c r="DP53" s="1498"/>
      <c r="DQ53" s="1498"/>
      <c r="DR53" s="1498"/>
      <c r="DS53" s="1498"/>
      <c r="DT53" s="1498"/>
      <c r="DU53" s="1498"/>
      <c r="DV53" s="1498"/>
    </row>
    <row r="54" spans="2:126" s="1488" customFormat="1" ht="30" customHeight="1">
      <c r="B54" s="1466"/>
      <c r="C54" s="1529"/>
      <c r="D54" s="1531" t="s">
        <v>2501</v>
      </c>
      <c r="E54" s="1529"/>
      <c r="F54" s="1531"/>
      <c r="G54" s="835"/>
      <c r="H54" s="901"/>
      <c r="I54" s="1011"/>
      <c r="J54" s="901"/>
      <c r="K54" s="901"/>
      <c r="L54" s="901"/>
      <c r="M54" s="901"/>
      <c r="N54" s="901"/>
      <c r="O54" s="901"/>
      <c r="P54" s="901"/>
      <c r="Q54" s="901"/>
      <c r="R54" s="901"/>
      <c r="S54" s="901"/>
      <c r="T54" s="901"/>
      <c r="U54" s="901"/>
      <c r="V54" s="901"/>
      <c r="W54" s="901"/>
      <c r="X54" s="901"/>
      <c r="Y54" s="901"/>
      <c r="Z54" s="901"/>
      <c r="AA54" s="901"/>
      <c r="AB54" s="901"/>
      <c r="AC54" s="901"/>
      <c r="AD54" s="901"/>
      <c r="AE54" s="901"/>
      <c r="AF54" s="901"/>
      <c r="AG54" s="1498"/>
      <c r="AH54" s="1498"/>
      <c r="AI54" s="1498"/>
      <c r="AJ54" s="1498"/>
      <c r="AK54" s="1498"/>
      <c r="AL54" s="1498"/>
      <c r="AM54" s="1498"/>
      <c r="AN54" s="1498"/>
      <c r="AO54" s="1498"/>
      <c r="AP54" s="1498"/>
      <c r="AQ54" s="1498"/>
      <c r="AR54" s="1498"/>
      <c r="AS54" s="1498"/>
      <c r="AT54" s="1498"/>
      <c r="AU54" s="1498"/>
      <c r="AV54" s="1498"/>
      <c r="AW54" s="1498"/>
      <c r="AX54" s="1498"/>
      <c r="AY54" s="1498"/>
      <c r="AZ54" s="1498"/>
      <c r="BA54" s="1498"/>
      <c r="BB54" s="1498"/>
      <c r="BC54" s="1498"/>
      <c r="BD54" s="1498"/>
      <c r="BE54" s="1498"/>
      <c r="BF54" s="1498"/>
      <c r="BG54" s="1498"/>
      <c r="BH54" s="1498"/>
      <c r="BI54" s="1498"/>
      <c r="BJ54" s="1498"/>
      <c r="BK54" s="1498"/>
      <c r="BL54" s="1498"/>
      <c r="BM54" s="1498"/>
      <c r="BN54" s="1498"/>
      <c r="BO54" s="1498"/>
      <c r="BP54" s="1498"/>
      <c r="BQ54" s="1498"/>
      <c r="BR54" s="1498"/>
      <c r="BS54" s="1498"/>
      <c r="BT54" s="1498"/>
      <c r="BU54" s="1498"/>
      <c r="BV54" s="1498"/>
      <c r="BW54" s="1498"/>
      <c r="BX54" s="1498"/>
      <c r="BY54" s="1498"/>
      <c r="BZ54" s="1498"/>
      <c r="CA54" s="1498"/>
      <c r="CC54" s="1498"/>
      <c r="CD54" s="959"/>
      <c r="CH54" s="1498"/>
      <c r="CI54" s="1498"/>
      <c r="CJ54" s="1498"/>
      <c r="CK54" s="1498"/>
      <c r="CL54" s="1498"/>
      <c r="CM54" s="1498"/>
      <c r="CN54" s="1498"/>
      <c r="CO54" s="1498"/>
      <c r="CP54" s="1498"/>
      <c r="CQ54" s="1498"/>
      <c r="CR54" s="1498"/>
      <c r="CS54" s="1498"/>
      <c r="CT54" s="1498"/>
      <c r="CU54" s="1498"/>
      <c r="CV54" s="1498"/>
      <c r="CW54" s="1498"/>
      <c r="CX54" s="1498"/>
      <c r="CY54" s="1498"/>
      <c r="CZ54" s="1498"/>
      <c r="DA54" s="1498"/>
      <c r="DB54" s="1498"/>
      <c r="DC54" s="1498"/>
      <c r="DD54" s="1498"/>
      <c r="DE54" s="1498"/>
      <c r="DF54" s="1498"/>
      <c r="DG54" s="1498"/>
      <c r="DH54" s="1498"/>
      <c r="DI54" s="1498"/>
      <c r="DJ54" s="1498"/>
      <c r="DK54" s="1498"/>
      <c r="DL54" s="1498"/>
      <c r="DM54" s="1498"/>
      <c r="DN54" s="1498"/>
      <c r="DO54" s="1498"/>
      <c r="DP54" s="1498"/>
      <c r="DQ54" s="1498"/>
      <c r="DR54" s="1498"/>
      <c r="DS54" s="1498"/>
      <c r="DT54" s="1498"/>
      <c r="DU54" s="1498"/>
      <c r="DV54" s="1498"/>
    </row>
    <row r="55" spans="2:126" s="1488" customFormat="1" ht="30" customHeight="1">
      <c r="B55" s="1466"/>
      <c r="C55" s="1529"/>
      <c r="D55" s="1531"/>
      <c r="AG55" s="1498"/>
      <c r="AH55" s="1498"/>
      <c r="AI55" s="1498"/>
      <c r="AJ55" s="1498"/>
      <c r="AK55" s="1498"/>
      <c r="AL55" s="1498"/>
      <c r="AM55" s="1498"/>
      <c r="AN55" s="1498"/>
      <c r="AO55" s="1498"/>
      <c r="AP55" s="1498"/>
      <c r="AQ55" s="1498"/>
      <c r="AR55" s="1498"/>
      <c r="AS55" s="1498"/>
      <c r="AT55" s="1498"/>
      <c r="AU55" s="1498"/>
      <c r="AV55" s="1498"/>
      <c r="AW55" s="1498"/>
      <c r="AX55" s="1498"/>
      <c r="AY55" s="1498"/>
      <c r="AZ55" s="1498"/>
      <c r="BA55" s="1498"/>
      <c r="BB55" s="1498"/>
      <c r="BC55" s="1498"/>
      <c r="BD55" s="1498"/>
      <c r="BE55" s="1498"/>
      <c r="BF55" s="1498"/>
      <c r="BG55" s="1498"/>
      <c r="BH55" s="1498"/>
      <c r="BI55" s="1498"/>
      <c r="BJ55" s="1498"/>
      <c r="BK55" s="1498"/>
      <c r="BL55" s="1498"/>
      <c r="BM55" s="1498"/>
      <c r="BN55" s="1498"/>
      <c r="BO55" s="1498"/>
      <c r="BP55" s="1498"/>
      <c r="BQ55" s="1498"/>
      <c r="BR55" s="1498"/>
      <c r="BS55" s="1498"/>
      <c r="BT55" s="1498"/>
      <c r="BU55" s="1498"/>
      <c r="BV55" s="1498"/>
      <c r="BW55" s="1498"/>
      <c r="BX55" s="1498"/>
      <c r="BY55" s="1498"/>
      <c r="BZ55" s="1498"/>
      <c r="CA55" s="1498"/>
      <c r="CC55" s="1498"/>
      <c r="CD55" s="959"/>
      <c r="CH55" s="1498"/>
      <c r="CI55" s="1498"/>
      <c r="CJ55" s="1498"/>
      <c r="CK55" s="1498"/>
      <c r="CL55" s="1498"/>
      <c r="CM55" s="1498"/>
      <c r="CN55" s="1498"/>
      <c r="CO55" s="1498"/>
      <c r="CP55" s="1498"/>
      <c r="CQ55" s="1498"/>
      <c r="CR55" s="1498"/>
      <c r="CS55" s="1498"/>
      <c r="CT55" s="1498"/>
      <c r="CU55" s="1498"/>
      <c r="CV55" s="1498"/>
      <c r="CW55" s="1498"/>
      <c r="CX55" s="1498"/>
      <c r="CY55" s="1498"/>
      <c r="CZ55" s="1498"/>
      <c r="DA55" s="1498"/>
      <c r="DB55" s="1498"/>
      <c r="DC55" s="1498"/>
      <c r="DD55" s="1498"/>
      <c r="DE55" s="1498"/>
      <c r="DF55" s="1498"/>
      <c r="DG55" s="1498"/>
      <c r="DH55" s="1498"/>
      <c r="DI55" s="1498"/>
      <c r="DJ55" s="1498"/>
      <c r="DK55" s="1498"/>
      <c r="DL55" s="1498"/>
      <c r="DM55" s="1498"/>
      <c r="DN55" s="1498"/>
      <c r="DO55" s="1498"/>
      <c r="DP55" s="1498"/>
      <c r="DQ55" s="1498"/>
      <c r="DR55" s="1498"/>
      <c r="DS55" s="1498"/>
      <c r="DT55" s="1498"/>
      <c r="DU55" s="1498"/>
      <c r="DV55" s="1498"/>
    </row>
    <row r="56" spans="2:126" s="1488" customFormat="1" ht="30" customHeight="1">
      <c r="B56" s="1466"/>
      <c r="C56" s="1529"/>
      <c r="D56" s="1011"/>
      <c r="E56" s="1483" t="s">
        <v>709</v>
      </c>
      <c r="F56" s="1011"/>
      <c r="G56" s="1484"/>
      <c r="H56" s="1484"/>
      <c r="I56" s="1485"/>
      <c r="J56" s="1485"/>
      <c r="K56" s="1485"/>
      <c r="L56" s="1485"/>
      <c r="M56" s="1485"/>
      <c r="N56" s="1485"/>
      <c r="O56" s="1485"/>
      <c r="P56" s="1485"/>
      <c r="Q56" s="1485"/>
      <c r="R56" s="901"/>
      <c r="S56" s="901"/>
      <c r="T56" s="901"/>
      <c r="U56" s="901"/>
      <c r="V56" s="901"/>
      <c r="W56" s="901"/>
      <c r="X56" s="901"/>
      <c r="Y56" s="901"/>
      <c r="Z56" s="901"/>
      <c r="AA56" s="901"/>
      <c r="AB56" s="901"/>
      <c r="AC56" s="901"/>
      <c r="AD56" s="901"/>
      <c r="AE56" s="901"/>
      <c r="AF56" s="901"/>
      <c r="AG56" s="1498"/>
      <c r="AH56" s="1498"/>
      <c r="AI56" s="1498"/>
      <c r="AJ56" s="1498"/>
      <c r="AK56" s="1498"/>
      <c r="AL56" s="1498"/>
      <c r="AM56" s="1498"/>
      <c r="AN56" s="1498"/>
      <c r="AO56" s="1498"/>
      <c r="AP56" s="1498"/>
      <c r="AQ56" s="1498"/>
      <c r="AR56" s="1498"/>
      <c r="AS56" s="1498"/>
      <c r="AT56" s="1498"/>
      <c r="AU56" s="1498"/>
      <c r="AV56" s="1498"/>
      <c r="AW56" s="1498"/>
      <c r="AX56" s="1498"/>
      <c r="AY56" s="1498"/>
      <c r="AZ56" s="1498"/>
      <c r="BA56" s="1498"/>
      <c r="BB56" s="1498"/>
      <c r="BC56" s="1498"/>
      <c r="BD56" s="1498"/>
      <c r="BE56" s="1498"/>
      <c r="BF56" s="1498"/>
      <c r="BG56" s="1498"/>
      <c r="BH56" s="1498"/>
      <c r="BI56" s="1498"/>
      <c r="BJ56" s="1498"/>
      <c r="BK56" s="1498"/>
      <c r="BL56" s="1498"/>
      <c r="BM56" s="1498"/>
      <c r="BN56" s="1498"/>
      <c r="BO56" s="1498"/>
      <c r="BP56" s="1498"/>
      <c r="BQ56" s="1498"/>
      <c r="BR56" s="1498"/>
      <c r="BS56" s="1498"/>
      <c r="BT56" s="1498"/>
      <c r="BU56" s="1498"/>
      <c r="BV56" s="1498"/>
      <c r="BW56" s="1498"/>
      <c r="BX56" s="1498"/>
      <c r="BY56" s="1498"/>
      <c r="BZ56" s="1498"/>
      <c r="CA56" s="1498"/>
      <c r="CC56" s="1498"/>
      <c r="CD56" s="1480"/>
      <c r="CH56" s="1498"/>
      <c r="CI56" s="1498"/>
      <c r="CJ56" s="1498"/>
      <c r="CK56" s="1498"/>
      <c r="CL56" s="1498"/>
      <c r="CM56" s="1498"/>
      <c r="CN56" s="1498"/>
      <c r="CO56" s="1498"/>
      <c r="CP56" s="1498"/>
      <c r="CQ56" s="1498"/>
      <c r="CR56" s="1498"/>
      <c r="CS56" s="1498"/>
      <c r="CT56" s="1498"/>
      <c r="CU56" s="1498"/>
      <c r="CV56" s="1498"/>
      <c r="CW56" s="1498"/>
      <c r="CX56" s="1498"/>
      <c r="CY56" s="1498"/>
      <c r="CZ56" s="1498"/>
      <c r="DA56" s="1498"/>
      <c r="DB56" s="1498"/>
      <c r="DC56" s="1498"/>
      <c r="DD56" s="1498"/>
      <c r="DE56" s="1498"/>
      <c r="DF56" s="1498"/>
      <c r="DG56" s="1498"/>
      <c r="DH56" s="1498"/>
      <c r="DI56" s="1498"/>
      <c r="DJ56" s="1498"/>
      <c r="DK56" s="1498"/>
      <c r="DL56" s="1498"/>
      <c r="DM56" s="1498"/>
      <c r="DN56" s="1498"/>
      <c r="DO56" s="1498"/>
      <c r="DP56" s="1498"/>
      <c r="DQ56" s="1498"/>
      <c r="DR56" s="1498"/>
      <c r="DS56" s="1498"/>
      <c r="DT56" s="1498"/>
      <c r="DU56" s="1498"/>
      <c r="DV56" s="1498"/>
    </row>
    <row r="57" spans="2:126" s="1488" customFormat="1" ht="30" customHeight="1">
      <c r="B57" s="1466"/>
      <c r="C57" s="1529"/>
      <c r="D57" s="2458" t="s">
        <v>0</v>
      </c>
      <c r="E57" s="2730"/>
      <c r="F57" s="2768"/>
      <c r="G57" s="2769"/>
      <c r="H57" s="2770"/>
      <c r="I57" s="1486"/>
      <c r="J57" s="2774" t="s">
        <v>557</v>
      </c>
      <c r="K57" s="2774"/>
      <c r="L57" s="2774"/>
      <c r="M57" s="2774"/>
      <c r="N57" s="2774"/>
      <c r="O57" s="2774"/>
      <c r="P57" s="2774"/>
      <c r="Q57" s="2774"/>
      <c r="R57" s="901"/>
      <c r="S57" s="2458" t="s">
        <v>3</v>
      </c>
      <c r="T57" s="2730"/>
      <c r="U57" s="2768"/>
      <c r="V57" s="2769"/>
      <c r="W57" s="2770"/>
      <c r="X57" s="1486"/>
      <c r="Y57" s="2774" t="s">
        <v>558</v>
      </c>
      <c r="Z57" s="2774"/>
      <c r="AA57" s="2774"/>
      <c r="AB57" s="2774"/>
      <c r="AC57" s="2774"/>
      <c r="AD57" s="2774"/>
      <c r="AE57" s="2774"/>
      <c r="AF57" s="2774"/>
      <c r="AG57" s="1498"/>
      <c r="AH57" s="1498"/>
      <c r="AI57" s="1498"/>
      <c r="AJ57" s="1498"/>
      <c r="AK57" s="1498"/>
      <c r="AL57" s="1498"/>
      <c r="AM57" s="1498"/>
      <c r="AN57" s="1498"/>
      <c r="AO57" s="1498"/>
      <c r="AP57" s="1498"/>
      <c r="AQ57" s="1498"/>
      <c r="AR57" s="1498"/>
      <c r="AS57" s="1498"/>
      <c r="AT57" s="1498"/>
      <c r="AU57" s="1498"/>
      <c r="AV57" s="1498"/>
      <c r="AW57" s="1498"/>
      <c r="AX57" s="1498"/>
      <c r="AY57" s="1498"/>
      <c r="AZ57" s="1498"/>
      <c r="BA57" s="1498"/>
      <c r="BB57" s="1498"/>
      <c r="BC57" s="1498"/>
      <c r="BD57" s="1498"/>
      <c r="BE57" s="1498"/>
      <c r="BF57" s="1498"/>
      <c r="BG57" s="1498"/>
      <c r="BH57" s="1498"/>
      <c r="BI57" s="1498"/>
      <c r="BJ57" s="1498"/>
      <c r="BK57" s="1498"/>
      <c r="BL57" s="1498"/>
      <c r="BM57" s="1498"/>
      <c r="BN57" s="1498"/>
      <c r="BO57" s="1498"/>
      <c r="BP57" s="1498"/>
      <c r="BQ57" s="1498"/>
      <c r="BR57" s="1498"/>
      <c r="BS57" s="1498"/>
      <c r="BT57" s="1498"/>
      <c r="BU57" s="1498"/>
      <c r="BV57" s="1498"/>
      <c r="BW57" s="1498"/>
      <c r="BX57" s="1498"/>
      <c r="BY57" s="1498"/>
      <c r="BZ57" s="1498"/>
      <c r="CA57" s="1498"/>
      <c r="CC57" s="1498"/>
      <c r="CD57" s="1480"/>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row>
    <row r="58" spans="2:126" s="1488" customFormat="1" ht="30" customHeight="1">
      <c r="B58" s="1466"/>
      <c r="C58" s="1498"/>
      <c r="D58" s="2459"/>
      <c r="E58" s="2730"/>
      <c r="F58" s="2771"/>
      <c r="G58" s="2772"/>
      <c r="H58" s="2773"/>
      <c r="I58" s="1486"/>
      <c r="J58" s="2774"/>
      <c r="K58" s="2774"/>
      <c r="L58" s="2774"/>
      <c r="M58" s="2774"/>
      <c r="N58" s="2774"/>
      <c r="O58" s="2774"/>
      <c r="P58" s="2774"/>
      <c r="Q58" s="2774"/>
      <c r="R58" s="901"/>
      <c r="S58" s="2459"/>
      <c r="T58" s="2730"/>
      <c r="U58" s="2771"/>
      <c r="V58" s="2772"/>
      <c r="W58" s="2773"/>
      <c r="X58" s="1486"/>
      <c r="Y58" s="2774"/>
      <c r="Z58" s="2774"/>
      <c r="AA58" s="2774"/>
      <c r="AB58" s="2774"/>
      <c r="AC58" s="2774"/>
      <c r="AD58" s="2774"/>
      <c r="AE58" s="2774"/>
      <c r="AF58" s="2774"/>
      <c r="AG58" s="1498"/>
      <c r="AH58" s="1498"/>
      <c r="AI58" s="1498"/>
      <c r="AJ58" s="1498"/>
      <c r="AK58" s="1498"/>
      <c r="AL58" s="1498"/>
      <c r="AM58" s="1498"/>
      <c r="AN58" s="1498"/>
      <c r="AO58" s="1498"/>
      <c r="AP58" s="1498"/>
      <c r="AQ58" s="1498"/>
      <c r="AR58" s="1498"/>
      <c r="AS58" s="1498"/>
      <c r="AT58" s="1498"/>
      <c r="AU58" s="1498"/>
      <c r="AV58" s="1498"/>
      <c r="AW58" s="1498"/>
      <c r="AX58" s="1498"/>
      <c r="AY58" s="1498"/>
      <c r="AZ58" s="1498"/>
      <c r="BA58" s="1498"/>
      <c r="BB58" s="1498"/>
      <c r="BC58" s="1498"/>
      <c r="BD58" s="1498"/>
      <c r="BE58" s="1498"/>
      <c r="BF58" s="1498"/>
      <c r="BG58" s="1498"/>
      <c r="BH58" s="1498"/>
      <c r="BI58" s="1498"/>
      <c r="BJ58" s="1498"/>
      <c r="BK58" s="1498"/>
      <c r="BL58" s="1498"/>
      <c r="BM58" s="1498"/>
      <c r="BN58" s="1498"/>
      <c r="BO58" s="1498"/>
      <c r="BP58" s="1498"/>
      <c r="BQ58" s="1498"/>
      <c r="BR58" s="1498"/>
      <c r="BS58" s="1498"/>
      <c r="BT58" s="1498"/>
      <c r="BU58" s="1498"/>
      <c r="BV58" s="1498"/>
      <c r="BW58" s="1498"/>
      <c r="BX58" s="1498"/>
      <c r="BY58" s="1498"/>
      <c r="BZ58" s="1498"/>
      <c r="CA58" s="1498"/>
      <c r="CB58" s="835"/>
      <c r="CC58" s="1498"/>
      <c r="CD58" s="959"/>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26" s="1488" customFormat="1" ht="30" customHeight="1">
      <c r="B59" s="1478"/>
      <c r="C59" s="1498"/>
      <c r="D59" s="1498"/>
      <c r="E59" s="1498"/>
      <c r="F59" s="1498"/>
      <c r="G59" s="1498"/>
      <c r="H59" s="1498"/>
      <c r="I59" s="1498"/>
      <c r="J59" s="1498"/>
      <c r="K59" s="1498"/>
      <c r="L59" s="1498"/>
      <c r="M59" s="1498"/>
      <c r="N59" s="1498"/>
      <c r="O59" s="1498"/>
      <c r="P59" s="1498"/>
      <c r="Q59" s="1498"/>
      <c r="R59" s="1498"/>
      <c r="S59" s="1498"/>
      <c r="T59" s="1498"/>
      <c r="U59" s="1498"/>
      <c r="V59" s="1498"/>
      <c r="W59" s="1498"/>
      <c r="X59" s="1498"/>
      <c r="Y59" s="1498"/>
      <c r="Z59" s="1498"/>
      <c r="AA59" s="1498"/>
      <c r="AB59" s="1498"/>
      <c r="AC59" s="1498"/>
      <c r="AD59" s="1498"/>
      <c r="AE59" s="1498"/>
      <c r="AF59" s="1498"/>
      <c r="AG59" s="1498"/>
      <c r="AH59" s="1498"/>
      <c r="AI59" s="1498"/>
      <c r="AJ59" s="1498"/>
      <c r="AK59" s="1498"/>
      <c r="AL59" s="1498"/>
      <c r="AM59" s="1498"/>
      <c r="AN59" s="1498"/>
      <c r="AO59" s="1498"/>
      <c r="AP59" s="1498"/>
      <c r="AQ59" s="1498"/>
      <c r="AR59" s="1498"/>
      <c r="AS59" s="1498"/>
      <c r="AT59" s="1498"/>
      <c r="AU59" s="1498"/>
      <c r="AV59" s="1498"/>
      <c r="AW59" s="1498"/>
      <c r="AX59" s="1498"/>
      <c r="AY59" s="1498"/>
      <c r="AZ59" s="1498"/>
      <c r="BA59" s="1498"/>
      <c r="BB59" s="1498"/>
      <c r="BC59" s="1498"/>
      <c r="BD59" s="1498"/>
      <c r="BE59" s="1498"/>
      <c r="BF59" s="1498"/>
      <c r="BG59" s="1498"/>
      <c r="BH59" s="1498"/>
      <c r="BI59" s="1498"/>
      <c r="BJ59" s="1498"/>
      <c r="BK59" s="1498"/>
      <c r="BL59" s="1498"/>
      <c r="BM59" s="1498"/>
      <c r="BN59" s="1498"/>
      <c r="BO59" s="1498"/>
      <c r="BP59" s="1498"/>
      <c r="BQ59" s="1498"/>
      <c r="BR59" s="1498"/>
      <c r="BS59" s="1498"/>
      <c r="BT59" s="1498"/>
      <c r="BU59" s="1498"/>
      <c r="BV59" s="1498"/>
      <c r="BW59" s="1498"/>
      <c r="BX59" s="1498"/>
      <c r="BY59" s="1498"/>
      <c r="BZ59" s="1498"/>
      <c r="CA59" s="1498"/>
      <c r="CB59" s="835"/>
      <c r="CC59" s="763"/>
      <c r="CD59" s="959"/>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26" s="1488" customFormat="1" ht="30" customHeight="1">
      <c r="B60" s="1479"/>
      <c r="C60" s="1498"/>
      <c r="D60" s="1498"/>
      <c r="E60" s="1498"/>
      <c r="F60" s="1498"/>
      <c r="G60" s="1498"/>
      <c r="H60" s="1498"/>
      <c r="I60" s="1498"/>
      <c r="J60" s="1498"/>
      <c r="K60" s="1498"/>
      <c r="L60" s="1498"/>
      <c r="M60" s="1498"/>
      <c r="N60" s="1498"/>
      <c r="O60" s="1498"/>
      <c r="P60" s="1498"/>
      <c r="Q60" s="1498"/>
      <c r="R60" s="1498"/>
      <c r="S60" s="1498"/>
      <c r="T60" s="1498"/>
      <c r="U60" s="1498"/>
      <c r="V60" s="1498"/>
      <c r="W60" s="1498"/>
      <c r="X60" s="1498"/>
      <c r="Y60" s="1498"/>
      <c r="Z60" s="1498"/>
      <c r="AA60" s="1498"/>
      <c r="AB60" s="1498"/>
      <c r="AC60" s="1498"/>
      <c r="AD60" s="1498"/>
      <c r="AE60" s="1498"/>
      <c r="AF60" s="1498"/>
      <c r="AG60" s="1498"/>
      <c r="AH60" s="1498"/>
      <c r="AI60" s="1498"/>
      <c r="AJ60" s="1498"/>
      <c r="AK60" s="1498"/>
      <c r="AL60" s="1498"/>
      <c r="AM60" s="1498"/>
      <c r="AN60" s="1498"/>
      <c r="AO60" s="1498"/>
      <c r="AP60" s="1498"/>
      <c r="AQ60" s="1498"/>
      <c r="AR60" s="1498"/>
      <c r="AS60" s="1498"/>
      <c r="AT60" s="1498"/>
      <c r="AU60" s="1498"/>
      <c r="AV60" s="1498"/>
      <c r="AW60" s="1498"/>
      <c r="AX60" s="1498"/>
      <c r="AY60" s="1498"/>
      <c r="AZ60" s="1498"/>
      <c r="BA60" s="1498"/>
      <c r="BB60" s="1498"/>
      <c r="BC60" s="1498"/>
      <c r="BD60" s="1498"/>
      <c r="BE60" s="1498"/>
      <c r="BF60" s="1498"/>
      <c r="BG60" s="1498"/>
      <c r="BH60" s="1498"/>
      <c r="BI60" s="1498"/>
      <c r="BJ60" s="1498"/>
      <c r="BK60" s="1498"/>
      <c r="BL60" s="1498"/>
      <c r="BM60" s="1498"/>
      <c r="BN60" s="1498"/>
      <c r="BO60" s="1498"/>
      <c r="BP60" s="1498"/>
      <c r="BQ60" s="1498"/>
      <c r="BR60" s="1498"/>
      <c r="BS60" s="1498"/>
      <c r="BT60" s="1498"/>
      <c r="BU60" s="1498"/>
      <c r="BV60" s="1498"/>
      <c r="BW60" s="1498"/>
      <c r="BX60" s="1498"/>
      <c r="BY60" s="1498"/>
      <c r="BZ60" s="1498"/>
      <c r="CA60" s="1498"/>
      <c r="CB60" s="835"/>
      <c r="CC60" s="1498"/>
      <c r="CD60" s="959"/>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26" s="1488" customFormat="1" ht="30" customHeight="1">
      <c r="B61" s="1479"/>
      <c r="C61" s="1498"/>
      <c r="AG61" s="1498"/>
      <c r="AH61" s="1498"/>
      <c r="AI61" s="1498"/>
      <c r="AJ61" s="1498"/>
      <c r="AK61" s="1498"/>
      <c r="AL61" s="1498"/>
      <c r="AM61" s="1498"/>
      <c r="AN61" s="1498"/>
      <c r="AO61" s="1498"/>
      <c r="AP61" s="1498"/>
      <c r="AQ61" s="1498"/>
      <c r="AR61" s="1498"/>
      <c r="AS61" s="1498"/>
      <c r="AT61" s="1498"/>
      <c r="AU61" s="1498"/>
      <c r="AV61" s="1498"/>
      <c r="AW61" s="1498"/>
      <c r="AX61" s="1498"/>
      <c r="AY61" s="1498"/>
      <c r="AZ61" s="1498"/>
      <c r="BA61" s="1498"/>
      <c r="BB61" s="1498"/>
      <c r="BC61" s="1498"/>
      <c r="BD61" s="1498"/>
      <c r="BE61" s="1498"/>
      <c r="BF61" s="1498"/>
      <c r="BG61" s="1498"/>
      <c r="BH61" s="1498"/>
      <c r="BI61" s="1498"/>
      <c r="BJ61" s="1498"/>
      <c r="BK61" s="1498"/>
      <c r="BL61" s="1498"/>
      <c r="BM61" s="1498"/>
      <c r="BN61" s="1498"/>
      <c r="BO61" s="1498"/>
      <c r="BP61" s="1498"/>
      <c r="BQ61" s="1498"/>
      <c r="BR61" s="1498"/>
      <c r="BS61" s="1498"/>
      <c r="BT61" s="1498"/>
      <c r="BU61" s="1498"/>
      <c r="BV61" s="1498"/>
      <c r="BW61" s="1498"/>
      <c r="BX61" s="1498"/>
      <c r="BY61" s="1498"/>
      <c r="BZ61" s="1498"/>
      <c r="CA61" s="1498"/>
      <c r="CB61" s="835"/>
      <c r="CC61" s="1498"/>
      <c r="CD61" s="1465"/>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26" s="1488" customFormat="1" ht="30" customHeight="1">
      <c r="B62" s="1479"/>
      <c r="C62" s="1498"/>
      <c r="AG62" s="1498"/>
      <c r="AH62" s="1498"/>
      <c r="AI62" s="1498"/>
      <c r="AJ62" s="1498"/>
      <c r="AK62" s="1498"/>
      <c r="AL62" s="1498"/>
      <c r="AM62" s="1498"/>
      <c r="AN62" s="1498"/>
      <c r="AO62" s="1498"/>
      <c r="AP62" s="1498"/>
      <c r="AQ62" s="1498"/>
      <c r="AR62" s="1498"/>
      <c r="AS62" s="1498"/>
      <c r="AT62" s="1498"/>
      <c r="AU62" s="1498"/>
      <c r="AV62" s="1498"/>
      <c r="AW62" s="1498"/>
      <c r="AX62" s="1498"/>
      <c r="AY62" s="1498"/>
      <c r="AZ62" s="1498"/>
      <c r="BA62" s="1498"/>
      <c r="BB62" s="1498"/>
      <c r="BC62" s="1498"/>
      <c r="BD62" s="1498"/>
      <c r="BE62" s="1498"/>
      <c r="BF62" s="1498"/>
      <c r="BG62" s="1498"/>
      <c r="BH62" s="1498"/>
      <c r="BI62" s="1498"/>
      <c r="BJ62" s="1498"/>
      <c r="BK62" s="1498"/>
      <c r="BL62" s="1498"/>
      <c r="BM62" s="1498"/>
      <c r="BN62" s="1498"/>
      <c r="BO62" s="1498"/>
      <c r="BP62" s="1498"/>
      <c r="BQ62" s="1498"/>
      <c r="BR62" s="1498"/>
      <c r="BS62" s="1498"/>
      <c r="BT62" s="1498"/>
      <c r="BU62" s="1498"/>
      <c r="BV62" s="1498"/>
      <c r="BW62" s="1498"/>
      <c r="BX62" s="1498"/>
      <c r="BY62" s="1498"/>
      <c r="BZ62" s="1498"/>
      <c r="CA62" s="1498"/>
      <c r="CB62" s="835"/>
      <c r="CC62" s="1498"/>
      <c r="CD62" s="1465"/>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26" s="1488" customFormat="1" ht="30" customHeight="1">
      <c r="B63" s="957"/>
      <c r="C63" s="1498"/>
      <c r="AG63" s="1498"/>
      <c r="AH63" s="1498"/>
      <c r="AI63" s="1498"/>
      <c r="AJ63" s="1498"/>
      <c r="AK63" s="1498"/>
      <c r="AL63" s="1498"/>
      <c r="AM63" s="1498"/>
      <c r="AN63" s="1498"/>
      <c r="AO63" s="1498"/>
      <c r="AP63" s="1498"/>
      <c r="AQ63" s="1498"/>
      <c r="AR63" s="1498"/>
      <c r="AS63" s="1498"/>
      <c r="AT63" s="1498"/>
      <c r="AU63" s="1498"/>
      <c r="AV63" s="1498"/>
      <c r="AW63" s="1498"/>
      <c r="AX63" s="1498"/>
      <c r="AY63" s="1498"/>
      <c r="AZ63" s="1498"/>
      <c r="BA63" s="1498"/>
      <c r="BB63" s="1498"/>
      <c r="BC63" s="1498"/>
      <c r="BD63" s="1498"/>
      <c r="BE63" s="1498"/>
      <c r="BF63" s="1498"/>
      <c r="BG63" s="1498"/>
      <c r="BH63" s="1498"/>
      <c r="BI63" s="1498"/>
      <c r="BJ63" s="1498"/>
      <c r="BK63" s="1498"/>
      <c r="BL63" s="1498"/>
      <c r="BM63" s="1498"/>
      <c r="BN63" s="1498"/>
      <c r="BO63" s="1498"/>
      <c r="BP63" s="1498"/>
      <c r="BQ63" s="1498"/>
      <c r="BR63" s="1498"/>
      <c r="BS63" s="1498"/>
      <c r="BT63" s="1498"/>
      <c r="BU63" s="1498"/>
      <c r="BV63" s="1498"/>
      <c r="BW63" s="1498"/>
      <c r="BX63" s="1498"/>
      <c r="BY63" s="1498"/>
      <c r="BZ63" s="1498"/>
      <c r="CA63" s="1498"/>
      <c r="CB63" s="835"/>
      <c r="CC63" s="1498"/>
      <c r="CD63" s="1465"/>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26" s="1488" customFormat="1" ht="30" customHeight="1">
      <c r="B64" s="1466"/>
      <c r="C64" s="1498"/>
      <c r="D64" s="1498"/>
      <c r="E64" s="1498"/>
      <c r="F64" s="1498"/>
      <c r="G64" s="1498"/>
      <c r="H64" s="1498"/>
      <c r="I64" s="1498"/>
      <c r="J64" s="1498"/>
      <c r="K64" s="1498"/>
      <c r="L64" s="1498"/>
      <c r="M64" s="1498"/>
      <c r="N64" s="1498"/>
      <c r="O64" s="1498"/>
      <c r="P64" s="1498"/>
      <c r="Q64" s="1498"/>
      <c r="R64" s="1498"/>
      <c r="S64" s="1498"/>
      <c r="T64" s="1498"/>
      <c r="U64" s="1498"/>
      <c r="V64" s="1498"/>
      <c r="W64" s="1498"/>
      <c r="X64" s="1498"/>
      <c r="Y64" s="1498"/>
      <c r="Z64" s="1498"/>
      <c r="AA64" s="1498"/>
      <c r="AB64" s="1498"/>
      <c r="AC64" s="1498"/>
      <c r="AD64" s="1498"/>
      <c r="AE64" s="1498"/>
      <c r="AF64" s="1498"/>
      <c r="AG64" s="1498"/>
      <c r="AH64" s="1498"/>
      <c r="AI64" s="1498"/>
      <c r="AJ64" s="1498"/>
      <c r="AK64" s="1498"/>
      <c r="AL64" s="1498"/>
      <c r="AM64" s="1498"/>
      <c r="AN64" s="1498"/>
      <c r="AO64" s="1498"/>
      <c r="AP64" s="1498"/>
      <c r="AQ64" s="1498"/>
      <c r="AR64" s="1498"/>
      <c r="AS64" s="1498"/>
      <c r="AT64" s="1498"/>
      <c r="AU64" s="1498"/>
      <c r="AV64" s="1498"/>
      <c r="AW64" s="1498"/>
      <c r="AX64" s="1498"/>
      <c r="AY64" s="1498"/>
      <c r="AZ64" s="1498"/>
      <c r="BA64" s="1498"/>
      <c r="BB64" s="1498"/>
      <c r="BC64" s="1498"/>
      <c r="BD64" s="1498"/>
      <c r="BE64" s="1498"/>
      <c r="BF64" s="1498"/>
      <c r="BG64" s="1498"/>
      <c r="BH64" s="1498"/>
      <c r="BI64" s="1498"/>
      <c r="BJ64" s="1498"/>
      <c r="BK64" s="1498"/>
      <c r="BL64" s="1498"/>
      <c r="BM64" s="1498"/>
      <c r="BN64" s="1498"/>
      <c r="BO64" s="1498"/>
      <c r="BP64" s="1498"/>
      <c r="BQ64" s="1498"/>
      <c r="BR64" s="1498"/>
      <c r="BS64" s="1498"/>
      <c r="BT64" s="1498"/>
      <c r="BU64" s="1498"/>
      <c r="BV64" s="1498"/>
      <c r="BW64" s="1498"/>
      <c r="BX64" s="1498"/>
      <c r="BY64" s="1498"/>
      <c r="BZ64" s="1498"/>
      <c r="CA64" s="1498"/>
      <c r="CB64" s="835"/>
      <c r="CC64" s="1498"/>
      <c r="CD64" s="1465"/>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2:126" s="1488" customFormat="1" ht="30" customHeight="1">
      <c r="B65" s="1466"/>
      <c r="C65" s="1498"/>
      <c r="D65" s="1498"/>
      <c r="E65" s="1498"/>
      <c r="F65" s="1498"/>
      <c r="G65" s="1498"/>
      <c r="H65" s="1498"/>
      <c r="I65" s="1498"/>
      <c r="J65" s="1498"/>
      <c r="K65" s="1498"/>
      <c r="L65" s="1498"/>
      <c r="M65" s="1498"/>
      <c r="N65" s="1498"/>
      <c r="O65" s="1498"/>
      <c r="P65" s="1498"/>
      <c r="Q65" s="1498"/>
      <c r="R65" s="1498"/>
      <c r="S65" s="1498"/>
      <c r="T65" s="1498"/>
      <c r="U65" s="1498"/>
      <c r="V65" s="1498"/>
      <c r="W65" s="1498"/>
      <c r="X65" s="1498"/>
      <c r="Y65" s="1498"/>
      <c r="Z65" s="1498"/>
      <c r="AA65" s="1498"/>
      <c r="AB65" s="1498"/>
      <c r="AC65" s="1498"/>
      <c r="AD65" s="1498"/>
      <c r="AE65" s="1498"/>
      <c r="AF65" s="1498"/>
      <c r="AG65" s="1498"/>
      <c r="AH65" s="1498"/>
      <c r="AI65" s="1498"/>
      <c r="AJ65" s="1498"/>
      <c r="AK65" s="1498"/>
      <c r="AL65" s="1498"/>
      <c r="AM65" s="1498"/>
      <c r="AN65" s="1498"/>
      <c r="AO65" s="1498"/>
      <c r="AP65" s="1498"/>
      <c r="AQ65" s="1498"/>
      <c r="AR65" s="1498"/>
      <c r="AS65" s="1498"/>
      <c r="AT65" s="1498"/>
      <c r="AU65" s="1498"/>
      <c r="AV65" s="1498"/>
      <c r="AW65" s="1498"/>
      <c r="AX65" s="1498"/>
      <c r="AY65" s="1498"/>
      <c r="AZ65" s="1498"/>
      <c r="BA65" s="1498"/>
      <c r="BB65" s="1498"/>
      <c r="BC65" s="1498"/>
      <c r="BD65" s="1498"/>
      <c r="BE65" s="1498"/>
      <c r="BF65" s="1498"/>
      <c r="BG65" s="1498"/>
      <c r="BH65" s="1498"/>
      <c r="BI65" s="1498"/>
      <c r="BJ65" s="1498"/>
      <c r="BK65" s="1498"/>
      <c r="BL65" s="1498"/>
      <c r="BM65" s="1498"/>
      <c r="BN65" s="1498"/>
      <c r="BO65" s="1498"/>
      <c r="BP65" s="1498"/>
      <c r="BQ65" s="1498"/>
      <c r="BR65" s="1498"/>
      <c r="BS65" s="1498"/>
      <c r="BT65" s="1498"/>
      <c r="BU65" s="1498"/>
      <c r="BV65" s="1498"/>
      <c r="BW65" s="1498"/>
      <c r="BX65" s="1498"/>
      <c r="BY65" s="1498"/>
      <c r="BZ65" s="1498"/>
      <c r="CA65" s="1498"/>
      <c r="CB65" s="835"/>
      <c r="CC65" s="1498"/>
      <c r="CD65" s="1465"/>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2:126" s="1488" customFormat="1" ht="30" customHeight="1">
      <c r="B66" s="1466"/>
      <c r="C66" s="1498"/>
      <c r="D66" s="1498"/>
      <c r="E66" s="1498"/>
      <c r="F66" s="1498"/>
      <c r="G66" s="1498"/>
      <c r="H66" s="1498"/>
      <c r="I66" s="1498"/>
      <c r="J66" s="1498"/>
      <c r="K66" s="1498"/>
      <c r="L66" s="1498"/>
      <c r="M66" s="1498"/>
      <c r="N66" s="1498"/>
      <c r="O66" s="1498"/>
      <c r="P66" s="1498"/>
      <c r="Q66" s="1498"/>
      <c r="R66" s="1498"/>
      <c r="S66" s="1498"/>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c r="BD66" s="1498"/>
      <c r="BE66" s="1498"/>
      <c r="BF66" s="1498"/>
      <c r="BG66" s="1498"/>
      <c r="BH66" s="1498"/>
      <c r="BI66" s="1498"/>
      <c r="BJ66" s="1498"/>
      <c r="BK66" s="1498"/>
      <c r="BL66" s="1498"/>
      <c r="BM66" s="1498"/>
      <c r="BN66" s="1498"/>
      <c r="BO66" s="1498"/>
      <c r="BP66" s="1498"/>
      <c r="BQ66" s="1498"/>
      <c r="BR66" s="1498"/>
      <c r="BS66" s="1498"/>
      <c r="BT66" s="1498"/>
      <c r="BU66" s="1498"/>
      <c r="BV66" s="1498"/>
      <c r="BW66" s="1498"/>
      <c r="BX66" s="1498"/>
      <c r="BY66" s="1498"/>
      <c r="BZ66" s="1498"/>
      <c r="CA66" s="1498"/>
      <c r="CB66" s="835"/>
      <c r="CC66" s="1498"/>
      <c r="CD66" s="1480"/>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2:126" s="1488" customFormat="1" ht="30" customHeight="1">
      <c r="B67" s="1466"/>
      <c r="C67" s="1498"/>
      <c r="D67" s="1498"/>
      <c r="E67" s="1498"/>
      <c r="F67" s="1498"/>
      <c r="G67" s="1498"/>
      <c r="H67" s="1498"/>
      <c r="I67" s="1498"/>
      <c r="J67" s="1498"/>
      <c r="K67" s="1498"/>
      <c r="L67" s="1498"/>
      <c r="M67" s="1498"/>
      <c r="N67" s="1498"/>
      <c r="O67" s="1498"/>
      <c r="P67" s="1498"/>
      <c r="Q67" s="1498"/>
      <c r="R67" s="1498"/>
      <c r="S67" s="1498"/>
      <c r="T67" s="1498"/>
      <c r="U67" s="1498"/>
      <c r="V67" s="1498"/>
      <c r="W67" s="1498"/>
      <c r="X67" s="1498"/>
      <c r="Y67" s="1498"/>
      <c r="Z67" s="1498"/>
      <c r="AA67" s="1498"/>
      <c r="AB67" s="1498"/>
      <c r="AC67" s="1498"/>
      <c r="AD67" s="1498"/>
      <c r="AE67" s="1498"/>
      <c r="AF67" s="1498"/>
      <c r="AG67" s="1498"/>
      <c r="AH67" s="1498"/>
      <c r="AI67" s="1498"/>
      <c r="AJ67" s="1498"/>
      <c r="AK67" s="1498"/>
      <c r="AL67" s="1498"/>
      <c r="AM67" s="1498"/>
      <c r="AN67" s="1498"/>
      <c r="AO67" s="1498"/>
      <c r="AP67" s="1498"/>
      <c r="AQ67" s="1498"/>
      <c r="AR67" s="1498"/>
      <c r="AS67" s="1498"/>
      <c r="AT67" s="1498"/>
      <c r="AU67" s="1498"/>
      <c r="AV67" s="1498"/>
      <c r="AW67" s="1498"/>
      <c r="AX67" s="1498"/>
      <c r="AY67" s="1498"/>
      <c r="AZ67" s="1498"/>
      <c r="BA67" s="1498"/>
      <c r="BB67" s="1498"/>
      <c r="BC67" s="1498"/>
      <c r="BD67" s="1498"/>
      <c r="BE67" s="1498"/>
      <c r="BF67" s="1498"/>
      <c r="BG67" s="1498"/>
      <c r="BH67" s="1498"/>
      <c r="BI67" s="1498"/>
      <c r="BJ67" s="1498"/>
      <c r="BK67" s="1498"/>
      <c r="BL67" s="1498"/>
      <c r="BM67" s="1498"/>
      <c r="BN67" s="1498"/>
      <c r="BO67" s="1498"/>
      <c r="BP67" s="1498"/>
      <c r="BQ67" s="1498"/>
      <c r="BR67" s="1498"/>
      <c r="BS67" s="1498"/>
      <c r="BT67" s="1498"/>
      <c r="BU67" s="1498"/>
      <c r="BV67" s="1498"/>
      <c r="BW67" s="1498"/>
      <c r="BX67" s="1498"/>
      <c r="BY67" s="1498"/>
      <c r="BZ67" s="1498"/>
      <c r="CA67" s="1498"/>
      <c r="CC67" s="1498"/>
      <c r="CD67" s="1480"/>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2:126" s="1488" customFormat="1" ht="30" customHeight="1">
      <c r="B68" s="1478"/>
      <c r="C68" s="1498"/>
      <c r="D68" s="1498"/>
      <c r="E68" s="1498"/>
      <c r="F68" s="1498"/>
      <c r="G68" s="1498"/>
      <c r="H68" s="1498"/>
      <c r="I68" s="1498"/>
      <c r="J68" s="1498"/>
      <c r="K68" s="1498"/>
      <c r="L68" s="1498"/>
      <c r="M68" s="1498"/>
      <c r="N68" s="1498"/>
      <c r="O68" s="1498"/>
      <c r="P68" s="1498"/>
      <c r="Q68" s="1498"/>
      <c r="R68" s="1498"/>
      <c r="S68" s="1498"/>
      <c r="T68" s="1498"/>
      <c r="U68" s="1498"/>
      <c r="V68" s="1498"/>
      <c r="W68" s="1498"/>
      <c r="X68" s="1498"/>
      <c r="Y68" s="1498"/>
      <c r="Z68" s="1498"/>
      <c r="AA68" s="1498"/>
      <c r="AB68" s="1498"/>
      <c r="AC68" s="1498"/>
      <c r="AD68" s="1498"/>
      <c r="AE68" s="1498"/>
      <c r="AF68" s="1498"/>
      <c r="AG68" s="1498"/>
      <c r="AH68" s="1498"/>
      <c r="AI68" s="1498"/>
      <c r="AJ68" s="1498"/>
      <c r="AK68" s="1498"/>
      <c r="AL68" s="1498"/>
      <c r="AM68" s="1498"/>
      <c r="AN68" s="1498"/>
      <c r="AO68" s="1498"/>
      <c r="AP68" s="1498"/>
      <c r="AQ68" s="1498"/>
      <c r="AR68" s="1498"/>
      <c r="AS68" s="1498"/>
      <c r="AT68" s="1498"/>
      <c r="AU68" s="1498"/>
      <c r="AV68" s="1498"/>
      <c r="AW68" s="1498"/>
      <c r="AX68" s="1498"/>
      <c r="AY68" s="1498"/>
      <c r="AZ68" s="1498"/>
      <c r="BA68" s="1498"/>
      <c r="BB68" s="1498"/>
      <c r="BC68" s="1498"/>
      <c r="BD68" s="1498"/>
      <c r="BE68" s="1498"/>
      <c r="BF68" s="1498"/>
      <c r="BG68" s="1498"/>
      <c r="BH68" s="1498"/>
      <c r="BI68" s="1498"/>
      <c r="BJ68" s="1498"/>
      <c r="BK68" s="1498"/>
      <c r="BL68" s="1498"/>
      <c r="BM68" s="1498"/>
      <c r="BN68" s="1498"/>
      <c r="BO68" s="1498"/>
      <c r="BP68" s="1498"/>
      <c r="BQ68" s="1498"/>
      <c r="BR68" s="1498"/>
      <c r="BS68" s="1498"/>
      <c r="BT68" s="1498"/>
      <c r="BU68" s="1498"/>
      <c r="BV68" s="1498"/>
      <c r="BW68" s="1498"/>
      <c r="BX68" s="1498"/>
      <c r="BY68" s="1498"/>
      <c r="BZ68" s="1498"/>
      <c r="CA68" s="1498"/>
      <c r="CC68" s="1498"/>
      <c r="CD68" s="959"/>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2:126" s="1488" customFormat="1" ht="30" customHeight="1">
      <c r="B69" s="1479"/>
      <c r="C69" s="1498"/>
      <c r="D69" s="1498"/>
      <c r="E69" s="1498"/>
      <c r="F69" s="1498"/>
      <c r="G69" s="1498"/>
      <c r="H69" s="1498"/>
      <c r="I69" s="1498"/>
      <c r="J69" s="1498"/>
      <c r="K69" s="1498"/>
      <c r="L69" s="1498"/>
      <c r="M69" s="1498"/>
      <c r="N69" s="1498"/>
      <c r="O69" s="1498"/>
      <c r="P69" s="1498"/>
      <c r="Q69" s="1498"/>
      <c r="R69" s="1498"/>
      <c r="S69" s="1498"/>
      <c r="T69" s="1498"/>
      <c r="U69" s="1498"/>
      <c r="V69" s="1498"/>
      <c r="W69" s="1498"/>
      <c r="X69" s="1498"/>
      <c r="Y69" s="1498"/>
      <c r="Z69" s="1498"/>
      <c r="AA69" s="1498"/>
      <c r="AB69" s="1498"/>
      <c r="AC69" s="1498"/>
      <c r="AD69" s="1498"/>
      <c r="AE69" s="1498"/>
      <c r="AF69" s="1498"/>
      <c r="AG69" s="1498"/>
      <c r="AH69" s="1498"/>
      <c r="AI69" s="1498"/>
      <c r="AJ69" s="1498"/>
      <c r="AK69" s="1498"/>
      <c r="AL69" s="1498"/>
      <c r="AM69" s="1498"/>
      <c r="AN69" s="1498"/>
      <c r="AO69" s="1498"/>
      <c r="AP69" s="1498"/>
      <c r="AQ69" s="1498"/>
      <c r="AR69" s="1498"/>
      <c r="AS69" s="1498"/>
      <c r="AT69" s="1498"/>
      <c r="AU69" s="1498"/>
      <c r="AV69" s="1498"/>
      <c r="AW69" s="1498"/>
      <c r="AX69" s="1498"/>
      <c r="AY69" s="1498"/>
      <c r="AZ69" s="1498"/>
      <c r="BA69" s="1498"/>
      <c r="BB69" s="1498"/>
      <c r="BC69" s="1498"/>
      <c r="BD69" s="1498"/>
      <c r="BE69" s="1498"/>
      <c r="BF69" s="1498"/>
      <c r="BG69" s="1498"/>
      <c r="BH69" s="1498"/>
      <c r="BI69" s="1498"/>
      <c r="BJ69" s="1498"/>
      <c r="BK69" s="1498"/>
      <c r="BL69" s="1498"/>
      <c r="BM69" s="1498"/>
      <c r="BN69" s="1498"/>
      <c r="BO69" s="1498"/>
      <c r="BP69" s="1498"/>
      <c r="BQ69" s="1498"/>
      <c r="BR69" s="1498"/>
      <c r="BS69" s="1498"/>
      <c r="BT69" s="1498"/>
      <c r="BU69" s="1498"/>
      <c r="BV69" s="1498"/>
      <c r="BW69" s="1498"/>
      <c r="BX69" s="1498"/>
      <c r="BY69" s="1498"/>
      <c r="BZ69" s="1498"/>
      <c r="CA69" s="1498"/>
      <c r="CC69" s="1498"/>
      <c r="CD69" s="959"/>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2:126" s="1488" customFormat="1" ht="30" customHeight="1">
      <c r="B70" s="1479"/>
      <c r="C70" s="1498"/>
      <c r="D70" s="1498"/>
      <c r="E70" s="1498"/>
      <c r="F70" s="1498"/>
      <c r="G70" s="1498"/>
      <c r="H70" s="1498"/>
      <c r="I70" s="1498"/>
      <c r="J70" s="1498"/>
      <c r="K70" s="1498"/>
      <c r="L70" s="1498"/>
      <c r="M70" s="1498"/>
      <c r="N70" s="1498"/>
      <c r="O70" s="1498"/>
      <c r="P70" s="1498"/>
      <c r="Q70" s="1498"/>
      <c r="R70" s="1498"/>
      <c r="S70" s="1498"/>
      <c r="T70" s="1498"/>
      <c r="U70" s="1498"/>
      <c r="V70" s="1498"/>
      <c r="W70" s="1498"/>
      <c r="X70" s="1498"/>
      <c r="Y70" s="1498"/>
      <c r="Z70" s="1498"/>
      <c r="AA70" s="1498"/>
      <c r="AB70" s="1498"/>
      <c r="AC70" s="1498"/>
      <c r="AD70" s="1498"/>
      <c r="AE70" s="1498"/>
      <c r="AF70" s="1498"/>
      <c r="AG70" s="1498"/>
      <c r="AH70" s="1498"/>
      <c r="AI70" s="1498"/>
      <c r="AJ70" s="1498"/>
      <c r="AK70" s="1498"/>
      <c r="AL70" s="1498"/>
      <c r="AM70" s="1498"/>
      <c r="AN70" s="1498"/>
      <c r="AO70" s="1498"/>
      <c r="AP70" s="1498"/>
      <c r="AQ70" s="1498"/>
      <c r="AR70" s="1498"/>
      <c r="AS70" s="1498"/>
      <c r="AT70" s="1498"/>
      <c r="AU70" s="1498"/>
      <c r="AV70" s="1498"/>
      <c r="AW70" s="1498"/>
      <c r="AX70" s="1498"/>
      <c r="AY70" s="1498"/>
      <c r="AZ70" s="1498"/>
      <c r="BA70" s="1498"/>
      <c r="BB70" s="1498"/>
      <c r="BC70" s="1498"/>
      <c r="BD70" s="1498"/>
      <c r="BE70" s="1498"/>
      <c r="BF70" s="1498"/>
      <c r="BG70" s="1498"/>
      <c r="BH70" s="1498"/>
      <c r="BI70" s="1498"/>
      <c r="BJ70" s="1498"/>
      <c r="BK70" s="1498"/>
      <c r="BL70" s="1498"/>
      <c r="BM70" s="1498"/>
      <c r="BN70" s="1498"/>
      <c r="BO70" s="1498"/>
      <c r="BP70" s="1498"/>
      <c r="BQ70" s="1498"/>
      <c r="BR70" s="1498"/>
      <c r="BS70" s="1498"/>
      <c r="BT70" s="1498"/>
      <c r="BU70" s="1498"/>
      <c r="BV70" s="1498"/>
      <c r="BW70" s="1498"/>
      <c r="BX70" s="1498"/>
      <c r="BY70" s="1498"/>
      <c r="BZ70" s="1498"/>
      <c r="CA70" s="1498"/>
      <c r="CC70" s="1498"/>
      <c r="CD70" s="959"/>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2:126" s="1488" customFormat="1" ht="30" customHeight="1">
      <c r="B71" s="957"/>
      <c r="C71" s="1498"/>
      <c r="D71" s="1498"/>
      <c r="E71" s="1498"/>
      <c r="F71" s="1498"/>
      <c r="G71" s="1498"/>
      <c r="H71" s="1498"/>
      <c r="I71" s="1498"/>
      <c r="J71" s="1498"/>
      <c r="K71" s="1498"/>
      <c r="L71" s="1498"/>
      <c r="M71" s="1498"/>
      <c r="N71" s="1498"/>
      <c r="O71" s="1498"/>
      <c r="P71" s="1498"/>
      <c r="Q71" s="1498"/>
      <c r="R71" s="1498"/>
      <c r="S71" s="1498"/>
      <c r="T71" s="1498"/>
      <c r="U71" s="1498"/>
      <c r="V71" s="1498"/>
      <c r="W71" s="1498"/>
      <c r="X71" s="1498"/>
      <c r="Y71" s="1498"/>
      <c r="Z71" s="1498"/>
      <c r="AA71" s="1498"/>
      <c r="AB71" s="1498"/>
      <c r="AC71" s="1498"/>
      <c r="AD71" s="1498"/>
      <c r="AE71" s="1498"/>
      <c r="AF71" s="1498"/>
      <c r="AG71" s="1498"/>
      <c r="AH71" s="1498"/>
      <c r="AI71" s="1498"/>
      <c r="AJ71" s="1498"/>
      <c r="AK71" s="1498"/>
      <c r="AL71" s="1498"/>
      <c r="AM71" s="1498"/>
      <c r="AN71" s="1498"/>
      <c r="AO71" s="1498"/>
      <c r="AP71" s="1498"/>
      <c r="AQ71" s="1498"/>
      <c r="AR71" s="1498"/>
      <c r="AS71" s="1498"/>
      <c r="AT71" s="1498"/>
      <c r="AU71" s="1498"/>
      <c r="AV71" s="1498"/>
      <c r="AW71" s="1498"/>
      <c r="AX71" s="1498"/>
      <c r="AY71" s="1498"/>
      <c r="AZ71" s="1498"/>
      <c r="BA71" s="1498"/>
      <c r="BB71" s="1498"/>
      <c r="BC71" s="1498"/>
      <c r="BD71" s="1498"/>
      <c r="BE71" s="1498"/>
      <c r="BF71" s="1498"/>
      <c r="BG71" s="1498"/>
      <c r="BH71" s="1498"/>
      <c r="BI71" s="1498"/>
      <c r="BJ71" s="1498"/>
      <c r="BK71" s="1498"/>
      <c r="BL71" s="1498"/>
      <c r="BM71" s="1498"/>
      <c r="BN71" s="1498"/>
      <c r="BO71" s="1498"/>
      <c r="BP71" s="1498"/>
      <c r="BQ71" s="1498"/>
      <c r="BR71" s="1498"/>
      <c r="BS71" s="1498"/>
      <c r="BT71" s="1498"/>
      <c r="BU71" s="1498"/>
      <c r="BV71" s="1498"/>
      <c r="BW71" s="1498"/>
      <c r="BX71" s="1498"/>
      <c r="BY71" s="1498"/>
      <c r="BZ71" s="1498"/>
      <c r="CA71" s="1498"/>
      <c r="CC71" s="1498"/>
      <c r="CD71" s="959"/>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2:126" s="1488" customFormat="1" ht="39.9" customHeight="1">
      <c r="B72" s="1558"/>
      <c r="C72" s="1502"/>
      <c r="D72" s="1502"/>
      <c r="E72" s="1502"/>
      <c r="F72" s="1502"/>
      <c r="G72" s="1502"/>
      <c r="H72" s="1502"/>
      <c r="I72" s="1502"/>
      <c r="J72" s="1502"/>
      <c r="K72" s="1502"/>
      <c r="L72" s="1502"/>
      <c r="M72" s="1502"/>
      <c r="N72" s="1502"/>
      <c r="O72" s="1502"/>
      <c r="P72" s="1502"/>
      <c r="Q72" s="1502"/>
      <c r="R72" s="1502"/>
      <c r="S72" s="1502"/>
      <c r="T72" s="1502"/>
      <c r="U72" s="1502"/>
      <c r="V72" s="1502"/>
      <c r="W72" s="1502"/>
      <c r="X72" s="1502"/>
      <c r="Y72" s="1502"/>
      <c r="Z72" s="1502"/>
      <c r="AA72" s="1502"/>
      <c r="AB72" s="1502"/>
      <c r="AC72" s="1502"/>
      <c r="AD72" s="1502"/>
      <c r="AE72" s="1502"/>
      <c r="AF72" s="1502"/>
      <c r="AG72" s="1502"/>
      <c r="AH72" s="1502"/>
      <c r="AI72" s="1502"/>
      <c r="AJ72" s="1502"/>
      <c r="AK72" s="1502"/>
      <c r="AL72" s="1502"/>
      <c r="AM72" s="1502"/>
      <c r="AN72" s="1502"/>
      <c r="AO72" s="1502"/>
      <c r="AP72" s="1502"/>
      <c r="AQ72" s="1502"/>
      <c r="AR72" s="1502"/>
      <c r="AS72" s="1502"/>
      <c r="AT72" s="1502"/>
      <c r="AU72" s="1502"/>
      <c r="AV72" s="1502"/>
      <c r="AW72" s="1502"/>
      <c r="AX72" s="1502"/>
      <c r="AY72" s="1502"/>
      <c r="AZ72" s="1502"/>
      <c r="BA72" s="1502"/>
      <c r="BB72" s="1502"/>
      <c r="BC72" s="1502"/>
      <c r="BD72" s="1502"/>
      <c r="BE72" s="1502"/>
      <c r="BF72" s="1502"/>
      <c r="BG72" s="1502"/>
      <c r="BH72" s="1502"/>
      <c r="BI72" s="1502"/>
      <c r="BJ72" s="1502"/>
      <c r="BK72" s="1502"/>
      <c r="BL72" s="1502"/>
      <c r="BM72" s="1502"/>
      <c r="BN72" s="1502"/>
      <c r="BO72" s="1502"/>
      <c r="BP72" s="1502"/>
      <c r="BQ72" s="1502"/>
      <c r="BR72" s="1502"/>
      <c r="BS72" s="1502"/>
      <c r="BT72" s="1502"/>
      <c r="BU72" s="1502"/>
      <c r="BV72" s="1502"/>
      <c r="BW72" s="1502"/>
      <c r="BX72" s="1502"/>
      <c r="BY72" s="1502"/>
      <c r="BZ72" s="1502"/>
      <c r="CA72" s="1502"/>
      <c r="CB72" s="1503"/>
      <c r="CC72" s="1502"/>
      <c r="CD72" s="1549"/>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2:126" s="1488" customFormat="1" ht="39.9" customHeight="1">
      <c r="B73" s="1466"/>
      <c r="C73" s="1498"/>
      <c r="D73" s="1498"/>
      <c r="E73" s="1498"/>
      <c r="F73" s="1498"/>
      <c r="G73" s="1498"/>
      <c r="H73" s="1498"/>
      <c r="I73" s="1498"/>
      <c r="J73" s="1498"/>
      <c r="K73" s="1498"/>
      <c r="L73" s="1498"/>
      <c r="M73" s="1498"/>
      <c r="N73" s="1498"/>
      <c r="O73" s="1498"/>
      <c r="P73" s="1498"/>
      <c r="Q73" s="1498"/>
      <c r="R73" s="1498"/>
      <c r="S73" s="1498"/>
      <c r="T73" s="1498"/>
      <c r="U73" s="1498"/>
      <c r="V73" s="1498"/>
      <c r="W73" s="1498"/>
      <c r="X73" s="1498"/>
      <c r="Y73" s="1498"/>
      <c r="Z73" s="1498"/>
      <c r="AA73" s="1498"/>
      <c r="AB73" s="1498"/>
      <c r="AC73" s="1498"/>
      <c r="AD73" s="1498"/>
      <c r="AE73" s="1498"/>
      <c r="AF73" s="1498"/>
      <c r="AG73" s="1498"/>
      <c r="AH73" s="1498"/>
      <c r="AI73" s="1498"/>
      <c r="AJ73" s="1498"/>
      <c r="AK73" s="1498"/>
      <c r="AL73" s="1498"/>
      <c r="AM73" s="1498"/>
      <c r="AN73" s="1498"/>
      <c r="AO73" s="1498"/>
      <c r="AP73" s="1498"/>
      <c r="AQ73" s="1498"/>
      <c r="AR73" s="1498"/>
      <c r="AS73" s="1498"/>
      <c r="AT73" s="1498"/>
      <c r="AU73" s="1498"/>
      <c r="AV73" s="1498"/>
      <c r="AW73" s="1498"/>
      <c r="AX73" s="1498"/>
      <c r="AY73" s="1498"/>
      <c r="AZ73" s="1498"/>
      <c r="BA73" s="1498"/>
      <c r="BB73" s="1498"/>
      <c r="BC73" s="1498"/>
      <c r="BD73" s="1498"/>
      <c r="BE73" s="1498"/>
      <c r="BF73" s="1498"/>
      <c r="BG73" s="1498"/>
      <c r="BH73" s="1498"/>
      <c r="BI73" s="1498"/>
      <c r="BJ73" s="1498"/>
      <c r="BK73" s="1498"/>
      <c r="BL73" s="1498"/>
      <c r="BM73" s="1498"/>
      <c r="BN73" s="1498"/>
      <c r="BO73" s="1498"/>
      <c r="BP73" s="1498"/>
      <c r="BQ73" s="1498"/>
      <c r="BR73" s="1498"/>
      <c r="BS73" s="1498"/>
      <c r="BT73" s="1498"/>
      <c r="BU73" s="1498"/>
      <c r="BV73" s="1498"/>
      <c r="BW73" s="1498"/>
      <c r="BX73" s="1498"/>
      <c r="BY73" s="1498"/>
      <c r="BZ73" s="1498"/>
      <c r="CA73" s="1498"/>
      <c r="CC73" s="1498"/>
      <c r="CD73" s="1465"/>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2:126" s="1488" customFormat="1" ht="30" customHeight="1">
      <c r="B74" s="1466"/>
      <c r="C74" s="839" t="s">
        <v>699</v>
      </c>
      <c r="D74" s="839" t="s">
        <v>712</v>
      </c>
      <c r="E74" s="1421"/>
      <c r="F74" s="1421"/>
      <c r="G74" s="1421"/>
      <c r="H74" s="1421"/>
      <c r="I74" s="1421"/>
      <c r="J74" s="1421"/>
      <c r="K74" s="1421"/>
      <c r="L74" s="1421"/>
      <c r="M74" s="1421"/>
      <c r="N74" s="1421"/>
      <c r="O74" s="1421"/>
      <c r="P74" s="1421"/>
      <c r="Q74" s="1421"/>
      <c r="R74" s="1421"/>
      <c r="S74" s="1421"/>
      <c r="T74" s="1421"/>
      <c r="U74" s="1421"/>
      <c r="V74" s="1421"/>
      <c r="W74" s="1421"/>
      <c r="X74" s="1421"/>
      <c r="Y74" s="1421"/>
      <c r="Z74" s="1421"/>
      <c r="AA74" s="1421"/>
      <c r="AB74" s="1421"/>
      <c r="AC74" s="1421"/>
      <c r="AD74" s="1421"/>
      <c r="AE74" s="1421"/>
      <c r="AF74" s="1421"/>
      <c r="AG74" s="1421"/>
      <c r="AH74" s="1421"/>
      <c r="AI74" s="1421"/>
      <c r="AJ74" s="1421"/>
      <c r="AK74" s="1421"/>
      <c r="AL74" s="1421"/>
      <c r="AM74" s="1421"/>
      <c r="AN74" s="1421"/>
      <c r="AO74" s="1421"/>
      <c r="AP74" s="1421"/>
      <c r="AQ74" s="1421"/>
      <c r="AR74" s="1421"/>
      <c r="AS74" s="1421"/>
      <c r="AT74" s="1421"/>
      <c r="AU74" s="1421"/>
      <c r="AV74" s="1421"/>
      <c r="AW74" s="1421"/>
      <c r="AX74" s="1421"/>
      <c r="AY74" s="1421"/>
      <c r="AZ74" s="1421"/>
      <c r="BA74" s="1421"/>
      <c r="BB74" s="1421"/>
      <c r="BC74" s="1421"/>
      <c r="BQ74" s="1011"/>
      <c r="BR74" s="1011"/>
      <c r="BS74" s="833"/>
      <c r="BT74" s="833"/>
      <c r="BU74" s="833"/>
      <c r="BV74" s="833"/>
      <c r="BW74" s="833"/>
      <c r="BX74" s="1011"/>
      <c r="BY74" s="833"/>
      <c r="BZ74" s="833"/>
      <c r="CA74" s="1559" t="s">
        <v>691</v>
      </c>
      <c r="CB74" s="833"/>
      <c r="CC74" s="833"/>
      <c r="CD74" s="959"/>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2:126" s="1488" customFormat="1" ht="30" customHeight="1">
      <c r="B75" s="1466"/>
      <c r="C75" s="1421"/>
      <c r="D75" s="839" t="s">
        <v>711</v>
      </c>
      <c r="E75" s="1421"/>
      <c r="F75" s="1421"/>
      <c r="G75" s="1421"/>
      <c r="H75" s="1421"/>
      <c r="I75" s="1421"/>
      <c r="J75" s="1421"/>
      <c r="K75" s="1421"/>
      <c r="L75" s="1421"/>
      <c r="M75" s="1421"/>
      <c r="N75" s="1421"/>
      <c r="O75" s="1421"/>
      <c r="P75" s="1421"/>
      <c r="Q75" s="1421"/>
      <c r="R75" s="1421"/>
      <c r="S75" s="1421"/>
      <c r="T75" s="1421"/>
      <c r="U75" s="1421"/>
      <c r="V75" s="1421"/>
      <c r="W75" s="1421"/>
      <c r="X75" s="1421"/>
      <c r="Y75" s="1421"/>
      <c r="Z75" s="1421"/>
      <c r="AA75" s="1421"/>
      <c r="AB75" s="1421"/>
      <c r="AC75" s="1421"/>
      <c r="AD75" s="1421"/>
      <c r="AE75" s="1421"/>
      <c r="AF75" s="1421"/>
      <c r="AG75" s="1421"/>
      <c r="AH75" s="1421"/>
      <c r="AI75" s="1421"/>
      <c r="AJ75" s="1421"/>
      <c r="AK75" s="1421"/>
      <c r="AL75" s="1421"/>
      <c r="AM75" s="1421"/>
      <c r="AN75" s="1421"/>
      <c r="AO75" s="1421"/>
      <c r="AP75" s="1421"/>
      <c r="AQ75" s="1421"/>
      <c r="AR75" s="1421"/>
      <c r="AS75" s="1421"/>
      <c r="AT75" s="1421"/>
      <c r="AU75" s="1421"/>
      <c r="AV75" s="1421"/>
      <c r="AW75" s="1421"/>
      <c r="AX75" s="1421"/>
      <c r="AY75" s="1421"/>
      <c r="AZ75" s="1421"/>
      <c r="BA75" s="1421"/>
      <c r="BB75" s="1421"/>
      <c r="BC75" s="1421"/>
      <c r="BQ75" s="1998" t="s">
        <v>27</v>
      </c>
      <c r="BR75" s="2472"/>
      <c r="BS75" s="2798"/>
      <c r="BT75" s="2799"/>
      <c r="BU75" s="2799"/>
      <c r="BV75" s="2799"/>
      <c r="BW75" s="2799"/>
      <c r="BX75" s="2799"/>
      <c r="BY75" s="2799"/>
      <c r="BZ75" s="2799"/>
      <c r="CA75" s="2800"/>
      <c r="CB75" s="2767" t="s">
        <v>23</v>
      </c>
      <c r="CC75" s="2767"/>
      <c r="CD75" s="959"/>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2:126" s="1488" customFormat="1" ht="30" customHeight="1">
      <c r="B76" s="1478"/>
      <c r="C76" s="1421"/>
      <c r="D76" s="840" t="s">
        <v>1059</v>
      </c>
      <c r="E76" s="1421"/>
      <c r="F76" s="1421"/>
      <c r="G76" s="1421"/>
      <c r="H76" s="1421"/>
      <c r="I76" s="1421"/>
      <c r="J76" s="1421"/>
      <c r="K76" s="1421"/>
      <c r="L76" s="1421"/>
      <c r="M76" s="1421"/>
      <c r="N76" s="1421"/>
      <c r="O76" s="1421"/>
      <c r="P76" s="1421"/>
      <c r="Q76" s="1421"/>
      <c r="R76" s="1421"/>
      <c r="S76" s="1421"/>
      <c r="T76" s="1421"/>
      <c r="U76" s="1421"/>
      <c r="V76" s="1421"/>
      <c r="W76" s="1421"/>
      <c r="X76" s="1421"/>
      <c r="Y76" s="1421"/>
      <c r="Z76" s="1421"/>
      <c r="AA76" s="1421"/>
      <c r="AB76" s="1421"/>
      <c r="AC76" s="1421"/>
      <c r="AD76" s="1421"/>
      <c r="AE76" s="1421"/>
      <c r="AF76" s="1421"/>
      <c r="AG76" s="1421"/>
      <c r="AH76" s="1421"/>
      <c r="AI76" s="1421"/>
      <c r="AJ76" s="1421"/>
      <c r="AK76" s="1421"/>
      <c r="AL76" s="1421"/>
      <c r="AM76" s="1421"/>
      <c r="AN76" s="1421"/>
      <c r="AO76" s="1421"/>
      <c r="AP76" s="1421"/>
      <c r="AQ76" s="1421"/>
      <c r="AR76" s="1421"/>
      <c r="AS76" s="1421"/>
      <c r="AT76" s="1421"/>
      <c r="AU76" s="1421"/>
      <c r="AV76" s="1421"/>
      <c r="AW76" s="1421"/>
      <c r="AX76" s="1421"/>
      <c r="AY76" s="1421"/>
      <c r="AZ76" s="1421"/>
      <c r="BA76" s="1421"/>
      <c r="BB76" s="1421"/>
      <c r="BC76" s="1421"/>
      <c r="BQ76" s="1986"/>
      <c r="BR76" s="2472"/>
      <c r="BS76" s="2801"/>
      <c r="BT76" s="2802"/>
      <c r="BU76" s="2802"/>
      <c r="BV76" s="2802"/>
      <c r="BW76" s="2802"/>
      <c r="BX76" s="2802"/>
      <c r="BY76" s="2802"/>
      <c r="BZ76" s="2802"/>
      <c r="CA76" s="2803"/>
      <c r="CB76" s="2767"/>
      <c r="CC76" s="2767"/>
      <c r="CD76" s="959"/>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2:126" s="1488" customFormat="1" ht="30" customHeight="1">
      <c r="B77" s="1479"/>
      <c r="C77" s="1421"/>
      <c r="D77" s="840" t="s">
        <v>713</v>
      </c>
      <c r="E77" s="1421"/>
      <c r="F77" s="1421"/>
      <c r="G77" s="1421"/>
      <c r="H77" s="1421"/>
      <c r="I77" s="1421"/>
      <c r="J77" s="1421"/>
      <c r="K77" s="1421"/>
      <c r="L77" s="1421"/>
      <c r="M77" s="1421"/>
      <c r="N77" s="1421"/>
      <c r="O77" s="1421"/>
      <c r="P77" s="1421"/>
      <c r="Q77" s="1421"/>
      <c r="R77" s="1421"/>
      <c r="S77" s="1421"/>
      <c r="T77" s="1421"/>
      <c r="U77" s="1421"/>
      <c r="V77" s="1421"/>
      <c r="W77" s="1421"/>
      <c r="X77" s="1421"/>
      <c r="Y77" s="1421"/>
      <c r="Z77" s="1421"/>
      <c r="AA77" s="1421"/>
      <c r="AB77" s="1421"/>
      <c r="AC77" s="1421"/>
      <c r="AD77" s="1421"/>
      <c r="AE77" s="1421"/>
      <c r="AF77" s="1421"/>
      <c r="AG77" s="1421"/>
      <c r="AH77" s="1421"/>
      <c r="AI77" s="1421"/>
      <c r="AJ77" s="1421"/>
      <c r="AK77" s="1421"/>
      <c r="AL77" s="1421"/>
      <c r="AM77" s="1421"/>
      <c r="AN77" s="1421"/>
      <c r="AO77" s="1421"/>
      <c r="AP77" s="1421"/>
      <c r="AQ77" s="1421"/>
      <c r="AR77" s="1421"/>
      <c r="AS77" s="1421"/>
      <c r="AT77" s="1421"/>
      <c r="AU77" s="1421"/>
      <c r="AV77" s="1421"/>
      <c r="AW77" s="1421"/>
      <c r="AX77" s="1421"/>
      <c r="AY77" s="1421"/>
      <c r="AZ77" s="1421"/>
      <c r="BA77" s="1421"/>
      <c r="BB77" s="1421"/>
      <c r="BC77" s="1421"/>
      <c r="BD77" s="1421"/>
      <c r="BE77" s="1421"/>
      <c r="BF77" s="1421"/>
      <c r="BG77" s="1421"/>
      <c r="BH77" s="1421"/>
      <c r="BI77" s="1421"/>
      <c r="BJ77" s="1421"/>
      <c r="BK77" s="1421"/>
      <c r="BL77" s="1421"/>
      <c r="BM77" s="1421"/>
      <c r="BN77" s="1421"/>
      <c r="BO77" s="1421"/>
      <c r="BP77" s="1421"/>
      <c r="BQ77" s="1421"/>
      <c r="BR77" s="1421"/>
      <c r="BS77" s="1011"/>
      <c r="BT77" s="1011"/>
      <c r="BU77" s="1011"/>
      <c r="BV77" s="1011"/>
      <c r="BW77" s="1011"/>
      <c r="BX77" s="1011"/>
      <c r="BY77" s="1011"/>
      <c r="BZ77" s="1011"/>
      <c r="CA77" s="1011"/>
      <c r="CB77" s="1011"/>
      <c r="CC77" s="1011"/>
      <c r="CD77" s="1560"/>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2:126" s="1488" customFormat="1" ht="30" customHeight="1">
      <c r="B78" s="1479"/>
      <c r="C78" s="1498"/>
      <c r="D78" s="1498"/>
      <c r="E78" s="1498"/>
      <c r="F78" s="1498"/>
      <c r="G78" s="1498"/>
      <c r="H78" s="1498"/>
      <c r="I78" s="1498"/>
      <c r="J78" s="1498"/>
      <c r="K78" s="1498"/>
      <c r="L78" s="1498"/>
      <c r="M78" s="1498"/>
      <c r="N78" s="1498"/>
      <c r="O78" s="1498"/>
      <c r="P78" s="1498"/>
      <c r="Q78" s="1498"/>
      <c r="R78" s="1498"/>
      <c r="S78" s="1498"/>
      <c r="T78" s="1498"/>
      <c r="U78" s="1498"/>
      <c r="V78" s="1498"/>
      <c r="W78" s="1498"/>
      <c r="X78" s="1498"/>
      <c r="Y78" s="1498"/>
      <c r="Z78" s="1498"/>
      <c r="AA78" s="1498"/>
      <c r="AB78" s="1498"/>
      <c r="AC78" s="1498"/>
      <c r="AD78" s="1498"/>
      <c r="AE78" s="1498"/>
      <c r="AF78" s="1498"/>
      <c r="AG78" s="1498"/>
      <c r="AH78" s="1498"/>
      <c r="AI78" s="1498"/>
      <c r="AJ78" s="1498"/>
      <c r="AK78" s="1498"/>
      <c r="AL78" s="1498"/>
      <c r="AM78" s="1498"/>
      <c r="AN78" s="1498"/>
      <c r="AO78" s="1498"/>
      <c r="AP78" s="1498"/>
      <c r="AQ78" s="1498"/>
      <c r="AR78" s="1498"/>
      <c r="AS78" s="1498"/>
      <c r="AT78" s="1498"/>
      <c r="AU78" s="1498"/>
      <c r="AV78" s="1498"/>
      <c r="AW78" s="1498"/>
      <c r="AX78" s="1498"/>
      <c r="AY78" s="1498"/>
      <c r="AZ78" s="1498"/>
      <c r="BA78" s="1498"/>
      <c r="BB78" s="1498"/>
      <c r="BC78" s="1498"/>
      <c r="BD78" s="1498"/>
      <c r="BE78" s="1498"/>
      <c r="BF78" s="1498"/>
      <c r="BG78" s="1498"/>
      <c r="BH78" s="1498"/>
      <c r="BI78" s="1498"/>
      <c r="BJ78" s="1498"/>
      <c r="BK78" s="1498"/>
      <c r="BL78" s="1498"/>
      <c r="BM78" s="1498"/>
      <c r="BN78" s="1498"/>
      <c r="BO78" s="1498"/>
      <c r="BP78" s="1498"/>
      <c r="BQ78" s="1498"/>
      <c r="BR78" s="1498"/>
      <c r="BS78" s="1498"/>
      <c r="BT78" s="1498"/>
      <c r="BU78" s="1498"/>
      <c r="BV78" s="1498"/>
      <c r="BW78" s="1498"/>
      <c r="BX78" s="1498"/>
      <c r="BY78" s="1498"/>
      <c r="BZ78" s="1498"/>
      <c r="CA78" s="1498"/>
      <c r="CD78" s="1480"/>
      <c r="CH78" s="1498"/>
      <c r="CI78" s="1498"/>
      <c r="CJ78" s="1498"/>
      <c r="CK78" s="1498"/>
      <c r="CL78" s="1498"/>
      <c r="CM78" s="1498"/>
      <c r="CN78" s="1498"/>
      <c r="CO78" s="1498"/>
      <c r="CP78" s="1498"/>
      <c r="CQ78" s="1498"/>
      <c r="CR78" s="1498"/>
      <c r="CS78" s="1498"/>
      <c r="CT78" s="1498"/>
      <c r="CU78" s="1498"/>
      <c r="CV78" s="1498"/>
      <c r="CW78" s="1498"/>
      <c r="CX78" s="1498"/>
      <c r="CY78" s="1498"/>
      <c r="CZ78" s="1498"/>
      <c r="DA78" s="1498"/>
      <c r="DB78" s="1498"/>
      <c r="DC78" s="1498"/>
      <c r="DD78" s="1498"/>
      <c r="DE78" s="1498"/>
      <c r="DF78" s="1498"/>
      <c r="DG78" s="1498"/>
      <c r="DH78" s="1498"/>
      <c r="DI78" s="1498"/>
      <c r="DJ78" s="1498"/>
      <c r="DK78" s="1498"/>
      <c r="DL78" s="1498"/>
      <c r="DM78" s="1498"/>
      <c r="DN78" s="1498"/>
      <c r="DO78" s="1498"/>
      <c r="DP78" s="1498"/>
      <c r="DQ78" s="1498"/>
      <c r="DR78" s="1498"/>
      <c r="DS78" s="1498"/>
      <c r="DT78" s="1498"/>
      <c r="DU78" s="1498"/>
      <c r="DV78" s="1498"/>
    </row>
    <row r="79" spans="2:126" s="1488" customFormat="1" ht="30" customHeight="1">
      <c r="B79" s="957"/>
      <c r="C79" s="1498"/>
      <c r="D79" s="1498"/>
      <c r="E79" s="1498"/>
      <c r="F79" s="1498"/>
      <c r="G79" s="1498"/>
      <c r="H79" s="1498"/>
      <c r="I79" s="1498"/>
      <c r="J79" s="1498"/>
      <c r="K79" s="1498"/>
      <c r="L79" s="1498"/>
      <c r="M79" s="1498"/>
      <c r="N79" s="1498"/>
      <c r="O79" s="1498"/>
      <c r="P79" s="1498"/>
      <c r="Q79" s="1498"/>
      <c r="R79" s="1498"/>
      <c r="S79" s="1498"/>
      <c r="T79" s="1498"/>
      <c r="U79" s="1498"/>
      <c r="V79" s="1498"/>
      <c r="W79" s="1498"/>
      <c r="X79" s="1498"/>
      <c r="Y79" s="1498"/>
      <c r="Z79" s="1498"/>
      <c r="AA79" s="1498"/>
      <c r="AB79" s="1498"/>
      <c r="AC79" s="1498"/>
      <c r="AD79" s="1498"/>
      <c r="AE79" s="1498"/>
      <c r="AF79" s="1498"/>
      <c r="AG79" s="1498"/>
      <c r="AH79" s="1498"/>
      <c r="AI79" s="1498"/>
      <c r="AJ79" s="1498"/>
      <c r="AK79" s="1498"/>
      <c r="AL79" s="1498"/>
      <c r="AM79" s="1498"/>
      <c r="AN79" s="1498"/>
      <c r="AO79" s="1498"/>
      <c r="AP79" s="1498"/>
      <c r="AQ79" s="1498"/>
      <c r="AR79" s="1498"/>
      <c r="AS79" s="1498"/>
      <c r="AT79" s="1498"/>
      <c r="AU79" s="1498"/>
      <c r="AV79" s="1498"/>
      <c r="AW79" s="1498"/>
      <c r="AX79" s="1498"/>
      <c r="AY79" s="1498"/>
      <c r="AZ79" s="1498"/>
      <c r="BA79" s="1498"/>
      <c r="BB79" s="1498"/>
      <c r="BC79" s="1498"/>
      <c r="BD79" s="1498"/>
      <c r="BE79" s="1498"/>
      <c r="BF79" s="1498"/>
      <c r="BG79" s="1498"/>
      <c r="BH79" s="1498"/>
      <c r="BI79" s="1498"/>
      <c r="BJ79" s="1498"/>
      <c r="BK79" s="1498"/>
      <c r="BL79" s="1498"/>
      <c r="BM79" s="1498"/>
      <c r="BN79" s="1498"/>
      <c r="BO79" s="1498"/>
      <c r="BP79" s="1498"/>
      <c r="BQ79" s="1498"/>
      <c r="BR79" s="1498"/>
      <c r="BS79" s="1498"/>
      <c r="BT79" s="1498"/>
      <c r="BU79" s="1498"/>
      <c r="BV79" s="1498"/>
      <c r="BW79" s="1498"/>
      <c r="BX79" s="1498"/>
      <c r="BY79" s="1498"/>
      <c r="BZ79" s="1498"/>
      <c r="CA79" s="1498"/>
      <c r="CD79" s="959"/>
      <c r="CH79" s="1498"/>
      <c r="CI79" s="1498"/>
      <c r="CJ79" s="1498"/>
      <c r="CK79" s="1498"/>
      <c r="CL79" s="1498"/>
      <c r="CM79" s="1498"/>
      <c r="CN79" s="1498"/>
      <c r="CO79" s="1498"/>
      <c r="CP79" s="1498"/>
      <c r="CQ79" s="1498"/>
      <c r="CR79" s="1498"/>
      <c r="CS79" s="1498"/>
      <c r="CT79" s="1498"/>
      <c r="CU79" s="1498"/>
      <c r="CV79" s="1498"/>
      <c r="CW79" s="1498"/>
      <c r="CX79" s="1498"/>
      <c r="CY79" s="1498"/>
      <c r="CZ79" s="1498"/>
      <c r="DA79" s="1498"/>
      <c r="DB79" s="1498"/>
      <c r="DC79" s="1498"/>
      <c r="DD79" s="1498"/>
      <c r="DE79" s="1498"/>
      <c r="DF79" s="1498"/>
      <c r="DG79" s="1498"/>
      <c r="DH79" s="1498"/>
      <c r="DI79" s="1498"/>
      <c r="DJ79" s="1498"/>
      <c r="DK79" s="1498"/>
      <c r="DL79" s="1498"/>
      <c r="DM79" s="1498"/>
      <c r="DN79" s="1498"/>
      <c r="DO79" s="1498"/>
      <c r="DP79" s="1498"/>
      <c r="DQ79" s="1498"/>
      <c r="DR79" s="1498"/>
      <c r="DS79" s="1498"/>
      <c r="DT79" s="1498"/>
      <c r="DU79" s="1498"/>
      <c r="DV79" s="1498"/>
    </row>
    <row r="80" spans="2:126" s="1488" customFormat="1" ht="30" customHeight="1">
      <c r="B80" s="1466"/>
      <c r="C80" s="1498"/>
      <c r="D80" s="1498"/>
      <c r="E80" s="1498"/>
      <c r="F80" s="1498"/>
      <c r="G80" s="1498"/>
      <c r="H80" s="1498"/>
      <c r="I80" s="1498"/>
      <c r="J80" s="1498"/>
      <c r="K80" s="1498"/>
      <c r="L80" s="1498"/>
      <c r="M80" s="1498"/>
      <c r="N80" s="1498"/>
      <c r="O80" s="1498"/>
      <c r="P80" s="1498"/>
      <c r="Q80" s="1498"/>
      <c r="R80" s="1498"/>
      <c r="S80" s="1498"/>
      <c r="T80" s="1498"/>
      <c r="U80" s="1498"/>
      <c r="V80" s="1498"/>
      <c r="W80" s="1498"/>
      <c r="X80" s="1498"/>
      <c r="Y80" s="1498"/>
      <c r="Z80" s="1498"/>
      <c r="AA80" s="1498"/>
      <c r="AB80" s="1498"/>
      <c r="AC80" s="1498"/>
      <c r="AD80" s="1498"/>
      <c r="AE80" s="1498"/>
      <c r="AF80" s="1498"/>
      <c r="AG80" s="1498"/>
      <c r="AH80" s="1498"/>
      <c r="AI80" s="1498"/>
      <c r="AJ80" s="1498"/>
      <c r="AK80" s="1498"/>
      <c r="AL80" s="1498"/>
      <c r="AM80" s="1498"/>
      <c r="AN80" s="1498"/>
      <c r="AO80" s="1498"/>
      <c r="AP80" s="1498"/>
      <c r="AQ80" s="1498"/>
      <c r="AR80" s="1498"/>
      <c r="AS80" s="1498"/>
      <c r="AT80" s="1498"/>
      <c r="AU80" s="1498"/>
      <c r="AV80" s="1498"/>
      <c r="AW80" s="1498"/>
      <c r="AX80" s="1498"/>
      <c r="AY80" s="1498"/>
      <c r="AZ80" s="1498"/>
      <c r="BA80" s="1498"/>
      <c r="BB80" s="1498"/>
      <c r="BC80" s="1498"/>
      <c r="BD80" s="1498"/>
      <c r="BE80" s="1498"/>
      <c r="BF80" s="1498"/>
      <c r="BG80" s="1498"/>
      <c r="BH80" s="1498"/>
      <c r="BI80" s="1498"/>
      <c r="BJ80" s="1498"/>
      <c r="BK80" s="1498"/>
      <c r="BL80" s="1498"/>
      <c r="BM80" s="1498"/>
      <c r="BN80" s="1498"/>
      <c r="BO80" s="1498"/>
      <c r="BP80" s="1498"/>
      <c r="BQ80" s="1498"/>
      <c r="BR80" s="1498"/>
      <c r="BS80" s="1498"/>
      <c r="BT80" s="1498"/>
      <c r="BU80" s="1498"/>
      <c r="BV80" s="1498"/>
      <c r="BW80" s="1498"/>
      <c r="BX80" s="1498"/>
      <c r="BY80" s="1498"/>
      <c r="BZ80" s="1498"/>
      <c r="CA80" s="1498"/>
      <c r="CD80" s="959"/>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1:126" s="1488" customFormat="1" ht="30" customHeight="1">
      <c r="B81" s="1466"/>
      <c r="C81" s="1498"/>
      <c r="D81" s="1498"/>
      <c r="E81" s="1498"/>
      <c r="F81" s="1498"/>
      <c r="G81" s="1498"/>
      <c r="H81" s="1498"/>
      <c r="I81" s="1498"/>
      <c r="J81" s="1498"/>
      <c r="K81" s="1498"/>
      <c r="L81" s="1498"/>
      <c r="M81" s="1498"/>
      <c r="N81" s="1498"/>
      <c r="O81" s="1498"/>
      <c r="P81" s="1498"/>
      <c r="Q81" s="1498"/>
      <c r="R81" s="1498"/>
      <c r="S81" s="1498"/>
      <c r="T81" s="1498"/>
      <c r="U81" s="1498"/>
      <c r="V81" s="1498"/>
      <c r="W81" s="1498"/>
      <c r="X81" s="1498"/>
      <c r="Y81" s="1498"/>
      <c r="Z81" s="1498"/>
      <c r="AA81" s="1498"/>
      <c r="AB81" s="1498"/>
      <c r="AC81" s="1498"/>
      <c r="AD81" s="1498"/>
      <c r="AE81" s="1498"/>
      <c r="AF81" s="1498"/>
      <c r="AG81" s="1498"/>
      <c r="AH81" s="1498"/>
      <c r="AI81" s="1498"/>
      <c r="AJ81" s="1498"/>
      <c r="AK81" s="1498"/>
      <c r="AL81" s="1498"/>
      <c r="AM81" s="1498"/>
      <c r="AN81" s="1498"/>
      <c r="AO81" s="1498"/>
      <c r="AP81" s="1498"/>
      <c r="AQ81" s="1498"/>
      <c r="AR81" s="1498"/>
      <c r="AS81" s="1498"/>
      <c r="AT81" s="1498"/>
      <c r="AU81" s="1498"/>
      <c r="AV81" s="1498"/>
      <c r="AW81" s="1498"/>
      <c r="AX81" s="1498"/>
      <c r="AY81" s="1498"/>
      <c r="AZ81" s="1498"/>
      <c r="BA81" s="1498"/>
      <c r="BB81" s="1498"/>
      <c r="BC81" s="1498"/>
      <c r="BD81" s="1498"/>
      <c r="BE81" s="1498"/>
      <c r="BF81" s="1498"/>
      <c r="BG81" s="1498"/>
      <c r="BH81" s="1498"/>
      <c r="BI81" s="1498"/>
      <c r="BJ81" s="1498"/>
      <c r="BK81" s="1498"/>
      <c r="BL81" s="1498"/>
      <c r="BM81" s="1498"/>
      <c r="BN81" s="1498"/>
      <c r="BO81" s="1498"/>
      <c r="BP81" s="1498"/>
      <c r="BQ81" s="1498"/>
      <c r="BR81" s="1498"/>
      <c r="BS81" s="1498"/>
      <c r="BT81" s="1498"/>
      <c r="BU81" s="1498"/>
      <c r="BV81" s="1498"/>
      <c r="BW81" s="1498"/>
      <c r="BX81" s="1498"/>
      <c r="BY81" s="1498"/>
      <c r="BZ81" s="1498"/>
      <c r="CA81" s="1498"/>
      <c r="CB81" s="763"/>
      <c r="CC81" s="763"/>
      <c r="CD81" s="959"/>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1:126" s="1488" customFormat="1" ht="30" customHeight="1">
      <c r="B82" s="1466"/>
      <c r="C82" s="1498"/>
      <c r="D82" s="1498"/>
      <c r="E82" s="1498"/>
      <c r="F82" s="1498"/>
      <c r="G82" s="1498"/>
      <c r="H82" s="1498"/>
      <c r="I82" s="1498"/>
      <c r="J82" s="1498"/>
      <c r="K82" s="1498"/>
      <c r="L82" s="1498"/>
      <c r="M82" s="1498"/>
      <c r="N82" s="1498"/>
      <c r="O82" s="1498"/>
      <c r="P82" s="1498"/>
      <c r="Q82" s="1498"/>
      <c r="R82" s="1498"/>
      <c r="S82" s="1498"/>
      <c r="T82" s="1498"/>
      <c r="U82" s="1498"/>
      <c r="V82" s="1498"/>
      <c r="W82" s="1498"/>
      <c r="X82" s="1498"/>
      <c r="Y82" s="1498"/>
      <c r="Z82" s="1498"/>
      <c r="AA82" s="1498"/>
      <c r="AB82" s="1498"/>
      <c r="AC82" s="1498"/>
      <c r="AD82" s="1498"/>
      <c r="AE82" s="1498"/>
      <c r="AF82" s="1498"/>
      <c r="AG82" s="1498"/>
      <c r="AH82" s="1498"/>
      <c r="AI82" s="1498"/>
      <c r="AJ82" s="1498"/>
      <c r="AK82" s="1498"/>
      <c r="AL82" s="1498"/>
      <c r="AM82" s="1498"/>
      <c r="AN82" s="1498"/>
      <c r="AO82" s="1498"/>
      <c r="AP82" s="1498"/>
      <c r="AQ82" s="1498"/>
      <c r="AR82" s="1498"/>
      <c r="AS82" s="1498"/>
      <c r="AT82" s="1498"/>
      <c r="AU82" s="1498"/>
      <c r="AV82" s="1498"/>
      <c r="AW82" s="1498"/>
      <c r="AX82" s="1498"/>
      <c r="AY82" s="1498"/>
      <c r="AZ82" s="1498"/>
      <c r="BA82" s="1498"/>
      <c r="BB82" s="1498"/>
      <c r="BC82" s="1498"/>
      <c r="BD82" s="1498"/>
      <c r="BE82" s="1498"/>
      <c r="BF82" s="1498"/>
      <c r="BG82" s="1498"/>
      <c r="BH82" s="1498"/>
      <c r="BI82" s="1498"/>
      <c r="BJ82" s="1498"/>
      <c r="BK82" s="1498"/>
      <c r="BL82" s="1498"/>
      <c r="BM82" s="1498"/>
      <c r="BN82" s="1498"/>
      <c r="BO82" s="1498"/>
      <c r="BP82" s="1498"/>
      <c r="BQ82" s="1498"/>
      <c r="BR82" s="1498"/>
      <c r="BS82" s="1498"/>
      <c r="BT82" s="1498"/>
      <c r="BU82" s="1498"/>
      <c r="BV82" s="1498"/>
      <c r="BW82" s="1498"/>
      <c r="BX82" s="1498"/>
      <c r="BY82" s="1498"/>
      <c r="BZ82" s="1498"/>
      <c r="CA82" s="1498"/>
      <c r="CB82" s="763"/>
      <c r="CC82" s="763"/>
      <c r="CD82" s="959"/>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row r="83" spans="1:126" s="1488" customFormat="1" ht="30" customHeight="1">
      <c r="B83" s="1466"/>
      <c r="C83" s="1498"/>
      <c r="D83" s="1498"/>
      <c r="E83" s="1498"/>
      <c r="F83" s="1498"/>
      <c r="G83" s="1498"/>
      <c r="H83" s="1498"/>
      <c r="I83" s="1498"/>
      <c r="J83" s="1498"/>
      <c r="K83" s="1498"/>
      <c r="L83" s="1498"/>
      <c r="M83" s="1498"/>
      <c r="N83" s="1498"/>
      <c r="O83" s="1498"/>
      <c r="P83" s="1498"/>
      <c r="Q83" s="1498"/>
      <c r="R83" s="1498"/>
      <c r="S83" s="1498"/>
      <c r="T83" s="1498"/>
      <c r="U83" s="1498"/>
      <c r="V83" s="1498"/>
      <c r="W83" s="1498"/>
      <c r="X83" s="1498"/>
      <c r="Y83" s="1498"/>
      <c r="Z83" s="1498"/>
      <c r="AA83" s="1498"/>
      <c r="AB83" s="1498"/>
      <c r="AC83" s="1498"/>
      <c r="AD83" s="1498"/>
      <c r="AE83" s="1498"/>
      <c r="AF83" s="1498"/>
      <c r="AG83" s="1498"/>
      <c r="AH83" s="1498"/>
      <c r="AI83" s="1498"/>
      <c r="AJ83" s="1498"/>
      <c r="AK83" s="1498"/>
      <c r="AL83" s="1498"/>
      <c r="AM83" s="1498"/>
      <c r="AN83" s="1498"/>
      <c r="AO83" s="1498"/>
      <c r="AP83" s="1498"/>
      <c r="AQ83" s="1498"/>
      <c r="AR83" s="1498"/>
      <c r="AS83" s="1498"/>
      <c r="AT83" s="1498"/>
      <c r="AU83" s="1498"/>
      <c r="AV83" s="1498"/>
      <c r="AW83" s="1498"/>
      <c r="AX83" s="1498"/>
      <c r="AY83" s="1498"/>
      <c r="AZ83" s="1498"/>
      <c r="BA83" s="1498"/>
      <c r="BB83" s="1498"/>
      <c r="BC83" s="1498"/>
      <c r="BD83" s="1498"/>
      <c r="BE83" s="1498"/>
      <c r="BF83" s="1498"/>
      <c r="BG83" s="1498"/>
      <c r="BH83" s="1498"/>
      <c r="BI83" s="1498"/>
      <c r="BJ83" s="1498"/>
      <c r="BK83" s="1498"/>
      <c r="BL83" s="1498"/>
      <c r="BM83" s="1498"/>
      <c r="BN83" s="1498"/>
      <c r="BO83" s="1498"/>
      <c r="BP83" s="1498"/>
      <c r="BQ83" s="1498"/>
      <c r="BR83" s="1498"/>
      <c r="BS83" s="1498"/>
      <c r="BT83" s="1498"/>
      <c r="BU83" s="1498"/>
      <c r="BV83" s="1498"/>
      <c r="BW83" s="1498"/>
      <c r="BX83" s="1498"/>
      <c r="BY83" s="1498"/>
      <c r="BZ83" s="1498"/>
      <c r="CA83" s="1498"/>
      <c r="CB83" s="763"/>
      <c r="CC83" s="763"/>
      <c r="CD83" s="1465"/>
      <c r="CH83" s="1498"/>
      <c r="CI83" s="1498"/>
      <c r="CJ83" s="1498"/>
      <c r="CK83" s="1498"/>
      <c r="CL83" s="1498"/>
      <c r="CM83" s="1498"/>
      <c r="CN83" s="1498"/>
      <c r="CO83" s="1498"/>
      <c r="CP83" s="1498"/>
      <c r="CQ83" s="1498"/>
      <c r="CR83" s="1498"/>
      <c r="CS83" s="1498"/>
      <c r="CT83" s="1498"/>
      <c r="CU83" s="1498"/>
      <c r="CV83" s="1498"/>
      <c r="CW83" s="1498"/>
      <c r="CX83" s="1498"/>
      <c r="CY83" s="1498"/>
      <c r="CZ83" s="1498"/>
      <c r="DA83" s="1498"/>
      <c r="DB83" s="1498"/>
      <c r="DC83" s="1498"/>
      <c r="DD83" s="1498"/>
      <c r="DE83" s="1498"/>
      <c r="DF83" s="1498"/>
      <c r="DG83" s="1498"/>
      <c r="DH83" s="1498"/>
      <c r="DI83" s="1498"/>
      <c r="DJ83" s="1498"/>
      <c r="DK83" s="1498"/>
      <c r="DL83" s="1498"/>
      <c r="DM83" s="1498"/>
      <c r="DN83" s="1498"/>
      <c r="DO83" s="1498"/>
      <c r="DP83" s="1498"/>
      <c r="DQ83" s="1498"/>
      <c r="DR83" s="1498"/>
      <c r="DS83" s="1498"/>
      <c r="DT83" s="1498"/>
      <c r="DU83" s="1498"/>
      <c r="DV83" s="1498"/>
    </row>
    <row r="84" spans="1:126" s="1488" customFormat="1" ht="30" customHeight="1">
      <c r="B84" s="1478"/>
      <c r="C84" s="1498"/>
      <c r="D84" s="1498"/>
      <c r="E84" s="1498"/>
      <c r="F84" s="1498"/>
      <c r="G84" s="1498"/>
      <c r="H84" s="1498"/>
      <c r="I84" s="1498"/>
      <c r="J84" s="1498"/>
      <c r="K84" s="1498"/>
      <c r="L84" s="1498"/>
      <c r="M84" s="1498"/>
      <c r="N84" s="1498"/>
      <c r="O84" s="1498"/>
      <c r="P84" s="1498"/>
      <c r="Q84" s="1498"/>
      <c r="R84" s="1498"/>
      <c r="S84" s="1498"/>
      <c r="T84" s="1498"/>
      <c r="U84" s="1498"/>
      <c r="V84" s="1498"/>
      <c r="W84" s="1498"/>
      <c r="X84" s="1498"/>
      <c r="Y84" s="1498"/>
      <c r="Z84" s="1498"/>
      <c r="AA84" s="1498"/>
      <c r="AB84" s="1498"/>
      <c r="AC84" s="1498"/>
      <c r="AD84" s="1498"/>
      <c r="AE84" s="1498"/>
      <c r="AF84" s="1498"/>
      <c r="AG84" s="1498"/>
      <c r="AH84" s="1498"/>
      <c r="AI84" s="1498"/>
      <c r="AJ84" s="1498"/>
      <c r="AK84" s="1498"/>
      <c r="AL84" s="1498"/>
      <c r="AM84" s="1498"/>
      <c r="AN84" s="1498"/>
      <c r="AO84" s="1498"/>
      <c r="AP84" s="1498"/>
      <c r="AQ84" s="1498"/>
      <c r="AR84" s="1498"/>
      <c r="AS84" s="1498"/>
      <c r="AT84" s="1498"/>
      <c r="AU84" s="1498"/>
      <c r="AV84" s="1498"/>
      <c r="AW84" s="1498"/>
      <c r="AX84" s="1498"/>
      <c r="AY84" s="1498"/>
      <c r="AZ84" s="1498"/>
      <c r="BA84" s="1498"/>
      <c r="BB84" s="1498"/>
      <c r="BC84" s="1498"/>
      <c r="BD84" s="1498"/>
      <c r="BE84" s="1498"/>
      <c r="BF84" s="1498"/>
      <c r="BG84" s="1498"/>
      <c r="BH84" s="1498"/>
      <c r="BI84" s="1498"/>
      <c r="BJ84" s="1498"/>
      <c r="BK84" s="1498"/>
      <c r="BL84" s="1498"/>
      <c r="BM84" s="1498"/>
      <c r="BN84" s="1498"/>
      <c r="BO84" s="1498"/>
      <c r="BP84" s="1498"/>
      <c r="BQ84" s="1498"/>
      <c r="BR84" s="1498"/>
      <c r="BS84" s="1498"/>
      <c r="BT84" s="1498"/>
      <c r="BU84" s="1498"/>
      <c r="BV84" s="1498"/>
      <c r="BW84" s="1498"/>
      <c r="BX84" s="1498"/>
      <c r="BY84" s="1498"/>
      <c r="BZ84" s="1498"/>
      <c r="CA84" s="1498"/>
      <c r="CB84" s="763"/>
      <c r="CC84" s="763"/>
      <c r="CD84" s="1465"/>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1:126" s="1488" customFormat="1" ht="30" customHeight="1">
      <c r="B85" s="1479"/>
      <c r="C85" s="1498"/>
      <c r="D85" s="1498"/>
      <c r="E85" s="1498"/>
      <c r="F85" s="1498"/>
      <c r="G85" s="1498"/>
      <c r="H85" s="1498"/>
      <c r="I85" s="1498"/>
      <c r="J85" s="1498"/>
      <c r="K85" s="1498"/>
      <c r="L85" s="1498"/>
      <c r="M85" s="1498"/>
      <c r="N85" s="1498"/>
      <c r="O85" s="1498"/>
      <c r="P85" s="1498"/>
      <c r="Q85" s="1498"/>
      <c r="R85" s="1498"/>
      <c r="S85" s="1498"/>
      <c r="T85" s="1498"/>
      <c r="U85" s="1498"/>
      <c r="V85" s="1498"/>
      <c r="W85" s="1498"/>
      <c r="X85" s="1498"/>
      <c r="Y85" s="1498"/>
      <c r="Z85" s="1498"/>
      <c r="AA85" s="1498"/>
      <c r="AB85" s="1498"/>
      <c r="AC85" s="1498"/>
      <c r="AD85" s="1498"/>
      <c r="AE85" s="1498"/>
      <c r="AF85" s="1498"/>
      <c r="AG85" s="1498"/>
      <c r="AH85" s="1498"/>
      <c r="AI85" s="1498"/>
      <c r="AJ85" s="1498"/>
      <c r="AK85" s="1498"/>
      <c r="AL85" s="1498"/>
      <c r="AM85" s="1498"/>
      <c r="AN85" s="1498"/>
      <c r="AO85" s="1498"/>
      <c r="AP85" s="1498"/>
      <c r="AQ85" s="1498"/>
      <c r="AR85" s="1498"/>
      <c r="AS85" s="1498"/>
      <c r="AT85" s="1498"/>
      <c r="AU85" s="1498"/>
      <c r="AV85" s="1498"/>
      <c r="AW85" s="1498"/>
      <c r="AX85" s="1498"/>
      <c r="AY85" s="1498"/>
      <c r="AZ85" s="1498"/>
      <c r="BA85" s="1498"/>
      <c r="BB85" s="1498"/>
      <c r="BC85" s="1498"/>
      <c r="BD85" s="1498"/>
      <c r="BE85" s="1498"/>
      <c r="BF85" s="1498"/>
      <c r="BG85" s="1498"/>
      <c r="BH85" s="1498"/>
      <c r="BI85" s="1498"/>
      <c r="BJ85" s="1498"/>
      <c r="BK85" s="1498"/>
      <c r="BL85" s="1498"/>
      <c r="BM85" s="1498"/>
      <c r="BN85" s="1498"/>
      <c r="BO85" s="1498"/>
      <c r="BP85" s="1498"/>
      <c r="BQ85" s="1498"/>
      <c r="BR85" s="1498"/>
      <c r="BS85" s="1498"/>
      <c r="BT85" s="1498"/>
      <c r="BU85" s="1498"/>
      <c r="BV85" s="1498"/>
      <c r="BW85" s="1498"/>
      <c r="BX85" s="1498"/>
      <c r="BY85" s="1498"/>
      <c r="BZ85" s="1498"/>
      <c r="CA85" s="1498"/>
      <c r="CB85" s="763"/>
      <c r="CC85" s="763"/>
      <c r="CD85" s="1465"/>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1:126" s="1488" customFormat="1" ht="30" customHeight="1">
      <c r="B86" s="957"/>
      <c r="C86" s="763"/>
      <c r="D86" s="763"/>
      <c r="E86" s="763"/>
      <c r="F86" s="763"/>
      <c r="G86" s="763"/>
      <c r="H86" s="763"/>
      <c r="I86" s="763"/>
      <c r="J86" s="763"/>
      <c r="K86" s="763"/>
      <c r="L86" s="763"/>
      <c r="M86" s="763"/>
      <c r="N86" s="763"/>
      <c r="O86" s="763"/>
      <c r="P86" s="763"/>
      <c r="Q86" s="763"/>
      <c r="R86" s="763"/>
      <c r="S86" s="763"/>
      <c r="T86" s="763"/>
      <c r="U86" s="763"/>
      <c r="V86" s="763"/>
      <c r="W86" s="763"/>
      <c r="X86" s="763"/>
      <c r="Y86" s="763"/>
      <c r="Z86" s="763"/>
      <c r="AA86" s="763"/>
      <c r="AB86" s="763"/>
      <c r="AC86" s="763"/>
      <c r="AD86" s="763"/>
      <c r="AE86" s="763"/>
      <c r="AF86" s="763"/>
      <c r="AG86" s="763"/>
      <c r="AH86" s="763"/>
      <c r="AI86" s="763"/>
      <c r="AJ86" s="763"/>
      <c r="AK86" s="763"/>
      <c r="AL86" s="763"/>
      <c r="AM86" s="763"/>
      <c r="AN86" s="763"/>
      <c r="AO86" s="763"/>
      <c r="AP86" s="763"/>
      <c r="AQ86" s="763"/>
      <c r="AR86" s="763"/>
      <c r="AS86" s="763"/>
      <c r="AT86" s="763"/>
      <c r="AU86" s="763"/>
      <c r="AV86" s="763"/>
      <c r="AW86" s="763"/>
      <c r="AX86" s="763"/>
      <c r="AY86" s="763"/>
      <c r="AZ86" s="763"/>
      <c r="BA86" s="763"/>
      <c r="BB86" s="763"/>
      <c r="BC86" s="763"/>
      <c r="BD86" s="763"/>
      <c r="BE86" s="763"/>
      <c r="BF86" s="763"/>
      <c r="BG86" s="763"/>
      <c r="BH86" s="763"/>
      <c r="BI86" s="763"/>
      <c r="BJ86" s="763"/>
      <c r="BK86" s="763"/>
      <c r="BL86" s="763"/>
      <c r="BM86" s="763"/>
      <c r="BN86" s="763"/>
      <c r="BO86" s="763"/>
      <c r="BP86" s="763"/>
      <c r="BQ86" s="763"/>
      <c r="BR86" s="763"/>
      <c r="BS86" s="763"/>
      <c r="BT86" s="763"/>
      <c r="BU86" s="763"/>
      <c r="BV86" s="763"/>
      <c r="BW86" s="763"/>
      <c r="BX86" s="763"/>
      <c r="BY86" s="763"/>
      <c r="BZ86" s="763"/>
      <c r="CA86" s="763"/>
      <c r="CB86" s="763"/>
      <c r="CC86" s="763"/>
      <c r="CD86" s="1465"/>
      <c r="CH86" s="1498"/>
      <c r="CI86" s="1498"/>
      <c r="CJ86" s="1498"/>
      <c r="CK86" s="1498"/>
      <c r="CL86" s="1498"/>
      <c r="CM86" s="1498"/>
      <c r="CN86" s="1498"/>
      <c r="CO86" s="1498"/>
      <c r="CP86" s="1498"/>
      <c r="CQ86" s="1498"/>
      <c r="CR86" s="1498"/>
      <c r="CS86" s="1498"/>
      <c r="CT86" s="1498"/>
      <c r="CU86" s="1498"/>
      <c r="CV86" s="1498"/>
      <c r="CW86" s="1498"/>
      <c r="CX86" s="1498"/>
      <c r="CY86" s="1498"/>
      <c r="CZ86" s="1498"/>
      <c r="DA86" s="1498"/>
      <c r="DB86" s="1498"/>
      <c r="DC86" s="1498"/>
      <c r="DD86" s="1498"/>
      <c r="DE86" s="1498"/>
      <c r="DF86" s="1498"/>
      <c r="DG86" s="1498"/>
      <c r="DH86" s="1498"/>
      <c r="DI86" s="1498"/>
      <c r="DJ86" s="1498"/>
      <c r="DK86" s="1498"/>
      <c r="DL86" s="1498"/>
      <c r="DM86" s="1498"/>
      <c r="DN86" s="1498"/>
      <c r="DO86" s="1498"/>
      <c r="DP86" s="1498"/>
      <c r="DQ86" s="1498"/>
      <c r="DR86" s="1498"/>
      <c r="DS86" s="1498"/>
      <c r="DT86" s="1498"/>
      <c r="DU86" s="1498"/>
      <c r="DV86" s="1498"/>
    </row>
    <row r="87" spans="1:126" s="1488" customFormat="1" ht="30" customHeight="1" thickBot="1">
      <c r="B87" s="977"/>
      <c r="C87" s="978"/>
      <c r="D87" s="978"/>
      <c r="E87" s="978"/>
      <c r="F87" s="978"/>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c r="AL87" s="978"/>
      <c r="AM87" s="978"/>
      <c r="AN87" s="978"/>
      <c r="AO87" s="978"/>
      <c r="AP87" s="978"/>
      <c r="AQ87" s="978"/>
      <c r="AR87" s="978"/>
      <c r="AS87" s="978"/>
      <c r="AT87" s="978"/>
      <c r="AU87" s="978"/>
      <c r="AV87" s="978"/>
      <c r="AW87" s="978"/>
      <c r="AX87" s="978"/>
      <c r="AY87" s="978"/>
      <c r="AZ87" s="978"/>
      <c r="BA87" s="978"/>
      <c r="BB87" s="978"/>
      <c r="BC87" s="978"/>
      <c r="BD87" s="978"/>
      <c r="BE87" s="978"/>
      <c r="BF87" s="978"/>
      <c r="BG87" s="978"/>
      <c r="BH87" s="978"/>
      <c r="BI87" s="978"/>
      <c r="BJ87" s="978"/>
      <c r="BK87" s="978"/>
      <c r="BL87" s="978"/>
      <c r="BM87" s="978"/>
      <c r="BN87" s="978"/>
      <c r="BO87" s="978"/>
      <c r="BP87" s="978"/>
      <c r="BQ87" s="978"/>
      <c r="BR87" s="978"/>
      <c r="BS87" s="978"/>
      <c r="BT87" s="978"/>
      <c r="BU87" s="978"/>
      <c r="BV87" s="978"/>
      <c r="BW87" s="978"/>
      <c r="BX87" s="978"/>
      <c r="BY87" s="978"/>
      <c r="BZ87" s="978"/>
      <c r="CA87" s="978"/>
      <c r="CB87" s="978"/>
      <c r="CC87" s="978"/>
      <c r="CD87" s="979"/>
      <c r="CH87" s="1498"/>
      <c r="CI87" s="1498"/>
      <c r="CJ87" s="1498"/>
      <c r="CK87" s="1498"/>
      <c r="CL87" s="1498"/>
      <c r="CM87" s="1498"/>
      <c r="CN87" s="1498"/>
      <c r="CO87" s="1498"/>
      <c r="CP87" s="1498"/>
      <c r="CQ87" s="1498"/>
      <c r="CR87" s="1498"/>
      <c r="CS87" s="1498"/>
      <c r="CT87" s="1498"/>
      <c r="CU87" s="1498"/>
      <c r="CV87" s="1498"/>
      <c r="CW87" s="1498"/>
      <c r="CX87" s="1498"/>
      <c r="CY87" s="1498"/>
      <c r="CZ87" s="1498"/>
      <c r="DA87" s="1498"/>
      <c r="DB87" s="1498"/>
      <c r="DC87" s="1498"/>
      <c r="DD87" s="1498"/>
      <c r="DE87" s="1498"/>
      <c r="DF87" s="1498"/>
      <c r="DG87" s="1498"/>
      <c r="DH87" s="1498"/>
      <c r="DI87" s="1498"/>
      <c r="DJ87" s="1498"/>
      <c r="DK87" s="1498"/>
      <c r="DL87" s="1498"/>
      <c r="DM87" s="1498"/>
      <c r="DN87" s="1498"/>
      <c r="DO87" s="1498"/>
      <c r="DP87" s="1498"/>
      <c r="DQ87" s="1498"/>
      <c r="DR87" s="1498"/>
      <c r="DS87" s="1498"/>
      <c r="DT87" s="1498"/>
      <c r="DU87" s="1498"/>
      <c r="DV87" s="1498"/>
    </row>
    <row r="88" spans="1:126" ht="20.100000000000001" customHeight="1">
      <c r="B88" s="1512"/>
      <c r="C88" s="1513"/>
      <c r="D88" s="1512"/>
      <c r="E88" s="763"/>
      <c r="F88" s="1513"/>
      <c r="G88" s="1246"/>
      <c r="H88" s="1246"/>
      <c r="I88" s="1246"/>
      <c r="J88" s="1506"/>
      <c r="K88" s="1506"/>
      <c r="L88" s="1506"/>
      <c r="M88" s="1506"/>
      <c r="N88" s="1506"/>
      <c r="O88" s="1506"/>
      <c r="P88" s="1506"/>
      <c r="Q88" s="1514"/>
      <c r="R88" s="1506"/>
      <c r="S88" s="1506"/>
      <c r="T88" s="1512"/>
      <c r="U88" s="1512"/>
      <c r="V88" s="1512"/>
      <c r="W88" s="1512"/>
      <c r="X88" s="1512"/>
      <c r="Y88" s="1512"/>
      <c r="Z88" s="1512"/>
      <c r="AA88" s="1512"/>
      <c r="AB88" s="1515"/>
      <c r="AC88" s="763"/>
      <c r="AD88" s="763"/>
      <c r="AE88" s="763"/>
      <c r="AF88" s="763"/>
      <c r="AG88" s="763"/>
      <c r="AH88" s="1512"/>
      <c r="AI88" s="1512"/>
      <c r="AJ88" s="1512"/>
      <c r="AK88" s="1512"/>
      <c r="AL88" s="1512"/>
      <c r="AM88" s="1512"/>
      <c r="AN88" s="1512"/>
      <c r="AO88" s="1512"/>
      <c r="AP88" s="1512"/>
      <c r="AQ88" s="1512"/>
      <c r="AR88" s="1512"/>
      <c r="AS88" s="1512"/>
      <c r="AT88" s="1512"/>
      <c r="AU88" s="1512"/>
      <c r="AV88" s="1512"/>
      <c r="AW88" s="1512"/>
      <c r="AX88" s="1512"/>
      <c r="AY88" s="1512"/>
      <c r="AZ88" s="1512"/>
      <c r="BA88" s="1512"/>
      <c r="BB88" s="1512"/>
      <c r="BC88" s="1512"/>
      <c r="BD88" s="1512"/>
      <c r="BE88" s="1512"/>
      <c r="BF88" s="1512"/>
      <c r="BG88" s="1512"/>
      <c r="BH88" s="1512"/>
      <c r="BI88" s="1512"/>
      <c r="BJ88" s="1512"/>
      <c r="BK88" s="1512"/>
      <c r="BL88" s="1512"/>
      <c r="BM88" s="1512"/>
      <c r="BN88" s="1512"/>
      <c r="BO88" s="1512"/>
      <c r="BP88" s="1512"/>
      <c r="BQ88" s="1512"/>
      <c r="BR88" s="1512"/>
      <c r="BS88" s="1512"/>
      <c r="BT88" s="1512"/>
      <c r="BU88" s="1512"/>
      <c r="BV88" s="1512"/>
      <c r="BW88" s="1512"/>
      <c r="BX88" s="1512"/>
      <c r="BY88" s="1512"/>
      <c r="BZ88" s="1515"/>
      <c r="CA88" s="763"/>
      <c r="CB88" s="763"/>
      <c r="CC88" s="1512"/>
      <c r="CD88" s="1512"/>
    </row>
    <row r="89" spans="1:126" ht="20.100000000000001" customHeight="1">
      <c r="B89" s="1512"/>
      <c r="C89" s="1513"/>
      <c r="D89" s="1512"/>
      <c r="E89" s="763"/>
      <c r="F89" s="1513"/>
      <c r="G89" s="1246"/>
      <c r="H89" s="1246"/>
      <c r="I89" s="1246"/>
      <c r="J89" s="1506"/>
      <c r="K89" s="1506"/>
      <c r="L89" s="1506"/>
      <c r="M89" s="1506"/>
      <c r="N89" s="1506"/>
      <c r="O89" s="1506"/>
      <c r="P89" s="1506"/>
      <c r="Q89" s="1514"/>
      <c r="R89" s="1506"/>
      <c r="S89" s="1506"/>
      <c r="T89" s="1512"/>
      <c r="U89" s="1512"/>
      <c r="V89" s="1512"/>
      <c r="W89" s="1512"/>
      <c r="X89" s="1512"/>
      <c r="Y89" s="1512"/>
      <c r="Z89" s="1512"/>
      <c r="AA89" s="1512"/>
      <c r="AB89" s="1515"/>
      <c r="AC89" s="763"/>
      <c r="AD89" s="763"/>
      <c r="AE89" s="763"/>
      <c r="AF89" s="763"/>
      <c r="AG89" s="763"/>
      <c r="AH89" s="1512"/>
      <c r="AI89" s="1512"/>
      <c r="AJ89" s="1512"/>
      <c r="AK89" s="1512"/>
      <c r="AL89" s="1512"/>
      <c r="AM89" s="1512"/>
      <c r="AN89" s="1512"/>
      <c r="AO89" s="1512"/>
      <c r="AP89" s="1512"/>
      <c r="AQ89" s="1512"/>
      <c r="AR89" s="1512"/>
      <c r="AS89" s="1512"/>
      <c r="AT89" s="1512"/>
      <c r="AU89" s="1512"/>
      <c r="AV89" s="1512"/>
      <c r="AW89" s="1512"/>
      <c r="AX89" s="1512"/>
      <c r="AY89" s="1512"/>
      <c r="AZ89" s="1512"/>
      <c r="BA89" s="1512"/>
      <c r="BB89" s="1512"/>
      <c r="BC89" s="1512"/>
      <c r="BD89" s="1512"/>
      <c r="BE89" s="1512"/>
      <c r="BF89" s="1512"/>
      <c r="BG89" s="1512"/>
      <c r="BH89" s="1512"/>
      <c r="BI89" s="1512"/>
      <c r="BJ89" s="1512"/>
      <c r="BK89" s="1512"/>
      <c r="BL89" s="1512"/>
      <c r="BM89" s="1512"/>
      <c r="BN89" s="1512"/>
      <c r="BO89" s="1512"/>
      <c r="BP89" s="1512"/>
      <c r="BQ89" s="1512"/>
      <c r="BR89" s="1512"/>
      <c r="BS89" s="1512"/>
      <c r="BT89" s="1512"/>
      <c r="BU89" s="1512"/>
      <c r="BV89" s="1512"/>
      <c r="BW89" s="1512"/>
      <c r="BX89" s="1512"/>
      <c r="BY89" s="1512"/>
      <c r="BZ89" s="1515"/>
      <c r="CA89" s="763"/>
      <c r="CB89" s="763"/>
      <c r="CC89" s="1512"/>
      <c r="CD89" s="1512"/>
    </row>
    <row r="90" spans="1:126" s="1516" customFormat="1" ht="30" customHeight="1">
      <c r="A90" s="2031">
        <v>35</v>
      </c>
      <c r="B90" s="2031"/>
      <c r="C90" s="2031"/>
      <c r="D90" s="2031"/>
      <c r="E90" s="2031"/>
      <c r="F90" s="2031"/>
      <c r="G90" s="2031"/>
      <c r="H90" s="2031"/>
      <c r="I90" s="2031"/>
      <c r="J90" s="2031"/>
      <c r="K90" s="2031"/>
      <c r="L90" s="2031"/>
      <c r="M90" s="2031"/>
      <c r="N90" s="2031"/>
      <c r="O90" s="2031"/>
      <c r="P90" s="2031"/>
      <c r="Q90" s="2031"/>
      <c r="R90" s="2031"/>
      <c r="S90" s="2031"/>
      <c r="T90" s="2031"/>
      <c r="U90" s="2031"/>
      <c r="V90" s="2031"/>
      <c r="W90" s="2031"/>
      <c r="X90" s="2031"/>
      <c r="Y90" s="2031"/>
      <c r="Z90" s="2031"/>
      <c r="AA90" s="2031"/>
      <c r="AB90" s="2031"/>
      <c r="AC90" s="2031"/>
      <c r="AD90" s="2031"/>
      <c r="AE90" s="2031"/>
      <c r="AF90" s="2031"/>
      <c r="AG90" s="2031"/>
      <c r="AH90" s="2031"/>
      <c r="AI90" s="2031"/>
      <c r="AJ90" s="2031"/>
      <c r="AK90" s="2031"/>
      <c r="AL90" s="2031"/>
      <c r="AM90" s="2031"/>
      <c r="AN90" s="2031"/>
      <c r="AO90" s="2031"/>
      <c r="AP90" s="2031"/>
      <c r="AQ90" s="2031"/>
      <c r="AR90" s="2031"/>
      <c r="AS90" s="2031"/>
      <c r="AT90" s="2031"/>
      <c r="AU90" s="2031"/>
      <c r="AV90" s="2031"/>
      <c r="AW90" s="2031"/>
      <c r="AX90" s="2031"/>
      <c r="AY90" s="2031"/>
      <c r="AZ90" s="2031"/>
      <c r="BA90" s="2031"/>
      <c r="BB90" s="2031"/>
      <c r="BC90" s="2031"/>
      <c r="BD90" s="2031"/>
      <c r="BE90" s="2031"/>
      <c r="BF90" s="2031"/>
      <c r="BG90" s="2031"/>
      <c r="BH90" s="2031"/>
      <c r="BI90" s="2031"/>
      <c r="BJ90" s="2031"/>
      <c r="BK90" s="2031"/>
      <c r="BL90" s="2031"/>
      <c r="BM90" s="2031"/>
      <c r="BN90" s="2031"/>
      <c r="BO90" s="2031"/>
      <c r="BP90" s="2031"/>
      <c r="BQ90" s="2031"/>
      <c r="BR90" s="2031"/>
      <c r="BS90" s="2031"/>
      <c r="BT90" s="2031"/>
      <c r="BU90" s="2031"/>
      <c r="BV90" s="2031"/>
      <c r="BW90" s="2031"/>
      <c r="BX90" s="2031"/>
      <c r="BY90" s="2031"/>
      <c r="BZ90" s="2031"/>
      <c r="CA90" s="2031"/>
      <c r="CB90" s="2031"/>
      <c r="CC90" s="2031"/>
      <c r="CD90" s="2031"/>
      <c r="CH90" s="1498"/>
      <c r="CI90" s="1498"/>
      <c r="CJ90" s="1498"/>
      <c r="CK90" s="1498"/>
      <c r="CL90" s="1498"/>
      <c r="CM90" s="1498"/>
      <c r="CN90" s="1498"/>
      <c r="CO90" s="1498"/>
      <c r="CP90" s="1498"/>
      <c r="CQ90" s="1498"/>
      <c r="CR90" s="1498"/>
      <c r="CS90" s="1498"/>
      <c r="CT90" s="1498"/>
      <c r="CU90" s="1498"/>
      <c r="CV90" s="1498"/>
      <c r="CW90" s="1498"/>
      <c r="CX90" s="1498"/>
      <c r="CY90" s="1498"/>
      <c r="CZ90" s="1498"/>
      <c r="DA90" s="1498"/>
      <c r="DB90" s="1498"/>
      <c r="DC90" s="1498"/>
      <c r="DD90" s="1498"/>
      <c r="DE90" s="1498"/>
      <c r="DF90" s="1498"/>
      <c r="DG90" s="1498"/>
      <c r="DH90" s="1498"/>
      <c r="DI90" s="1498"/>
      <c r="DJ90" s="1498"/>
      <c r="DK90" s="1498"/>
      <c r="DL90" s="1498"/>
      <c r="DM90" s="1498"/>
      <c r="DN90" s="1498"/>
      <c r="DO90" s="1498"/>
      <c r="DP90" s="1498"/>
      <c r="DQ90" s="1498"/>
      <c r="DR90" s="1498"/>
      <c r="DS90" s="1498"/>
      <c r="DT90" s="1498"/>
      <c r="DU90" s="1498"/>
      <c r="DV90" s="1498"/>
    </row>
    <row r="91" spans="1:126" s="1516" customFormat="1" ht="20.100000000000001" customHeight="1">
      <c r="B91" s="1263"/>
      <c r="C91" s="1263"/>
      <c r="D91" s="1263"/>
      <c r="E91" s="1263"/>
      <c r="F91" s="1263"/>
      <c r="G91" s="1263"/>
      <c r="H91" s="1263"/>
      <c r="I91" s="1263"/>
      <c r="J91" s="1263"/>
      <c r="K91" s="1263"/>
      <c r="L91" s="1263"/>
      <c r="M91" s="1263"/>
      <c r="N91" s="1263"/>
      <c r="O91" s="1263"/>
      <c r="P91" s="1263"/>
      <c r="Q91" s="1263"/>
      <c r="R91" s="1263"/>
      <c r="S91" s="1263"/>
      <c r="T91" s="1263"/>
      <c r="U91" s="1263"/>
      <c r="V91" s="1263"/>
      <c r="W91" s="1263"/>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263"/>
      <c r="AS91" s="1263"/>
      <c r="AT91" s="1263"/>
      <c r="AU91" s="1263"/>
      <c r="AV91" s="1263"/>
      <c r="AW91" s="1263"/>
      <c r="AX91" s="1263"/>
      <c r="AY91" s="1263"/>
      <c r="AZ91" s="1263"/>
      <c r="BA91" s="1263"/>
      <c r="BB91" s="1263"/>
      <c r="BC91" s="1263"/>
      <c r="BD91" s="1263"/>
      <c r="BE91" s="1263"/>
      <c r="BF91" s="1263"/>
      <c r="BG91" s="1263"/>
      <c r="BH91" s="1263"/>
      <c r="BI91" s="1263"/>
      <c r="BJ91" s="1263"/>
      <c r="BK91" s="1263"/>
      <c r="BL91" s="1263"/>
      <c r="BM91" s="1263"/>
      <c r="BN91" s="1263"/>
      <c r="BO91" s="1263"/>
      <c r="BP91" s="1263"/>
      <c r="BQ91" s="1263"/>
      <c r="BR91" s="1263"/>
      <c r="BS91" s="1263"/>
      <c r="BT91" s="1263"/>
      <c r="BU91" s="1263"/>
      <c r="BV91" s="1263"/>
      <c r="BW91" s="1263"/>
      <c r="BX91" s="1263"/>
      <c r="BY91" s="1263"/>
      <c r="BZ91" s="1263"/>
      <c r="CA91" s="1263"/>
      <c r="CB91" s="1263"/>
      <c r="CC91" s="1263"/>
      <c r="CD91" s="1263"/>
      <c r="CH91" s="1498"/>
      <c r="CI91" s="1498"/>
      <c r="CJ91" s="1498"/>
      <c r="CK91" s="1498"/>
      <c r="CL91" s="1498"/>
      <c r="CM91" s="1498"/>
      <c r="CN91" s="1498"/>
      <c r="CO91" s="1498"/>
      <c r="CP91" s="1498"/>
      <c r="CQ91" s="1498"/>
      <c r="CR91" s="1498"/>
      <c r="CS91" s="1498"/>
      <c r="CT91" s="1498"/>
      <c r="CU91" s="1498"/>
      <c r="CV91" s="1498"/>
      <c r="CW91" s="1498"/>
      <c r="CX91" s="1498"/>
      <c r="CY91" s="1498"/>
      <c r="CZ91" s="1498"/>
      <c r="DA91" s="1498"/>
      <c r="DB91" s="1498"/>
      <c r="DC91" s="1498"/>
      <c r="DD91" s="1498"/>
      <c r="DE91" s="1498"/>
      <c r="DF91" s="1498"/>
      <c r="DG91" s="1498"/>
      <c r="DH91" s="1498"/>
      <c r="DI91" s="1498"/>
      <c r="DJ91" s="1498"/>
      <c r="DK91" s="1498"/>
      <c r="DL91" s="1498"/>
      <c r="DM91" s="1498"/>
      <c r="DN91" s="1498"/>
      <c r="DO91" s="1498"/>
      <c r="DP91" s="1498"/>
      <c r="DQ91" s="1498"/>
      <c r="DR91" s="1498"/>
      <c r="DS91" s="1498"/>
      <c r="DT91" s="1498"/>
      <c r="DU91" s="1498"/>
      <c r="DV91" s="1498"/>
    </row>
    <row r="92" spans="1:126" s="1516" customFormat="1" ht="20.100000000000001" customHeight="1">
      <c r="B92" s="1263"/>
      <c r="C92" s="1263"/>
      <c r="D92" s="1263"/>
      <c r="E92" s="1263"/>
      <c r="F92" s="1263"/>
      <c r="G92" s="1263"/>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263"/>
      <c r="AS92" s="1263"/>
      <c r="AT92" s="1263"/>
      <c r="AU92" s="1263"/>
      <c r="AV92" s="1263"/>
      <c r="AW92" s="1263"/>
      <c r="AX92" s="1263"/>
      <c r="AY92" s="1263"/>
      <c r="AZ92" s="1263"/>
      <c r="BA92" s="1263"/>
      <c r="BB92" s="1263"/>
      <c r="BC92" s="1263"/>
      <c r="BD92" s="1263"/>
      <c r="BE92" s="1263"/>
      <c r="BF92" s="1263"/>
      <c r="BG92" s="1263"/>
      <c r="BH92" s="1263"/>
      <c r="BI92" s="1263"/>
      <c r="BJ92" s="1263"/>
      <c r="BK92" s="1263"/>
      <c r="BL92" s="1263"/>
      <c r="BM92" s="1263"/>
      <c r="BN92" s="1263"/>
      <c r="BO92" s="1263"/>
      <c r="BP92" s="1263"/>
      <c r="BQ92" s="1263"/>
      <c r="BR92" s="1263"/>
      <c r="BS92" s="1263"/>
      <c r="BT92" s="1263"/>
      <c r="BU92" s="1263"/>
      <c r="BV92" s="1263"/>
      <c r="BW92" s="1263"/>
      <c r="BX92" s="1263"/>
      <c r="BY92" s="1263"/>
      <c r="BZ92" s="1263"/>
      <c r="CA92" s="1263"/>
      <c r="CB92" s="1263"/>
      <c r="CC92" s="1263"/>
      <c r="CD92" s="1263"/>
      <c r="CH92" s="1498"/>
      <c r="CI92" s="1498"/>
      <c r="CJ92" s="1498"/>
      <c r="CK92" s="1498"/>
      <c r="CL92" s="1498"/>
      <c r="CM92" s="1498"/>
      <c r="CN92" s="1498"/>
      <c r="CO92" s="1498"/>
      <c r="CP92" s="1498"/>
      <c r="CQ92" s="1498"/>
      <c r="CR92" s="1498"/>
      <c r="CS92" s="1498"/>
      <c r="CT92" s="1498"/>
      <c r="CU92" s="1498"/>
      <c r="CV92" s="1498"/>
      <c r="CW92" s="1498"/>
      <c r="CX92" s="1498"/>
      <c r="CY92" s="1498"/>
      <c r="CZ92" s="1498"/>
      <c r="DA92" s="1498"/>
      <c r="DB92" s="1498"/>
      <c r="DC92" s="1498"/>
      <c r="DD92" s="1498"/>
      <c r="DE92" s="1498"/>
      <c r="DF92" s="1498"/>
      <c r="DG92" s="1498"/>
      <c r="DH92" s="1498"/>
      <c r="DI92" s="1498"/>
      <c r="DJ92" s="1498"/>
      <c r="DK92" s="1498"/>
      <c r="DL92" s="1498"/>
      <c r="DM92" s="1498"/>
      <c r="DN92" s="1498"/>
      <c r="DO92" s="1498"/>
      <c r="DP92" s="1498"/>
      <c r="DQ92" s="1498"/>
      <c r="DR92" s="1498"/>
      <c r="DS92" s="1498"/>
      <c r="DT92" s="1498"/>
      <c r="DU92" s="1498"/>
      <c r="DV92" s="1498"/>
    </row>
  </sheetData>
  <mergeCells count="33">
    <mergeCell ref="BQ75:BR76"/>
    <mergeCell ref="BS75:CA76"/>
    <mergeCell ref="CB75:CC76"/>
    <mergeCell ref="A90:CD90"/>
    <mergeCell ref="BV44:BX45"/>
    <mergeCell ref="BY44:CA45"/>
    <mergeCell ref="BV47:BX48"/>
    <mergeCell ref="BY47:CA48"/>
    <mergeCell ref="D57:E58"/>
    <mergeCell ref="F57:H58"/>
    <mergeCell ref="J57:Q58"/>
    <mergeCell ref="S57:T58"/>
    <mergeCell ref="U57:W58"/>
    <mergeCell ref="Y57:AF58"/>
    <mergeCell ref="BV29:BX30"/>
    <mergeCell ref="BY29:CA30"/>
    <mergeCell ref="BV32:BX33"/>
    <mergeCell ref="BY32:CA33"/>
    <mergeCell ref="BV35:BX36"/>
    <mergeCell ref="BY35:CA36"/>
    <mergeCell ref="BV26:BX27"/>
    <mergeCell ref="BY26:CA27"/>
    <mergeCell ref="C4:N5"/>
    <mergeCell ref="O4:Q5"/>
    <mergeCell ref="H7:I8"/>
    <mergeCell ref="D14:E15"/>
    <mergeCell ref="F14:H15"/>
    <mergeCell ref="J14:Q15"/>
    <mergeCell ref="S14:T15"/>
    <mergeCell ref="U14:W15"/>
    <mergeCell ref="Y14:AF15"/>
    <mergeCell ref="BV23:BX24"/>
    <mergeCell ref="BY23:CA24"/>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08908-FB4F-4266-A989-EDA7835B18B2}">
  <sheetPr>
    <tabColor theme="4" tint="0.59999389629810485"/>
  </sheetPr>
  <dimension ref="A1:DV102"/>
  <sheetViews>
    <sheetView showGridLines="0" view="pageBreakPreview" zoomScale="40" zoomScaleNormal="50" zoomScaleSheetLayoutView="40" zoomScalePageLayoutView="35" workbookViewId="0">
      <selection activeCell="B2" sqref="B2"/>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26" ht="81" customHeight="1" thickBot="1"/>
    <row r="2" spans="2:126"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26"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26" s="1463" customFormat="1" ht="30" customHeight="1">
      <c r="B4" s="1522"/>
      <c r="C4" s="2754" t="s">
        <v>656</v>
      </c>
      <c r="D4" s="2755"/>
      <c r="E4" s="2755"/>
      <c r="F4" s="2755"/>
      <c r="G4" s="2755"/>
      <c r="H4" s="2755"/>
      <c r="I4" s="2755"/>
      <c r="J4" s="2755"/>
      <c r="K4" s="2755"/>
      <c r="L4" s="2755"/>
      <c r="M4" s="2755"/>
      <c r="N4" s="2756"/>
      <c r="O4" s="2760" t="s">
        <v>303</v>
      </c>
      <c r="P4" s="2761"/>
      <c r="Q4" s="2762"/>
      <c r="R4" s="832"/>
      <c r="S4" s="829" t="s">
        <v>663</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26" s="1463" customFormat="1" ht="30" customHeight="1">
      <c r="B5" s="1525"/>
      <c r="C5" s="2757"/>
      <c r="D5" s="2758"/>
      <c r="E5" s="2758"/>
      <c r="F5" s="2758"/>
      <c r="G5" s="2758"/>
      <c r="H5" s="2758"/>
      <c r="I5" s="2758"/>
      <c r="J5" s="2758"/>
      <c r="K5" s="2758"/>
      <c r="L5" s="2758"/>
      <c r="M5" s="2758"/>
      <c r="N5" s="2759"/>
      <c r="O5" s="2763"/>
      <c r="P5" s="2764"/>
      <c r="Q5" s="2765"/>
      <c r="R5" s="832"/>
      <c r="S5" s="1468" t="s">
        <v>664</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26"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26" s="1463" customFormat="1" ht="24.9" customHeight="1">
      <c r="B7" s="1464"/>
      <c r="C7" s="1262" t="s">
        <v>304</v>
      </c>
      <c r="D7" s="1262"/>
      <c r="E7" s="1262"/>
      <c r="F7" s="1262"/>
      <c r="G7" s="1262"/>
      <c r="H7" s="2741">
        <v>2</v>
      </c>
      <c r="I7" s="2741"/>
      <c r="J7" s="836"/>
      <c r="K7" s="819" t="s">
        <v>714</v>
      </c>
      <c r="L7" s="824"/>
      <c r="M7" s="824"/>
      <c r="N7" s="824"/>
      <c r="O7" s="824"/>
      <c r="P7" s="824"/>
      <c r="Q7" s="824"/>
      <c r="R7" s="1268"/>
      <c r="S7" s="1268"/>
      <c r="T7" s="1268"/>
      <c r="U7" s="1268"/>
      <c r="V7" s="1268"/>
      <c r="W7" s="1268"/>
      <c r="X7" s="1268"/>
      <c r="Y7" s="1268"/>
      <c r="Z7" s="1268"/>
      <c r="AA7" s="1268"/>
      <c r="AB7" s="1268"/>
      <c r="AC7" s="1268"/>
      <c r="AD7" s="1268"/>
      <c r="AE7" s="1268"/>
      <c r="AF7" s="1268"/>
      <c r="AG7" s="1268"/>
      <c r="AH7" s="1268"/>
      <c r="AI7" s="1268"/>
      <c r="AJ7" s="1268"/>
      <c r="AK7" s="1268"/>
      <c r="AL7" s="1268"/>
      <c r="AM7" s="1268"/>
      <c r="AN7" s="1268"/>
      <c r="AO7" s="1268"/>
      <c r="AP7" s="1268"/>
      <c r="AQ7" s="1268"/>
      <c r="AR7" s="1268"/>
      <c r="AS7" s="1268"/>
      <c r="AT7" s="1268"/>
      <c r="AU7" s="1268"/>
      <c r="AV7" s="1268"/>
      <c r="AW7" s="1268"/>
      <c r="AX7" s="1268"/>
      <c r="AY7" s="1268"/>
      <c r="AZ7" s="1268"/>
      <c r="BA7" s="1268"/>
      <c r="BB7" s="1268"/>
      <c r="BC7" s="1268"/>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26" s="1463" customFormat="1" ht="30" customHeight="1">
      <c r="B8" s="1466"/>
      <c r="C8" s="1469" t="s">
        <v>305</v>
      </c>
      <c r="D8" s="1469"/>
      <c r="E8" s="1469"/>
      <c r="F8" s="1469"/>
      <c r="G8" s="1469"/>
      <c r="H8" s="2741"/>
      <c r="I8" s="2741"/>
      <c r="J8" s="836"/>
      <c r="K8" s="1470" t="s">
        <v>715</v>
      </c>
      <c r="V8" s="901"/>
      <c r="W8" s="901"/>
      <c r="X8" s="901"/>
      <c r="Y8" s="901"/>
      <c r="Z8" s="901"/>
      <c r="AA8" s="901"/>
      <c r="AB8" s="901"/>
      <c r="AC8" s="901"/>
      <c r="AD8" s="901"/>
      <c r="AE8" s="901"/>
      <c r="AF8" s="901"/>
      <c r="AG8" s="901"/>
      <c r="AH8" s="901"/>
      <c r="AI8" s="901"/>
      <c r="AJ8" s="901"/>
      <c r="AK8" s="832"/>
      <c r="AL8" s="832"/>
      <c r="AM8" s="832"/>
      <c r="AN8" s="832"/>
      <c r="AO8" s="832"/>
      <c r="AP8" s="832"/>
      <c r="AQ8" s="832"/>
      <c r="AR8" s="832"/>
      <c r="AS8" s="832"/>
      <c r="AT8" s="832"/>
      <c r="AU8" s="832"/>
      <c r="AV8" s="832"/>
      <c r="AW8" s="832"/>
      <c r="AX8" s="832"/>
      <c r="AY8" s="832"/>
      <c r="AZ8" s="901"/>
      <c r="BA8" s="1467"/>
      <c r="BB8" s="1467"/>
      <c r="BC8" s="1467"/>
      <c r="BD8" s="1467"/>
      <c r="BE8" s="1467"/>
      <c r="BF8" s="1467"/>
      <c r="BG8" s="1467"/>
      <c r="BH8" s="1467"/>
      <c r="BI8" s="1467"/>
      <c r="BJ8" s="1467"/>
      <c r="BK8" s="1467"/>
      <c r="BL8" s="1467"/>
      <c r="BM8" s="1467"/>
      <c r="BN8" s="1467"/>
      <c r="BO8" s="1467"/>
      <c r="BP8" s="1467"/>
      <c r="BQ8" s="1467"/>
      <c r="BR8" s="1467"/>
      <c r="BS8" s="1467"/>
      <c r="BT8" s="1467"/>
      <c r="BU8" s="1467"/>
      <c r="BV8" s="832"/>
      <c r="BW8" s="832"/>
      <c r="BX8" s="832"/>
      <c r="BY8" s="832"/>
      <c r="BZ8" s="832"/>
      <c r="CA8" s="832"/>
      <c r="CD8" s="1465"/>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26" s="1463" customFormat="1" ht="9.9" customHeight="1">
      <c r="B9" s="1466"/>
      <c r="V9" s="901"/>
      <c r="W9" s="901"/>
      <c r="X9" s="901"/>
      <c r="Y9" s="901"/>
      <c r="Z9" s="901"/>
      <c r="AA9" s="901"/>
      <c r="AB9" s="901"/>
      <c r="AC9" s="901"/>
      <c r="AD9" s="901"/>
      <c r="AE9" s="901"/>
      <c r="AF9" s="901"/>
      <c r="AG9" s="901"/>
      <c r="AH9" s="901"/>
      <c r="AI9" s="901"/>
      <c r="AJ9" s="901"/>
      <c r="AK9" s="832"/>
      <c r="AL9" s="832"/>
      <c r="AM9" s="832"/>
      <c r="AN9" s="832"/>
      <c r="AO9" s="832"/>
      <c r="AP9" s="832"/>
      <c r="AQ9" s="832"/>
      <c r="AR9" s="832"/>
      <c r="AS9" s="832"/>
      <c r="AT9" s="832"/>
      <c r="AU9" s="832"/>
      <c r="AV9" s="832"/>
      <c r="AW9" s="832"/>
      <c r="AX9" s="832"/>
      <c r="AY9" s="832"/>
      <c r="AZ9" s="901"/>
      <c r="BA9" s="832"/>
      <c r="BB9" s="832"/>
      <c r="BC9" s="832"/>
      <c r="BD9" s="832"/>
      <c r="BE9" s="832"/>
      <c r="BF9" s="832"/>
      <c r="BG9" s="832"/>
      <c r="BH9" s="832"/>
      <c r="BI9" s="832"/>
      <c r="BJ9" s="832"/>
      <c r="BK9" s="832"/>
      <c r="BL9" s="832"/>
      <c r="BM9" s="832"/>
      <c r="BN9" s="832"/>
      <c r="BO9" s="832"/>
      <c r="BP9" s="832"/>
      <c r="BQ9" s="832"/>
      <c r="BR9" s="832"/>
      <c r="BS9" s="832"/>
      <c r="BT9" s="832"/>
      <c r="BU9" s="832"/>
      <c r="BV9" s="832"/>
      <c r="BW9" s="832"/>
      <c r="BX9" s="832"/>
      <c r="BY9" s="832"/>
      <c r="BZ9" s="832"/>
      <c r="CA9" s="832"/>
      <c r="CD9" s="1465"/>
      <c r="CH9" s="1498"/>
      <c r="CI9" s="1498"/>
      <c r="CJ9" s="1498"/>
      <c r="CK9" s="1498"/>
      <c r="CL9" s="1498"/>
      <c r="CM9" s="1498"/>
      <c r="CN9" s="1498"/>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26" s="1463" customFormat="1" ht="30" customHeight="1">
      <c r="B10" s="1466"/>
      <c r="C10" s="1528" t="s">
        <v>703</v>
      </c>
      <c r="D10" s="1528" t="s">
        <v>718</v>
      </c>
      <c r="E10" s="1529"/>
      <c r="F10" s="1531"/>
      <c r="G10" s="1530"/>
      <c r="H10" s="893"/>
      <c r="I10" s="893"/>
      <c r="J10" s="893"/>
      <c r="K10" s="893"/>
      <c r="L10" s="893"/>
      <c r="M10" s="893"/>
      <c r="N10" s="893"/>
      <c r="O10" s="893"/>
      <c r="P10" s="893"/>
      <c r="Q10" s="893"/>
      <c r="R10" s="893"/>
      <c r="S10" s="893"/>
      <c r="T10" s="893"/>
      <c r="U10" s="893"/>
      <c r="V10" s="893"/>
      <c r="W10" s="893"/>
      <c r="X10" s="893"/>
      <c r="Y10" s="893"/>
      <c r="Z10" s="893"/>
      <c r="AA10" s="893"/>
      <c r="AB10" s="893"/>
      <c r="AC10" s="893"/>
      <c r="AD10" s="893"/>
      <c r="AE10" s="893"/>
      <c r="AF10" s="893"/>
      <c r="AG10" s="893"/>
      <c r="AH10" s="893"/>
      <c r="AI10" s="893"/>
      <c r="AJ10" s="893"/>
      <c r="AK10" s="893"/>
      <c r="AL10" s="893"/>
      <c r="AM10" s="893"/>
      <c r="AN10" s="893"/>
      <c r="AO10" s="893"/>
      <c r="AP10" s="893"/>
      <c r="AQ10" s="893"/>
      <c r="AR10" s="893"/>
      <c r="AS10" s="893"/>
      <c r="AT10" s="893"/>
      <c r="AU10" s="893"/>
      <c r="AV10" s="893"/>
      <c r="AW10" s="893"/>
      <c r="AX10" s="893"/>
      <c r="AY10" s="893"/>
      <c r="AZ10" s="893"/>
      <c r="BA10" s="893"/>
      <c r="BB10" s="893"/>
      <c r="BC10" s="893"/>
      <c r="BD10" s="893"/>
      <c r="BE10" s="1506"/>
      <c r="BF10" s="1506"/>
      <c r="BG10" s="1506"/>
      <c r="BH10" s="1506"/>
      <c r="BI10" s="1506"/>
      <c r="BJ10" s="1506"/>
      <c r="CB10" s="1506"/>
      <c r="CD10" s="1465"/>
      <c r="CH10" s="1498"/>
      <c r="CI10" s="1498"/>
      <c r="CJ10" s="1498"/>
      <c r="CK10" s="1498"/>
      <c r="CL10" s="1498"/>
      <c r="CM10" s="1498"/>
      <c r="CN10" s="1498"/>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26" s="1463" customFormat="1" ht="30" customHeight="1">
      <c r="B11" s="1466"/>
      <c r="C11" s="1529"/>
      <c r="D11" s="1531" t="s">
        <v>719</v>
      </c>
      <c r="E11" s="1529"/>
      <c r="F11" s="1531"/>
      <c r="G11" s="1530"/>
      <c r="H11" s="893"/>
      <c r="I11" s="893"/>
      <c r="J11" s="893"/>
      <c r="K11" s="893"/>
      <c r="L11" s="893"/>
      <c r="M11" s="893"/>
      <c r="N11" s="893"/>
      <c r="O11" s="893"/>
      <c r="P11" s="893"/>
      <c r="Q11" s="893"/>
      <c r="R11" s="893"/>
      <c r="S11" s="893"/>
      <c r="T11" s="893"/>
      <c r="U11" s="893"/>
      <c r="V11" s="893"/>
      <c r="W11" s="893"/>
      <c r="X11" s="893"/>
      <c r="Y11" s="893"/>
      <c r="Z11" s="893"/>
      <c r="AA11" s="893"/>
      <c r="AB11" s="893"/>
      <c r="AC11" s="893"/>
      <c r="AD11" s="893"/>
      <c r="AE11" s="893"/>
      <c r="AF11" s="893"/>
      <c r="AG11" s="893"/>
      <c r="AH11" s="893"/>
      <c r="AI11" s="893"/>
      <c r="AJ11" s="893"/>
      <c r="AK11" s="893"/>
      <c r="AL11" s="893"/>
      <c r="AM11" s="893"/>
      <c r="AN11" s="893"/>
      <c r="AO11" s="893"/>
      <c r="AP11" s="893"/>
      <c r="AQ11" s="893"/>
      <c r="AR11" s="893"/>
      <c r="AS11" s="893"/>
      <c r="AT11" s="893"/>
      <c r="AU11" s="893"/>
      <c r="AV11" s="893"/>
      <c r="AW11" s="893"/>
      <c r="AX11" s="893"/>
      <c r="AY11" s="893"/>
      <c r="AZ11" s="893"/>
      <c r="BA11" s="893"/>
      <c r="BB11" s="893"/>
      <c r="BC11" s="893"/>
      <c r="BD11" s="893"/>
      <c r="BE11" s="1506"/>
      <c r="BF11" s="1506"/>
      <c r="BG11" s="1506"/>
      <c r="BH11" s="1506"/>
      <c r="BI11" s="1506"/>
      <c r="BJ11" s="1506"/>
      <c r="CB11" s="1506"/>
      <c r="CD11" s="1465"/>
      <c r="CH11" s="1498"/>
      <c r="CI11" s="1498"/>
      <c r="CJ11" s="1498"/>
      <c r="CK11" s="1498"/>
      <c r="CL11" s="1498"/>
      <c r="CM11" s="1498"/>
      <c r="CN11" s="1498"/>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26" s="1463" customFormat="1" ht="15" customHeight="1">
      <c r="B12" s="1466"/>
      <c r="C12" s="1529"/>
      <c r="D12" s="1528"/>
      <c r="E12" s="1529"/>
      <c r="F12" s="1531"/>
      <c r="G12" s="1530"/>
      <c r="H12" s="893"/>
      <c r="I12" s="893"/>
      <c r="J12" s="893"/>
      <c r="K12" s="893"/>
      <c r="L12" s="893"/>
      <c r="M12" s="893"/>
      <c r="N12" s="893"/>
      <c r="O12" s="893"/>
      <c r="P12" s="893"/>
      <c r="Q12" s="893"/>
      <c r="R12" s="893"/>
      <c r="S12" s="893"/>
      <c r="T12" s="893"/>
      <c r="U12" s="893"/>
      <c r="V12" s="893"/>
      <c r="W12" s="893"/>
      <c r="X12" s="893"/>
      <c r="Y12" s="893"/>
      <c r="Z12" s="893"/>
      <c r="AA12" s="893"/>
      <c r="AB12" s="893"/>
      <c r="AC12" s="893"/>
      <c r="AD12" s="893"/>
      <c r="AE12" s="893"/>
      <c r="AF12" s="893"/>
      <c r="AG12" s="893"/>
      <c r="AH12" s="893"/>
      <c r="AI12" s="893"/>
      <c r="AJ12" s="893"/>
      <c r="AK12" s="893"/>
      <c r="AL12" s="893"/>
      <c r="AM12" s="893"/>
      <c r="AN12" s="893"/>
      <c r="AO12" s="893"/>
      <c r="AP12" s="893"/>
      <c r="AQ12" s="893"/>
      <c r="AR12" s="893"/>
      <c r="AS12" s="893"/>
      <c r="AT12" s="893"/>
      <c r="AU12" s="893"/>
      <c r="AV12" s="893"/>
      <c r="AW12" s="893"/>
      <c r="AX12" s="893"/>
      <c r="AY12" s="893"/>
      <c r="AZ12" s="893"/>
      <c r="BA12" s="893"/>
      <c r="BB12" s="893"/>
      <c r="BC12" s="893"/>
      <c r="BD12" s="893"/>
      <c r="BE12" s="1506"/>
      <c r="BF12" s="1506"/>
      <c r="BG12" s="1506"/>
      <c r="BH12" s="1506"/>
      <c r="BI12" s="1506"/>
      <c r="BJ12" s="1506"/>
      <c r="BK12" s="1506"/>
      <c r="BL12" s="1506"/>
      <c r="BM12" s="1506"/>
      <c r="BN12" s="1506"/>
      <c r="BO12" s="1506"/>
      <c r="BP12" s="1506"/>
      <c r="BQ12" s="1506"/>
      <c r="BR12" s="1506"/>
      <c r="BS12" s="1506"/>
      <c r="BT12" s="1506"/>
      <c r="BU12" s="1506"/>
      <c r="BV12" s="1506"/>
      <c r="BW12" s="1506"/>
      <c r="BX12" s="1506"/>
      <c r="BY12" s="1506"/>
      <c r="BZ12" s="1506"/>
      <c r="CA12" s="1506"/>
      <c r="CD12" s="1465"/>
      <c r="CH12" s="1498"/>
      <c r="CI12" s="1498"/>
      <c r="CJ12" s="1498"/>
      <c r="CK12" s="1498"/>
    </row>
    <row r="13" spans="2:126" s="1463" customFormat="1" ht="30" customHeight="1">
      <c r="B13" s="1466"/>
      <c r="C13" s="1529"/>
      <c r="D13" s="1528" t="s">
        <v>18</v>
      </c>
      <c r="E13" s="1529"/>
      <c r="F13" s="1531" t="s">
        <v>720</v>
      </c>
      <c r="G13" s="1530"/>
      <c r="H13" s="893"/>
      <c r="I13" s="893"/>
      <c r="J13" s="893"/>
      <c r="K13" s="893"/>
      <c r="L13" s="893"/>
      <c r="M13" s="893"/>
      <c r="N13" s="893"/>
      <c r="O13" s="893"/>
      <c r="P13" s="893"/>
      <c r="Q13" s="893"/>
      <c r="R13" s="893"/>
      <c r="S13" s="893"/>
      <c r="T13" s="893"/>
      <c r="U13" s="893"/>
      <c r="V13" s="893"/>
      <c r="W13" s="893"/>
      <c r="X13" s="893"/>
      <c r="Y13" s="893"/>
      <c r="Z13" s="893"/>
      <c r="AA13" s="893"/>
      <c r="AB13" s="893"/>
      <c r="AC13" s="893"/>
      <c r="AD13" s="893"/>
      <c r="AE13" s="893"/>
      <c r="AF13" s="893"/>
      <c r="AG13" s="893"/>
      <c r="AH13" s="893"/>
      <c r="AI13" s="893"/>
      <c r="AJ13" s="893"/>
      <c r="AK13" s="893"/>
      <c r="AL13" s="893"/>
      <c r="AM13" s="893"/>
      <c r="AN13" s="893"/>
      <c r="AO13" s="893"/>
      <c r="AP13" s="893"/>
      <c r="AQ13" s="893"/>
      <c r="AR13" s="893"/>
      <c r="AS13" s="893"/>
      <c r="AT13" s="893"/>
      <c r="AU13" s="893"/>
      <c r="AV13" s="893"/>
      <c r="AW13" s="893"/>
      <c r="AX13" s="893"/>
      <c r="AY13" s="893"/>
      <c r="AZ13" s="893"/>
      <c r="BA13" s="893"/>
      <c r="BB13" s="893"/>
      <c r="BC13" s="893"/>
      <c r="BD13" s="893"/>
      <c r="BE13" s="1506"/>
      <c r="BF13" s="1506"/>
      <c r="BG13" s="1506"/>
      <c r="BH13" s="1506"/>
      <c r="BI13" s="1506"/>
      <c r="BJ13" s="1506"/>
      <c r="BK13" s="1506"/>
      <c r="BL13" s="1506"/>
      <c r="BM13" s="1506"/>
      <c r="BN13" s="1506"/>
      <c r="BO13" s="1506"/>
      <c r="BP13" s="1506"/>
      <c r="BQ13" s="828"/>
      <c r="BR13" s="828"/>
      <c r="BS13" s="828"/>
      <c r="BT13" s="828"/>
      <c r="BU13" s="828"/>
      <c r="BV13" s="828"/>
      <c r="BW13" s="828"/>
      <c r="BX13" s="828"/>
      <c r="BY13" s="2453">
        <v>3100</v>
      </c>
      <c r="BZ13" s="2453"/>
      <c r="CA13" s="2453"/>
      <c r="CB13" s="828"/>
      <c r="CC13" s="828"/>
      <c r="CD13" s="1465"/>
      <c r="CH13" s="1498"/>
      <c r="CI13" s="1498"/>
      <c r="CJ13" s="1498"/>
      <c r="CK13" s="1498"/>
    </row>
    <row r="14" spans="2:126" s="1463" customFormat="1" ht="30" customHeight="1">
      <c r="B14" s="1466"/>
      <c r="C14" s="1529"/>
      <c r="D14" s="1528"/>
      <c r="E14" s="1529"/>
      <c r="F14" s="2804" t="s">
        <v>325</v>
      </c>
      <c r="G14" s="2804"/>
      <c r="H14" s="2804"/>
      <c r="I14" s="901" t="s">
        <v>721</v>
      </c>
      <c r="J14" s="893"/>
      <c r="K14" s="893"/>
      <c r="L14" s="893"/>
      <c r="M14" s="893"/>
      <c r="N14" s="893"/>
      <c r="O14" s="893"/>
      <c r="P14" s="893"/>
      <c r="Q14" s="893"/>
      <c r="R14" s="893"/>
      <c r="S14" s="893"/>
      <c r="T14" s="893"/>
      <c r="U14" s="893"/>
      <c r="V14" s="893"/>
      <c r="W14" s="893"/>
      <c r="X14" s="893"/>
      <c r="Y14" s="893"/>
      <c r="Z14" s="893"/>
      <c r="AA14" s="893"/>
      <c r="AB14" s="893"/>
      <c r="AC14" s="893"/>
      <c r="AD14" s="893"/>
      <c r="AE14" s="893"/>
      <c r="AF14" s="893"/>
      <c r="AG14" s="893"/>
      <c r="AH14" s="893"/>
      <c r="AI14" s="893"/>
      <c r="AJ14" s="893"/>
      <c r="AK14" s="893"/>
      <c r="AL14" s="893"/>
      <c r="AM14" s="893"/>
      <c r="AN14" s="893"/>
      <c r="AO14" s="893"/>
      <c r="AP14" s="893"/>
      <c r="AQ14" s="893"/>
      <c r="AR14" s="893"/>
      <c r="AS14" s="893"/>
      <c r="AT14" s="893"/>
      <c r="AU14" s="893"/>
      <c r="AV14" s="893"/>
      <c r="AW14" s="893"/>
      <c r="AX14" s="893"/>
      <c r="AY14" s="893"/>
      <c r="AZ14" s="893"/>
      <c r="BA14" s="893"/>
      <c r="BB14" s="893"/>
      <c r="BC14" s="893"/>
      <c r="BD14" s="893"/>
      <c r="BE14" s="1506"/>
      <c r="BF14" s="1506"/>
      <c r="BG14" s="1506"/>
      <c r="BH14" s="1506"/>
      <c r="BI14" s="1506"/>
      <c r="BJ14" s="1506"/>
      <c r="BK14" s="1506"/>
      <c r="BL14" s="1506"/>
      <c r="BM14" s="1506"/>
      <c r="BN14" s="1506"/>
      <c r="BO14" s="1506"/>
      <c r="BP14" s="1506"/>
      <c r="BQ14" s="2459">
        <v>51</v>
      </c>
      <c r="BR14" s="2459"/>
      <c r="BS14" s="1999"/>
      <c r="BT14" s="2000"/>
      <c r="BU14" s="2000"/>
      <c r="BV14" s="2000"/>
      <c r="BW14" s="2000"/>
      <c r="BX14" s="2000"/>
      <c r="BY14" s="2000"/>
      <c r="BZ14" s="2000"/>
      <c r="CA14" s="2001"/>
      <c r="CB14" s="2459" t="s">
        <v>23</v>
      </c>
      <c r="CC14" s="2459"/>
      <c r="CD14" s="1465"/>
      <c r="CH14" s="1498"/>
      <c r="CI14" s="1498"/>
      <c r="CJ14" s="1498"/>
      <c r="CK14" s="1498"/>
    </row>
    <row r="15" spans="2:126" s="1463" customFormat="1" ht="30" customHeight="1">
      <c r="B15" s="1478"/>
      <c r="C15" s="1529"/>
      <c r="D15" s="1528"/>
      <c r="E15" s="1529"/>
      <c r="F15" s="2804"/>
      <c r="G15" s="2804"/>
      <c r="H15" s="2804"/>
      <c r="I15" s="1010" t="s">
        <v>722</v>
      </c>
      <c r="J15" s="893"/>
      <c r="K15" s="893"/>
      <c r="L15" s="893"/>
      <c r="M15" s="893"/>
      <c r="N15" s="893"/>
      <c r="O15" s="893"/>
      <c r="P15" s="893"/>
      <c r="Q15" s="893"/>
      <c r="R15" s="893"/>
      <c r="S15" s="893"/>
      <c r="T15" s="893"/>
      <c r="U15" s="893"/>
      <c r="V15" s="893"/>
      <c r="W15" s="893"/>
      <c r="X15" s="893"/>
      <c r="Y15" s="893"/>
      <c r="Z15" s="893"/>
      <c r="AA15" s="893"/>
      <c r="AB15" s="893"/>
      <c r="AC15" s="893"/>
      <c r="AD15" s="893"/>
      <c r="AE15" s="893"/>
      <c r="AF15" s="893"/>
      <c r="AG15" s="893"/>
      <c r="AH15" s="893"/>
      <c r="AI15" s="893"/>
      <c r="AJ15" s="893"/>
      <c r="AK15" s="893"/>
      <c r="AL15" s="893"/>
      <c r="AM15" s="893"/>
      <c r="AN15" s="893"/>
      <c r="AO15" s="893"/>
      <c r="AP15" s="893"/>
      <c r="AQ15" s="893"/>
      <c r="AR15" s="893"/>
      <c r="AS15" s="893"/>
      <c r="AT15" s="893"/>
      <c r="AU15" s="893"/>
      <c r="AV15" s="893"/>
      <c r="AW15" s="893"/>
      <c r="AX15" s="893"/>
      <c r="AY15" s="893"/>
      <c r="AZ15" s="893"/>
      <c r="BA15" s="893"/>
      <c r="BB15" s="893"/>
      <c r="BC15" s="893"/>
      <c r="BD15" s="893"/>
      <c r="BE15" s="1506"/>
      <c r="BF15" s="1506"/>
      <c r="BG15" s="1506"/>
      <c r="BH15" s="1506"/>
      <c r="BI15" s="1506"/>
      <c r="BJ15" s="1506"/>
      <c r="BK15" s="1506"/>
      <c r="BL15" s="1506"/>
      <c r="BM15" s="1506"/>
      <c r="BN15" s="1506"/>
      <c r="BO15" s="1506"/>
      <c r="BP15" s="1506"/>
      <c r="BQ15" s="2459"/>
      <c r="BR15" s="2459"/>
      <c r="BS15" s="2002"/>
      <c r="BT15" s="2003"/>
      <c r="BU15" s="2003"/>
      <c r="BV15" s="2003"/>
      <c r="BW15" s="2003"/>
      <c r="BX15" s="2003"/>
      <c r="BY15" s="2003"/>
      <c r="BZ15" s="2003"/>
      <c r="CA15" s="2004"/>
      <c r="CB15" s="2459"/>
      <c r="CC15" s="2459"/>
      <c r="CD15" s="1465"/>
      <c r="CH15" s="1498"/>
      <c r="CI15" s="1498"/>
      <c r="CJ15" s="1498"/>
      <c r="CK15" s="1498"/>
    </row>
    <row r="16" spans="2:126" s="1481" customFormat="1" ht="20.100000000000001" customHeight="1">
      <c r="B16" s="1479"/>
      <c r="C16" s="1529"/>
      <c r="D16" s="1528"/>
      <c r="E16" s="1529"/>
      <c r="F16" s="1531"/>
      <c r="G16" s="1530"/>
      <c r="H16" s="893"/>
      <c r="I16" s="893"/>
      <c r="J16" s="893"/>
      <c r="K16" s="893"/>
      <c r="L16" s="893"/>
      <c r="M16" s="893"/>
      <c r="N16" s="893"/>
      <c r="O16" s="893"/>
      <c r="P16" s="893"/>
      <c r="Q16" s="893"/>
      <c r="R16" s="893"/>
      <c r="S16" s="893"/>
      <c r="T16" s="893"/>
      <c r="U16" s="893"/>
      <c r="V16" s="893"/>
      <c r="W16" s="893"/>
      <c r="X16" s="893"/>
      <c r="Y16" s="893"/>
      <c r="Z16" s="893"/>
      <c r="AA16" s="893"/>
      <c r="AB16" s="893"/>
      <c r="AC16" s="893"/>
      <c r="AD16" s="893"/>
      <c r="AE16" s="893"/>
      <c r="AF16" s="893"/>
      <c r="AG16" s="893"/>
      <c r="AH16" s="893"/>
      <c r="AI16" s="893"/>
      <c r="AJ16" s="893"/>
      <c r="AK16" s="893"/>
      <c r="AL16" s="893"/>
      <c r="AM16" s="893"/>
      <c r="AN16" s="893"/>
      <c r="AO16" s="893"/>
      <c r="AP16" s="893"/>
      <c r="AQ16" s="893"/>
      <c r="AR16" s="893"/>
      <c r="AS16" s="893"/>
      <c r="AT16" s="893"/>
      <c r="AU16" s="893"/>
      <c r="AV16" s="893"/>
      <c r="AW16" s="893"/>
      <c r="AX16" s="893"/>
      <c r="AY16" s="893"/>
      <c r="AZ16" s="893"/>
      <c r="BA16" s="893"/>
      <c r="BB16" s="893"/>
      <c r="BC16" s="893"/>
      <c r="BD16" s="893"/>
      <c r="BE16" s="1506"/>
      <c r="BF16" s="1506"/>
      <c r="BG16" s="1506"/>
      <c r="BH16" s="1506"/>
      <c r="BI16" s="1506"/>
      <c r="BJ16" s="1506"/>
      <c r="BK16" s="1506"/>
      <c r="BL16" s="1506"/>
      <c r="BM16" s="1506"/>
      <c r="BN16" s="1506"/>
      <c r="BO16" s="1506"/>
      <c r="BP16" s="1506"/>
      <c r="BQ16" s="1463"/>
      <c r="BR16" s="1463"/>
      <c r="BS16" s="1463"/>
      <c r="BT16" s="1463"/>
      <c r="BU16" s="1463"/>
      <c r="BV16" s="1498"/>
      <c r="BW16" s="1498"/>
      <c r="BX16" s="1498"/>
      <c r="BY16" s="1498"/>
      <c r="BZ16" s="1498"/>
      <c r="CA16" s="1498"/>
      <c r="CB16" s="1561"/>
      <c r="CC16" s="1562"/>
      <c r="CD16" s="1480"/>
      <c r="CH16" s="1498"/>
      <c r="CI16" s="1498"/>
      <c r="CJ16" s="1498"/>
      <c r="CK16" s="1498"/>
    </row>
    <row r="17" spans="2:89" s="1481" customFormat="1" ht="30" customHeight="1">
      <c r="B17" s="1479"/>
      <c r="C17" s="1529"/>
      <c r="D17" s="1528" t="s">
        <v>19</v>
      </c>
      <c r="E17" s="1529"/>
      <c r="F17" s="1531" t="s">
        <v>723</v>
      </c>
      <c r="G17" s="1530"/>
      <c r="H17" s="893"/>
      <c r="I17" s="893"/>
      <c r="J17" s="893"/>
      <c r="K17" s="893"/>
      <c r="L17" s="893"/>
      <c r="M17" s="893"/>
      <c r="N17" s="893"/>
      <c r="O17" s="893"/>
      <c r="P17" s="893"/>
      <c r="Q17" s="893"/>
      <c r="R17" s="893"/>
      <c r="S17" s="893"/>
      <c r="T17" s="893"/>
      <c r="U17" s="893"/>
      <c r="V17" s="893"/>
      <c r="W17" s="893"/>
      <c r="X17" s="893"/>
      <c r="Y17" s="893"/>
      <c r="Z17" s="893"/>
      <c r="AA17" s="893"/>
      <c r="AB17" s="893"/>
      <c r="AC17" s="893"/>
      <c r="AD17" s="893"/>
      <c r="AE17" s="893"/>
      <c r="AF17" s="893"/>
      <c r="AG17" s="893"/>
      <c r="AH17" s="893"/>
      <c r="AI17" s="893"/>
      <c r="AJ17" s="893"/>
      <c r="AK17" s="893"/>
      <c r="AL17" s="893"/>
      <c r="AM17" s="893"/>
      <c r="AN17" s="893"/>
      <c r="AO17" s="893"/>
      <c r="AP17" s="893"/>
      <c r="AQ17" s="893"/>
      <c r="AR17" s="893"/>
      <c r="AS17" s="893"/>
      <c r="AT17" s="893"/>
      <c r="AU17" s="893"/>
      <c r="AV17" s="893"/>
      <c r="AW17" s="893"/>
      <c r="AX17" s="893"/>
      <c r="AY17" s="893"/>
      <c r="AZ17" s="893"/>
      <c r="BA17" s="893"/>
      <c r="BB17" s="893"/>
      <c r="BC17" s="893"/>
      <c r="BD17" s="893"/>
      <c r="BE17" s="1506"/>
      <c r="BF17" s="1506"/>
      <c r="BG17" s="1506"/>
      <c r="BH17" s="1506"/>
      <c r="BI17" s="1506"/>
      <c r="BJ17" s="1506"/>
      <c r="BK17" s="1506"/>
      <c r="BL17" s="1506"/>
      <c r="BM17" s="1506"/>
      <c r="BN17" s="1506"/>
      <c r="BO17" s="1506"/>
      <c r="BP17" s="1506"/>
      <c r="BQ17" s="1463"/>
      <c r="BR17" s="1463"/>
      <c r="BS17" s="1463"/>
      <c r="BT17" s="1463"/>
      <c r="BU17" s="1463"/>
      <c r="BV17" s="1498"/>
      <c r="BW17" s="1498"/>
      <c r="BX17" s="1498"/>
      <c r="BY17" s="1498"/>
      <c r="BZ17" s="1498"/>
      <c r="CA17" s="1498"/>
      <c r="CB17" s="1561"/>
      <c r="CC17" s="1562"/>
      <c r="CD17" s="1480"/>
      <c r="CH17" s="1498"/>
      <c r="CI17" s="1498"/>
      <c r="CJ17" s="1498"/>
      <c r="CK17" s="1498"/>
    </row>
    <row r="18" spans="2:89" s="1481" customFormat="1" ht="30" customHeight="1">
      <c r="B18" s="957"/>
      <c r="C18" s="1529"/>
      <c r="D18" s="1528"/>
      <c r="E18" s="1529"/>
      <c r="F18" s="2804" t="s">
        <v>326</v>
      </c>
      <c r="G18" s="2804"/>
      <c r="H18" s="2804"/>
      <c r="I18" s="901" t="s">
        <v>724</v>
      </c>
      <c r="J18" s="893"/>
      <c r="K18" s="893"/>
      <c r="L18" s="893"/>
      <c r="M18" s="893"/>
      <c r="N18" s="893"/>
      <c r="O18" s="893"/>
      <c r="P18" s="893"/>
      <c r="Q18" s="893"/>
      <c r="R18" s="893"/>
      <c r="S18" s="893"/>
      <c r="T18" s="893"/>
      <c r="U18" s="893"/>
      <c r="V18" s="893"/>
      <c r="W18" s="893"/>
      <c r="X18" s="893"/>
      <c r="Y18" s="893"/>
      <c r="Z18" s="893"/>
      <c r="AA18" s="893"/>
      <c r="AB18" s="893"/>
      <c r="AC18" s="893"/>
      <c r="AD18" s="893"/>
      <c r="AE18" s="893"/>
      <c r="AF18" s="893"/>
      <c r="AG18" s="893"/>
      <c r="AH18" s="893"/>
      <c r="AI18" s="893"/>
      <c r="AJ18" s="893"/>
      <c r="AK18" s="893"/>
      <c r="AL18" s="893"/>
      <c r="AM18" s="893"/>
      <c r="AN18" s="893"/>
      <c r="AO18" s="893"/>
      <c r="AP18" s="893"/>
      <c r="AQ18" s="893"/>
      <c r="AR18" s="893"/>
      <c r="AS18" s="893"/>
      <c r="AT18" s="893"/>
      <c r="AU18" s="893"/>
      <c r="AV18" s="893"/>
      <c r="AW18" s="893"/>
      <c r="AX18" s="893"/>
      <c r="AY18" s="893"/>
      <c r="AZ18" s="893"/>
      <c r="BA18" s="893"/>
      <c r="BB18" s="893"/>
      <c r="BC18" s="893"/>
      <c r="BD18" s="893"/>
      <c r="BE18" s="1506"/>
      <c r="BF18" s="1506"/>
      <c r="BG18" s="1506"/>
      <c r="BH18" s="1506"/>
      <c r="BI18" s="1506"/>
      <c r="BJ18" s="1506"/>
      <c r="BK18" s="1506"/>
      <c r="BL18" s="1506"/>
      <c r="BM18" s="1506"/>
      <c r="BN18" s="1506"/>
      <c r="BO18" s="1506"/>
      <c r="BP18" s="1506"/>
      <c r="BQ18" s="2459">
        <v>52</v>
      </c>
      <c r="BR18" s="2459"/>
      <c r="BS18" s="1999"/>
      <c r="BT18" s="2000"/>
      <c r="BU18" s="2000"/>
      <c r="BV18" s="2000"/>
      <c r="BW18" s="2000"/>
      <c r="BX18" s="2000"/>
      <c r="BY18" s="2000"/>
      <c r="BZ18" s="2000"/>
      <c r="CA18" s="2001"/>
      <c r="CB18" s="2459" t="s">
        <v>23</v>
      </c>
      <c r="CC18" s="2459"/>
      <c r="CD18" s="959"/>
      <c r="CH18" s="1498"/>
      <c r="CI18" s="1498"/>
      <c r="CJ18" s="1498"/>
      <c r="CK18" s="1498"/>
    </row>
    <row r="19" spans="2:89" s="1481" customFormat="1" ht="30" customHeight="1">
      <c r="B19" s="957"/>
      <c r="C19" s="1529"/>
      <c r="D19" s="1528"/>
      <c r="E19" s="1529"/>
      <c r="F19" s="2804"/>
      <c r="G19" s="2804"/>
      <c r="H19" s="2804"/>
      <c r="I19" s="1010" t="s">
        <v>725</v>
      </c>
      <c r="J19" s="893"/>
      <c r="K19" s="893"/>
      <c r="L19" s="893"/>
      <c r="M19" s="893"/>
      <c r="N19" s="893"/>
      <c r="O19" s="893"/>
      <c r="P19" s="893"/>
      <c r="Q19" s="893"/>
      <c r="R19" s="893"/>
      <c r="S19" s="893"/>
      <c r="T19" s="893"/>
      <c r="U19" s="893"/>
      <c r="V19" s="893"/>
      <c r="W19" s="893"/>
      <c r="X19" s="893"/>
      <c r="Y19" s="893"/>
      <c r="Z19" s="893"/>
      <c r="AA19" s="893"/>
      <c r="AB19" s="893"/>
      <c r="AC19" s="893"/>
      <c r="AD19" s="893"/>
      <c r="AE19" s="893"/>
      <c r="AF19" s="893"/>
      <c r="AG19" s="893"/>
      <c r="AH19" s="893"/>
      <c r="AI19" s="893"/>
      <c r="AJ19" s="893"/>
      <c r="AK19" s="893"/>
      <c r="AL19" s="893"/>
      <c r="AM19" s="893"/>
      <c r="AN19" s="893"/>
      <c r="AO19" s="893"/>
      <c r="AP19" s="893"/>
      <c r="AQ19" s="893"/>
      <c r="AR19" s="893"/>
      <c r="AS19" s="893"/>
      <c r="AT19" s="893"/>
      <c r="AU19" s="893"/>
      <c r="AV19" s="893"/>
      <c r="AW19" s="893"/>
      <c r="AX19" s="893"/>
      <c r="AY19" s="893"/>
      <c r="AZ19" s="893"/>
      <c r="BA19" s="893"/>
      <c r="BB19" s="893"/>
      <c r="BC19" s="893"/>
      <c r="BD19" s="893"/>
      <c r="BE19" s="1506"/>
      <c r="BF19" s="1506"/>
      <c r="BG19" s="1506"/>
      <c r="BH19" s="1506"/>
      <c r="BI19" s="1506"/>
      <c r="BJ19" s="1506"/>
      <c r="BK19" s="1506"/>
      <c r="BL19" s="1506"/>
      <c r="BM19" s="1506"/>
      <c r="BN19" s="1506"/>
      <c r="BO19" s="1506"/>
      <c r="BP19" s="1506"/>
      <c r="BQ19" s="2459"/>
      <c r="BR19" s="2459"/>
      <c r="BS19" s="2002"/>
      <c r="BT19" s="2003"/>
      <c r="BU19" s="2003"/>
      <c r="BV19" s="2003"/>
      <c r="BW19" s="2003"/>
      <c r="BX19" s="2003"/>
      <c r="BY19" s="2003"/>
      <c r="BZ19" s="2003"/>
      <c r="CA19" s="2004"/>
      <c r="CB19" s="2459"/>
      <c r="CC19" s="2459"/>
      <c r="CD19" s="959"/>
      <c r="CH19" s="1498"/>
      <c r="CI19" s="1498"/>
      <c r="CJ19" s="1498"/>
      <c r="CK19" s="1498"/>
    </row>
    <row r="20" spans="2:89" s="1481" customFormat="1" ht="20.100000000000001" customHeight="1">
      <c r="B20" s="957"/>
      <c r="C20" s="1529"/>
      <c r="D20" s="1528"/>
      <c r="E20" s="1529"/>
      <c r="F20" s="1531"/>
      <c r="G20" s="1530"/>
      <c r="H20" s="893"/>
      <c r="I20" s="893"/>
      <c r="J20" s="893"/>
      <c r="K20" s="893"/>
      <c r="L20" s="893"/>
      <c r="M20" s="893"/>
      <c r="N20" s="893"/>
      <c r="O20" s="893"/>
      <c r="P20" s="893"/>
      <c r="Q20" s="893"/>
      <c r="R20" s="893"/>
      <c r="S20" s="893"/>
      <c r="T20" s="893"/>
      <c r="U20" s="893"/>
      <c r="V20" s="893"/>
      <c r="W20" s="893"/>
      <c r="X20" s="893"/>
      <c r="Y20" s="893"/>
      <c r="Z20" s="893"/>
      <c r="AA20" s="893"/>
      <c r="AB20" s="893"/>
      <c r="AC20" s="893"/>
      <c r="AD20" s="893"/>
      <c r="AE20" s="893"/>
      <c r="AF20" s="893"/>
      <c r="AG20" s="893"/>
      <c r="AH20" s="893"/>
      <c r="AI20" s="893"/>
      <c r="AJ20" s="893"/>
      <c r="AK20" s="893"/>
      <c r="AL20" s="893"/>
      <c r="AM20" s="893"/>
      <c r="AN20" s="893"/>
      <c r="AO20" s="893"/>
      <c r="AP20" s="893"/>
      <c r="AQ20" s="893"/>
      <c r="AR20" s="893"/>
      <c r="AS20" s="893"/>
      <c r="AT20" s="893"/>
      <c r="AU20" s="893"/>
      <c r="AV20" s="893"/>
      <c r="AW20" s="893"/>
      <c r="AX20" s="893"/>
      <c r="AY20" s="893"/>
      <c r="AZ20" s="893"/>
      <c r="BA20" s="893"/>
      <c r="BB20" s="893"/>
      <c r="BC20" s="893"/>
      <c r="BD20" s="893"/>
      <c r="BE20" s="1506"/>
      <c r="BF20" s="1506"/>
      <c r="BG20" s="1506"/>
      <c r="BH20" s="1506"/>
      <c r="BI20" s="1506"/>
      <c r="BJ20" s="1506"/>
      <c r="BK20" s="1506"/>
      <c r="BL20" s="1506"/>
      <c r="BM20" s="1506"/>
      <c r="BN20" s="1506"/>
      <c r="BO20" s="1506"/>
      <c r="BP20" s="1506"/>
      <c r="BV20" s="1498"/>
      <c r="BW20" s="1498"/>
      <c r="BX20" s="1498"/>
      <c r="BY20" s="1498"/>
      <c r="BZ20" s="1498"/>
      <c r="CA20" s="1498"/>
      <c r="CB20" s="1561"/>
      <c r="CC20" s="1563"/>
      <c r="CD20" s="959"/>
      <c r="CH20" s="1498"/>
      <c r="CI20" s="1498"/>
      <c r="CJ20" s="1498"/>
      <c r="CK20" s="1498"/>
    </row>
    <row r="21" spans="2:89" s="1481" customFormat="1" ht="30" customHeight="1">
      <c r="B21" s="957"/>
      <c r="C21" s="1529"/>
      <c r="D21" s="1528" t="s">
        <v>418</v>
      </c>
      <c r="E21" s="1529"/>
      <c r="F21" s="1528" t="s">
        <v>2502</v>
      </c>
      <c r="G21" s="1530"/>
      <c r="H21" s="893"/>
      <c r="I21" s="893"/>
      <c r="J21" s="893"/>
      <c r="K21" s="893"/>
      <c r="L21" s="893"/>
      <c r="M21" s="893"/>
      <c r="N21" s="893"/>
      <c r="O21" s="893"/>
      <c r="P21" s="893"/>
      <c r="Q21" s="893"/>
      <c r="R21" s="893"/>
      <c r="S21" s="893"/>
      <c r="T21" s="893"/>
      <c r="U21" s="893"/>
      <c r="V21" s="893"/>
      <c r="W21" s="893"/>
      <c r="X21" s="893"/>
      <c r="Y21" s="893"/>
      <c r="Z21" s="893"/>
      <c r="AA21" s="893"/>
      <c r="AB21" s="893"/>
      <c r="AC21" s="893"/>
      <c r="AD21" s="893"/>
      <c r="AE21" s="893"/>
      <c r="AF21" s="893"/>
      <c r="AG21" s="893"/>
      <c r="AH21" s="893"/>
      <c r="AI21" s="893"/>
      <c r="AJ21" s="893"/>
      <c r="AK21" s="893"/>
      <c r="AL21" s="893"/>
      <c r="AM21" s="893"/>
      <c r="AN21" s="893"/>
      <c r="AO21" s="893"/>
      <c r="AP21" s="893"/>
      <c r="AQ21" s="893"/>
      <c r="AR21" s="893"/>
      <c r="AS21" s="893"/>
      <c r="AT21" s="893"/>
      <c r="AU21" s="893"/>
      <c r="AV21" s="893"/>
      <c r="AW21" s="893"/>
      <c r="AX21" s="893"/>
      <c r="AY21" s="893"/>
      <c r="AZ21" s="893"/>
      <c r="BA21" s="893"/>
      <c r="BB21" s="893"/>
      <c r="BC21" s="893"/>
      <c r="BD21" s="893"/>
      <c r="BK21" s="1506"/>
      <c r="BL21" s="1506"/>
      <c r="BM21" s="1506"/>
      <c r="BN21" s="1506"/>
      <c r="BO21" s="1506"/>
      <c r="BP21" s="1506"/>
      <c r="BV21" s="1498"/>
      <c r="BW21" s="1498"/>
      <c r="BX21" s="1498"/>
      <c r="BY21" s="1498"/>
      <c r="BZ21" s="1498"/>
      <c r="CA21" s="1498"/>
      <c r="CB21" s="1561"/>
      <c r="CC21" s="1563"/>
      <c r="CD21" s="959"/>
      <c r="CH21" s="1498"/>
      <c r="CI21" s="1498"/>
      <c r="CJ21" s="1498"/>
      <c r="CK21" s="1498"/>
    </row>
    <row r="22" spans="2:89" s="1481" customFormat="1" ht="30" customHeight="1">
      <c r="B22" s="957"/>
      <c r="C22" s="1529"/>
      <c r="D22" s="1528"/>
      <c r="E22" s="1529"/>
      <c r="F22" s="2804" t="s">
        <v>327</v>
      </c>
      <c r="G22" s="2804"/>
      <c r="H22" s="2804"/>
      <c r="I22" s="901" t="s">
        <v>726</v>
      </c>
      <c r="J22" s="893"/>
      <c r="K22" s="893"/>
      <c r="L22" s="893"/>
      <c r="M22" s="893"/>
      <c r="N22" s="893"/>
      <c r="O22" s="893"/>
      <c r="P22" s="893"/>
      <c r="Q22" s="893"/>
      <c r="R22" s="893"/>
      <c r="S22" s="893"/>
      <c r="T22" s="893"/>
      <c r="U22" s="893"/>
      <c r="V22" s="893"/>
      <c r="W22" s="893"/>
      <c r="X22" s="893"/>
      <c r="Y22" s="893"/>
      <c r="Z22" s="893"/>
      <c r="AA22" s="893"/>
      <c r="AB22" s="893"/>
      <c r="AC22" s="893"/>
      <c r="AD22" s="893"/>
      <c r="AE22" s="893"/>
      <c r="AF22" s="893"/>
      <c r="AG22" s="893"/>
      <c r="AH22" s="893"/>
      <c r="AI22" s="893"/>
      <c r="AJ22" s="893"/>
      <c r="AK22" s="893"/>
      <c r="AL22" s="893"/>
      <c r="AM22" s="893"/>
      <c r="AN22" s="893"/>
      <c r="AO22" s="893"/>
      <c r="AP22" s="893"/>
      <c r="AQ22" s="893"/>
      <c r="AR22" s="893"/>
      <c r="AS22" s="893"/>
      <c r="AT22" s="893"/>
      <c r="AU22" s="893"/>
      <c r="AV22" s="893"/>
      <c r="AW22" s="893"/>
      <c r="AX22" s="893"/>
      <c r="AY22" s="893"/>
      <c r="AZ22" s="893"/>
      <c r="BA22" s="893"/>
      <c r="BB22" s="893"/>
      <c r="BC22" s="893"/>
      <c r="BD22" s="893"/>
      <c r="BK22" s="1506"/>
      <c r="BL22" s="1506"/>
      <c r="BM22" s="1506"/>
      <c r="BN22" s="1506"/>
      <c r="BO22" s="1506"/>
      <c r="BP22" s="1506"/>
      <c r="BQ22" s="2459">
        <v>53</v>
      </c>
      <c r="BR22" s="2459"/>
      <c r="BS22" s="1999"/>
      <c r="BT22" s="2000"/>
      <c r="BU22" s="2000"/>
      <c r="BV22" s="2000"/>
      <c r="BW22" s="2000"/>
      <c r="BX22" s="2000"/>
      <c r="BY22" s="2000"/>
      <c r="BZ22" s="2000"/>
      <c r="CA22" s="2001"/>
      <c r="CB22" s="2459" t="s">
        <v>23</v>
      </c>
      <c r="CC22" s="2459"/>
      <c r="CD22" s="959"/>
      <c r="CH22" s="1498"/>
      <c r="CI22" s="1498"/>
      <c r="CJ22" s="1498"/>
      <c r="CK22" s="1498"/>
    </row>
    <row r="23" spans="2:89" s="1488" customFormat="1" ht="30" customHeight="1">
      <c r="B23" s="957"/>
      <c r="C23" s="1529"/>
      <c r="D23" s="1528"/>
      <c r="E23" s="1529"/>
      <c r="F23" s="2804"/>
      <c r="G23" s="2804"/>
      <c r="H23" s="2804"/>
      <c r="I23" s="1010" t="s">
        <v>727</v>
      </c>
      <c r="J23" s="893"/>
      <c r="K23" s="893"/>
      <c r="L23" s="893"/>
      <c r="M23" s="893"/>
      <c r="N23" s="893"/>
      <c r="O23" s="893"/>
      <c r="P23" s="893"/>
      <c r="Q23" s="893"/>
      <c r="R23" s="893"/>
      <c r="S23" s="893"/>
      <c r="T23" s="893"/>
      <c r="U23" s="893"/>
      <c r="V23" s="893"/>
      <c r="W23" s="893"/>
      <c r="X23" s="893"/>
      <c r="Y23" s="893"/>
      <c r="Z23" s="893"/>
      <c r="AA23" s="893"/>
      <c r="AB23" s="893"/>
      <c r="AC23" s="893"/>
      <c r="AD23" s="893"/>
      <c r="AE23" s="893"/>
      <c r="AF23" s="893"/>
      <c r="AG23" s="893"/>
      <c r="AH23" s="893"/>
      <c r="AI23" s="893"/>
      <c r="AJ23" s="893"/>
      <c r="AK23" s="893"/>
      <c r="AL23" s="893"/>
      <c r="AM23" s="893"/>
      <c r="AN23" s="893"/>
      <c r="AO23" s="893"/>
      <c r="AP23" s="893"/>
      <c r="AQ23" s="893"/>
      <c r="AR23" s="893"/>
      <c r="AS23" s="893"/>
      <c r="AT23" s="893"/>
      <c r="AU23" s="893"/>
      <c r="AV23" s="893"/>
      <c r="AW23" s="893"/>
      <c r="AX23" s="893"/>
      <c r="AY23" s="893"/>
      <c r="AZ23" s="893"/>
      <c r="BA23" s="893"/>
      <c r="BB23" s="893"/>
      <c r="BC23" s="893"/>
      <c r="BD23" s="893"/>
      <c r="BE23" s="1506"/>
      <c r="BF23" s="1506"/>
      <c r="BG23" s="1506"/>
      <c r="BH23" s="1506"/>
      <c r="BI23" s="1506"/>
      <c r="BJ23" s="1506"/>
      <c r="BK23" s="1506"/>
      <c r="BL23" s="1506"/>
      <c r="BM23" s="1506"/>
      <c r="BN23" s="1506"/>
      <c r="BO23" s="1506"/>
      <c r="BP23" s="1506"/>
      <c r="BQ23" s="2459"/>
      <c r="BR23" s="2459"/>
      <c r="BS23" s="2002"/>
      <c r="BT23" s="2003"/>
      <c r="BU23" s="2003"/>
      <c r="BV23" s="2003"/>
      <c r="BW23" s="2003"/>
      <c r="BX23" s="2003"/>
      <c r="BY23" s="2003"/>
      <c r="BZ23" s="2003"/>
      <c r="CA23" s="2004"/>
      <c r="CB23" s="2459"/>
      <c r="CC23" s="2459"/>
      <c r="CD23" s="959"/>
      <c r="CH23" s="1498"/>
      <c r="CI23" s="1498"/>
      <c r="CJ23" s="1498"/>
      <c r="CK23" s="1498"/>
    </row>
    <row r="24" spans="2:89" s="1488" customFormat="1" ht="20.100000000000001" customHeight="1">
      <c r="B24" s="1466"/>
      <c r="C24" s="1529"/>
      <c r="D24" s="1528"/>
      <c r="E24" s="1529"/>
      <c r="F24" s="1531"/>
      <c r="G24" s="1530"/>
      <c r="H24" s="893"/>
      <c r="I24" s="893"/>
      <c r="J24" s="893"/>
      <c r="K24" s="893"/>
      <c r="L24" s="893"/>
      <c r="M24" s="893"/>
      <c r="N24" s="893"/>
      <c r="O24" s="893"/>
      <c r="P24" s="893"/>
      <c r="Q24" s="893"/>
      <c r="R24" s="893"/>
      <c r="S24" s="893"/>
      <c r="T24" s="893"/>
      <c r="U24" s="893"/>
      <c r="V24" s="893"/>
      <c r="W24" s="893"/>
      <c r="X24" s="893"/>
      <c r="Y24" s="893"/>
      <c r="Z24" s="893"/>
      <c r="AA24" s="893"/>
      <c r="AB24" s="893"/>
      <c r="AC24" s="893"/>
      <c r="AD24" s="893"/>
      <c r="AE24" s="893"/>
      <c r="AF24" s="893"/>
      <c r="AG24" s="893"/>
      <c r="AH24" s="893"/>
      <c r="AI24" s="893"/>
      <c r="AJ24" s="893"/>
      <c r="AK24" s="893"/>
      <c r="AL24" s="893"/>
      <c r="AM24" s="893"/>
      <c r="AN24" s="893"/>
      <c r="AO24" s="893"/>
      <c r="AP24" s="893"/>
      <c r="AQ24" s="893"/>
      <c r="AR24" s="893"/>
      <c r="AS24" s="893"/>
      <c r="AT24" s="893"/>
      <c r="AU24" s="893"/>
      <c r="AV24" s="893"/>
      <c r="AW24" s="893"/>
      <c r="AX24" s="893"/>
      <c r="AY24" s="893"/>
      <c r="AZ24" s="893"/>
      <c r="BA24" s="893"/>
      <c r="BB24" s="893"/>
      <c r="BC24" s="893"/>
      <c r="BD24" s="893"/>
      <c r="BE24" s="1498"/>
      <c r="BF24" s="1498"/>
      <c r="BG24" s="1498"/>
      <c r="BH24" s="1498"/>
      <c r="BI24" s="1498"/>
      <c r="BJ24" s="1498"/>
      <c r="BK24" s="1498"/>
      <c r="BL24" s="1498"/>
      <c r="BM24" s="1498"/>
      <c r="BN24" s="1498"/>
      <c r="BO24" s="1498"/>
      <c r="BP24" s="1498"/>
      <c r="BQ24" s="1498"/>
      <c r="BR24" s="1498"/>
      <c r="BS24" s="1498"/>
      <c r="BT24" s="1498"/>
      <c r="BU24" s="1498"/>
      <c r="BV24" s="1498"/>
      <c r="BW24" s="1498"/>
      <c r="BX24" s="1498"/>
      <c r="BY24" s="1498"/>
      <c r="BZ24" s="1498"/>
      <c r="CA24" s="1498"/>
      <c r="CB24" s="1564"/>
      <c r="CC24" s="1563"/>
      <c r="CD24" s="959"/>
      <c r="CH24" s="1498"/>
      <c r="CI24" s="1498"/>
      <c r="CJ24" s="1498"/>
      <c r="CK24" s="1498"/>
    </row>
    <row r="25" spans="2:89" s="1488" customFormat="1" ht="30" customHeight="1">
      <c r="B25" s="1466"/>
      <c r="C25" s="1529"/>
      <c r="D25" s="1528"/>
      <c r="E25" s="1529"/>
      <c r="F25" s="1528" t="s">
        <v>324</v>
      </c>
      <c r="G25" s="1530"/>
      <c r="H25" s="1463"/>
      <c r="I25" s="1463"/>
      <c r="J25" s="1463"/>
      <c r="K25" s="1463"/>
      <c r="L25" s="1463"/>
      <c r="M25" s="1463"/>
      <c r="N25" s="1463"/>
      <c r="O25" s="1463"/>
      <c r="P25" s="1463"/>
      <c r="Q25" s="1463"/>
      <c r="R25" s="1463"/>
      <c r="S25" s="1463"/>
      <c r="T25" s="1463"/>
      <c r="U25" s="1463"/>
      <c r="V25" s="1463"/>
      <c r="W25" s="1463"/>
      <c r="X25" s="1463"/>
      <c r="Y25" s="1463"/>
      <c r="Z25" s="1463"/>
      <c r="AA25" s="1463"/>
      <c r="AB25" s="1463"/>
      <c r="AC25" s="1463"/>
      <c r="AD25" s="1463"/>
      <c r="AE25" s="1463"/>
      <c r="AF25" s="1463"/>
      <c r="AG25" s="1463"/>
      <c r="AH25" s="1463"/>
      <c r="AI25" s="1463"/>
      <c r="AJ25" s="1463"/>
      <c r="AK25" s="1463"/>
      <c r="AL25" s="1463"/>
      <c r="AM25" s="1463"/>
      <c r="AN25" s="1463"/>
      <c r="AO25" s="1463"/>
      <c r="AP25" s="1463"/>
      <c r="AQ25" s="1463"/>
      <c r="AR25" s="1463"/>
      <c r="AS25" s="1463"/>
      <c r="AT25" s="1463"/>
      <c r="AU25" s="1463"/>
      <c r="AV25" s="1463"/>
      <c r="AW25" s="1463"/>
      <c r="AX25" s="1463"/>
      <c r="AY25" s="1463"/>
      <c r="AZ25" s="1463"/>
      <c r="BA25" s="1463"/>
      <c r="BB25" s="1463"/>
      <c r="BC25" s="1463"/>
      <c r="BD25" s="1463"/>
      <c r="BE25" s="1498"/>
      <c r="BF25" s="1498"/>
      <c r="BG25" s="1498"/>
      <c r="BH25" s="1498"/>
      <c r="BI25" s="1498"/>
      <c r="BJ25" s="1498"/>
      <c r="BK25" s="1498"/>
      <c r="BL25" s="1498"/>
      <c r="BM25" s="1498"/>
      <c r="BN25" s="1498"/>
      <c r="BO25" s="1498"/>
      <c r="BP25" s="1498"/>
      <c r="BQ25" s="1498"/>
      <c r="BR25" s="1498"/>
      <c r="BS25" s="2720">
        <v>1</v>
      </c>
      <c r="BT25" s="2721"/>
      <c r="BU25" s="2721"/>
      <c r="BV25" s="2726">
        <v>0</v>
      </c>
      <c r="BW25" s="2721"/>
      <c r="BX25" s="2721"/>
      <c r="BY25" s="2726">
        <v>0</v>
      </c>
      <c r="BZ25" s="2721"/>
      <c r="CA25" s="2722"/>
      <c r="CB25" s="2459" t="s">
        <v>23</v>
      </c>
      <c r="CC25" s="2459"/>
      <c r="CD25" s="959"/>
      <c r="CH25" s="1498"/>
      <c r="CI25" s="1498"/>
      <c r="CJ25" s="1498"/>
      <c r="CK25" s="1498"/>
    </row>
    <row r="26" spans="2:89" s="1488" customFormat="1" ht="30" customHeight="1">
      <c r="B26" s="1466"/>
      <c r="C26" s="1529"/>
      <c r="D26" s="1528"/>
      <c r="E26" s="1529"/>
      <c r="F26" s="1531" t="s">
        <v>226</v>
      </c>
      <c r="G26" s="1530"/>
      <c r="H26" s="1463"/>
      <c r="I26" s="1463"/>
      <c r="J26" s="1463"/>
      <c r="K26" s="1463"/>
      <c r="L26" s="1463"/>
      <c r="M26" s="1463"/>
      <c r="N26" s="1463"/>
      <c r="O26" s="1463"/>
      <c r="P26" s="1463"/>
      <c r="Q26" s="1463"/>
      <c r="R26" s="1463"/>
      <c r="S26" s="1463"/>
      <c r="T26" s="1463"/>
      <c r="U26" s="1463"/>
      <c r="V26" s="1463"/>
      <c r="W26" s="1463"/>
      <c r="X26" s="1463"/>
      <c r="Y26" s="1463"/>
      <c r="Z26" s="1463"/>
      <c r="AA26" s="1463"/>
      <c r="AB26" s="1463"/>
      <c r="AC26" s="1463"/>
      <c r="AD26" s="1463"/>
      <c r="AE26" s="1463"/>
      <c r="AF26" s="1463"/>
      <c r="AG26" s="1463"/>
      <c r="AH26" s="1463"/>
      <c r="AI26" s="1463"/>
      <c r="AJ26" s="1463"/>
      <c r="AK26" s="1463"/>
      <c r="AL26" s="1463"/>
      <c r="AM26" s="1463"/>
      <c r="AN26" s="1463"/>
      <c r="AO26" s="1463"/>
      <c r="AP26" s="1463"/>
      <c r="AQ26" s="1463"/>
      <c r="AR26" s="1463"/>
      <c r="AS26" s="1463"/>
      <c r="AT26" s="1463"/>
      <c r="AU26" s="1463"/>
      <c r="AV26" s="1463"/>
      <c r="AW26" s="1463"/>
      <c r="AX26" s="1463"/>
      <c r="AY26" s="1463"/>
      <c r="AZ26" s="1463"/>
      <c r="BA26" s="1463"/>
      <c r="BB26" s="1463"/>
      <c r="BC26" s="1463"/>
      <c r="BD26" s="1463"/>
      <c r="BE26" s="1498"/>
      <c r="BF26" s="1498"/>
      <c r="BG26" s="1498"/>
      <c r="BH26" s="1498"/>
      <c r="BI26" s="1498"/>
      <c r="BJ26" s="1498"/>
      <c r="BK26" s="1498"/>
      <c r="BL26" s="1498"/>
      <c r="BM26" s="1498"/>
      <c r="BN26" s="1498"/>
      <c r="BO26" s="1498"/>
      <c r="BP26" s="1498"/>
      <c r="BQ26" s="1498"/>
      <c r="BR26" s="1498"/>
      <c r="BS26" s="2723"/>
      <c r="BT26" s="2724"/>
      <c r="BU26" s="2724"/>
      <c r="BV26" s="2727"/>
      <c r="BW26" s="2724"/>
      <c r="BX26" s="2724"/>
      <c r="BY26" s="2727"/>
      <c r="BZ26" s="2724"/>
      <c r="CA26" s="2725"/>
      <c r="CB26" s="2459"/>
      <c r="CC26" s="2459"/>
      <c r="CD26" s="959"/>
      <c r="CH26" s="1498"/>
      <c r="CI26" s="1498"/>
      <c r="CJ26" s="1498"/>
      <c r="CK26" s="1498"/>
    </row>
    <row r="27" spans="2:89" s="1488" customFormat="1" ht="18" customHeight="1">
      <c r="B27" s="1558"/>
      <c r="C27" s="1502"/>
      <c r="D27" s="1502"/>
      <c r="E27" s="1502"/>
      <c r="F27" s="1502"/>
      <c r="G27" s="1502"/>
      <c r="H27" s="1502"/>
      <c r="I27" s="1502"/>
      <c r="J27" s="1502"/>
      <c r="K27" s="1502"/>
      <c r="L27" s="1502"/>
      <c r="M27" s="1502"/>
      <c r="N27" s="1502"/>
      <c r="O27" s="1502"/>
      <c r="P27" s="1502"/>
      <c r="Q27" s="1502"/>
      <c r="R27" s="1502"/>
      <c r="S27" s="1502"/>
      <c r="T27" s="1502"/>
      <c r="U27" s="1502"/>
      <c r="V27" s="1502"/>
      <c r="W27" s="1502"/>
      <c r="X27" s="1502"/>
      <c r="Y27" s="1502"/>
      <c r="Z27" s="1502"/>
      <c r="AA27" s="1502"/>
      <c r="AB27" s="1502"/>
      <c r="AC27" s="1502"/>
      <c r="AD27" s="1502"/>
      <c r="AE27" s="1502"/>
      <c r="AF27" s="1502"/>
      <c r="AG27" s="1502"/>
      <c r="AH27" s="1502"/>
      <c r="AI27" s="1502"/>
      <c r="AJ27" s="1502"/>
      <c r="AK27" s="1502"/>
      <c r="AL27" s="1502"/>
      <c r="AM27" s="1502"/>
      <c r="AN27" s="1502"/>
      <c r="AO27" s="1502"/>
      <c r="AP27" s="1502"/>
      <c r="AQ27" s="1502"/>
      <c r="AR27" s="1502"/>
      <c r="AS27" s="1502"/>
      <c r="AT27" s="1502"/>
      <c r="AU27" s="1502"/>
      <c r="AV27" s="1502"/>
      <c r="AW27" s="1502"/>
      <c r="AX27" s="1502"/>
      <c r="AY27" s="1502"/>
      <c r="AZ27" s="1502"/>
      <c r="BA27" s="1502"/>
      <c r="BB27" s="1502"/>
      <c r="BC27" s="1502"/>
      <c r="BD27" s="1502"/>
      <c r="BE27" s="1502"/>
      <c r="BF27" s="1502"/>
      <c r="BG27" s="1502"/>
      <c r="BH27" s="1502"/>
      <c r="BI27" s="1502"/>
      <c r="BJ27" s="1502"/>
      <c r="BK27" s="1502"/>
      <c r="BL27" s="1502"/>
      <c r="BM27" s="1502"/>
      <c r="BN27" s="1502"/>
      <c r="BO27" s="1502"/>
      <c r="BP27" s="1502"/>
      <c r="BQ27" s="1502"/>
      <c r="BR27" s="1502"/>
      <c r="BS27" s="1502"/>
      <c r="BT27" s="1502"/>
      <c r="BU27" s="1502"/>
      <c r="BV27" s="1502"/>
      <c r="BW27" s="1502"/>
      <c r="BX27" s="1502"/>
      <c r="BY27" s="1502"/>
      <c r="BZ27" s="1502"/>
      <c r="CA27" s="1502"/>
      <c r="CB27" s="1503"/>
      <c r="CC27" s="1502"/>
      <c r="CD27" s="1504"/>
      <c r="CH27" s="1498"/>
      <c r="CI27" s="1498"/>
      <c r="CJ27" s="1498"/>
      <c r="CK27" s="1498"/>
    </row>
    <row r="28" spans="2:89" s="1488" customFormat="1" ht="18" customHeight="1">
      <c r="B28" s="1478"/>
      <c r="C28" s="1498"/>
      <c r="D28" s="1498"/>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D28" s="1498"/>
      <c r="AE28" s="1498"/>
      <c r="AF28" s="1498"/>
      <c r="AG28" s="1498"/>
      <c r="AH28" s="1498"/>
      <c r="AI28" s="1498"/>
      <c r="AJ28" s="1498"/>
      <c r="AK28" s="1498"/>
      <c r="AL28" s="1498"/>
      <c r="AM28" s="1498"/>
      <c r="AN28" s="1498"/>
      <c r="AO28" s="1498"/>
      <c r="AP28" s="1498"/>
      <c r="AQ28" s="1498"/>
      <c r="AR28" s="1498"/>
      <c r="AS28" s="1498"/>
      <c r="AT28" s="1498"/>
      <c r="AU28" s="1498"/>
      <c r="AV28" s="1498"/>
      <c r="AW28" s="1498"/>
      <c r="AX28" s="1498"/>
      <c r="AY28" s="1498"/>
      <c r="AZ28" s="1498"/>
      <c r="BA28" s="1498"/>
      <c r="BB28" s="1498"/>
      <c r="BC28" s="1498"/>
      <c r="BD28" s="1498"/>
      <c r="BE28" s="1498"/>
      <c r="BF28" s="1498"/>
      <c r="BG28" s="1498"/>
      <c r="BH28" s="1498"/>
      <c r="BI28" s="1498"/>
      <c r="BJ28" s="1498"/>
      <c r="BK28" s="1498"/>
      <c r="BL28" s="1498"/>
      <c r="BM28" s="1498"/>
      <c r="BN28" s="1498"/>
      <c r="BO28" s="1498"/>
      <c r="BP28" s="1498"/>
      <c r="BQ28" s="1498"/>
      <c r="BR28" s="1498"/>
      <c r="BS28" s="1498"/>
      <c r="BT28" s="1498"/>
      <c r="BU28" s="1498"/>
      <c r="BV28" s="1498"/>
      <c r="BW28" s="1498"/>
      <c r="BX28" s="1498"/>
      <c r="BY28" s="1498"/>
      <c r="BZ28" s="1498"/>
      <c r="CA28" s="1498"/>
      <c r="CC28" s="1498"/>
      <c r="CD28" s="1465"/>
      <c r="CH28" s="1498"/>
      <c r="CI28" s="1498"/>
      <c r="CJ28" s="1498"/>
      <c r="CK28" s="1498"/>
    </row>
    <row r="29" spans="2:89" s="1488" customFormat="1" ht="30" customHeight="1">
      <c r="B29" s="1479"/>
      <c r="C29" s="1528" t="s">
        <v>707</v>
      </c>
      <c r="D29" s="1528" t="s">
        <v>729</v>
      </c>
      <c r="E29" s="1529"/>
      <c r="F29" s="1530"/>
      <c r="G29" s="1463"/>
      <c r="H29" s="1463"/>
      <c r="I29" s="1463"/>
      <c r="J29" s="1463"/>
      <c r="K29" s="1463"/>
      <c r="L29" s="1463"/>
      <c r="M29" s="1463"/>
      <c r="N29" s="1463"/>
      <c r="O29" s="1463"/>
      <c r="P29" s="1463"/>
      <c r="Q29" s="1498"/>
      <c r="R29" s="1498"/>
      <c r="S29" s="1498"/>
      <c r="T29" s="1498"/>
      <c r="U29" s="1498"/>
      <c r="V29" s="1498"/>
      <c r="W29" s="1498"/>
      <c r="X29" s="1498"/>
      <c r="Y29" s="1498"/>
      <c r="Z29" s="1498"/>
      <c r="AA29" s="1498"/>
      <c r="AB29" s="1498"/>
      <c r="AC29" s="1498"/>
      <c r="AD29" s="1498"/>
      <c r="AE29" s="1498"/>
      <c r="AF29" s="1498"/>
      <c r="AG29" s="1498"/>
      <c r="AH29" s="1498"/>
      <c r="AI29" s="1498"/>
      <c r="AJ29" s="1498"/>
      <c r="AK29" s="1498"/>
      <c r="AL29" s="1498"/>
      <c r="AM29" s="1498"/>
      <c r="AN29" s="1498"/>
      <c r="AO29" s="1498"/>
      <c r="AP29" s="1498"/>
      <c r="AQ29" s="1498"/>
      <c r="AR29" s="1498"/>
      <c r="AS29" s="1498"/>
      <c r="AT29" s="1498"/>
      <c r="AU29" s="1498"/>
      <c r="AV29" s="1498"/>
      <c r="AW29" s="1498"/>
      <c r="AX29" s="1498"/>
      <c r="AY29" s="1498"/>
      <c r="AZ29" s="1498"/>
      <c r="BA29" s="1498"/>
      <c r="BB29" s="1498"/>
      <c r="BC29" s="1498"/>
      <c r="BD29" s="1498"/>
      <c r="BE29" s="1498"/>
      <c r="BF29" s="1498"/>
      <c r="BG29" s="1498"/>
      <c r="BH29" s="1498"/>
      <c r="BI29" s="1498"/>
      <c r="BJ29" s="1498"/>
      <c r="BK29" s="1498"/>
      <c r="BL29" s="1498"/>
      <c r="BM29" s="1498"/>
      <c r="BN29" s="1498"/>
      <c r="BO29" s="1498"/>
      <c r="BP29" s="1498"/>
      <c r="BQ29" s="1498"/>
      <c r="BR29" s="1498"/>
      <c r="BS29" s="1498"/>
      <c r="BT29" s="1498"/>
      <c r="BU29" s="1498"/>
      <c r="BV29" s="1498"/>
      <c r="BW29" s="1498"/>
      <c r="BX29" s="1498"/>
      <c r="BY29" s="1498"/>
      <c r="BZ29" s="1498"/>
      <c r="CA29" s="1498"/>
      <c r="CC29" s="1498"/>
      <c r="CD29" s="1465"/>
      <c r="CH29" s="1498"/>
      <c r="CI29" s="1498"/>
      <c r="CJ29" s="1498"/>
      <c r="CK29" s="1498"/>
    </row>
    <row r="30" spans="2:89" s="1488" customFormat="1" ht="30" customHeight="1">
      <c r="B30" s="1479"/>
      <c r="C30" s="1529"/>
      <c r="D30" s="1531" t="s">
        <v>730</v>
      </c>
      <c r="E30" s="1529"/>
      <c r="F30" s="1530"/>
      <c r="G30" s="1463"/>
      <c r="H30" s="1463"/>
      <c r="I30" s="1463"/>
      <c r="J30" s="1463"/>
      <c r="K30" s="1463"/>
      <c r="L30" s="1463"/>
      <c r="M30" s="1463"/>
      <c r="N30" s="1463"/>
      <c r="O30" s="1463"/>
      <c r="P30" s="1463"/>
      <c r="Q30" s="1498"/>
      <c r="R30" s="1498"/>
      <c r="S30" s="1498"/>
      <c r="T30" s="1498"/>
      <c r="U30" s="1498"/>
      <c r="V30" s="1498"/>
      <c r="W30" s="1498"/>
      <c r="X30" s="1498"/>
      <c r="Y30" s="1498"/>
      <c r="Z30" s="1498"/>
      <c r="AA30" s="1498"/>
      <c r="AB30" s="1498"/>
      <c r="AC30" s="1498"/>
      <c r="AD30" s="1498"/>
      <c r="AE30" s="1498"/>
      <c r="AF30" s="1498"/>
      <c r="AG30" s="1498"/>
      <c r="AH30" s="1498"/>
      <c r="AI30" s="1498"/>
      <c r="AJ30" s="1498"/>
      <c r="AK30" s="1498"/>
      <c r="AL30" s="1498"/>
      <c r="AM30" s="1498"/>
      <c r="AN30" s="1498"/>
      <c r="AO30" s="1498"/>
      <c r="AP30" s="1498"/>
      <c r="AQ30" s="1498"/>
      <c r="AR30" s="1498"/>
      <c r="AS30" s="1498"/>
      <c r="AT30" s="1498"/>
      <c r="AU30" s="1498"/>
      <c r="AV30" s="1498"/>
      <c r="AW30" s="1498"/>
      <c r="AX30" s="1498"/>
      <c r="AY30" s="1498"/>
      <c r="AZ30" s="1498"/>
      <c r="BA30" s="1498"/>
      <c r="BB30" s="1498"/>
      <c r="BC30" s="1498"/>
      <c r="BD30" s="1498"/>
      <c r="BE30" s="1498"/>
      <c r="BF30" s="1498"/>
      <c r="BG30" s="1498"/>
      <c r="BH30" s="1498"/>
      <c r="BI30" s="1498"/>
      <c r="BJ30" s="1498"/>
      <c r="BK30" s="1498"/>
      <c r="BL30" s="1498"/>
      <c r="BM30" s="1498"/>
      <c r="BN30" s="1498"/>
      <c r="BO30" s="1498"/>
      <c r="BP30" s="1498"/>
      <c r="BQ30" s="1498"/>
      <c r="BR30" s="1498"/>
      <c r="BS30" s="1498"/>
      <c r="BT30" s="1498"/>
      <c r="BU30" s="1498"/>
      <c r="BV30" s="1498"/>
      <c r="BW30" s="1498"/>
      <c r="BX30" s="1498"/>
      <c r="BY30" s="1498"/>
      <c r="BZ30" s="1498"/>
      <c r="CA30" s="1498"/>
      <c r="CC30" s="1498"/>
      <c r="CD30" s="1465"/>
      <c r="CH30" s="1498"/>
      <c r="CI30" s="1498"/>
      <c r="CJ30" s="1498"/>
      <c r="CK30" s="1498"/>
    </row>
    <row r="31" spans="2:89" s="1488" customFormat="1" ht="30" customHeight="1">
      <c r="B31" s="957"/>
      <c r="C31" s="1529"/>
      <c r="D31" s="832"/>
      <c r="E31" s="832"/>
      <c r="F31" s="836"/>
      <c r="G31" s="1463"/>
      <c r="H31" s="1463"/>
      <c r="I31" s="1463"/>
      <c r="J31" s="1463"/>
      <c r="K31" s="1463"/>
      <c r="L31" s="1463"/>
      <c r="M31" s="1463"/>
      <c r="N31" s="1463"/>
      <c r="O31" s="1463"/>
      <c r="P31" s="1463"/>
      <c r="Q31" s="1498"/>
      <c r="R31" s="1498"/>
      <c r="S31" s="1498"/>
      <c r="T31" s="1498"/>
      <c r="U31" s="1498"/>
      <c r="V31" s="1498"/>
      <c r="W31" s="1498"/>
      <c r="X31" s="1498"/>
      <c r="Y31" s="1498"/>
      <c r="Z31" s="1498"/>
      <c r="AA31" s="1498"/>
      <c r="AB31" s="1498"/>
      <c r="AC31" s="1498"/>
      <c r="AD31" s="1498"/>
      <c r="AE31" s="1498"/>
      <c r="AF31" s="1498"/>
      <c r="AG31" s="1498"/>
      <c r="AH31" s="1498"/>
      <c r="AI31" s="1498"/>
      <c r="AJ31" s="1498"/>
      <c r="AK31" s="1498"/>
      <c r="AL31" s="1498"/>
      <c r="AM31" s="1498"/>
      <c r="AN31" s="1498"/>
      <c r="AO31" s="1498"/>
      <c r="AP31" s="1498"/>
      <c r="AQ31" s="1498"/>
      <c r="AR31" s="1498"/>
      <c r="AS31" s="1498"/>
      <c r="AT31" s="1498"/>
      <c r="AU31" s="1498"/>
      <c r="AV31" s="1498"/>
      <c r="AW31" s="1498"/>
      <c r="AX31" s="1498"/>
      <c r="AY31" s="1498"/>
      <c r="AZ31" s="1498"/>
      <c r="BA31" s="1498"/>
      <c r="BB31" s="1498"/>
      <c r="BC31" s="1498"/>
      <c r="BD31" s="1498"/>
      <c r="BE31" s="1498"/>
      <c r="BF31" s="1498"/>
      <c r="BG31" s="1498"/>
      <c r="BH31" s="1498"/>
      <c r="BI31" s="1498"/>
      <c r="BJ31" s="1498"/>
      <c r="BK31" s="1498"/>
      <c r="BL31" s="1498"/>
      <c r="BM31" s="1498"/>
      <c r="BN31" s="1498"/>
      <c r="BO31" s="1498"/>
      <c r="BP31" s="1498"/>
      <c r="BQ31" s="828"/>
      <c r="BR31" s="828"/>
      <c r="BS31" s="828"/>
      <c r="BT31" s="828"/>
      <c r="BU31" s="828"/>
      <c r="BV31" s="828"/>
      <c r="BW31" s="828"/>
      <c r="BX31" s="828"/>
      <c r="BY31" s="2453">
        <v>3100</v>
      </c>
      <c r="BZ31" s="2453"/>
      <c r="CA31" s="2453"/>
      <c r="CB31" s="828"/>
      <c r="CC31" s="828"/>
      <c r="CD31" s="1465"/>
      <c r="CH31" s="1498"/>
      <c r="CI31" s="1498"/>
      <c r="CJ31" s="1498"/>
      <c r="CK31" s="1498"/>
    </row>
    <row r="32" spans="2:89" s="1488" customFormat="1" ht="30" customHeight="1">
      <c r="B32" s="1466"/>
      <c r="C32" s="1529"/>
      <c r="D32" s="1533" t="s">
        <v>18</v>
      </c>
      <c r="E32" s="1532"/>
      <c r="F32" s="1534" t="s">
        <v>323</v>
      </c>
      <c r="G32" s="1535"/>
      <c r="H32" s="1463"/>
      <c r="I32" s="1463"/>
      <c r="J32" s="1463"/>
      <c r="K32" s="1463"/>
      <c r="L32" s="1463"/>
      <c r="M32" s="1463"/>
      <c r="N32" s="1463"/>
      <c r="O32" s="1463"/>
      <c r="P32" s="1463"/>
      <c r="Q32" s="1498"/>
      <c r="R32" s="1498"/>
      <c r="S32" s="1498"/>
      <c r="T32" s="1498"/>
      <c r="U32" s="1498"/>
      <c r="V32" s="1498"/>
      <c r="W32" s="1498"/>
      <c r="X32" s="1498"/>
      <c r="Y32" s="1498"/>
      <c r="Z32" s="1498"/>
      <c r="AA32" s="1498"/>
      <c r="AB32" s="1498"/>
      <c r="AC32" s="1498"/>
      <c r="AD32" s="1498"/>
      <c r="AE32" s="1498"/>
      <c r="AF32" s="1498"/>
      <c r="AG32" s="1498"/>
      <c r="AH32" s="1498"/>
      <c r="AI32" s="1498"/>
      <c r="AJ32" s="1498"/>
      <c r="AK32" s="1498"/>
      <c r="AL32" s="1498"/>
      <c r="AM32" s="1498"/>
      <c r="AN32" s="1498"/>
      <c r="AO32" s="1498"/>
      <c r="AP32" s="1498"/>
      <c r="AQ32" s="1498"/>
      <c r="AR32" s="1498"/>
      <c r="AS32" s="1498"/>
      <c r="AT32" s="1498"/>
      <c r="AU32" s="1498"/>
      <c r="AV32" s="1498"/>
      <c r="AW32" s="1498"/>
      <c r="AX32" s="1498"/>
      <c r="AY32" s="1498"/>
      <c r="AZ32" s="1498"/>
      <c r="BA32" s="1498"/>
      <c r="BB32" s="1498"/>
      <c r="BC32" s="1498"/>
      <c r="BD32" s="1498"/>
      <c r="BE32" s="1498"/>
      <c r="BF32" s="1498"/>
      <c r="BG32" s="1498"/>
      <c r="BH32" s="1498"/>
      <c r="BI32" s="1498"/>
      <c r="BJ32" s="1498"/>
      <c r="BK32" s="1498"/>
      <c r="BL32" s="1498"/>
      <c r="BM32" s="1498"/>
      <c r="BN32" s="1498"/>
      <c r="BO32" s="1498"/>
      <c r="BP32" s="1498"/>
      <c r="BQ32" s="2459">
        <v>54</v>
      </c>
      <c r="BR32" s="2459"/>
      <c r="BS32" s="1999"/>
      <c r="BT32" s="2000"/>
      <c r="BU32" s="2000"/>
      <c r="BV32" s="2000"/>
      <c r="BW32" s="2000"/>
      <c r="BX32" s="2000"/>
      <c r="BY32" s="2000"/>
      <c r="BZ32" s="2000"/>
      <c r="CA32" s="2001"/>
      <c r="CB32" s="2459" t="s">
        <v>23</v>
      </c>
      <c r="CC32" s="2459"/>
      <c r="CD32" s="1465"/>
      <c r="CH32" s="1498"/>
      <c r="CI32" s="1498"/>
      <c r="CJ32" s="1498"/>
      <c r="CK32" s="1498"/>
    </row>
    <row r="33" spans="2:89" s="1488" customFormat="1" ht="30" customHeight="1">
      <c r="B33" s="1466"/>
      <c r="C33" s="1529"/>
      <c r="D33" s="1536"/>
      <c r="E33" s="1532"/>
      <c r="F33" s="1537" t="s">
        <v>731</v>
      </c>
      <c r="G33" s="1535"/>
      <c r="H33" s="1463"/>
      <c r="I33" s="1463"/>
      <c r="J33" s="1463"/>
      <c r="K33" s="1463"/>
      <c r="L33" s="1463"/>
      <c r="M33" s="1463"/>
      <c r="N33" s="1463"/>
      <c r="O33" s="1463"/>
      <c r="P33" s="1463"/>
      <c r="Q33" s="1498"/>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c r="AU33" s="1498"/>
      <c r="AV33" s="1498"/>
      <c r="AW33" s="1498"/>
      <c r="AX33" s="1498"/>
      <c r="AY33" s="1498"/>
      <c r="AZ33" s="1498"/>
      <c r="BA33" s="1498"/>
      <c r="BB33" s="1498"/>
      <c r="BC33" s="1498"/>
      <c r="BD33" s="1498"/>
      <c r="BE33" s="1498"/>
      <c r="BF33" s="1498"/>
      <c r="BG33" s="1498"/>
      <c r="BH33" s="1498"/>
      <c r="BI33" s="1498"/>
      <c r="BJ33" s="1498"/>
      <c r="BK33" s="1498"/>
      <c r="BL33" s="1498"/>
      <c r="BM33" s="1498"/>
      <c r="BN33" s="1498"/>
      <c r="BO33" s="1498"/>
      <c r="BP33" s="1498"/>
      <c r="BQ33" s="2459"/>
      <c r="BR33" s="2459"/>
      <c r="BS33" s="2002"/>
      <c r="BT33" s="2003"/>
      <c r="BU33" s="2003"/>
      <c r="BV33" s="2003"/>
      <c r="BW33" s="2003"/>
      <c r="BX33" s="2003"/>
      <c r="BY33" s="2003"/>
      <c r="BZ33" s="2003"/>
      <c r="CA33" s="2004"/>
      <c r="CB33" s="2459"/>
      <c r="CC33" s="2459"/>
      <c r="CD33" s="1480"/>
      <c r="CH33" s="1498"/>
      <c r="CI33" s="1498"/>
      <c r="CJ33" s="1498"/>
      <c r="CK33" s="1498"/>
    </row>
    <row r="34" spans="2:89" s="1488" customFormat="1" ht="15" customHeight="1">
      <c r="B34" s="1466"/>
      <c r="C34" s="1529"/>
      <c r="D34" s="832"/>
      <c r="E34" s="832"/>
      <c r="F34" s="1529"/>
      <c r="G34" s="1530"/>
      <c r="H34" s="1463"/>
      <c r="I34" s="1463"/>
      <c r="J34" s="1463"/>
      <c r="K34" s="1463"/>
      <c r="L34" s="1463"/>
      <c r="M34" s="1463"/>
      <c r="N34" s="1463"/>
      <c r="O34" s="1463"/>
      <c r="P34" s="1463"/>
      <c r="Q34" s="1498"/>
      <c r="R34" s="1498"/>
      <c r="S34" s="1498"/>
      <c r="T34" s="1498"/>
      <c r="U34" s="1498"/>
      <c r="V34" s="1498"/>
      <c r="W34" s="1498"/>
      <c r="X34" s="1498"/>
      <c r="Y34" s="1498"/>
      <c r="Z34" s="1498"/>
      <c r="AA34" s="1498"/>
      <c r="AB34" s="1498"/>
      <c r="AC34" s="1498"/>
      <c r="AD34" s="1498"/>
      <c r="AE34" s="1498"/>
      <c r="AF34" s="1498"/>
      <c r="AG34" s="1498"/>
      <c r="AH34" s="1498"/>
      <c r="AI34" s="1498"/>
      <c r="AJ34" s="1498"/>
      <c r="AK34" s="1498"/>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98"/>
      <c r="BN34" s="1498"/>
      <c r="BO34" s="1498"/>
      <c r="BP34" s="1498"/>
      <c r="BQ34" s="1463"/>
      <c r="BR34" s="1463"/>
      <c r="BS34" s="1463"/>
      <c r="BT34" s="1463"/>
      <c r="BU34" s="1463"/>
      <c r="BV34" s="1498"/>
      <c r="BW34" s="1498"/>
      <c r="BX34" s="1498"/>
      <c r="BY34" s="1498"/>
      <c r="BZ34" s="1498"/>
      <c r="CA34" s="1498"/>
      <c r="CB34" s="1561"/>
      <c r="CC34" s="1562"/>
      <c r="CD34" s="1480"/>
      <c r="CH34" s="1498"/>
      <c r="CI34" s="1498"/>
      <c r="CJ34" s="1498"/>
      <c r="CK34" s="1498"/>
    </row>
    <row r="35" spans="2:89" s="1488" customFormat="1" ht="30" customHeight="1">
      <c r="B35" s="1466"/>
      <c r="C35" s="1529"/>
      <c r="D35" s="1538" t="s">
        <v>19</v>
      </c>
      <c r="E35" s="1529"/>
      <c r="F35" s="1528" t="s">
        <v>732</v>
      </c>
      <c r="G35" s="1530"/>
      <c r="H35" s="1463"/>
      <c r="I35" s="1463"/>
      <c r="J35" s="1463"/>
      <c r="K35" s="1463"/>
      <c r="L35" s="1463"/>
      <c r="M35" s="1463"/>
      <c r="N35" s="1463"/>
      <c r="O35" s="1463"/>
      <c r="P35" s="1463"/>
      <c r="Q35" s="1498"/>
      <c r="R35" s="1498"/>
      <c r="S35" s="1498"/>
      <c r="T35" s="1498"/>
      <c r="U35" s="1498"/>
      <c r="V35" s="1498"/>
      <c r="W35" s="1498"/>
      <c r="X35" s="1498"/>
      <c r="Y35" s="1498"/>
      <c r="Z35" s="1498"/>
      <c r="AA35" s="1498"/>
      <c r="AB35" s="1498"/>
      <c r="AC35" s="1498"/>
      <c r="AD35" s="1498"/>
      <c r="AE35" s="1498"/>
      <c r="AF35" s="1498"/>
      <c r="AG35" s="1498"/>
      <c r="AH35" s="1498"/>
      <c r="AI35" s="1498"/>
      <c r="AJ35" s="1498"/>
      <c r="AK35" s="1498"/>
      <c r="AL35" s="1498"/>
      <c r="AM35" s="1498"/>
      <c r="AN35" s="1498"/>
      <c r="AO35" s="1498"/>
      <c r="AP35" s="1498"/>
      <c r="AQ35" s="1498"/>
      <c r="AR35" s="1498"/>
      <c r="AS35" s="1498"/>
      <c r="AT35" s="1498"/>
      <c r="AU35" s="1498"/>
      <c r="AV35" s="1498"/>
      <c r="AW35" s="1498"/>
      <c r="AX35" s="1498"/>
      <c r="AY35" s="1498"/>
      <c r="AZ35" s="1498"/>
      <c r="BA35" s="1498"/>
      <c r="BB35" s="1498"/>
      <c r="BC35" s="1498"/>
      <c r="BD35" s="1498"/>
      <c r="BE35" s="1498"/>
      <c r="BF35" s="1498"/>
      <c r="BG35" s="1498"/>
      <c r="BH35" s="1498"/>
      <c r="BI35" s="1498"/>
      <c r="BJ35" s="1498"/>
      <c r="BK35" s="1498"/>
      <c r="BL35" s="1498"/>
      <c r="BM35" s="1498"/>
      <c r="BN35" s="1498"/>
      <c r="BO35" s="1498"/>
      <c r="BP35" s="1498"/>
      <c r="BQ35" s="2459">
        <v>55</v>
      </c>
      <c r="BR35" s="2459"/>
      <c r="BS35" s="1999"/>
      <c r="BT35" s="2000"/>
      <c r="BU35" s="2000"/>
      <c r="BV35" s="2000"/>
      <c r="BW35" s="2000"/>
      <c r="BX35" s="2000"/>
      <c r="BY35" s="2000"/>
      <c r="BZ35" s="2000"/>
      <c r="CA35" s="2001"/>
      <c r="CB35" s="2459" t="s">
        <v>23</v>
      </c>
      <c r="CC35" s="2459"/>
      <c r="CD35" s="959"/>
      <c r="CH35" s="1498"/>
      <c r="CI35" s="1498"/>
      <c r="CJ35" s="1498"/>
      <c r="CK35" s="1498"/>
    </row>
    <row r="36" spans="2:89" s="1488" customFormat="1" ht="30" customHeight="1">
      <c r="B36" s="1478"/>
      <c r="C36" s="1529"/>
      <c r="D36" s="1539"/>
      <c r="E36" s="1529"/>
      <c r="F36" s="1531" t="s">
        <v>733</v>
      </c>
      <c r="G36" s="1530"/>
      <c r="H36" s="1463"/>
      <c r="I36" s="1463"/>
      <c r="J36" s="1463"/>
      <c r="K36" s="1463"/>
      <c r="L36" s="1463"/>
      <c r="M36" s="1463"/>
      <c r="N36" s="1463"/>
      <c r="O36" s="1463"/>
      <c r="P36" s="1463"/>
      <c r="Q36" s="1498"/>
      <c r="R36" s="1498"/>
      <c r="S36" s="1498"/>
      <c r="T36" s="1498"/>
      <c r="U36" s="1498"/>
      <c r="V36" s="1498"/>
      <c r="W36" s="1498"/>
      <c r="X36" s="1498"/>
      <c r="Y36" s="1498"/>
      <c r="Z36" s="1498"/>
      <c r="AA36" s="1498"/>
      <c r="AB36" s="1498"/>
      <c r="AC36" s="1498"/>
      <c r="AD36" s="1498"/>
      <c r="AE36" s="1498"/>
      <c r="AF36" s="1498"/>
      <c r="AG36" s="1498"/>
      <c r="AH36" s="1498"/>
      <c r="AI36" s="1498"/>
      <c r="AJ36" s="1498"/>
      <c r="AK36" s="1498"/>
      <c r="AL36" s="1498"/>
      <c r="AM36" s="1498"/>
      <c r="AN36" s="1498"/>
      <c r="AO36" s="1498"/>
      <c r="AP36" s="1498"/>
      <c r="AQ36" s="1498"/>
      <c r="AR36" s="1498"/>
      <c r="AS36" s="1498"/>
      <c r="AT36" s="1498"/>
      <c r="AU36" s="1498"/>
      <c r="AV36" s="1498"/>
      <c r="AW36" s="1498"/>
      <c r="AX36" s="1498"/>
      <c r="AY36" s="1498"/>
      <c r="AZ36" s="1498"/>
      <c r="BA36" s="1498"/>
      <c r="BB36" s="1498"/>
      <c r="BC36" s="1498"/>
      <c r="BD36" s="1498"/>
      <c r="BE36" s="1498"/>
      <c r="BF36" s="1498"/>
      <c r="BG36" s="1498"/>
      <c r="BH36" s="1498"/>
      <c r="BI36" s="1498"/>
      <c r="BJ36" s="1498"/>
      <c r="BK36" s="1498"/>
      <c r="BL36" s="1498"/>
      <c r="BM36" s="1498"/>
      <c r="BN36" s="1498"/>
      <c r="BO36" s="1498"/>
      <c r="BP36" s="1498"/>
      <c r="BQ36" s="2459"/>
      <c r="BR36" s="2459"/>
      <c r="BS36" s="2002"/>
      <c r="BT36" s="2003"/>
      <c r="BU36" s="2003"/>
      <c r="BV36" s="2003"/>
      <c r="BW36" s="2003"/>
      <c r="BX36" s="2003"/>
      <c r="BY36" s="2003"/>
      <c r="BZ36" s="2003"/>
      <c r="CA36" s="2004"/>
      <c r="CB36" s="2459"/>
      <c r="CC36" s="2459"/>
      <c r="CD36" s="959"/>
      <c r="CH36" s="1498"/>
      <c r="CI36" s="1498"/>
      <c r="CJ36" s="1498"/>
      <c r="CK36" s="1498"/>
    </row>
    <row r="37" spans="2:89" s="1488" customFormat="1" ht="15" customHeight="1">
      <c r="B37" s="1479"/>
      <c r="C37" s="1529"/>
      <c r="D37" s="1539"/>
      <c r="E37" s="1529"/>
      <c r="F37" s="1531"/>
      <c r="G37" s="1530"/>
      <c r="H37" s="1463"/>
      <c r="I37" s="1463"/>
      <c r="J37" s="1463"/>
      <c r="K37" s="1463"/>
      <c r="L37" s="1463"/>
      <c r="M37" s="1463"/>
      <c r="N37" s="1463"/>
      <c r="O37" s="1463"/>
      <c r="P37" s="1463"/>
      <c r="Q37" s="1498"/>
      <c r="R37" s="1498"/>
      <c r="S37" s="1498"/>
      <c r="T37" s="1498"/>
      <c r="U37" s="1498"/>
      <c r="V37" s="1498"/>
      <c r="W37" s="1498"/>
      <c r="X37" s="1498"/>
      <c r="Y37" s="1498"/>
      <c r="Z37" s="1498"/>
      <c r="AA37" s="1498"/>
      <c r="AB37" s="1498"/>
      <c r="AC37" s="1498"/>
      <c r="AD37" s="1498"/>
      <c r="AE37" s="1498"/>
      <c r="AF37" s="1498"/>
      <c r="AG37" s="1498"/>
      <c r="AH37" s="1498"/>
      <c r="AI37" s="1498"/>
      <c r="AJ37" s="1498"/>
      <c r="AK37" s="1498"/>
      <c r="AL37" s="1498"/>
      <c r="AM37" s="1498"/>
      <c r="AN37" s="1498"/>
      <c r="AO37" s="1498"/>
      <c r="AP37" s="1498"/>
      <c r="AQ37" s="1498"/>
      <c r="AR37" s="1498"/>
      <c r="AS37" s="1498"/>
      <c r="AT37" s="1498"/>
      <c r="AU37" s="1498"/>
      <c r="AV37" s="1498"/>
      <c r="AW37" s="1498"/>
      <c r="AX37" s="1498"/>
      <c r="AY37" s="1498"/>
      <c r="AZ37" s="1498"/>
      <c r="BA37" s="1498"/>
      <c r="BB37" s="1498"/>
      <c r="BC37" s="1498"/>
      <c r="BD37" s="1498"/>
      <c r="BE37" s="1498"/>
      <c r="BF37" s="1498"/>
      <c r="BG37" s="1498"/>
      <c r="BH37" s="1498"/>
      <c r="BI37" s="1498"/>
      <c r="BJ37" s="1498"/>
      <c r="BK37" s="1498"/>
      <c r="BL37" s="1498"/>
      <c r="BM37" s="1498"/>
      <c r="BN37" s="1498"/>
      <c r="BO37" s="1498"/>
      <c r="BP37" s="1498"/>
      <c r="CD37" s="959"/>
      <c r="CH37" s="1498"/>
      <c r="CI37" s="1498"/>
      <c r="CJ37" s="1498"/>
      <c r="CK37" s="1498"/>
    </row>
    <row r="38" spans="2:89" s="1488" customFormat="1" ht="30" customHeight="1">
      <c r="B38" s="1479"/>
      <c r="C38" s="1529"/>
      <c r="D38" s="1528"/>
      <c r="E38" s="1529"/>
      <c r="F38" s="1528" t="s">
        <v>324</v>
      </c>
      <c r="G38" s="1530"/>
      <c r="H38" s="1463"/>
      <c r="I38" s="1463"/>
      <c r="J38" s="1463"/>
      <c r="K38" s="1463"/>
      <c r="L38" s="1463"/>
      <c r="M38" s="1463"/>
      <c r="N38" s="1463"/>
      <c r="O38" s="1463"/>
      <c r="P38" s="1463"/>
      <c r="Q38" s="1498"/>
      <c r="R38" s="1498"/>
      <c r="S38" s="1498"/>
      <c r="T38" s="1498"/>
      <c r="U38" s="1498"/>
      <c r="V38" s="1498"/>
      <c r="W38" s="1498"/>
      <c r="X38" s="1498"/>
      <c r="Y38" s="1498"/>
      <c r="Z38" s="1498"/>
      <c r="AA38" s="1498"/>
      <c r="AB38" s="1498"/>
      <c r="AC38" s="1498"/>
      <c r="AD38" s="1498"/>
      <c r="AE38" s="1498"/>
      <c r="AF38" s="1498"/>
      <c r="AG38" s="1498"/>
      <c r="AH38" s="1498"/>
      <c r="AI38" s="1498"/>
      <c r="AJ38" s="1498"/>
      <c r="AK38" s="1498"/>
      <c r="AL38" s="1498"/>
      <c r="AM38" s="1498"/>
      <c r="AN38" s="1498"/>
      <c r="AO38" s="1498"/>
      <c r="AP38" s="1498"/>
      <c r="AQ38" s="1498"/>
      <c r="AR38" s="1498"/>
      <c r="AS38" s="1498"/>
      <c r="AT38" s="1498"/>
      <c r="AU38" s="1498"/>
      <c r="AV38" s="1498"/>
      <c r="AW38" s="1498"/>
      <c r="AX38" s="1498"/>
      <c r="AY38" s="1498"/>
      <c r="AZ38" s="1498"/>
      <c r="BA38" s="1498"/>
      <c r="BB38" s="1498"/>
      <c r="BC38" s="1498"/>
      <c r="BD38" s="1498"/>
      <c r="BE38" s="1498"/>
      <c r="BF38" s="1498"/>
      <c r="BG38" s="1498"/>
      <c r="BH38" s="1498"/>
      <c r="BI38" s="1498"/>
      <c r="BJ38" s="1498"/>
      <c r="BK38" s="1498"/>
      <c r="BL38" s="1498"/>
      <c r="BM38" s="1498"/>
      <c r="BN38" s="1498"/>
      <c r="BO38" s="1498"/>
      <c r="BP38" s="1498"/>
      <c r="BS38" s="2720">
        <v>1</v>
      </c>
      <c r="BT38" s="2721"/>
      <c r="BU38" s="2721"/>
      <c r="BV38" s="2726">
        <v>0</v>
      </c>
      <c r="BW38" s="2721"/>
      <c r="BX38" s="2721"/>
      <c r="BY38" s="2726">
        <v>0</v>
      </c>
      <c r="BZ38" s="2721"/>
      <c r="CA38" s="2722"/>
      <c r="CB38" s="2459" t="s">
        <v>23</v>
      </c>
      <c r="CC38" s="2459"/>
      <c r="CD38" s="959"/>
      <c r="CH38" s="1498"/>
      <c r="CI38" s="1498"/>
      <c r="CJ38" s="1498"/>
      <c r="CK38" s="1498"/>
    </row>
    <row r="39" spans="2:89" s="1488" customFormat="1" ht="30" customHeight="1">
      <c r="B39" s="957"/>
      <c r="C39" s="1529"/>
      <c r="D39" s="1528"/>
      <c r="E39" s="1529"/>
      <c r="F39" s="1531" t="s">
        <v>226</v>
      </c>
      <c r="G39" s="1530"/>
      <c r="H39" s="1463"/>
      <c r="I39" s="1463"/>
      <c r="J39" s="1463"/>
      <c r="K39" s="1463"/>
      <c r="L39" s="1463"/>
      <c r="M39" s="1463"/>
      <c r="N39" s="1463"/>
      <c r="O39" s="1463"/>
      <c r="P39" s="1463"/>
      <c r="Q39" s="1498"/>
      <c r="R39" s="1498"/>
      <c r="S39" s="1498"/>
      <c r="T39" s="1498"/>
      <c r="U39" s="1498"/>
      <c r="V39" s="1498"/>
      <c r="W39" s="1498"/>
      <c r="X39" s="1498"/>
      <c r="Y39" s="1498"/>
      <c r="Z39" s="1498"/>
      <c r="AA39" s="1498"/>
      <c r="AB39" s="1498"/>
      <c r="AC39" s="1498"/>
      <c r="AD39" s="1498"/>
      <c r="AE39" s="1498"/>
      <c r="AF39" s="1498"/>
      <c r="AG39" s="1498"/>
      <c r="AH39" s="1498"/>
      <c r="AI39" s="1498"/>
      <c r="AJ39" s="1498"/>
      <c r="AK39" s="1498"/>
      <c r="AL39" s="1498"/>
      <c r="AM39" s="1498"/>
      <c r="AN39" s="1498"/>
      <c r="AO39" s="1498"/>
      <c r="AP39" s="1498"/>
      <c r="AQ39" s="1498"/>
      <c r="AR39" s="1498"/>
      <c r="AS39" s="1498"/>
      <c r="AT39" s="1498"/>
      <c r="AU39" s="1498"/>
      <c r="AV39" s="1498"/>
      <c r="AW39" s="1498"/>
      <c r="AX39" s="1498"/>
      <c r="AY39" s="1498"/>
      <c r="AZ39" s="1498"/>
      <c r="BA39" s="1498"/>
      <c r="BB39" s="1498"/>
      <c r="BC39" s="1498"/>
      <c r="BD39" s="1498"/>
      <c r="BE39" s="1498"/>
      <c r="BF39" s="1498"/>
      <c r="BG39" s="1498"/>
      <c r="BH39" s="1498"/>
      <c r="BI39" s="1498"/>
      <c r="BJ39" s="1498"/>
      <c r="BK39" s="1498"/>
      <c r="BL39" s="1498"/>
      <c r="BM39" s="1498"/>
      <c r="BN39" s="1498"/>
      <c r="BO39" s="1498"/>
      <c r="BP39" s="1498"/>
      <c r="BS39" s="2723"/>
      <c r="BT39" s="2724"/>
      <c r="BU39" s="2724"/>
      <c r="BV39" s="2727"/>
      <c r="BW39" s="2724"/>
      <c r="BX39" s="2724"/>
      <c r="BY39" s="2727"/>
      <c r="BZ39" s="2724"/>
      <c r="CA39" s="2725"/>
      <c r="CB39" s="2459"/>
      <c r="CC39" s="2459"/>
      <c r="CD39" s="1465"/>
      <c r="CH39" s="1498"/>
      <c r="CI39" s="1498"/>
      <c r="CJ39" s="1498"/>
      <c r="CK39" s="1498"/>
    </row>
    <row r="40" spans="2:89" s="1488" customFormat="1" ht="18" customHeight="1">
      <c r="B40" s="1558"/>
      <c r="C40" s="1502"/>
      <c r="D40" s="1502"/>
      <c r="E40" s="1502"/>
      <c r="F40" s="1502"/>
      <c r="G40" s="1502"/>
      <c r="H40" s="1502"/>
      <c r="I40" s="1502"/>
      <c r="J40" s="1502"/>
      <c r="K40" s="1502"/>
      <c r="L40" s="1502"/>
      <c r="M40" s="1502"/>
      <c r="N40" s="1502"/>
      <c r="O40" s="1502"/>
      <c r="P40" s="1502"/>
      <c r="Q40" s="1502"/>
      <c r="R40" s="1502"/>
      <c r="S40" s="1502"/>
      <c r="T40" s="1502"/>
      <c r="U40" s="1502"/>
      <c r="V40" s="1502"/>
      <c r="W40" s="1502"/>
      <c r="X40" s="1502"/>
      <c r="Y40" s="1502"/>
      <c r="Z40" s="1502"/>
      <c r="AA40" s="1502"/>
      <c r="AB40" s="1502"/>
      <c r="AC40" s="1502"/>
      <c r="AD40" s="1502"/>
      <c r="AE40" s="1502"/>
      <c r="AF40" s="1502"/>
      <c r="AG40" s="1502"/>
      <c r="AH40" s="1502"/>
      <c r="AI40" s="1502"/>
      <c r="AJ40" s="1502"/>
      <c r="AK40" s="1502"/>
      <c r="AL40" s="1502"/>
      <c r="AM40" s="1502"/>
      <c r="AN40" s="1502"/>
      <c r="AO40" s="1502"/>
      <c r="AP40" s="1502"/>
      <c r="AQ40" s="1502"/>
      <c r="AR40" s="1502"/>
      <c r="AS40" s="1502"/>
      <c r="AT40" s="1502"/>
      <c r="AU40" s="1502"/>
      <c r="AV40" s="1502"/>
      <c r="AW40" s="1502"/>
      <c r="AX40" s="1502"/>
      <c r="AY40" s="1502"/>
      <c r="AZ40" s="1502"/>
      <c r="BA40" s="1502"/>
      <c r="BB40" s="1502"/>
      <c r="BC40" s="1502"/>
      <c r="BD40" s="1502"/>
      <c r="BE40" s="1502"/>
      <c r="BF40" s="1502"/>
      <c r="BG40" s="1502"/>
      <c r="BH40" s="1502"/>
      <c r="BI40" s="1502"/>
      <c r="BJ40" s="1502"/>
      <c r="BK40" s="1502"/>
      <c r="BL40" s="1502"/>
      <c r="BM40" s="1502"/>
      <c r="BN40" s="1502"/>
      <c r="BO40" s="1502"/>
      <c r="BP40" s="1502"/>
      <c r="BQ40" s="1502"/>
      <c r="BR40" s="1502"/>
      <c r="BS40" s="1502"/>
      <c r="BT40" s="1502"/>
      <c r="BU40" s="1502"/>
      <c r="BV40" s="1502"/>
      <c r="BW40" s="1502"/>
      <c r="BX40" s="1502"/>
      <c r="BY40" s="1502"/>
      <c r="BZ40" s="1502"/>
      <c r="CA40" s="1502"/>
      <c r="CB40" s="1503"/>
      <c r="CC40" s="1502"/>
      <c r="CD40" s="1549"/>
      <c r="CH40" s="1498"/>
      <c r="CI40" s="1498"/>
      <c r="CJ40" s="1498"/>
      <c r="CK40" s="1498"/>
    </row>
    <row r="41" spans="2:89" s="1488" customFormat="1" ht="18" customHeight="1">
      <c r="B41" s="1466"/>
      <c r="C41" s="1498"/>
      <c r="D41" s="1498"/>
      <c r="E41" s="1498"/>
      <c r="F41" s="1498"/>
      <c r="G41" s="1498"/>
      <c r="H41" s="1498"/>
      <c r="I41" s="1498"/>
      <c r="J41" s="1498"/>
      <c r="K41" s="1498"/>
      <c r="L41" s="1498"/>
      <c r="M41" s="1498"/>
      <c r="N41" s="1498"/>
      <c r="O41" s="1498"/>
      <c r="P41" s="1498"/>
      <c r="Q41" s="1498"/>
      <c r="R41" s="1498"/>
      <c r="S41" s="1498"/>
      <c r="T41" s="1498"/>
      <c r="U41" s="1498"/>
      <c r="V41" s="1498"/>
      <c r="W41" s="1498"/>
      <c r="X41" s="1498"/>
      <c r="Y41" s="1498"/>
      <c r="Z41" s="1498"/>
      <c r="AA41" s="1498"/>
      <c r="AB41" s="1498"/>
      <c r="AC41" s="1498"/>
      <c r="AD41" s="1498"/>
      <c r="AE41" s="1498"/>
      <c r="AF41" s="1498"/>
      <c r="AG41" s="1498"/>
      <c r="AH41" s="1498"/>
      <c r="AI41" s="1498"/>
      <c r="AJ41" s="1498"/>
      <c r="AK41" s="1498"/>
      <c r="AL41" s="1498"/>
      <c r="AM41" s="1498"/>
      <c r="AN41" s="1498"/>
      <c r="AO41" s="1498"/>
      <c r="AP41" s="1498"/>
      <c r="AQ41" s="1498"/>
      <c r="AR41" s="1498"/>
      <c r="AS41" s="1498"/>
      <c r="AT41" s="1498"/>
      <c r="AU41" s="1498"/>
      <c r="AV41" s="1498"/>
      <c r="AW41" s="1498"/>
      <c r="AX41" s="1498"/>
      <c r="AY41" s="1498"/>
      <c r="AZ41" s="1498"/>
      <c r="BA41" s="1498"/>
      <c r="BB41" s="1498"/>
      <c r="BC41" s="1498"/>
      <c r="BD41" s="1498"/>
      <c r="BE41" s="1498"/>
      <c r="BF41" s="1498"/>
      <c r="BG41" s="1498"/>
      <c r="BH41" s="1498"/>
      <c r="BI41" s="1498"/>
      <c r="BJ41" s="1498"/>
      <c r="BK41" s="1498"/>
      <c r="BL41" s="1498"/>
      <c r="BM41" s="1498"/>
      <c r="BN41" s="1498"/>
      <c r="BO41" s="1498"/>
      <c r="BP41" s="1498"/>
      <c r="BQ41" s="1498"/>
      <c r="BR41" s="1498"/>
      <c r="BS41" s="1498"/>
      <c r="BT41" s="1498"/>
      <c r="BU41" s="1498"/>
      <c r="BV41" s="1498"/>
      <c r="BW41" s="1498"/>
      <c r="BX41" s="1498"/>
      <c r="BY41" s="1498"/>
      <c r="BZ41" s="1498"/>
      <c r="CA41" s="1498"/>
      <c r="CC41" s="1498"/>
      <c r="CD41" s="1465"/>
      <c r="CH41" s="1498"/>
      <c r="CI41" s="1498"/>
      <c r="CJ41" s="1498"/>
      <c r="CK41" s="1498"/>
    </row>
    <row r="42" spans="2:89" s="1488" customFormat="1" ht="30" customHeight="1">
      <c r="B42" s="1466"/>
      <c r="C42" s="1528" t="s">
        <v>710</v>
      </c>
      <c r="D42" s="1528" t="s">
        <v>734</v>
      </c>
      <c r="E42" s="1011"/>
      <c r="F42" s="1529"/>
      <c r="G42" s="1530"/>
      <c r="H42" s="901"/>
      <c r="I42" s="1011"/>
      <c r="J42" s="901"/>
      <c r="K42" s="901"/>
      <c r="L42" s="901"/>
      <c r="M42" s="901"/>
      <c r="N42" s="901"/>
      <c r="O42" s="901"/>
      <c r="P42" s="901"/>
      <c r="Q42" s="901"/>
      <c r="R42" s="901"/>
      <c r="S42" s="901"/>
      <c r="T42" s="901"/>
      <c r="U42" s="901"/>
      <c r="V42" s="901"/>
      <c r="W42" s="901"/>
      <c r="X42" s="901"/>
      <c r="Y42" s="901"/>
      <c r="Z42" s="901"/>
      <c r="AA42" s="901"/>
      <c r="AB42" s="901"/>
      <c r="AC42" s="901"/>
      <c r="AD42" s="901"/>
      <c r="AE42" s="901"/>
      <c r="AF42" s="901"/>
      <c r="AG42" s="1498"/>
      <c r="AH42" s="1498"/>
      <c r="AI42" s="1498"/>
      <c r="AJ42" s="1498"/>
      <c r="AK42" s="1498"/>
      <c r="AL42" s="1498"/>
      <c r="AM42" s="1498"/>
      <c r="AN42" s="1498"/>
      <c r="AO42" s="1498"/>
      <c r="AP42" s="1498"/>
      <c r="AQ42" s="1498"/>
      <c r="AR42" s="1498"/>
      <c r="AS42" s="1498"/>
      <c r="AT42" s="1498"/>
      <c r="AU42" s="1498"/>
      <c r="AV42" s="1498"/>
      <c r="AW42" s="1498"/>
      <c r="AX42" s="1498"/>
      <c r="AY42" s="1498"/>
      <c r="AZ42" s="1498"/>
      <c r="BA42" s="1498"/>
      <c r="BB42" s="1498"/>
      <c r="BC42" s="1498"/>
      <c r="BD42" s="1498"/>
      <c r="BE42" s="1498"/>
      <c r="BF42" s="1498"/>
      <c r="BG42" s="1498"/>
      <c r="BH42" s="1498"/>
      <c r="BI42" s="1498"/>
      <c r="BJ42" s="1498"/>
      <c r="BK42" s="1498"/>
      <c r="BL42" s="1498"/>
      <c r="BM42" s="1498"/>
      <c r="BN42" s="1498"/>
      <c r="BO42" s="1498"/>
      <c r="BP42" s="1498"/>
      <c r="BQ42" s="1498"/>
      <c r="BR42" s="1498"/>
      <c r="BS42" s="1498"/>
      <c r="BT42" s="1498"/>
      <c r="BU42" s="1498"/>
      <c r="BV42" s="1498"/>
      <c r="BW42" s="1498"/>
      <c r="BX42" s="1498"/>
      <c r="BY42" s="1498"/>
      <c r="BZ42" s="1498"/>
      <c r="CA42" s="1498"/>
      <c r="CC42" s="1498"/>
      <c r="CD42" s="1465"/>
      <c r="CH42" s="1498"/>
      <c r="CI42" s="1498"/>
      <c r="CJ42" s="1498"/>
      <c r="CK42" s="1498"/>
    </row>
    <row r="43" spans="2:89" s="1488" customFormat="1" ht="30" customHeight="1">
      <c r="B43" s="1466"/>
      <c r="C43" s="1529"/>
      <c r="D43" s="1528" t="s">
        <v>12</v>
      </c>
      <c r="AG43" s="1498"/>
      <c r="AH43" s="1498"/>
      <c r="AI43" s="1498"/>
      <c r="AJ43" s="1498"/>
      <c r="AK43" s="1498"/>
      <c r="AL43" s="1498"/>
      <c r="AM43" s="1498"/>
      <c r="AN43" s="1498"/>
      <c r="AO43" s="1498"/>
      <c r="AP43" s="1498"/>
      <c r="AQ43" s="1498"/>
      <c r="AR43" s="1498"/>
      <c r="AS43" s="1498"/>
      <c r="AT43" s="1498"/>
      <c r="AU43" s="1498"/>
      <c r="AV43" s="1498"/>
      <c r="AW43" s="1498"/>
      <c r="AX43" s="1498"/>
      <c r="AY43" s="1498"/>
      <c r="AZ43" s="1498"/>
      <c r="BA43" s="1498"/>
      <c r="BB43" s="1498"/>
      <c r="BC43" s="1498"/>
      <c r="BD43" s="1498"/>
      <c r="BE43" s="1498"/>
      <c r="BF43" s="1498"/>
      <c r="BG43" s="1498"/>
      <c r="BH43" s="1498"/>
      <c r="BI43" s="1498"/>
      <c r="BJ43" s="1498"/>
      <c r="BK43" s="1498"/>
      <c r="BL43" s="1498"/>
      <c r="BM43" s="1498"/>
      <c r="BN43" s="1498"/>
      <c r="BO43" s="1498"/>
      <c r="BP43" s="1498"/>
      <c r="BQ43" s="1498"/>
      <c r="BR43" s="1498"/>
      <c r="BS43" s="1498"/>
      <c r="BT43" s="1498"/>
      <c r="BU43" s="1498"/>
      <c r="BV43" s="1498"/>
      <c r="BW43" s="1498"/>
      <c r="BX43" s="1498"/>
      <c r="BY43" s="1498"/>
      <c r="BZ43" s="1498"/>
      <c r="CA43" s="1498"/>
      <c r="CC43" s="1498"/>
      <c r="CD43" s="1465"/>
      <c r="CH43" s="1498"/>
      <c r="CI43" s="1498"/>
      <c r="CJ43" s="1498"/>
      <c r="CK43" s="1498"/>
    </row>
    <row r="44" spans="2:89" s="1488" customFormat="1" ht="30" customHeight="1">
      <c r="B44" s="1478"/>
      <c r="C44" s="1529"/>
      <c r="D44" s="1531" t="s">
        <v>2503</v>
      </c>
      <c r="E44" s="1011"/>
      <c r="F44" s="1529"/>
      <c r="G44" s="1530"/>
      <c r="H44" s="901"/>
      <c r="I44" s="1011"/>
      <c r="J44" s="901"/>
      <c r="K44" s="901"/>
      <c r="L44" s="901"/>
      <c r="M44" s="901"/>
      <c r="N44" s="901"/>
      <c r="O44" s="901"/>
      <c r="P44" s="901"/>
      <c r="Q44" s="901"/>
      <c r="R44" s="901"/>
      <c r="S44" s="901"/>
      <c r="T44" s="901"/>
      <c r="U44" s="901"/>
      <c r="V44" s="901"/>
      <c r="W44" s="901"/>
      <c r="X44" s="901"/>
      <c r="Y44" s="901"/>
      <c r="Z44" s="901"/>
      <c r="AA44" s="901"/>
      <c r="AB44" s="901"/>
      <c r="AC44" s="901"/>
      <c r="AD44" s="901"/>
      <c r="AE44" s="901"/>
      <c r="AF44" s="901"/>
      <c r="AG44" s="1498"/>
      <c r="AH44" s="1498"/>
      <c r="AI44" s="1498"/>
      <c r="AJ44" s="1498"/>
      <c r="AK44" s="1498"/>
      <c r="AL44" s="1498"/>
      <c r="AM44" s="1498"/>
      <c r="AN44" s="1498"/>
      <c r="AO44" s="1498"/>
      <c r="AP44" s="1498"/>
      <c r="AQ44" s="1498"/>
      <c r="AR44" s="1498"/>
      <c r="AS44" s="1498"/>
      <c r="AT44" s="1498"/>
      <c r="AU44" s="1498"/>
      <c r="AV44" s="1498"/>
      <c r="AW44" s="1498"/>
      <c r="AX44" s="1498"/>
      <c r="AY44" s="1498"/>
      <c r="AZ44" s="1498"/>
      <c r="BA44" s="1498"/>
      <c r="BB44" s="1498"/>
      <c r="BC44" s="1498"/>
      <c r="BD44" s="1498"/>
      <c r="BE44" s="1498"/>
      <c r="BF44" s="1498"/>
      <c r="BG44" s="1498"/>
      <c r="BH44" s="1498"/>
      <c r="BI44" s="1498"/>
      <c r="BJ44" s="1498"/>
      <c r="BK44" s="1498"/>
      <c r="BL44" s="1498"/>
      <c r="BM44" s="1498"/>
      <c r="BN44" s="1498"/>
      <c r="BO44" s="1498"/>
      <c r="BP44" s="1498"/>
      <c r="BQ44" s="1498"/>
      <c r="BR44" s="1498"/>
      <c r="BS44" s="1498"/>
      <c r="BT44" s="1498"/>
      <c r="BU44" s="1498"/>
      <c r="BV44" s="1498"/>
      <c r="BW44" s="1498"/>
      <c r="BX44" s="1498"/>
      <c r="BY44" s="1498"/>
      <c r="BZ44" s="1498"/>
      <c r="CA44" s="1498"/>
      <c r="CC44" s="1498"/>
      <c r="CD44" s="1480"/>
      <c r="CH44" s="1498"/>
      <c r="CI44" s="1498"/>
      <c r="CJ44" s="1498"/>
      <c r="CK44" s="1498"/>
    </row>
    <row r="45" spans="2:89" s="1488" customFormat="1" ht="15" customHeight="1">
      <c r="B45" s="1479"/>
      <c r="C45" s="1529"/>
      <c r="D45" s="1539"/>
      <c r="E45" s="1529"/>
      <c r="F45" s="1531"/>
      <c r="G45" s="835"/>
      <c r="H45" s="901"/>
      <c r="I45" s="1011"/>
      <c r="J45" s="901"/>
      <c r="K45" s="901"/>
      <c r="L45" s="901"/>
      <c r="M45" s="901"/>
      <c r="N45" s="901"/>
      <c r="O45" s="901"/>
      <c r="P45" s="901"/>
      <c r="Q45" s="901"/>
      <c r="R45" s="901"/>
      <c r="S45" s="901"/>
      <c r="T45" s="901"/>
      <c r="U45" s="901"/>
      <c r="V45" s="901"/>
      <c r="W45" s="901"/>
      <c r="X45" s="901"/>
      <c r="Y45" s="901"/>
      <c r="Z45" s="901"/>
      <c r="AA45" s="901"/>
      <c r="AB45" s="901"/>
      <c r="AC45" s="901"/>
      <c r="AD45" s="901"/>
      <c r="AE45" s="901"/>
      <c r="AF45" s="901"/>
      <c r="AG45" s="1498"/>
      <c r="AH45" s="1498"/>
      <c r="AI45" s="1498"/>
      <c r="AJ45" s="1498"/>
      <c r="AK45" s="1498"/>
      <c r="AL45" s="1498"/>
      <c r="AM45" s="1498"/>
      <c r="AN45" s="1498"/>
      <c r="AO45" s="1498"/>
      <c r="AP45" s="1498"/>
      <c r="AQ45" s="1498"/>
      <c r="AR45" s="1498"/>
      <c r="AS45" s="1498"/>
      <c r="AT45" s="1498"/>
      <c r="AU45" s="1498"/>
      <c r="AV45" s="1498"/>
      <c r="AW45" s="1498"/>
      <c r="AX45" s="1498"/>
      <c r="AY45" s="1498"/>
      <c r="AZ45" s="1498"/>
      <c r="BA45" s="1498"/>
      <c r="BB45" s="1498"/>
      <c r="BC45" s="1498"/>
      <c r="BD45" s="1498"/>
      <c r="BE45" s="1498"/>
      <c r="BF45" s="1498"/>
      <c r="BG45" s="1498"/>
      <c r="BH45" s="1498"/>
      <c r="BI45" s="1498"/>
      <c r="BJ45" s="1498"/>
      <c r="BK45" s="1498"/>
      <c r="BL45" s="1498"/>
      <c r="BM45" s="1498"/>
      <c r="BN45" s="1498"/>
      <c r="BO45" s="1498"/>
      <c r="BP45" s="1498"/>
      <c r="BQ45" s="1498"/>
      <c r="BR45" s="1498"/>
      <c r="BS45" s="1498"/>
      <c r="BT45" s="1498"/>
      <c r="BU45" s="1498"/>
      <c r="BV45" s="1498"/>
      <c r="BW45" s="1498"/>
      <c r="BX45" s="1498"/>
      <c r="BY45" s="1498"/>
      <c r="BZ45" s="1498"/>
      <c r="CA45" s="1498"/>
      <c r="CC45" s="1498"/>
      <c r="CD45" s="1480"/>
      <c r="CH45" s="1498"/>
      <c r="CI45" s="1498"/>
      <c r="CJ45" s="1498"/>
      <c r="CK45" s="1498"/>
    </row>
    <row r="46" spans="2:89" s="1488" customFormat="1" ht="30" customHeight="1">
      <c r="B46" s="1479"/>
      <c r="C46" s="1529"/>
      <c r="D46" s="1011"/>
      <c r="E46" s="2805" t="s">
        <v>735</v>
      </c>
      <c r="F46" s="2805"/>
      <c r="G46" s="2805"/>
      <c r="H46" s="2805"/>
      <c r="I46" s="1485"/>
      <c r="J46" s="1485"/>
      <c r="K46" s="1485"/>
      <c r="L46" s="1485"/>
      <c r="M46" s="1485"/>
      <c r="N46" s="1485"/>
      <c r="O46" s="1485"/>
      <c r="P46" s="1485"/>
      <c r="Q46" s="1485"/>
      <c r="R46" s="901"/>
      <c r="S46" s="901"/>
      <c r="T46" s="901"/>
      <c r="U46" s="901"/>
      <c r="V46" s="901"/>
      <c r="W46" s="901"/>
      <c r="X46" s="901"/>
      <c r="Y46" s="901"/>
      <c r="Z46" s="901"/>
      <c r="AA46" s="901"/>
      <c r="AB46" s="901"/>
      <c r="AC46" s="901"/>
      <c r="AD46" s="901"/>
      <c r="AE46" s="901"/>
      <c r="AF46" s="901"/>
      <c r="AG46" s="1498"/>
      <c r="AH46" s="1498"/>
      <c r="AI46" s="1498"/>
      <c r="AJ46" s="1498"/>
      <c r="AK46" s="1498"/>
      <c r="AL46" s="1498"/>
      <c r="AM46" s="1498"/>
      <c r="AN46" s="1498"/>
      <c r="AO46" s="1498"/>
      <c r="AP46" s="1498"/>
      <c r="AQ46" s="1498"/>
      <c r="AR46" s="1498"/>
      <c r="AS46" s="1498"/>
      <c r="AT46" s="1498"/>
      <c r="AU46" s="1498"/>
      <c r="AV46" s="1498"/>
      <c r="AW46" s="1498"/>
      <c r="AX46" s="1498"/>
      <c r="AY46" s="1498"/>
      <c r="AZ46" s="1498"/>
      <c r="BA46" s="1498"/>
      <c r="BB46" s="1498"/>
      <c r="BC46" s="1498"/>
      <c r="BD46" s="1498"/>
      <c r="BE46" s="1498"/>
      <c r="BF46" s="1498"/>
      <c r="BG46" s="1498"/>
      <c r="BH46" s="1498"/>
      <c r="BI46" s="1498"/>
      <c r="BJ46" s="1498"/>
      <c r="BK46" s="1498"/>
      <c r="BL46" s="1498"/>
      <c r="BM46" s="1498"/>
      <c r="BN46" s="1498"/>
      <c r="BO46" s="1498"/>
      <c r="BP46" s="1498"/>
      <c r="BQ46" s="1498"/>
      <c r="BR46" s="1498"/>
      <c r="BS46" s="1498"/>
      <c r="BT46" s="1498"/>
      <c r="BU46" s="1498"/>
      <c r="BV46" s="1498"/>
      <c r="BW46" s="1498"/>
      <c r="BX46" s="1498"/>
      <c r="BY46" s="1498"/>
      <c r="BZ46" s="1498"/>
      <c r="CA46" s="1498"/>
      <c r="CC46" s="1498"/>
      <c r="CD46" s="959"/>
      <c r="CH46" s="1498"/>
      <c r="CI46" s="1498"/>
      <c r="CJ46" s="1498"/>
      <c r="CK46" s="1498"/>
    </row>
    <row r="47" spans="2:89" s="1488" customFormat="1" ht="30" customHeight="1">
      <c r="B47" s="957"/>
      <c r="C47" s="1529"/>
      <c r="D47" s="2458" t="s">
        <v>0</v>
      </c>
      <c r="E47" s="2730"/>
      <c r="F47" s="2768"/>
      <c r="G47" s="2769"/>
      <c r="H47" s="2770"/>
      <c r="I47" s="1486"/>
      <c r="J47" s="2774" t="s">
        <v>557</v>
      </c>
      <c r="K47" s="2774"/>
      <c r="L47" s="2774"/>
      <c r="M47" s="2774"/>
      <c r="N47" s="2774"/>
      <c r="O47" s="2774"/>
      <c r="P47" s="2774"/>
      <c r="Q47" s="2774"/>
      <c r="R47" s="901"/>
      <c r="S47" s="2458" t="s">
        <v>3</v>
      </c>
      <c r="T47" s="2730"/>
      <c r="U47" s="2768"/>
      <c r="V47" s="2769"/>
      <c r="W47" s="2770"/>
      <c r="X47" s="1486"/>
      <c r="Y47" s="2774" t="s">
        <v>558</v>
      </c>
      <c r="Z47" s="2774"/>
      <c r="AA47" s="2774"/>
      <c r="AB47" s="2774"/>
      <c r="AC47" s="2774"/>
      <c r="AD47" s="2774"/>
      <c r="AE47" s="2774"/>
      <c r="AF47" s="2774"/>
      <c r="AG47" s="1498"/>
      <c r="AH47" s="1498"/>
      <c r="AI47" s="1498"/>
      <c r="AJ47" s="1498"/>
      <c r="AK47" s="1498"/>
      <c r="AL47" s="1498"/>
      <c r="AM47" s="1498"/>
      <c r="AN47" s="1498"/>
      <c r="AO47" s="1498"/>
      <c r="AP47" s="1498"/>
      <c r="AQ47" s="1498"/>
      <c r="AR47" s="1498"/>
      <c r="AS47" s="1498"/>
      <c r="AT47" s="1498"/>
      <c r="AU47" s="1498"/>
      <c r="AV47" s="1498"/>
      <c r="AW47" s="1498"/>
      <c r="AX47" s="1498"/>
      <c r="AY47" s="1498"/>
      <c r="AZ47" s="1498"/>
      <c r="BA47" s="1498"/>
      <c r="BB47" s="1498"/>
      <c r="BC47" s="1498"/>
      <c r="BD47" s="1498"/>
      <c r="BE47" s="1498"/>
      <c r="BF47" s="1498"/>
      <c r="BG47" s="1498"/>
      <c r="BH47" s="1498"/>
      <c r="BI47" s="1498"/>
      <c r="BJ47" s="1498"/>
      <c r="BK47" s="1498"/>
      <c r="BL47" s="1498"/>
      <c r="BM47" s="1498"/>
      <c r="BN47" s="1498"/>
      <c r="BO47" s="1498"/>
      <c r="BP47" s="1498"/>
      <c r="BQ47" s="1498"/>
      <c r="BR47" s="1498"/>
      <c r="BS47" s="1498"/>
      <c r="BT47" s="1498"/>
      <c r="BU47" s="1498"/>
      <c r="BV47" s="1498"/>
      <c r="BW47" s="1498"/>
      <c r="BX47" s="1498"/>
      <c r="BY47" s="1498"/>
      <c r="BZ47" s="1498"/>
      <c r="CA47" s="1498"/>
      <c r="CC47" s="1498"/>
      <c r="CD47" s="959"/>
      <c r="CH47" s="1498"/>
      <c r="CI47" s="1498"/>
      <c r="CJ47" s="1498"/>
      <c r="CK47" s="1498"/>
    </row>
    <row r="48" spans="2:89" s="1488" customFormat="1" ht="30" customHeight="1">
      <c r="B48" s="1466"/>
      <c r="C48" s="1498"/>
      <c r="D48" s="2459"/>
      <c r="E48" s="2730"/>
      <c r="F48" s="2771"/>
      <c r="G48" s="2772"/>
      <c r="H48" s="2773"/>
      <c r="I48" s="1486"/>
      <c r="J48" s="2774"/>
      <c r="K48" s="2774"/>
      <c r="L48" s="2774"/>
      <c r="M48" s="2774"/>
      <c r="N48" s="2774"/>
      <c r="O48" s="2774"/>
      <c r="P48" s="2774"/>
      <c r="Q48" s="2774"/>
      <c r="R48" s="901"/>
      <c r="S48" s="2459"/>
      <c r="T48" s="2730"/>
      <c r="U48" s="2771"/>
      <c r="V48" s="2772"/>
      <c r="W48" s="2773"/>
      <c r="X48" s="1486"/>
      <c r="Y48" s="2774"/>
      <c r="Z48" s="2774"/>
      <c r="AA48" s="2774"/>
      <c r="AB48" s="2774"/>
      <c r="AC48" s="2774"/>
      <c r="AD48" s="2774"/>
      <c r="AE48" s="2774"/>
      <c r="AF48" s="2774"/>
      <c r="BJ48" s="1498"/>
      <c r="BK48" s="1498"/>
      <c r="BL48" s="1498"/>
      <c r="BM48" s="1498"/>
      <c r="BN48" s="1498"/>
      <c r="BO48" s="1498"/>
      <c r="BP48" s="1498"/>
      <c r="BQ48" s="1498"/>
      <c r="BR48" s="1498"/>
      <c r="BS48" s="1498"/>
      <c r="BT48" s="1498"/>
      <c r="BU48" s="1498"/>
      <c r="BV48" s="1498"/>
      <c r="BW48" s="1498"/>
      <c r="BX48" s="1498"/>
      <c r="BY48" s="1498"/>
      <c r="BZ48" s="1498"/>
      <c r="CA48" s="1498"/>
      <c r="CC48" s="1498"/>
      <c r="CD48" s="959"/>
      <c r="CH48" s="1498"/>
      <c r="CI48" s="1498"/>
      <c r="CJ48" s="1498"/>
      <c r="CK48" s="1498"/>
    </row>
    <row r="49" spans="2:126" s="1488" customFormat="1" ht="30" customHeight="1">
      <c r="B49" s="1466"/>
      <c r="C49" s="1498"/>
      <c r="BJ49" s="1498"/>
      <c r="BK49" s="1498"/>
      <c r="BL49" s="1498"/>
      <c r="BM49" s="1498"/>
      <c r="BN49" s="1498"/>
      <c r="BO49" s="1498"/>
      <c r="BP49" s="1498"/>
      <c r="BQ49" s="1498"/>
      <c r="BR49" s="1498"/>
      <c r="BS49" s="1498"/>
      <c r="BT49" s="1498"/>
      <c r="BU49" s="1498"/>
      <c r="BV49" s="1498"/>
      <c r="BW49" s="1498"/>
      <c r="BX49" s="1498"/>
      <c r="BY49" s="1498"/>
      <c r="BZ49" s="1498"/>
      <c r="CA49" s="1498"/>
      <c r="CC49" s="1498"/>
      <c r="CD49" s="1465"/>
      <c r="CH49" s="1498"/>
      <c r="CI49" s="1498"/>
      <c r="CJ49" s="1498"/>
      <c r="CK49" s="1498"/>
    </row>
    <row r="50" spans="2:126" s="1488" customFormat="1" ht="30" customHeight="1">
      <c r="B50" s="1466"/>
      <c r="C50" s="1498"/>
      <c r="BJ50" s="1498"/>
      <c r="BK50" s="1498"/>
      <c r="BL50" s="1498"/>
      <c r="BM50" s="1498"/>
      <c r="BN50" s="1498"/>
      <c r="BO50" s="1498"/>
      <c r="BP50" s="1498"/>
      <c r="BQ50" s="1498"/>
      <c r="BR50" s="1498"/>
      <c r="BS50" s="1498"/>
      <c r="BT50" s="1498"/>
      <c r="BU50" s="1498"/>
      <c r="BV50" s="1498"/>
      <c r="BW50" s="1498"/>
      <c r="BX50" s="1498"/>
      <c r="BY50" s="1498"/>
      <c r="BZ50" s="1498"/>
      <c r="CA50" s="1498"/>
      <c r="CC50" s="1498"/>
      <c r="CD50" s="1465"/>
      <c r="CH50" s="1498"/>
      <c r="CI50" s="1498"/>
      <c r="CJ50" s="1498"/>
      <c r="CK50" s="1498"/>
    </row>
    <row r="51" spans="2:126" s="1488" customFormat="1" ht="30" customHeight="1">
      <c r="B51" s="1466"/>
      <c r="C51" s="1498"/>
      <c r="BJ51" s="1498"/>
      <c r="BK51" s="1498"/>
      <c r="BL51" s="1498"/>
      <c r="BM51" s="1498"/>
      <c r="BN51" s="1498"/>
      <c r="BO51" s="1498"/>
      <c r="BP51" s="1498"/>
      <c r="BQ51" s="1498"/>
      <c r="BR51" s="1498"/>
      <c r="BS51" s="1498"/>
      <c r="BT51" s="1498"/>
      <c r="BU51" s="1498"/>
      <c r="BV51" s="1498"/>
      <c r="BW51" s="1498"/>
      <c r="BX51" s="1498"/>
      <c r="BY51" s="1498"/>
      <c r="BZ51" s="1498"/>
      <c r="CA51" s="1498"/>
      <c r="CC51" s="1498"/>
      <c r="CD51" s="1465"/>
      <c r="CH51" s="1498"/>
      <c r="CI51" s="1498"/>
      <c r="CJ51" s="1498"/>
      <c r="CK51" s="1498"/>
    </row>
    <row r="52" spans="2:126" s="1488" customFormat="1" ht="30" customHeight="1">
      <c r="B52" s="1478"/>
      <c r="C52" s="1498"/>
      <c r="BJ52" s="1498"/>
      <c r="BK52" s="1498"/>
      <c r="BL52" s="1498"/>
      <c r="BM52" s="1498"/>
      <c r="BN52" s="1498"/>
      <c r="BO52" s="1498"/>
      <c r="BP52" s="1498"/>
      <c r="BQ52" s="1498"/>
      <c r="BR52" s="1498"/>
      <c r="BS52" s="1498"/>
      <c r="BT52" s="1498"/>
      <c r="BU52" s="1498"/>
      <c r="BV52" s="1498"/>
      <c r="BW52" s="1498"/>
      <c r="BX52" s="1498"/>
      <c r="BY52" s="1498"/>
      <c r="BZ52" s="1498"/>
      <c r="CA52" s="1498"/>
      <c r="CC52" s="1498"/>
      <c r="CD52" s="1465"/>
      <c r="CH52" s="1498"/>
      <c r="CI52" s="1498"/>
      <c r="CJ52" s="1498"/>
      <c r="CK52" s="1498"/>
    </row>
    <row r="53" spans="2:126" s="1488" customFormat="1" ht="30" customHeight="1">
      <c r="B53" s="1466"/>
      <c r="C53" s="1498"/>
      <c r="D53" s="1498"/>
      <c r="E53" s="1498"/>
      <c r="F53" s="1498"/>
      <c r="G53" s="1498"/>
      <c r="H53" s="1498"/>
      <c r="I53" s="1498"/>
      <c r="J53" s="1498"/>
      <c r="K53" s="1498"/>
      <c r="L53" s="1498"/>
      <c r="M53" s="1498"/>
      <c r="N53" s="1498"/>
      <c r="O53" s="1498"/>
      <c r="P53" s="1498"/>
      <c r="Q53" s="1498"/>
      <c r="R53" s="1498"/>
      <c r="S53" s="1498"/>
      <c r="T53" s="1498"/>
      <c r="U53" s="1498"/>
      <c r="V53" s="1498"/>
      <c r="W53" s="1498"/>
      <c r="X53" s="1498"/>
      <c r="Y53" s="1498"/>
      <c r="Z53" s="1498"/>
      <c r="AA53" s="1498"/>
      <c r="AB53" s="1498"/>
      <c r="AC53" s="1498"/>
      <c r="AD53" s="1498"/>
      <c r="AE53" s="1498"/>
      <c r="AF53" s="1498"/>
      <c r="AG53" s="1498"/>
      <c r="AH53" s="1498"/>
      <c r="AI53" s="1498"/>
      <c r="AJ53" s="1498"/>
      <c r="AK53" s="1498"/>
      <c r="AL53" s="1498"/>
      <c r="AM53" s="1498"/>
      <c r="AN53" s="1498"/>
      <c r="AO53" s="1498"/>
      <c r="AP53" s="1498"/>
      <c r="AQ53" s="1498"/>
      <c r="AR53" s="1498"/>
      <c r="AS53" s="1498"/>
      <c r="AT53" s="1498"/>
      <c r="AU53" s="1498"/>
      <c r="AV53" s="1498"/>
      <c r="AW53" s="1498"/>
      <c r="AX53" s="1498"/>
      <c r="AY53" s="1498"/>
      <c r="AZ53" s="1498"/>
      <c r="BA53" s="1498"/>
      <c r="BB53" s="1498"/>
      <c r="BC53" s="1498"/>
      <c r="BD53" s="1498"/>
      <c r="BE53" s="1498"/>
      <c r="BF53" s="1498"/>
      <c r="BG53" s="1498"/>
      <c r="BH53" s="1498"/>
      <c r="BI53" s="1498"/>
      <c r="BJ53" s="1498"/>
      <c r="BK53" s="1498"/>
      <c r="BL53" s="1498"/>
      <c r="BM53" s="1498"/>
      <c r="BN53" s="1498"/>
      <c r="BO53" s="1498"/>
      <c r="BP53" s="1498"/>
      <c r="BQ53" s="1498"/>
      <c r="BR53" s="1498"/>
      <c r="BS53" s="1498"/>
      <c r="BT53" s="1498"/>
      <c r="BU53" s="1498"/>
      <c r="BV53" s="1498"/>
      <c r="BW53" s="1498"/>
      <c r="BX53" s="1498"/>
      <c r="BY53" s="1498"/>
      <c r="BZ53" s="1498"/>
      <c r="CA53" s="1498"/>
      <c r="CC53" s="1498"/>
      <c r="CD53" s="1480"/>
      <c r="CH53" s="1498"/>
      <c r="CI53" s="1498"/>
      <c r="CJ53" s="1498"/>
      <c r="CK53" s="1498"/>
    </row>
    <row r="54" spans="2:126" s="1488" customFormat="1" ht="39.9" customHeight="1">
      <c r="B54" s="1466"/>
      <c r="C54" s="1498"/>
      <c r="D54" s="1498"/>
      <c r="E54" s="1498"/>
      <c r="F54" s="1498"/>
      <c r="G54" s="1498"/>
      <c r="H54" s="1498"/>
      <c r="I54" s="1498"/>
      <c r="J54" s="1498"/>
      <c r="K54" s="1498"/>
      <c r="L54" s="1498"/>
      <c r="M54" s="1498"/>
      <c r="N54" s="1498"/>
      <c r="O54" s="1498"/>
      <c r="P54" s="1498"/>
      <c r="Q54" s="1498"/>
      <c r="R54" s="1498"/>
      <c r="S54" s="1498"/>
      <c r="T54" s="1498"/>
      <c r="U54" s="1498"/>
      <c r="V54" s="1498"/>
      <c r="W54" s="1498"/>
      <c r="X54" s="1498"/>
      <c r="Y54" s="1498"/>
      <c r="Z54" s="1498"/>
      <c r="AA54" s="1498"/>
      <c r="AB54" s="1498"/>
      <c r="AC54" s="1498"/>
      <c r="AD54" s="1498"/>
      <c r="AE54" s="1498"/>
      <c r="AF54" s="1498"/>
      <c r="AG54" s="1498"/>
      <c r="AH54" s="1498"/>
      <c r="AI54" s="1498"/>
      <c r="AJ54" s="1498"/>
      <c r="AK54" s="1498"/>
      <c r="AL54" s="1498"/>
      <c r="AM54" s="1498"/>
      <c r="AN54" s="1498"/>
      <c r="AO54" s="1498"/>
      <c r="AP54" s="1498"/>
      <c r="AQ54" s="1498"/>
      <c r="AR54" s="1498"/>
      <c r="AS54" s="1498"/>
      <c r="AT54" s="1498"/>
      <c r="AU54" s="1498"/>
      <c r="AV54" s="1498"/>
      <c r="AW54" s="1498"/>
      <c r="AX54" s="1498"/>
      <c r="AY54" s="1498"/>
      <c r="AZ54" s="1498"/>
      <c r="BA54" s="1498"/>
      <c r="BB54" s="1498"/>
      <c r="BC54" s="1498"/>
      <c r="BD54" s="1498"/>
      <c r="BE54" s="1498"/>
      <c r="BF54" s="1498"/>
      <c r="BG54" s="1498"/>
      <c r="BH54" s="1498"/>
      <c r="BI54" s="1498"/>
      <c r="BJ54" s="1498"/>
      <c r="BK54" s="1498"/>
      <c r="BL54" s="1498"/>
      <c r="BM54" s="1498"/>
      <c r="BN54" s="1498"/>
      <c r="BO54" s="1498"/>
      <c r="BP54" s="1498"/>
      <c r="BQ54" s="1498"/>
      <c r="BR54" s="1498"/>
      <c r="BS54" s="1498"/>
      <c r="BT54" s="1498"/>
      <c r="BU54" s="1498"/>
      <c r="BV54" s="1498"/>
      <c r="BW54" s="1498"/>
      <c r="BX54" s="1498"/>
      <c r="BY54" s="1498"/>
      <c r="BZ54" s="1498"/>
      <c r="CA54" s="1498"/>
      <c r="CC54" s="1498"/>
      <c r="CD54" s="1480"/>
      <c r="CH54" s="1498"/>
      <c r="CI54" s="1498"/>
      <c r="CJ54" s="1498"/>
      <c r="CK54" s="1498"/>
      <c r="CL54" s="1498"/>
      <c r="CM54" s="1498"/>
      <c r="CN54" s="1498"/>
      <c r="CO54" s="1498"/>
      <c r="CP54" s="1498"/>
      <c r="CQ54" s="1498"/>
      <c r="CR54" s="1498"/>
      <c r="CS54" s="1498"/>
      <c r="CT54" s="1498"/>
      <c r="CU54" s="1498"/>
      <c r="CV54" s="1498"/>
      <c r="CW54" s="1498"/>
      <c r="CX54" s="1498"/>
      <c r="CY54" s="1498"/>
      <c r="CZ54" s="1498"/>
      <c r="DA54" s="1498"/>
      <c r="DB54" s="1498"/>
      <c r="DC54" s="1498"/>
      <c r="DD54" s="1498"/>
      <c r="DE54" s="1498"/>
      <c r="DF54" s="1498"/>
      <c r="DG54" s="1498"/>
      <c r="DH54" s="1498"/>
      <c r="DI54" s="1498"/>
      <c r="DJ54" s="1498"/>
      <c r="DK54" s="1498"/>
      <c r="DL54" s="1498"/>
      <c r="DM54" s="1498"/>
      <c r="DN54" s="1498"/>
      <c r="DO54" s="1498"/>
      <c r="DP54" s="1498"/>
      <c r="DQ54" s="1498"/>
      <c r="DR54" s="1498"/>
      <c r="DS54" s="1498"/>
      <c r="DT54" s="1498"/>
      <c r="DU54" s="1498"/>
      <c r="DV54" s="1498"/>
    </row>
    <row r="55" spans="2:126" s="1488" customFormat="1" ht="39.9" customHeight="1">
      <c r="B55" s="1466"/>
      <c r="C55" s="1498"/>
      <c r="D55" s="1498"/>
      <c r="E55" s="1498"/>
      <c r="F55" s="1498"/>
      <c r="G55" s="1498"/>
      <c r="H55" s="1498"/>
      <c r="I55" s="1498"/>
      <c r="J55" s="1498"/>
      <c r="K55" s="1498"/>
      <c r="L55" s="1498"/>
      <c r="M55" s="1498"/>
      <c r="N55" s="1498"/>
      <c r="O55" s="1498"/>
      <c r="P55" s="1498"/>
      <c r="Q55" s="1498"/>
      <c r="R55" s="1498"/>
      <c r="S55" s="1498"/>
      <c r="T55" s="1498"/>
      <c r="U55" s="1498"/>
      <c r="V55" s="1498"/>
      <c r="W55" s="1498"/>
      <c r="X55" s="1498"/>
      <c r="Y55" s="1498"/>
      <c r="Z55" s="1498"/>
      <c r="AA55" s="1498"/>
      <c r="AB55" s="1498"/>
      <c r="AC55" s="1498"/>
      <c r="AD55" s="1498"/>
      <c r="AE55" s="1498"/>
      <c r="AF55" s="1498"/>
      <c r="AG55" s="1498"/>
      <c r="AH55" s="1498"/>
      <c r="AI55" s="1498"/>
      <c r="AJ55" s="1498"/>
      <c r="AK55" s="1498"/>
      <c r="AL55" s="1498"/>
      <c r="AM55" s="1498"/>
      <c r="AN55" s="1498"/>
      <c r="AO55" s="1498"/>
      <c r="AP55" s="1498"/>
      <c r="AQ55" s="1498"/>
      <c r="AR55" s="1498"/>
      <c r="AS55" s="1498"/>
      <c r="AT55" s="1498"/>
      <c r="AU55" s="1498"/>
      <c r="AV55" s="1498"/>
      <c r="AW55" s="1498"/>
      <c r="AX55" s="1498"/>
      <c r="AY55" s="1498"/>
      <c r="AZ55" s="1498"/>
      <c r="BA55" s="1498"/>
      <c r="BB55" s="1498"/>
      <c r="BC55" s="1498"/>
      <c r="BD55" s="1498"/>
      <c r="BE55" s="1498"/>
      <c r="BF55" s="1498"/>
      <c r="BG55" s="1498"/>
      <c r="BH55" s="1498"/>
      <c r="BI55" s="1498"/>
      <c r="BJ55" s="1498"/>
      <c r="BK55" s="1498"/>
      <c r="BL55" s="1498"/>
      <c r="BM55" s="1498"/>
      <c r="BN55" s="1498"/>
      <c r="BO55" s="1498"/>
      <c r="BP55" s="1498"/>
      <c r="BQ55" s="1498"/>
      <c r="BR55" s="1498"/>
      <c r="BS55" s="1498"/>
      <c r="BT55" s="1498"/>
      <c r="BU55" s="1498"/>
      <c r="BV55" s="1498"/>
      <c r="BW55" s="1498"/>
      <c r="BX55" s="1498"/>
      <c r="BY55" s="1498"/>
      <c r="BZ55" s="1498"/>
      <c r="CA55" s="1498"/>
      <c r="CC55" s="1498"/>
      <c r="CD55" s="1465"/>
      <c r="CH55" s="1498"/>
      <c r="CI55" s="1498"/>
      <c r="CJ55" s="1498"/>
      <c r="CK55" s="1498"/>
      <c r="CL55" s="1498"/>
      <c r="CM55" s="1498"/>
      <c r="CN55" s="1498"/>
      <c r="CO55" s="1498"/>
      <c r="CP55" s="1498"/>
      <c r="CQ55" s="1498"/>
      <c r="CR55" s="1498"/>
      <c r="CS55" s="1498"/>
      <c r="CT55" s="1498"/>
      <c r="CU55" s="1498"/>
      <c r="CV55" s="1498"/>
      <c r="CW55" s="1498"/>
      <c r="CX55" s="1498"/>
      <c r="CY55" s="1498"/>
      <c r="CZ55" s="1498"/>
      <c r="DA55" s="1498"/>
      <c r="DB55" s="1498"/>
      <c r="DC55" s="1498"/>
      <c r="DD55" s="1498"/>
      <c r="DE55" s="1498"/>
      <c r="DF55" s="1498"/>
      <c r="DG55" s="1498"/>
      <c r="DH55" s="1498"/>
      <c r="DI55" s="1498"/>
      <c r="DJ55" s="1498"/>
      <c r="DK55" s="1498"/>
      <c r="DL55" s="1498"/>
      <c r="DM55" s="1498"/>
      <c r="DN55" s="1498"/>
      <c r="DO55" s="1498"/>
      <c r="DP55" s="1498"/>
      <c r="DQ55" s="1498"/>
      <c r="DR55" s="1498"/>
      <c r="DS55" s="1498"/>
      <c r="DT55" s="1498"/>
      <c r="DU55" s="1498"/>
      <c r="DV55" s="1498"/>
    </row>
    <row r="56" spans="2:126" s="1488" customFormat="1" ht="30" customHeight="1">
      <c r="B56" s="1013"/>
      <c r="C56" s="1498"/>
      <c r="D56" s="1498"/>
      <c r="E56" s="1498"/>
      <c r="F56" s="1498"/>
      <c r="G56" s="1498"/>
      <c r="H56" s="1498"/>
      <c r="I56" s="1498"/>
      <c r="J56" s="1498"/>
      <c r="K56" s="1498"/>
      <c r="L56" s="1498"/>
      <c r="M56" s="1498"/>
      <c r="N56" s="1498"/>
      <c r="O56" s="1498"/>
      <c r="P56" s="1498"/>
      <c r="Q56" s="1498"/>
      <c r="R56" s="1498"/>
      <c r="S56" s="1498"/>
      <c r="T56" s="1498"/>
      <c r="U56" s="1498"/>
      <c r="V56" s="1498"/>
      <c r="W56" s="1498"/>
      <c r="X56" s="1498"/>
      <c r="Y56" s="1498"/>
      <c r="Z56" s="1498"/>
      <c r="AA56" s="1498"/>
      <c r="AB56" s="1498"/>
      <c r="AC56" s="1498"/>
      <c r="AD56" s="1498"/>
      <c r="AE56" s="1498"/>
      <c r="AF56" s="1498"/>
      <c r="AG56" s="1498"/>
      <c r="AH56" s="1498"/>
      <c r="AI56" s="1498"/>
      <c r="AJ56" s="1498"/>
      <c r="AK56" s="1498"/>
      <c r="AL56" s="1498"/>
      <c r="AM56" s="1498"/>
      <c r="AN56" s="1498"/>
      <c r="AO56" s="1498"/>
      <c r="AP56" s="1498"/>
      <c r="AQ56" s="1498"/>
      <c r="AR56" s="1498"/>
      <c r="AS56" s="1498"/>
      <c r="AT56" s="1498"/>
      <c r="AU56" s="1498"/>
      <c r="AV56" s="1498"/>
      <c r="AW56" s="1498"/>
      <c r="AX56" s="1498"/>
      <c r="AY56" s="1498"/>
      <c r="AZ56" s="1498"/>
      <c r="BA56" s="1498"/>
      <c r="BB56" s="1498"/>
      <c r="BC56" s="1498"/>
      <c r="BD56" s="1498"/>
      <c r="BE56" s="1498"/>
      <c r="BF56" s="1498"/>
      <c r="BG56" s="1498"/>
      <c r="BH56" s="1498"/>
      <c r="BI56" s="1498"/>
      <c r="BJ56" s="1498"/>
      <c r="BK56" s="1498"/>
      <c r="BL56" s="1498"/>
      <c r="BM56" s="1498"/>
      <c r="BN56" s="1498"/>
      <c r="BO56" s="1498"/>
      <c r="BP56" s="1498"/>
      <c r="BQ56" s="1498"/>
      <c r="BR56" s="1498"/>
      <c r="BS56" s="1498"/>
      <c r="BT56" s="1498"/>
      <c r="BU56" s="1498"/>
      <c r="BV56" s="1498"/>
      <c r="BW56" s="1498"/>
      <c r="BX56" s="1498"/>
      <c r="BY56" s="1498"/>
      <c r="BZ56" s="1498"/>
      <c r="CA56" s="1498"/>
      <c r="CC56" s="1498"/>
      <c r="CD56" s="1465"/>
      <c r="CH56" s="1498"/>
      <c r="CI56" s="1498"/>
      <c r="CJ56" s="1498"/>
      <c r="CK56" s="1498"/>
      <c r="CL56" s="1498"/>
      <c r="CM56" s="1498"/>
      <c r="CN56" s="1498"/>
      <c r="CO56" s="1498"/>
      <c r="CP56" s="1498"/>
      <c r="CQ56" s="1498"/>
      <c r="CR56" s="1498"/>
      <c r="CS56" s="1498"/>
      <c r="CT56" s="1498"/>
      <c r="CU56" s="1498"/>
      <c r="CV56" s="1498"/>
      <c r="CW56" s="1498"/>
      <c r="CX56" s="1498"/>
      <c r="CY56" s="1498"/>
      <c r="CZ56" s="1498"/>
      <c r="DA56" s="1498"/>
      <c r="DB56" s="1498"/>
      <c r="DC56" s="1498"/>
      <c r="DD56" s="1498"/>
      <c r="DE56" s="1498"/>
      <c r="DF56" s="1498"/>
      <c r="DG56" s="1498"/>
      <c r="DH56" s="1498"/>
      <c r="DI56" s="1498"/>
      <c r="DJ56" s="1498"/>
      <c r="DK56" s="1498"/>
      <c r="DL56" s="1498"/>
      <c r="DM56" s="1498"/>
      <c r="DN56" s="1498"/>
      <c r="DO56" s="1498"/>
      <c r="DP56" s="1498"/>
      <c r="DQ56" s="1498"/>
      <c r="DR56" s="1498"/>
      <c r="DS56" s="1498"/>
      <c r="DT56" s="1498"/>
      <c r="DU56" s="1498"/>
      <c r="DV56" s="1498"/>
    </row>
    <row r="57" spans="2:126" s="1488" customFormat="1" ht="30" customHeight="1">
      <c r="B57" s="1466"/>
      <c r="C57" s="1498"/>
      <c r="D57" s="1498"/>
      <c r="E57" s="1498"/>
      <c r="F57" s="1498"/>
      <c r="G57" s="1498"/>
      <c r="H57" s="1498"/>
      <c r="I57" s="1498"/>
      <c r="J57" s="1498"/>
      <c r="K57" s="1498"/>
      <c r="L57" s="1498"/>
      <c r="M57" s="1498"/>
      <c r="N57" s="1498"/>
      <c r="O57" s="1498"/>
      <c r="P57" s="1498"/>
      <c r="Q57" s="1498"/>
      <c r="R57" s="1498"/>
      <c r="S57" s="1498"/>
      <c r="T57" s="1498"/>
      <c r="U57" s="1498"/>
      <c r="V57" s="1498"/>
      <c r="W57" s="1498"/>
      <c r="X57" s="1498"/>
      <c r="Y57" s="1498"/>
      <c r="Z57" s="1498"/>
      <c r="AA57" s="1498"/>
      <c r="AB57" s="1498"/>
      <c r="AC57" s="1498"/>
      <c r="AD57" s="1498"/>
      <c r="AE57" s="1498"/>
      <c r="AF57" s="1498"/>
      <c r="AG57" s="1498"/>
      <c r="AH57" s="1498"/>
      <c r="AI57" s="1498"/>
      <c r="AJ57" s="1498"/>
      <c r="AK57" s="1498"/>
      <c r="AL57" s="1498"/>
      <c r="AM57" s="1498"/>
      <c r="AN57" s="1498"/>
      <c r="AO57" s="1498"/>
      <c r="AP57" s="1498"/>
      <c r="AQ57" s="1498"/>
      <c r="AR57" s="1498"/>
      <c r="AS57" s="1498"/>
      <c r="AT57" s="1498"/>
      <c r="AU57" s="1498"/>
      <c r="AV57" s="1498"/>
      <c r="AW57" s="1498"/>
      <c r="AX57" s="1498"/>
      <c r="AY57" s="1498"/>
      <c r="AZ57" s="1498"/>
      <c r="BA57" s="1498"/>
      <c r="BB57" s="1498"/>
      <c r="BC57" s="1498"/>
      <c r="BD57" s="1498"/>
      <c r="BE57" s="1498"/>
      <c r="BF57" s="1498"/>
      <c r="BG57" s="1498"/>
      <c r="BH57" s="1498"/>
      <c r="BI57" s="1498"/>
      <c r="BJ57" s="1498"/>
      <c r="BK57" s="1498"/>
      <c r="BL57" s="1498"/>
      <c r="BM57" s="1498"/>
      <c r="BN57" s="1498"/>
      <c r="BO57" s="1498"/>
      <c r="BP57" s="1498"/>
      <c r="BQ57" s="1498"/>
      <c r="BR57" s="1498"/>
      <c r="BS57" s="1498"/>
      <c r="BT57" s="1498"/>
      <c r="BU57" s="1498"/>
      <c r="BV57" s="1498"/>
      <c r="BW57" s="1498"/>
      <c r="BX57" s="1498"/>
      <c r="BY57" s="1498"/>
      <c r="BZ57" s="1498"/>
      <c r="CA57" s="1498"/>
      <c r="CC57" s="1498"/>
      <c r="CD57" s="1465"/>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row>
    <row r="58" spans="2:126" s="1488" customFormat="1" ht="30" customHeight="1">
      <c r="B58" s="1466"/>
      <c r="C58" s="1498"/>
      <c r="D58" s="1498"/>
      <c r="E58" s="1498"/>
      <c r="F58" s="1498"/>
      <c r="G58" s="1498"/>
      <c r="H58" s="1498"/>
      <c r="I58" s="1498"/>
      <c r="J58" s="1498"/>
      <c r="K58" s="1498"/>
      <c r="L58" s="1498"/>
      <c r="M58" s="1498"/>
      <c r="N58" s="1498"/>
      <c r="O58" s="1498"/>
      <c r="P58" s="1498"/>
      <c r="Q58" s="1498"/>
      <c r="R58" s="1498"/>
      <c r="S58" s="1498"/>
      <c r="T58" s="1498"/>
      <c r="U58" s="1498"/>
      <c r="V58" s="1498"/>
      <c r="W58" s="1498"/>
      <c r="X58" s="1498"/>
      <c r="Y58" s="1498"/>
      <c r="Z58" s="1498"/>
      <c r="AA58" s="1498"/>
      <c r="AB58" s="1498"/>
      <c r="AC58" s="1498"/>
      <c r="AD58" s="1498"/>
      <c r="AE58" s="1498"/>
      <c r="AF58" s="1498"/>
      <c r="AG58" s="1498"/>
      <c r="AH58" s="1498"/>
      <c r="AI58" s="1498"/>
      <c r="AJ58" s="1498"/>
      <c r="AK58" s="1498"/>
      <c r="AL58" s="1498"/>
      <c r="AM58" s="1498"/>
      <c r="AN58" s="1498"/>
      <c r="AO58" s="1498"/>
      <c r="AP58" s="1498"/>
      <c r="AQ58" s="1498"/>
      <c r="AR58" s="1498"/>
      <c r="AS58" s="1498"/>
      <c r="AT58" s="1498"/>
      <c r="AU58" s="1498"/>
      <c r="AV58" s="1498"/>
      <c r="AW58" s="1498"/>
      <c r="AX58" s="1498"/>
      <c r="AY58" s="1498"/>
      <c r="AZ58" s="1498"/>
      <c r="BA58" s="1498"/>
      <c r="BB58" s="1498"/>
      <c r="BC58" s="1498"/>
      <c r="BD58" s="1498"/>
      <c r="BE58" s="1498"/>
      <c r="BF58" s="1498"/>
      <c r="BG58" s="1498"/>
      <c r="BH58" s="1498"/>
      <c r="BI58" s="1498"/>
      <c r="BJ58" s="1498"/>
      <c r="BK58" s="1498"/>
      <c r="BL58" s="1498"/>
      <c r="BM58" s="1498"/>
      <c r="BN58" s="1498"/>
      <c r="BO58" s="1498"/>
      <c r="BP58" s="1498"/>
      <c r="BQ58" s="1498"/>
      <c r="BR58" s="1498"/>
      <c r="BS58" s="1498"/>
      <c r="BT58" s="1498"/>
      <c r="BU58" s="1498"/>
      <c r="BV58" s="1498"/>
      <c r="BW58" s="1498"/>
      <c r="BX58" s="1498"/>
      <c r="BY58" s="1498"/>
      <c r="BZ58" s="1498"/>
      <c r="CA58" s="1498"/>
      <c r="CC58" s="1498"/>
      <c r="CD58" s="1465"/>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26" s="1488" customFormat="1" ht="18" customHeight="1">
      <c r="B59" s="1558"/>
      <c r="C59" s="1502"/>
      <c r="D59" s="1502"/>
      <c r="E59" s="1502"/>
      <c r="F59" s="1502"/>
      <c r="G59" s="1502"/>
      <c r="H59" s="1502"/>
      <c r="I59" s="1502"/>
      <c r="J59" s="1502"/>
      <c r="K59" s="1502"/>
      <c r="L59" s="1502"/>
      <c r="M59" s="1502"/>
      <c r="N59" s="1502"/>
      <c r="O59" s="1502"/>
      <c r="P59" s="1502"/>
      <c r="Q59" s="1502"/>
      <c r="R59" s="1502"/>
      <c r="S59" s="1502"/>
      <c r="T59" s="1502"/>
      <c r="U59" s="1502"/>
      <c r="V59" s="1502"/>
      <c r="W59" s="1502"/>
      <c r="X59" s="1502"/>
      <c r="Y59" s="1502"/>
      <c r="Z59" s="1502"/>
      <c r="AA59" s="1502"/>
      <c r="AB59" s="1502"/>
      <c r="AC59" s="1502"/>
      <c r="AD59" s="1502"/>
      <c r="AE59" s="1502"/>
      <c r="AF59" s="1502"/>
      <c r="AG59" s="1502"/>
      <c r="AH59" s="1502"/>
      <c r="AI59" s="1502"/>
      <c r="AJ59" s="1502"/>
      <c r="AK59" s="1502"/>
      <c r="AL59" s="1502"/>
      <c r="AM59" s="1502"/>
      <c r="AN59" s="1502"/>
      <c r="AO59" s="1502"/>
      <c r="AP59" s="1502"/>
      <c r="AQ59" s="1502"/>
      <c r="AR59" s="1502"/>
      <c r="AS59" s="1502"/>
      <c r="AT59" s="1502"/>
      <c r="AU59" s="1502"/>
      <c r="AV59" s="1502"/>
      <c r="AW59" s="1502"/>
      <c r="AX59" s="1502"/>
      <c r="AY59" s="1502"/>
      <c r="AZ59" s="1502"/>
      <c r="BA59" s="1502"/>
      <c r="BB59" s="1502"/>
      <c r="BC59" s="1502"/>
      <c r="BD59" s="1502"/>
      <c r="BE59" s="1502"/>
      <c r="BF59" s="1502"/>
      <c r="BG59" s="1502"/>
      <c r="BH59" s="1502"/>
      <c r="BI59" s="1502"/>
      <c r="BJ59" s="1502"/>
      <c r="BK59" s="1502"/>
      <c r="BL59" s="1502"/>
      <c r="BM59" s="1502"/>
      <c r="BN59" s="1502"/>
      <c r="BO59" s="1502"/>
      <c r="BP59" s="1502"/>
      <c r="BQ59" s="1502"/>
      <c r="BR59" s="1502"/>
      <c r="BS59" s="1502"/>
      <c r="BT59" s="1502"/>
      <c r="BU59" s="1502"/>
      <c r="BV59" s="1502"/>
      <c r="BW59" s="1502"/>
      <c r="BX59" s="1502"/>
      <c r="BY59" s="1502"/>
      <c r="BZ59" s="1502"/>
      <c r="CA59" s="1502"/>
      <c r="CB59" s="1503"/>
      <c r="CC59" s="1502"/>
      <c r="CD59" s="1556"/>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26" s="1488" customFormat="1" ht="18" customHeight="1">
      <c r="B60" s="1478"/>
      <c r="C60" s="1498"/>
      <c r="D60" s="1498"/>
      <c r="E60" s="1498"/>
      <c r="F60" s="1498"/>
      <c r="G60" s="1498"/>
      <c r="H60" s="1498"/>
      <c r="I60" s="1498"/>
      <c r="J60" s="1498"/>
      <c r="K60" s="1498"/>
      <c r="L60" s="1498"/>
      <c r="M60" s="1498"/>
      <c r="N60" s="1498"/>
      <c r="O60" s="1498"/>
      <c r="P60" s="1498"/>
      <c r="Q60" s="1498"/>
      <c r="R60" s="1498"/>
      <c r="S60" s="1498"/>
      <c r="T60" s="1498"/>
      <c r="U60" s="1498"/>
      <c r="V60" s="1498"/>
      <c r="W60" s="1498"/>
      <c r="X60" s="1498"/>
      <c r="Y60" s="1498"/>
      <c r="Z60" s="1498"/>
      <c r="AA60" s="1498"/>
      <c r="AB60" s="1498"/>
      <c r="AC60" s="1498"/>
      <c r="AD60" s="1498"/>
      <c r="AE60" s="1498"/>
      <c r="AF60" s="1498"/>
      <c r="AG60" s="1498"/>
      <c r="AH60" s="1498"/>
      <c r="AI60" s="1498"/>
      <c r="AJ60" s="1498"/>
      <c r="AK60" s="1498"/>
      <c r="AL60" s="1498"/>
      <c r="AM60" s="1498"/>
      <c r="AN60" s="1498"/>
      <c r="AO60" s="1498"/>
      <c r="AP60" s="1498"/>
      <c r="AQ60" s="1498"/>
      <c r="AR60" s="1498"/>
      <c r="AS60" s="1498"/>
      <c r="AT60" s="1498"/>
      <c r="AU60" s="1498"/>
      <c r="AV60" s="1498"/>
      <c r="AW60" s="1498"/>
      <c r="AX60" s="1498"/>
      <c r="AY60" s="1498"/>
      <c r="AZ60" s="1498"/>
      <c r="BA60" s="1498"/>
      <c r="BB60" s="1498"/>
      <c r="BC60" s="1498"/>
      <c r="BD60" s="1498"/>
      <c r="BE60" s="1498"/>
      <c r="BF60" s="1498"/>
      <c r="BG60" s="1498"/>
      <c r="BH60" s="1498"/>
      <c r="BI60" s="1498"/>
      <c r="BJ60" s="1498"/>
      <c r="BK60" s="1498"/>
      <c r="BL60" s="1498"/>
      <c r="BM60" s="1498"/>
      <c r="BN60" s="1498"/>
      <c r="BO60" s="1498"/>
      <c r="BP60" s="1498"/>
      <c r="BQ60" s="1498"/>
      <c r="BR60" s="1498"/>
      <c r="BS60" s="1498"/>
      <c r="BT60" s="1498"/>
      <c r="BU60" s="1498"/>
      <c r="BV60" s="1498"/>
      <c r="BW60" s="1498"/>
      <c r="BX60" s="1498"/>
      <c r="BY60" s="1498"/>
      <c r="BZ60" s="1498"/>
      <c r="CA60" s="1498"/>
      <c r="CB60" s="1498"/>
      <c r="CC60" s="1498"/>
      <c r="CD60" s="959"/>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26" s="1488" customFormat="1" ht="30" customHeight="1">
      <c r="B61" s="1479"/>
      <c r="C61" s="1528" t="s">
        <v>716</v>
      </c>
      <c r="D61" s="1528" t="s">
        <v>2504</v>
      </c>
      <c r="E61" s="1529"/>
      <c r="F61" s="1530"/>
      <c r="G61" s="1463"/>
      <c r="H61" s="1463"/>
      <c r="I61" s="1463"/>
      <c r="J61" s="1463"/>
      <c r="K61" s="1463"/>
      <c r="L61" s="1463"/>
      <c r="M61" s="1463"/>
      <c r="N61" s="1463"/>
      <c r="O61" s="1463"/>
      <c r="P61" s="1463"/>
      <c r="Q61" s="1463"/>
      <c r="R61" s="1463"/>
      <c r="S61" s="1463"/>
      <c r="T61" s="1463"/>
      <c r="U61" s="1463"/>
      <c r="V61" s="1463"/>
      <c r="W61" s="1463"/>
      <c r="X61" s="1463"/>
      <c r="Y61" s="1463"/>
      <c r="Z61" s="1463"/>
      <c r="AA61" s="1463"/>
      <c r="AB61" s="1463"/>
      <c r="AC61" s="1463"/>
      <c r="AD61" s="1463"/>
      <c r="AE61" s="1463"/>
      <c r="AF61" s="1463"/>
      <c r="AG61" s="1463"/>
      <c r="AH61" s="1463"/>
      <c r="AI61" s="1463"/>
      <c r="AJ61" s="1463"/>
      <c r="AK61" s="1463"/>
      <c r="AL61" s="1463"/>
      <c r="AM61" s="1463"/>
      <c r="AN61" s="1463"/>
      <c r="AO61" s="1463"/>
      <c r="AP61" s="1463"/>
      <c r="AQ61" s="1463"/>
      <c r="AR61" s="1463"/>
      <c r="AS61" s="1463"/>
      <c r="AT61" s="1463"/>
      <c r="AU61" s="1463"/>
      <c r="AV61" s="1463"/>
      <c r="AW61" s="1463"/>
      <c r="AX61" s="1463"/>
      <c r="AY61" s="1463"/>
      <c r="AZ61" s="1498"/>
      <c r="BA61" s="1498"/>
      <c r="BB61" s="1498"/>
      <c r="BC61" s="1498"/>
      <c r="BD61" s="1498"/>
      <c r="BE61" s="1498"/>
      <c r="BF61" s="1498"/>
      <c r="BG61" s="1498"/>
      <c r="BH61" s="1498"/>
      <c r="BI61" s="1498"/>
      <c r="BJ61" s="1498"/>
      <c r="BK61" s="1498"/>
      <c r="BL61" s="1498"/>
      <c r="BM61" s="1498"/>
      <c r="BN61" s="1498"/>
      <c r="BO61" s="1498"/>
      <c r="BP61" s="1498"/>
      <c r="BQ61" s="828"/>
      <c r="BR61" s="828"/>
      <c r="BS61" s="828"/>
      <c r="BT61" s="828"/>
      <c r="BU61" s="828"/>
      <c r="BV61" s="828"/>
      <c r="BW61" s="828"/>
      <c r="BX61" s="828"/>
      <c r="BY61" s="2453">
        <v>3100</v>
      </c>
      <c r="BZ61" s="2453"/>
      <c r="CA61" s="2453"/>
      <c r="CB61" s="828"/>
      <c r="CC61" s="828"/>
      <c r="CD61" s="1465"/>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26" s="1488" customFormat="1" ht="30" customHeight="1">
      <c r="B62" s="1479"/>
      <c r="C62" s="1529"/>
      <c r="D62" s="1528" t="s">
        <v>736</v>
      </c>
      <c r="E62" s="1529"/>
      <c r="F62" s="1530"/>
      <c r="G62" s="1463"/>
      <c r="H62" s="1463"/>
      <c r="I62" s="1463"/>
      <c r="J62" s="1463"/>
      <c r="K62" s="1463"/>
      <c r="L62" s="1463"/>
      <c r="M62" s="1463"/>
      <c r="N62" s="1463"/>
      <c r="O62" s="1463"/>
      <c r="P62" s="1463"/>
      <c r="Q62" s="1463"/>
      <c r="R62" s="1463"/>
      <c r="S62" s="1463"/>
      <c r="T62" s="1463"/>
      <c r="U62" s="1463"/>
      <c r="V62" s="1463"/>
      <c r="W62" s="1463"/>
      <c r="X62" s="1463"/>
      <c r="Y62" s="1463"/>
      <c r="Z62" s="1463"/>
      <c r="AA62" s="1463"/>
      <c r="AB62" s="1463"/>
      <c r="AC62" s="1463"/>
      <c r="AD62" s="1463"/>
      <c r="AE62" s="1463"/>
      <c r="AF62" s="1463"/>
      <c r="AG62" s="1463"/>
      <c r="AH62" s="1463"/>
      <c r="AI62" s="1463"/>
      <c r="AJ62" s="1463"/>
      <c r="AK62" s="1463"/>
      <c r="AL62" s="1463"/>
      <c r="AM62" s="1463"/>
      <c r="AN62" s="1463"/>
      <c r="AO62" s="1463"/>
      <c r="AP62" s="1463"/>
      <c r="AQ62" s="1463"/>
      <c r="AR62" s="1463"/>
      <c r="AS62" s="1463"/>
      <c r="AT62" s="1463"/>
      <c r="AU62" s="1463"/>
      <c r="AV62" s="1463"/>
      <c r="AW62" s="1463"/>
      <c r="AX62" s="1463"/>
      <c r="AY62" s="1463"/>
      <c r="AZ62" s="1498"/>
      <c r="BA62" s="1498"/>
      <c r="BB62" s="1498"/>
      <c r="BC62" s="1498"/>
      <c r="BD62" s="1498"/>
      <c r="BE62" s="1498"/>
      <c r="BF62" s="1498"/>
      <c r="BG62" s="1498"/>
      <c r="BH62" s="1498"/>
      <c r="BI62" s="1498"/>
      <c r="BJ62" s="1498"/>
      <c r="BK62" s="1498"/>
      <c r="BL62" s="1498"/>
      <c r="BM62" s="1498"/>
      <c r="BN62" s="1498"/>
      <c r="BO62" s="1498"/>
      <c r="BP62" s="1498"/>
      <c r="BQ62" s="2459">
        <v>64</v>
      </c>
      <c r="BR62" s="2459"/>
      <c r="BS62" s="1999"/>
      <c r="BT62" s="2000"/>
      <c r="BU62" s="2000"/>
      <c r="BV62" s="2000"/>
      <c r="BW62" s="2000"/>
      <c r="BX62" s="2000"/>
      <c r="BY62" s="2000"/>
      <c r="BZ62" s="2000"/>
      <c r="CA62" s="2001"/>
      <c r="CB62" s="2459" t="s">
        <v>23</v>
      </c>
      <c r="CC62" s="2459"/>
      <c r="CD62" s="1465"/>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26" s="1488" customFormat="1" ht="30" customHeight="1">
      <c r="B63" s="957"/>
      <c r="C63" s="1529"/>
      <c r="D63" s="1531" t="s">
        <v>737</v>
      </c>
      <c r="E63" s="1529"/>
      <c r="F63" s="1530"/>
      <c r="G63" s="1463"/>
      <c r="H63" s="1463"/>
      <c r="I63" s="1463"/>
      <c r="J63" s="1463"/>
      <c r="K63" s="1463"/>
      <c r="L63" s="1463"/>
      <c r="M63" s="1463"/>
      <c r="N63" s="1463"/>
      <c r="O63" s="1463"/>
      <c r="P63" s="1463"/>
      <c r="Q63" s="1463"/>
      <c r="R63" s="1463"/>
      <c r="S63" s="1463"/>
      <c r="T63" s="1463"/>
      <c r="U63" s="1463"/>
      <c r="V63" s="1463"/>
      <c r="W63" s="1463"/>
      <c r="X63" s="1463"/>
      <c r="Y63" s="1463"/>
      <c r="Z63" s="1463"/>
      <c r="AA63" s="1463"/>
      <c r="AB63" s="1463"/>
      <c r="AC63" s="1463"/>
      <c r="AD63" s="1463"/>
      <c r="AE63" s="1463"/>
      <c r="AF63" s="1463"/>
      <c r="AG63" s="1463"/>
      <c r="AH63" s="1463"/>
      <c r="AI63" s="1463"/>
      <c r="AJ63" s="1463"/>
      <c r="AK63" s="1463"/>
      <c r="AL63" s="1463"/>
      <c r="AM63" s="1463"/>
      <c r="AN63" s="1463"/>
      <c r="AO63" s="1463"/>
      <c r="AP63" s="1463"/>
      <c r="AQ63" s="1463"/>
      <c r="AR63" s="1463"/>
      <c r="AS63" s="1463"/>
      <c r="AT63" s="1463"/>
      <c r="AU63" s="1463"/>
      <c r="AV63" s="1463"/>
      <c r="AW63" s="1463"/>
      <c r="AX63" s="1463"/>
      <c r="AY63" s="1463"/>
      <c r="AZ63" s="1498"/>
      <c r="BA63" s="1498"/>
      <c r="BB63" s="1498"/>
      <c r="BC63" s="1498"/>
      <c r="BD63" s="1498"/>
      <c r="BE63" s="1498"/>
      <c r="BF63" s="1498"/>
      <c r="BG63" s="1498"/>
      <c r="BH63" s="1498"/>
      <c r="BI63" s="1498"/>
      <c r="BJ63" s="1498"/>
      <c r="BK63" s="1498"/>
      <c r="BL63" s="1498"/>
      <c r="BM63" s="1498"/>
      <c r="BN63" s="1498"/>
      <c r="BO63" s="1498"/>
      <c r="BP63" s="1498"/>
      <c r="BQ63" s="2459"/>
      <c r="BR63" s="2459"/>
      <c r="BS63" s="2002"/>
      <c r="BT63" s="2003"/>
      <c r="BU63" s="2003"/>
      <c r="BV63" s="2003"/>
      <c r="BW63" s="2003"/>
      <c r="BX63" s="2003"/>
      <c r="BY63" s="2003"/>
      <c r="BZ63" s="2003"/>
      <c r="CA63" s="2004"/>
      <c r="CB63" s="2459"/>
      <c r="CC63" s="2459"/>
      <c r="CD63" s="1465"/>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26" s="1488" customFormat="1" ht="30" customHeight="1">
      <c r="B64" s="1466"/>
      <c r="C64" s="1529"/>
      <c r="D64" s="1531" t="s">
        <v>738</v>
      </c>
      <c r="E64" s="832"/>
      <c r="F64" s="836"/>
      <c r="G64" s="1463"/>
      <c r="H64" s="1463"/>
      <c r="I64" s="1463"/>
      <c r="J64" s="1463"/>
      <c r="K64" s="1463"/>
      <c r="L64" s="1463"/>
      <c r="M64" s="1463"/>
      <c r="N64" s="1463"/>
      <c r="O64" s="1463"/>
      <c r="P64" s="1463"/>
      <c r="Q64" s="1463"/>
      <c r="R64" s="1463"/>
      <c r="S64" s="1463"/>
      <c r="T64" s="1463"/>
      <c r="U64" s="1463"/>
      <c r="V64" s="1463"/>
      <c r="W64" s="1463"/>
      <c r="X64" s="1463"/>
      <c r="Y64" s="1463"/>
      <c r="Z64" s="1463"/>
      <c r="AA64" s="1463"/>
      <c r="AB64" s="1463"/>
      <c r="AC64" s="1463"/>
      <c r="AD64" s="1463"/>
      <c r="AE64" s="1463"/>
      <c r="AF64" s="1463"/>
      <c r="AG64" s="1463"/>
      <c r="AH64" s="1463"/>
      <c r="AI64" s="1463"/>
      <c r="AJ64" s="1463"/>
      <c r="AK64" s="1463"/>
      <c r="AL64" s="1463"/>
      <c r="AM64" s="1463"/>
      <c r="AN64" s="1463"/>
      <c r="AO64" s="1463"/>
      <c r="AP64" s="1463"/>
      <c r="AQ64" s="1463"/>
      <c r="AR64" s="1463"/>
      <c r="AS64" s="1463"/>
      <c r="AT64" s="1463"/>
      <c r="AU64" s="1463"/>
      <c r="AV64" s="1463"/>
      <c r="AW64" s="1463"/>
      <c r="AX64" s="1463"/>
      <c r="AY64" s="1463"/>
      <c r="AZ64" s="1498"/>
      <c r="BA64" s="1498"/>
      <c r="BB64" s="1498"/>
      <c r="BC64" s="1498"/>
      <c r="BD64" s="1498"/>
      <c r="BE64" s="1498"/>
      <c r="BF64" s="1498"/>
      <c r="BG64" s="1498"/>
      <c r="BH64" s="1498"/>
      <c r="BI64" s="1498"/>
      <c r="BJ64" s="1498"/>
      <c r="BK64" s="1498"/>
      <c r="BL64" s="1498"/>
      <c r="BM64" s="1498"/>
      <c r="BN64" s="1498"/>
      <c r="BO64" s="1498"/>
      <c r="BP64" s="1498"/>
      <c r="BQ64" s="1498"/>
      <c r="BR64" s="1498"/>
      <c r="BS64" s="1498"/>
      <c r="BT64" s="1498"/>
      <c r="BU64" s="1498"/>
      <c r="BV64" s="1498"/>
      <c r="BW64" s="1498"/>
      <c r="BX64" s="1498"/>
      <c r="BY64" s="1498"/>
      <c r="BZ64" s="1498"/>
      <c r="CA64" s="1498"/>
      <c r="CB64" s="1498"/>
      <c r="CC64" s="1498"/>
      <c r="CD64" s="1465"/>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2:126" s="1488" customFormat="1" ht="18" customHeight="1">
      <c r="B65" s="1558"/>
      <c r="C65" s="1502"/>
      <c r="D65" s="1502"/>
      <c r="E65" s="1502"/>
      <c r="F65" s="1502"/>
      <c r="G65" s="1502"/>
      <c r="H65" s="1502"/>
      <c r="I65" s="1502"/>
      <c r="J65" s="1502"/>
      <c r="K65" s="1502"/>
      <c r="L65" s="1502"/>
      <c r="M65" s="1502"/>
      <c r="N65" s="1502"/>
      <c r="O65" s="1502"/>
      <c r="P65" s="1502"/>
      <c r="Q65" s="1502"/>
      <c r="R65" s="1502"/>
      <c r="S65" s="1502"/>
      <c r="T65" s="1502"/>
      <c r="U65" s="1502"/>
      <c r="V65" s="1502"/>
      <c r="W65" s="1502"/>
      <c r="X65" s="1502"/>
      <c r="Y65" s="1502"/>
      <c r="Z65" s="1502"/>
      <c r="AA65" s="1502"/>
      <c r="AB65" s="1502"/>
      <c r="AC65" s="1502"/>
      <c r="AD65" s="1502"/>
      <c r="AE65" s="1502"/>
      <c r="AF65" s="1502"/>
      <c r="AG65" s="1502"/>
      <c r="AH65" s="1502"/>
      <c r="AI65" s="1502"/>
      <c r="AJ65" s="1502"/>
      <c r="AK65" s="1502"/>
      <c r="AL65" s="1502"/>
      <c r="AM65" s="1502"/>
      <c r="AN65" s="1502"/>
      <c r="AO65" s="1502"/>
      <c r="AP65" s="1502"/>
      <c r="AQ65" s="1502"/>
      <c r="AR65" s="1502"/>
      <c r="AS65" s="1502"/>
      <c r="AT65" s="1502"/>
      <c r="AU65" s="1502"/>
      <c r="AV65" s="1502"/>
      <c r="AW65" s="1502"/>
      <c r="AX65" s="1502"/>
      <c r="AY65" s="1502"/>
      <c r="AZ65" s="1502"/>
      <c r="BA65" s="1502"/>
      <c r="BB65" s="1502"/>
      <c r="BC65" s="1502"/>
      <c r="BD65" s="1502"/>
      <c r="BE65" s="1502"/>
      <c r="BF65" s="1502"/>
      <c r="BG65" s="1502"/>
      <c r="BH65" s="1502"/>
      <c r="BI65" s="1502"/>
      <c r="BJ65" s="1502"/>
      <c r="BK65" s="1502"/>
      <c r="BL65" s="1502"/>
      <c r="BM65" s="1502"/>
      <c r="BN65" s="1502"/>
      <c r="BO65" s="1502"/>
      <c r="BP65" s="1502"/>
      <c r="BQ65" s="1502"/>
      <c r="BR65" s="1502"/>
      <c r="BS65" s="1502"/>
      <c r="BT65" s="1502"/>
      <c r="BU65" s="1502"/>
      <c r="BV65" s="1502"/>
      <c r="BW65" s="1502"/>
      <c r="BX65" s="1502"/>
      <c r="BY65" s="1502"/>
      <c r="BZ65" s="1502"/>
      <c r="CA65" s="1502"/>
      <c r="CB65" s="1502"/>
      <c r="CC65" s="1502"/>
      <c r="CD65" s="1549"/>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2:126" s="1488" customFormat="1" ht="18" customHeight="1">
      <c r="B66" s="1466"/>
      <c r="C66" s="1498"/>
      <c r="D66" s="1498"/>
      <c r="E66" s="1498"/>
      <c r="F66" s="1498"/>
      <c r="G66" s="1498"/>
      <c r="H66" s="1498"/>
      <c r="I66" s="1498"/>
      <c r="J66" s="1498"/>
      <c r="K66" s="1498"/>
      <c r="L66" s="1498"/>
      <c r="M66" s="1498"/>
      <c r="N66" s="1498"/>
      <c r="O66" s="1498"/>
      <c r="P66" s="1498"/>
      <c r="Q66" s="1498"/>
      <c r="R66" s="1498"/>
      <c r="S66" s="1498"/>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c r="BD66" s="1498"/>
      <c r="BE66" s="1498"/>
      <c r="BF66" s="1498"/>
      <c r="BG66" s="1498"/>
      <c r="BH66" s="1498"/>
      <c r="BI66" s="1498"/>
      <c r="BJ66" s="1498"/>
      <c r="BK66" s="1498"/>
      <c r="BL66" s="1498"/>
      <c r="BM66" s="1498"/>
      <c r="BN66" s="1498"/>
      <c r="BO66" s="1498"/>
      <c r="BP66" s="1498"/>
      <c r="BQ66" s="1498"/>
      <c r="BR66" s="1498"/>
      <c r="BS66" s="1498"/>
      <c r="BT66" s="1498"/>
      <c r="BU66" s="1498"/>
      <c r="BV66" s="1498"/>
      <c r="BW66" s="1498"/>
      <c r="BX66" s="1498"/>
      <c r="BY66" s="1498"/>
      <c r="BZ66" s="1498"/>
      <c r="CA66" s="1498"/>
      <c r="CB66" s="1498"/>
      <c r="CC66" s="1498"/>
      <c r="CD66" s="1480"/>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2:126" s="1488" customFormat="1" ht="30" customHeight="1">
      <c r="B67" s="1466"/>
      <c r="C67" s="1528" t="s">
        <v>717</v>
      </c>
      <c r="D67" s="1528" t="s">
        <v>739</v>
      </c>
      <c r="E67" s="1529"/>
      <c r="F67" s="1531"/>
      <c r="G67" s="1530"/>
      <c r="H67" s="893"/>
      <c r="I67" s="893"/>
      <c r="J67" s="893"/>
      <c r="K67" s="893"/>
      <c r="L67" s="893"/>
      <c r="M67" s="893"/>
      <c r="N67" s="893"/>
      <c r="O67" s="893"/>
      <c r="P67" s="893"/>
      <c r="Q67" s="893"/>
      <c r="R67" s="893"/>
      <c r="S67" s="893"/>
      <c r="T67" s="893"/>
      <c r="U67" s="893"/>
      <c r="V67" s="893"/>
      <c r="W67" s="893"/>
      <c r="X67" s="893"/>
      <c r="Y67" s="893"/>
      <c r="Z67" s="893"/>
      <c r="AA67" s="893"/>
      <c r="AB67" s="893"/>
      <c r="AC67" s="893"/>
      <c r="AD67" s="893"/>
      <c r="AE67" s="893"/>
      <c r="AF67" s="893"/>
      <c r="AG67" s="893"/>
      <c r="AH67" s="893"/>
      <c r="AI67" s="893"/>
      <c r="AJ67" s="893"/>
      <c r="AK67" s="893"/>
      <c r="AL67" s="893"/>
      <c r="AM67" s="893"/>
      <c r="AN67" s="893"/>
      <c r="AO67" s="893"/>
      <c r="AP67" s="893"/>
      <c r="AQ67" s="893"/>
      <c r="AR67" s="893"/>
      <c r="AS67" s="893"/>
      <c r="AT67" s="893"/>
      <c r="AU67" s="893"/>
      <c r="AV67" s="893"/>
      <c r="AW67" s="893"/>
      <c r="AX67" s="893"/>
      <c r="AY67" s="893"/>
      <c r="AZ67" s="893"/>
      <c r="BA67" s="893"/>
      <c r="BB67" s="893"/>
      <c r="BC67" s="893"/>
      <c r="BD67" s="893"/>
      <c r="BE67" s="1506"/>
      <c r="BF67" s="1506"/>
      <c r="BG67" s="1506"/>
      <c r="BH67" s="1506"/>
      <c r="BI67" s="1506"/>
      <c r="BJ67" s="1506"/>
      <c r="BK67" s="1463"/>
      <c r="BL67" s="1463"/>
      <c r="BM67" s="1463"/>
      <c r="BN67" s="1463"/>
      <c r="BO67" s="1463"/>
      <c r="BP67" s="1463"/>
      <c r="BQ67" s="1463"/>
      <c r="BR67" s="1463"/>
      <c r="BS67" s="1463"/>
      <c r="BT67" s="1463"/>
      <c r="BU67" s="1463"/>
      <c r="BV67" s="1463"/>
      <c r="BW67" s="1463"/>
      <c r="BX67" s="1463"/>
      <c r="BY67" s="1463"/>
      <c r="BZ67" s="1463"/>
      <c r="CA67" s="1463"/>
      <c r="CB67" s="1506"/>
      <c r="CC67" s="1463"/>
      <c r="CD67" s="1480"/>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2:126" s="1488" customFormat="1" ht="30" customHeight="1">
      <c r="B68" s="1478"/>
      <c r="C68" s="1529"/>
      <c r="D68" s="1531" t="s">
        <v>740</v>
      </c>
      <c r="E68" s="1529"/>
      <c r="F68" s="1531"/>
      <c r="G68" s="1530"/>
      <c r="H68" s="893"/>
      <c r="I68" s="893"/>
      <c r="J68" s="893"/>
      <c r="K68" s="893"/>
      <c r="L68" s="893"/>
      <c r="M68" s="893"/>
      <c r="N68" s="893"/>
      <c r="O68" s="893"/>
      <c r="P68" s="893"/>
      <c r="Q68" s="893"/>
      <c r="R68" s="893"/>
      <c r="S68" s="893"/>
      <c r="T68" s="893"/>
      <c r="U68" s="893"/>
      <c r="V68" s="893"/>
      <c r="W68" s="893"/>
      <c r="X68" s="893"/>
      <c r="Y68" s="893"/>
      <c r="Z68" s="893"/>
      <c r="AA68" s="893"/>
      <c r="AB68" s="893"/>
      <c r="AC68" s="893"/>
      <c r="AD68" s="893"/>
      <c r="AE68" s="893"/>
      <c r="AF68" s="893"/>
      <c r="AG68" s="893"/>
      <c r="AH68" s="893"/>
      <c r="AI68" s="893"/>
      <c r="AJ68" s="893"/>
      <c r="AK68" s="893"/>
      <c r="AL68" s="893"/>
      <c r="AM68" s="893"/>
      <c r="AN68" s="893"/>
      <c r="AO68" s="893"/>
      <c r="AP68" s="893"/>
      <c r="AQ68" s="893"/>
      <c r="AR68" s="893"/>
      <c r="AS68" s="893"/>
      <c r="AT68" s="893"/>
      <c r="AU68" s="893"/>
      <c r="AV68" s="893"/>
      <c r="AW68" s="893"/>
      <c r="AX68" s="893"/>
      <c r="AY68" s="893"/>
      <c r="AZ68" s="893"/>
      <c r="BA68" s="893"/>
      <c r="BB68" s="893"/>
      <c r="BC68" s="893"/>
      <c r="BD68" s="893"/>
      <c r="BE68" s="1506"/>
      <c r="BF68" s="1506"/>
      <c r="BG68" s="1506"/>
      <c r="BH68" s="1506"/>
      <c r="BI68" s="1506"/>
      <c r="BJ68" s="1506"/>
      <c r="BK68" s="1463"/>
      <c r="BL68" s="1463"/>
      <c r="BM68" s="1463"/>
      <c r="BN68" s="1463"/>
      <c r="BO68" s="1463"/>
      <c r="BP68" s="1463"/>
      <c r="BQ68" s="1463"/>
      <c r="BR68" s="1463"/>
      <c r="BS68" s="1463"/>
      <c r="BT68" s="1463"/>
      <c r="BU68" s="1463"/>
      <c r="BV68" s="1463"/>
      <c r="BW68" s="1463"/>
      <c r="BX68" s="1463"/>
      <c r="BY68" s="1463"/>
      <c r="BZ68" s="1463"/>
      <c r="CA68" s="1463"/>
      <c r="CB68" s="1506"/>
      <c r="CC68" s="1463"/>
      <c r="CD68" s="959"/>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2:126" s="1488" customFormat="1" ht="30" customHeight="1">
      <c r="B69" s="1479"/>
      <c r="C69" s="1529"/>
      <c r="D69" s="1528"/>
      <c r="E69" s="1529"/>
      <c r="F69" s="1531"/>
      <c r="G69" s="1530"/>
      <c r="H69" s="893"/>
      <c r="I69" s="893"/>
      <c r="J69" s="893"/>
      <c r="K69" s="893"/>
      <c r="L69" s="893"/>
      <c r="M69" s="893"/>
      <c r="N69" s="893"/>
      <c r="O69" s="893"/>
      <c r="P69" s="893"/>
      <c r="Q69" s="893"/>
      <c r="R69" s="893"/>
      <c r="S69" s="893"/>
      <c r="T69" s="893"/>
      <c r="U69" s="893"/>
      <c r="V69" s="893"/>
      <c r="W69" s="893"/>
      <c r="X69" s="893"/>
      <c r="Y69" s="893"/>
      <c r="Z69" s="893"/>
      <c r="AA69" s="893"/>
      <c r="AB69" s="893"/>
      <c r="AC69" s="893"/>
      <c r="AD69" s="893"/>
      <c r="AE69" s="893"/>
      <c r="AF69" s="893"/>
      <c r="AG69" s="893"/>
      <c r="AH69" s="893"/>
      <c r="AI69" s="893"/>
      <c r="AJ69" s="893"/>
      <c r="AK69" s="893"/>
      <c r="AL69" s="893"/>
      <c r="AM69" s="893"/>
      <c r="AN69" s="893"/>
      <c r="AO69" s="893"/>
      <c r="AP69" s="893"/>
      <c r="AQ69" s="893"/>
      <c r="AR69" s="893"/>
      <c r="AS69" s="893"/>
      <c r="AT69" s="893"/>
      <c r="AU69" s="893"/>
      <c r="AV69" s="893"/>
      <c r="AW69" s="893"/>
      <c r="AX69" s="893"/>
      <c r="AY69" s="893"/>
      <c r="AZ69" s="893"/>
      <c r="BA69" s="893"/>
      <c r="BB69" s="893"/>
      <c r="BC69" s="893"/>
      <c r="BD69" s="893"/>
      <c r="BE69" s="1506"/>
      <c r="BF69" s="1506"/>
      <c r="BG69" s="1506"/>
      <c r="BH69" s="1506"/>
      <c r="BI69" s="1506"/>
      <c r="BJ69" s="1506"/>
      <c r="BK69" s="1506"/>
      <c r="BL69" s="1506"/>
      <c r="BM69" s="1506"/>
      <c r="BN69" s="1506"/>
      <c r="BO69" s="1506"/>
      <c r="BP69" s="1506"/>
      <c r="BQ69" s="1506"/>
      <c r="BR69" s="1506"/>
      <c r="BS69" s="1506"/>
      <c r="BT69" s="1506"/>
      <c r="BU69" s="1506"/>
      <c r="BV69" s="1506"/>
      <c r="BW69" s="1506"/>
      <c r="BX69" s="1506"/>
      <c r="BY69" s="1506"/>
      <c r="BZ69" s="1506"/>
      <c r="CA69" s="1506"/>
      <c r="CB69" s="1463"/>
      <c r="CC69" s="1463"/>
      <c r="CD69" s="959"/>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2:126" s="1488" customFormat="1" ht="30" customHeight="1">
      <c r="B70" s="1479"/>
      <c r="C70" s="1529"/>
      <c r="D70" s="1528" t="s">
        <v>18</v>
      </c>
      <c r="E70" s="1529"/>
      <c r="F70" s="1531" t="s">
        <v>720</v>
      </c>
      <c r="G70" s="1530"/>
      <c r="H70" s="893"/>
      <c r="I70" s="893"/>
      <c r="J70" s="893"/>
      <c r="K70" s="893"/>
      <c r="L70" s="893"/>
      <c r="M70" s="893"/>
      <c r="N70" s="893"/>
      <c r="O70" s="893"/>
      <c r="P70" s="893"/>
      <c r="Q70" s="893"/>
      <c r="R70" s="893"/>
      <c r="S70" s="893"/>
      <c r="T70" s="893"/>
      <c r="U70" s="893"/>
      <c r="V70" s="893"/>
      <c r="W70" s="893"/>
      <c r="X70" s="893"/>
      <c r="Y70" s="893"/>
      <c r="Z70" s="893"/>
      <c r="AA70" s="893"/>
      <c r="AB70" s="893"/>
      <c r="AC70" s="893"/>
      <c r="AD70" s="893"/>
      <c r="AE70" s="893"/>
      <c r="AF70" s="893"/>
      <c r="AG70" s="893"/>
      <c r="AH70" s="893"/>
      <c r="AI70" s="893"/>
      <c r="AJ70" s="893"/>
      <c r="AK70" s="893"/>
      <c r="AL70" s="893"/>
      <c r="AM70" s="893"/>
      <c r="AN70" s="893"/>
      <c r="AO70" s="893"/>
      <c r="AP70" s="893"/>
      <c r="AQ70" s="893"/>
      <c r="AR70" s="893"/>
      <c r="AS70" s="893"/>
      <c r="AT70" s="893"/>
      <c r="AU70" s="893"/>
      <c r="AV70" s="893"/>
      <c r="AW70" s="893"/>
      <c r="AX70" s="893"/>
      <c r="AY70" s="893"/>
      <c r="AZ70" s="893"/>
      <c r="BA70" s="893"/>
      <c r="BB70" s="893"/>
      <c r="BC70" s="893"/>
      <c r="BD70" s="893"/>
      <c r="BE70" s="1506"/>
      <c r="BF70" s="1506"/>
      <c r="BG70" s="1506"/>
      <c r="BH70" s="1506"/>
      <c r="BI70" s="1506"/>
      <c r="BJ70" s="1506"/>
      <c r="BK70" s="1506"/>
      <c r="BL70" s="1506"/>
      <c r="BM70" s="1506"/>
      <c r="BN70" s="1506"/>
      <c r="BO70" s="1506"/>
      <c r="BP70" s="1506"/>
      <c r="BQ70" s="828"/>
      <c r="BR70" s="828"/>
      <c r="BS70" s="828"/>
      <c r="BT70" s="828"/>
      <c r="BU70" s="828"/>
      <c r="BV70" s="828"/>
      <c r="BW70" s="828"/>
      <c r="BX70" s="828"/>
      <c r="BY70" s="2453">
        <v>3100</v>
      </c>
      <c r="BZ70" s="2453"/>
      <c r="CA70" s="2453"/>
      <c r="CB70" s="828"/>
      <c r="CC70" s="828"/>
      <c r="CD70" s="959"/>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2:126" s="1488" customFormat="1" ht="30" customHeight="1">
      <c r="B71" s="957"/>
      <c r="C71" s="1529"/>
      <c r="D71" s="1528"/>
      <c r="E71" s="1529"/>
      <c r="F71" s="2804" t="s">
        <v>325</v>
      </c>
      <c r="G71" s="2804"/>
      <c r="H71" s="2804"/>
      <c r="I71" s="901" t="s">
        <v>721</v>
      </c>
      <c r="J71" s="893"/>
      <c r="K71" s="893"/>
      <c r="L71" s="893"/>
      <c r="M71" s="893"/>
      <c r="N71" s="893"/>
      <c r="O71" s="893"/>
      <c r="P71" s="893"/>
      <c r="Q71" s="893"/>
      <c r="R71" s="893"/>
      <c r="S71" s="893"/>
      <c r="T71" s="893"/>
      <c r="U71" s="893"/>
      <c r="V71" s="893"/>
      <c r="W71" s="893"/>
      <c r="X71" s="893"/>
      <c r="Y71" s="893"/>
      <c r="Z71" s="893"/>
      <c r="AA71" s="893"/>
      <c r="AB71" s="893"/>
      <c r="AC71" s="893"/>
      <c r="AD71" s="893"/>
      <c r="AE71" s="893"/>
      <c r="AF71" s="893"/>
      <c r="AG71" s="893"/>
      <c r="AH71" s="893"/>
      <c r="AI71" s="893"/>
      <c r="AJ71" s="893"/>
      <c r="AK71" s="893"/>
      <c r="AL71" s="893"/>
      <c r="AM71" s="893"/>
      <c r="AN71" s="893"/>
      <c r="AO71" s="893"/>
      <c r="AP71" s="893"/>
      <c r="AQ71" s="893"/>
      <c r="AR71" s="893"/>
      <c r="AS71" s="893"/>
      <c r="AT71" s="893"/>
      <c r="AU71" s="893"/>
      <c r="AV71" s="893"/>
      <c r="AW71" s="893"/>
      <c r="AX71" s="893"/>
      <c r="AY71" s="893"/>
      <c r="AZ71" s="893"/>
      <c r="BA71" s="893"/>
      <c r="BB71" s="893"/>
      <c r="BC71" s="893"/>
      <c r="BD71" s="893"/>
      <c r="BE71" s="1506"/>
      <c r="BF71" s="1506"/>
      <c r="BG71" s="1506"/>
      <c r="BH71" s="1506"/>
      <c r="BI71" s="1506"/>
      <c r="BJ71" s="1506"/>
      <c r="BK71" s="1506"/>
      <c r="BL71" s="1506"/>
      <c r="BM71" s="1506"/>
      <c r="BN71" s="1506"/>
      <c r="BO71" s="1506"/>
      <c r="BP71" s="1506"/>
      <c r="BQ71" s="2459">
        <v>65</v>
      </c>
      <c r="BR71" s="2459"/>
      <c r="BS71" s="1999"/>
      <c r="BT71" s="2000"/>
      <c r="BU71" s="2000"/>
      <c r="BV71" s="2000"/>
      <c r="BW71" s="2000"/>
      <c r="BX71" s="2000"/>
      <c r="BY71" s="2000"/>
      <c r="BZ71" s="2000"/>
      <c r="CA71" s="2001"/>
      <c r="CB71" s="2459" t="s">
        <v>23</v>
      </c>
      <c r="CC71" s="2459"/>
      <c r="CD71" s="959"/>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2:126" s="1488" customFormat="1" ht="30" customHeight="1">
      <c r="B72" s="1466"/>
      <c r="C72" s="1529"/>
      <c r="D72" s="1528"/>
      <c r="E72" s="1529"/>
      <c r="F72" s="2804"/>
      <c r="G72" s="2804"/>
      <c r="H72" s="2804"/>
      <c r="I72" s="1010" t="s">
        <v>722</v>
      </c>
      <c r="J72" s="893"/>
      <c r="K72" s="893"/>
      <c r="L72" s="893"/>
      <c r="M72" s="893"/>
      <c r="N72" s="893"/>
      <c r="O72" s="893"/>
      <c r="P72" s="893"/>
      <c r="Q72" s="893"/>
      <c r="R72" s="893"/>
      <c r="S72" s="893"/>
      <c r="T72" s="893"/>
      <c r="U72" s="893"/>
      <c r="V72" s="893"/>
      <c r="W72" s="893"/>
      <c r="X72" s="893"/>
      <c r="Y72" s="893"/>
      <c r="Z72" s="893"/>
      <c r="AA72" s="893"/>
      <c r="AB72" s="893"/>
      <c r="AC72" s="893"/>
      <c r="AD72" s="893"/>
      <c r="AE72" s="893"/>
      <c r="AF72" s="893"/>
      <c r="AG72" s="893"/>
      <c r="AH72" s="893"/>
      <c r="AI72" s="893"/>
      <c r="AJ72" s="893"/>
      <c r="AK72" s="893"/>
      <c r="AL72" s="893"/>
      <c r="AM72" s="893"/>
      <c r="AN72" s="893"/>
      <c r="AO72" s="893"/>
      <c r="AP72" s="893"/>
      <c r="AQ72" s="893"/>
      <c r="AR72" s="893"/>
      <c r="AS72" s="893"/>
      <c r="AT72" s="893"/>
      <c r="AU72" s="893"/>
      <c r="AV72" s="893"/>
      <c r="AW72" s="893"/>
      <c r="AX72" s="893"/>
      <c r="AY72" s="893"/>
      <c r="AZ72" s="893"/>
      <c r="BA72" s="893"/>
      <c r="BB72" s="893"/>
      <c r="BC72" s="893"/>
      <c r="BD72" s="893"/>
      <c r="BE72" s="1506"/>
      <c r="BF72" s="1506"/>
      <c r="BG72" s="1506"/>
      <c r="BH72" s="1506"/>
      <c r="BI72" s="1506"/>
      <c r="BJ72" s="1506"/>
      <c r="BK72" s="1506"/>
      <c r="BL72" s="1506"/>
      <c r="BM72" s="1506"/>
      <c r="BN72" s="1506"/>
      <c r="BO72" s="1506"/>
      <c r="BP72" s="1506"/>
      <c r="BQ72" s="2459"/>
      <c r="BR72" s="2459"/>
      <c r="BS72" s="2002"/>
      <c r="BT72" s="2003"/>
      <c r="BU72" s="2003"/>
      <c r="BV72" s="2003"/>
      <c r="BW72" s="2003"/>
      <c r="BX72" s="2003"/>
      <c r="BY72" s="2003"/>
      <c r="BZ72" s="2003"/>
      <c r="CA72" s="2004"/>
      <c r="CB72" s="2459"/>
      <c r="CC72" s="2459"/>
      <c r="CD72" s="1465"/>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2:126" s="1488" customFormat="1" ht="20.100000000000001" customHeight="1">
      <c r="B73" s="1466"/>
      <c r="C73" s="1529"/>
      <c r="D73" s="1528"/>
      <c r="E73" s="1529"/>
      <c r="F73" s="1531"/>
      <c r="G73" s="1530"/>
      <c r="H73" s="893"/>
      <c r="I73" s="893"/>
      <c r="J73" s="893"/>
      <c r="K73" s="893"/>
      <c r="L73" s="893"/>
      <c r="M73" s="893"/>
      <c r="N73" s="893"/>
      <c r="O73" s="893"/>
      <c r="P73" s="893"/>
      <c r="Q73" s="893"/>
      <c r="R73" s="893"/>
      <c r="S73" s="893"/>
      <c r="T73" s="893"/>
      <c r="U73" s="893"/>
      <c r="V73" s="893"/>
      <c r="W73" s="893"/>
      <c r="X73" s="893"/>
      <c r="Y73" s="893"/>
      <c r="Z73" s="893"/>
      <c r="AA73" s="893"/>
      <c r="AB73" s="893"/>
      <c r="AC73" s="893"/>
      <c r="AD73" s="893"/>
      <c r="AE73" s="893"/>
      <c r="AF73" s="893"/>
      <c r="AG73" s="893"/>
      <c r="AH73" s="893"/>
      <c r="AI73" s="893"/>
      <c r="AJ73" s="893"/>
      <c r="AK73" s="893"/>
      <c r="AL73" s="893"/>
      <c r="AM73" s="893"/>
      <c r="AN73" s="893"/>
      <c r="AO73" s="893"/>
      <c r="AP73" s="893"/>
      <c r="AQ73" s="893"/>
      <c r="AR73" s="893"/>
      <c r="AS73" s="893"/>
      <c r="AT73" s="893"/>
      <c r="AU73" s="893"/>
      <c r="AV73" s="893"/>
      <c r="AW73" s="893"/>
      <c r="AX73" s="893"/>
      <c r="AY73" s="893"/>
      <c r="AZ73" s="893"/>
      <c r="BA73" s="893"/>
      <c r="BB73" s="893"/>
      <c r="BC73" s="893"/>
      <c r="BD73" s="893"/>
      <c r="BE73" s="1506"/>
      <c r="BF73" s="1506"/>
      <c r="BG73" s="1506"/>
      <c r="BH73" s="1506"/>
      <c r="BI73" s="1506"/>
      <c r="BJ73" s="1506"/>
      <c r="BK73" s="1506"/>
      <c r="BL73" s="1506"/>
      <c r="BM73" s="1506"/>
      <c r="BN73" s="1506"/>
      <c r="BO73" s="1506"/>
      <c r="BP73" s="1506"/>
      <c r="BQ73" s="1463"/>
      <c r="BR73" s="1463"/>
      <c r="BS73" s="1463"/>
      <c r="BT73" s="1463"/>
      <c r="BU73" s="1463"/>
      <c r="BV73" s="1498"/>
      <c r="BW73" s="1498"/>
      <c r="BX73" s="1498"/>
      <c r="BY73" s="1498"/>
      <c r="BZ73" s="1498"/>
      <c r="CA73" s="1498"/>
      <c r="CB73" s="1561"/>
      <c r="CC73" s="1562"/>
      <c r="CD73" s="1465"/>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2:126" s="1488" customFormat="1" ht="30" customHeight="1">
      <c r="B74" s="1466"/>
      <c r="C74" s="1529"/>
      <c r="D74" s="1528" t="s">
        <v>19</v>
      </c>
      <c r="E74" s="1529"/>
      <c r="F74" s="1531" t="s">
        <v>723</v>
      </c>
      <c r="G74" s="1530"/>
      <c r="H74" s="893"/>
      <c r="I74" s="893"/>
      <c r="J74" s="893"/>
      <c r="K74" s="893"/>
      <c r="L74" s="893"/>
      <c r="M74" s="893"/>
      <c r="N74" s="893"/>
      <c r="O74" s="893"/>
      <c r="P74" s="893"/>
      <c r="Q74" s="893"/>
      <c r="R74" s="893"/>
      <c r="S74" s="893"/>
      <c r="T74" s="893"/>
      <c r="U74" s="893"/>
      <c r="V74" s="893"/>
      <c r="W74" s="893"/>
      <c r="X74" s="893"/>
      <c r="Y74" s="893"/>
      <c r="Z74" s="893"/>
      <c r="AA74" s="893"/>
      <c r="AB74" s="893"/>
      <c r="AC74" s="893"/>
      <c r="AD74" s="893"/>
      <c r="AE74" s="893"/>
      <c r="AF74" s="893"/>
      <c r="AG74" s="893"/>
      <c r="AH74" s="893"/>
      <c r="AI74" s="893"/>
      <c r="AJ74" s="893"/>
      <c r="AK74" s="893"/>
      <c r="AL74" s="893"/>
      <c r="AM74" s="893"/>
      <c r="AN74" s="893"/>
      <c r="AO74" s="893"/>
      <c r="AP74" s="893"/>
      <c r="AQ74" s="893"/>
      <c r="AR74" s="893"/>
      <c r="AS74" s="893"/>
      <c r="AT74" s="893"/>
      <c r="AU74" s="893"/>
      <c r="AV74" s="893"/>
      <c r="AW74" s="893"/>
      <c r="AX74" s="893"/>
      <c r="AY74" s="893"/>
      <c r="AZ74" s="893"/>
      <c r="BA74" s="893"/>
      <c r="BB74" s="893"/>
      <c r="BC74" s="893"/>
      <c r="BD74" s="893"/>
      <c r="BE74" s="1506"/>
      <c r="BF74" s="1506"/>
      <c r="BG74" s="1506"/>
      <c r="BH74" s="1506"/>
      <c r="BI74" s="1506"/>
      <c r="BJ74" s="1506"/>
      <c r="BK74" s="1506"/>
      <c r="BL74" s="1506"/>
      <c r="BM74" s="1506"/>
      <c r="BN74" s="1506"/>
      <c r="BO74" s="1506"/>
      <c r="BP74" s="1506"/>
      <c r="BQ74" s="1463"/>
      <c r="BR74" s="1463"/>
      <c r="BS74" s="1463"/>
      <c r="BT74" s="1463"/>
      <c r="BU74" s="1463"/>
      <c r="BV74" s="1498"/>
      <c r="BW74" s="1498"/>
      <c r="BX74" s="1498"/>
      <c r="BY74" s="1498"/>
      <c r="BZ74" s="1498"/>
      <c r="CA74" s="1498"/>
      <c r="CB74" s="1561"/>
      <c r="CC74" s="1562"/>
      <c r="CD74" s="1465"/>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2:126" s="1488" customFormat="1" ht="30" customHeight="1">
      <c r="B75" s="1466"/>
      <c r="C75" s="1529"/>
      <c r="D75" s="1528"/>
      <c r="E75" s="1529"/>
      <c r="F75" s="2804" t="s">
        <v>326</v>
      </c>
      <c r="G75" s="2804"/>
      <c r="H75" s="2804"/>
      <c r="I75" s="901" t="s">
        <v>724</v>
      </c>
      <c r="J75" s="893"/>
      <c r="K75" s="893"/>
      <c r="L75" s="893"/>
      <c r="M75" s="893"/>
      <c r="N75" s="893"/>
      <c r="O75" s="893"/>
      <c r="P75" s="893"/>
      <c r="Q75" s="893"/>
      <c r="R75" s="893"/>
      <c r="S75" s="893"/>
      <c r="T75" s="893"/>
      <c r="U75" s="893"/>
      <c r="V75" s="893"/>
      <c r="W75" s="893"/>
      <c r="X75" s="893"/>
      <c r="Y75" s="893"/>
      <c r="Z75" s="893"/>
      <c r="AA75" s="893"/>
      <c r="AB75" s="893"/>
      <c r="AC75" s="893"/>
      <c r="AD75" s="893"/>
      <c r="AE75" s="893"/>
      <c r="AF75" s="893"/>
      <c r="AG75" s="893"/>
      <c r="AH75" s="893"/>
      <c r="AI75" s="893"/>
      <c r="AJ75" s="893"/>
      <c r="AK75" s="893"/>
      <c r="AL75" s="893"/>
      <c r="AM75" s="893"/>
      <c r="AN75" s="893"/>
      <c r="AO75" s="893"/>
      <c r="AP75" s="893"/>
      <c r="AQ75" s="893"/>
      <c r="AR75" s="893"/>
      <c r="AS75" s="893"/>
      <c r="AT75" s="893"/>
      <c r="AU75" s="893"/>
      <c r="AV75" s="893"/>
      <c r="AW75" s="893"/>
      <c r="AX75" s="893"/>
      <c r="AY75" s="893"/>
      <c r="AZ75" s="893"/>
      <c r="BA75" s="893"/>
      <c r="BB75" s="893"/>
      <c r="BC75" s="893"/>
      <c r="BD75" s="893"/>
      <c r="BE75" s="1506"/>
      <c r="BF75" s="1506"/>
      <c r="BG75" s="1506"/>
      <c r="BH75" s="1506"/>
      <c r="BI75" s="1506"/>
      <c r="BJ75" s="1506"/>
      <c r="BK75" s="1506"/>
      <c r="BL75" s="1506"/>
      <c r="BM75" s="1506"/>
      <c r="BN75" s="1506"/>
      <c r="BO75" s="1506"/>
      <c r="BP75" s="1506"/>
      <c r="BQ75" s="2459">
        <v>66</v>
      </c>
      <c r="BR75" s="2459"/>
      <c r="BS75" s="1999"/>
      <c r="BT75" s="2000"/>
      <c r="BU75" s="2000"/>
      <c r="BV75" s="2000"/>
      <c r="BW75" s="2000"/>
      <c r="BX75" s="2000"/>
      <c r="BY75" s="2000"/>
      <c r="BZ75" s="2000"/>
      <c r="CA75" s="2001"/>
      <c r="CB75" s="2459" t="s">
        <v>23</v>
      </c>
      <c r="CC75" s="2459"/>
      <c r="CD75" s="1465"/>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2:126" s="1488" customFormat="1" ht="30" customHeight="1">
      <c r="B76" s="1478"/>
      <c r="C76" s="1529"/>
      <c r="D76" s="1528"/>
      <c r="E76" s="1529"/>
      <c r="F76" s="2804"/>
      <c r="G76" s="2804"/>
      <c r="H76" s="2804"/>
      <c r="I76" s="1010" t="s">
        <v>725</v>
      </c>
      <c r="J76" s="893"/>
      <c r="K76" s="893"/>
      <c r="L76" s="893"/>
      <c r="M76" s="893"/>
      <c r="N76" s="893"/>
      <c r="O76" s="893"/>
      <c r="P76" s="893"/>
      <c r="Q76" s="893"/>
      <c r="R76" s="893"/>
      <c r="S76" s="893"/>
      <c r="T76" s="893"/>
      <c r="U76" s="893"/>
      <c r="V76" s="893"/>
      <c r="W76" s="893"/>
      <c r="X76" s="893"/>
      <c r="Y76" s="893"/>
      <c r="Z76" s="893"/>
      <c r="AA76" s="893"/>
      <c r="AB76" s="893"/>
      <c r="AC76" s="893"/>
      <c r="AD76" s="893"/>
      <c r="AE76" s="893"/>
      <c r="AF76" s="893"/>
      <c r="AG76" s="893"/>
      <c r="AH76" s="893"/>
      <c r="AI76" s="893"/>
      <c r="AJ76" s="893"/>
      <c r="AK76" s="893"/>
      <c r="AL76" s="893"/>
      <c r="AM76" s="893"/>
      <c r="AN76" s="893"/>
      <c r="AO76" s="893"/>
      <c r="AP76" s="893"/>
      <c r="AQ76" s="893"/>
      <c r="AR76" s="893"/>
      <c r="AS76" s="893"/>
      <c r="AT76" s="893"/>
      <c r="AU76" s="893"/>
      <c r="AV76" s="893"/>
      <c r="AW76" s="893"/>
      <c r="AX76" s="893"/>
      <c r="AY76" s="893"/>
      <c r="AZ76" s="893"/>
      <c r="BA76" s="893"/>
      <c r="BB76" s="893"/>
      <c r="BC76" s="893"/>
      <c r="BD76" s="893"/>
      <c r="BE76" s="1506"/>
      <c r="BF76" s="1506"/>
      <c r="BG76" s="1506"/>
      <c r="BH76" s="1506"/>
      <c r="BI76" s="1506"/>
      <c r="BJ76" s="1506"/>
      <c r="BK76" s="1506"/>
      <c r="BL76" s="1506"/>
      <c r="BM76" s="1506"/>
      <c r="BN76" s="1506"/>
      <c r="BO76" s="1506"/>
      <c r="BP76" s="1506"/>
      <c r="BQ76" s="2459"/>
      <c r="BR76" s="2459"/>
      <c r="BS76" s="2002"/>
      <c r="BT76" s="2003"/>
      <c r="BU76" s="2003"/>
      <c r="BV76" s="2003"/>
      <c r="BW76" s="2003"/>
      <c r="BX76" s="2003"/>
      <c r="BY76" s="2003"/>
      <c r="BZ76" s="2003"/>
      <c r="CA76" s="2004"/>
      <c r="CB76" s="2459"/>
      <c r="CC76" s="2459"/>
      <c r="CD76" s="1465"/>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2:126" s="1488" customFormat="1" ht="20.100000000000001" customHeight="1">
      <c r="B77" s="1479"/>
      <c r="C77" s="1529"/>
      <c r="D77" s="1528"/>
      <c r="E77" s="1529"/>
      <c r="F77" s="1531"/>
      <c r="G77" s="1530"/>
      <c r="H77" s="893"/>
      <c r="I77" s="893"/>
      <c r="J77" s="893"/>
      <c r="K77" s="893"/>
      <c r="L77" s="893"/>
      <c r="M77" s="893"/>
      <c r="N77" s="893"/>
      <c r="O77" s="893"/>
      <c r="P77" s="893"/>
      <c r="Q77" s="893"/>
      <c r="R77" s="893"/>
      <c r="S77" s="893"/>
      <c r="T77" s="893"/>
      <c r="U77" s="893"/>
      <c r="V77" s="893"/>
      <c r="W77" s="893"/>
      <c r="X77" s="893"/>
      <c r="Y77" s="893"/>
      <c r="Z77" s="893"/>
      <c r="AA77" s="893"/>
      <c r="AB77" s="893"/>
      <c r="AC77" s="893"/>
      <c r="AD77" s="893"/>
      <c r="AE77" s="893"/>
      <c r="AF77" s="893"/>
      <c r="AG77" s="893"/>
      <c r="AH77" s="893"/>
      <c r="AI77" s="893"/>
      <c r="AJ77" s="893"/>
      <c r="AK77" s="893"/>
      <c r="AL77" s="893"/>
      <c r="AM77" s="893"/>
      <c r="AN77" s="893"/>
      <c r="AO77" s="893"/>
      <c r="AP77" s="893"/>
      <c r="AQ77" s="893"/>
      <c r="AR77" s="893"/>
      <c r="AS77" s="893"/>
      <c r="AT77" s="893"/>
      <c r="AU77" s="893"/>
      <c r="AV77" s="893"/>
      <c r="AW77" s="893"/>
      <c r="AX77" s="893"/>
      <c r="AY77" s="893"/>
      <c r="AZ77" s="893"/>
      <c r="BA77" s="893"/>
      <c r="BB77" s="893"/>
      <c r="BC77" s="893"/>
      <c r="BD77" s="893"/>
      <c r="BE77" s="1506"/>
      <c r="BF77" s="1506"/>
      <c r="BG77" s="1506"/>
      <c r="BH77" s="1506"/>
      <c r="BI77" s="1506"/>
      <c r="BJ77" s="1506"/>
      <c r="BK77" s="1506"/>
      <c r="BL77" s="1506"/>
      <c r="BM77" s="1506"/>
      <c r="BN77" s="1506"/>
      <c r="BO77" s="1506"/>
      <c r="BP77" s="1506"/>
      <c r="BQ77" s="1481"/>
      <c r="BR77" s="1481"/>
      <c r="BS77" s="1481"/>
      <c r="BT77" s="1481"/>
      <c r="BU77" s="1481"/>
      <c r="BV77" s="1498"/>
      <c r="BW77" s="1498"/>
      <c r="BX77" s="1498"/>
      <c r="BY77" s="1498"/>
      <c r="BZ77" s="1498"/>
      <c r="CA77" s="1498"/>
      <c r="CB77" s="1561"/>
      <c r="CC77" s="1563"/>
      <c r="CD77" s="1480"/>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2:126" s="1488" customFormat="1" ht="30" customHeight="1">
      <c r="B78" s="1479"/>
      <c r="C78" s="1529"/>
      <c r="D78" s="1528" t="s">
        <v>418</v>
      </c>
      <c r="E78" s="1529"/>
      <c r="F78" s="1528" t="s">
        <v>2502</v>
      </c>
      <c r="G78" s="1530"/>
      <c r="H78" s="893"/>
      <c r="I78" s="893"/>
      <c r="J78" s="893"/>
      <c r="K78" s="893"/>
      <c r="L78" s="893"/>
      <c r="M78" s="893"/>
      <c r="N78" s="893"/>
      <c r="O78" s="893"/>
      <c r="P78" s="893"/>
      <c r="Q78" s="893"/>
      <c r="R78" s="893"/>
      <c r="S78" s="893"/>
      <c r="T78" s="893"/>
      <c r="U78" s="893"/>
      <c r="V78" s="893"/>
      <c r="W78" s="893"/>
      <c r="X78" s="893"/>
      <c r="Y78" s="893"/>
      <c r="Z78" s="893"/>
      <c r="AA78" s="893"/>
      <c r="AB78" s="893"/>
      <c r="AC78" s="893"/>
      <c r="AD78" s="893"/>
      <c r="AE78" s="893"/>
      <c r="AF78" s="893"/>
      <c r="AG78" s="893"/>
      <c r="AH78" s="893"/>
      <c r="AI78" s="893"/>
      <c r="AJ78" s="893"/>
      <c r="AK78" s="893"/>
      <c r="AL78" s="893"/>
      <c r="AM78" s="893"/>
      <c r="AN78" s="893"/>
      <c r="AO78" s="893"/>
      <c r="AP78" s="893"/>
      <c r="AQ78" s="893"/>
      <c r="AR78" s="893"/>
      <c r="AS78" s="893"/>
      <c r="AT78" s="893"/>
      <c r="AU78" s="893"/>
      <c r="AV78" s="893"/>
      <c r="AW78" s="893"/>
      <c r="AX78" s="893"/>
      <c r="AY78" s="893"/>
      <c r="AZ78" s="893"/>
      <c r="BA78" s="893"/>
      <c r="BB78" s="893"/>
      <c r="BC78" s="893"/>
      <c r="BD78" s="893"/>
      <c r="BE78" s="1481"/>
      <c r="BF78" s="1481"/>
      <c r="BG78" s="1481"/>
      <c r="BH78" s="1481"/>
      <c r="BI78" s="1481"/>
      <c r="BJ78" s="1481"/>
      <c r="BK78" s="1506"/>
      <c r="BL78" s="1506"/>
      <c r="BM78" s="1506"/>
      <c r="BN78" s="1506"/>
      <c r="BO78" s="1506"/>
      <c r="BP78" s="1506"/>
      <c r="BQ78" s="1481"/>
      <c r="BR78" s="1481"/>
      <c r="BS78" s="1481"/>
      <c r="BT78" s="1481"/>
      <c r="BU78" s="1481"/>
      <c r="BV78" s="1498"/>
      <c r="BW78" s="1498"/>
      <c r="BX78" s="1498"/>
      <c r="BY78" s="1498"/>
      <c r="BZ78" s="1498"/>
      <c r="CA78" s="1498"/>
      <c r="CB78" s="1561"/>
      <c r="CC78" s="1563"/>
      <c r="CD78" s="1480"/>
      <c r="CH78" s="1498"/>
      <c r="CI78" s="1498"/>
      <c r="CJ78" s="1498"/>
      <c r="CK78" s="1498"/>
      <c r="CL78" s="1498"/>
      <c r="CM78" s="1498"/>
      <c r="CN78" s="1498"/>
      <c r="CO78" s="1498"/>
      <c r="CP78" s="1498"/>
      <c r="CQ78" s="1498"/>
      <c r="CR78" s="1498"/>
      <c r="CS78" s="1498"/>
      <c r="CT78" s="1498"/>
      <c r="CU78" s="1498"/>
      <c r="CV78" s="1498"/>
      <c r="CW78" s="1498"/>
      <c r="CX78" s="1498"/>
      <c r="CY78" s="1498"/>
      <c r="CZ78" s="1498"/>
      <c r="DA78" s="1498"/>
      <c r="DB78" s="1498"/>
      <c r="DC78" s="1498"/>
      <c r="DD78" s="1498"/>
      <c r="DE78" s="1498"/>
      <c r="DF78" s="1498"/>
      <c r="DG78" s="1498"/>
      <c r="DH78" s="1498"/>
      <c r="DI78" s="1498"/>
      <c r="DJ78" s="1498"/>
      <c r="DK78" s="1498"/>
      <c r="DL78" s="1498"/>
      <c r="DM78" s="1498"/>
      <c r="DN78" s="1498"/>
      <c r="DO78" s="1498"/>
      <c r="DP78" s="1498"/>
      <c r="DQ78" s="1498"/>
      <c r="DR78" s="1498"/>
      <c r="DS78" s="1498"/>
      <c r="DT78" s="1498"/>
      <c r="DU78" s="1498"/>
      <c r="DV78" s="1498"/>
    </row>
    <row r="79" spans="2:126" s="1488" customFormat="1" ht="30" customHeight="1">
      <c r="B79" s="957"/>
      <c r="C79" s="1529"/>
      <c r="D79" s="1528"/>
      <c r="E79" s="1529"/>
      <c r="F79" s="2804" t="s">
        <v>327</v>
      </c>
      <c r="G79" s="2804"/>
      <c r="H79" s="2804"/>
      <c r="I79" s="901" t="s">
        <v>726</v>
      </c>
      <c r="J79" s="893"/>
      <c r="K79" s="893"/>
      <c r="L79" s="893"/>
      <c r="M79" s="893"/>
      <c r="N79" s="893"/>
      <c r="O79" s="893"/>
      <c r="P79" s="893"/>
      <c r="Q79" s="893"/>
      <c r="R79" s="893"/>
      <c r="S79" s="893"/>
      <c r="T79" s="893"/>
      <c r="U79" s="893"/>
      <c r="V79" s="893"/>
      <c r="W79" s="893"/>
      <c r="X79" s="893"/>
      <c r="Y79" s="893"/>
      <c r="Z79" s="893"/>
      <c r="AA79" s="893"/>
      <c r="AB79" s="893"/>
      <c r="AC79" s="893"/>
      <c r="AD79" s="893"/>
      <c r="AE79" s="893"/>
      <c r="AF79" s="893"/>
      <c r="AG79" s="893"/>
      <c r="AH79" s="893"/>
      <c r="AI79" s="893"/>
      <c r="AJ79" s="893"/>
      <c r="AK79" s="893"/>
      <c r="AL79" s="893"/>
      <c r="AM79" s="893"/>
      <c r="AN79" s="893"/>
      <c r="AO79" s="893"/>
      <c r="AP79" s="893"/>
      <c r="AQ79" s="893"/>
      <c r="AR79" s="893"/>
      <c r="AS79" s="893"/>
      <c r="AT79" s="893"/>
      <c r="AU79" s="893"/>
      <c r="AV79" s="893"/>
      <c r="AW79" s="893"/>
      <c r="AX79" s="893"/>
      <c r="AY79" s="893"/>
      <c r="AZ79" s="893"/>
      <c r="BA79" s="893"/>
      <c r="BB79" s="893"/>
      <c r="BC79" s="893"/>
      <c r="BD79" s="893"/>
      <c r="BE79" s="1481"/>
      <c r="BF79" s="1481"/>
      <c r="BG79" s="1481"/>
      <c r="BH79" s="1481"/>
      <c r="BI79" s="1481"/>
      <c r="BJ79" s="1481"/>
      <c r="BK79" s="1506"/>
      <c r="BL79" s="1506"/>
      <c r="BM79" s="1506"/>
      <c r="BN79" s="1506"/>
      <c r="BO79" s="1506"/>
      <c r="BP79" s="1506"/>
      <c r="BQ79" s="2459">
        <v>67</v>
      </c>
      <c r="BR79" s="2459"/>
      <c r="BS79" s="1999"/>
      <c r="BT79" s="2000"/>
      <c r="BU79" s="2000"/>
      <c r="BV79" s="2000"/>
      <c r="BW79" s="2000"/>
      <c r="BX79" s="2000"/>
      <c r="BY79" s="2000"/>
      <c r="BZ79" s="2000"/>
      <c r="CA79" s="2001"/>
      <c r="CB79" s="2459" t="s">
        <v>23</v>
      </c>
      <c r="CC79" s="2459"/>
      <c r="CD79" s="959"/>
      <c r="CH79" s="1498"/>
      <c r="CI79" s="1498"/>
      <c r="CJ79" s="1498"/>
      <c r="CK79" s="1498"/>
      <c r="CL79" s="1498"/>
      <c r="CM79" s="1498"/>
      <c r="CN79" s="1498"/>
      <c r="CO79" s="1498"/>
      <c r="CP79" s="1498"/>
      <c r="CQ79" s="1498"/>
      <c r="CR79" s="1498"/>
      <c r="CS79" s="1498"/>
      <c r="CT79" s="1498"/>
      <c r="CU79" s="1498"/>
      <c r="CV79" s="1498"/>
      <c r="CW79" s="1498"/>
      <c r="CX79" s="1498"/>
      <c r="CY79" s="1498"/>
      <c r="CZ79" s="1498"/>
      <c r="DA79" s="1498"/>
      <c r="DB79" s="1498"/>
      <c r="DC79" s="1498"/>
      <c r="DD79" s="1498"/>
      <c r="DE79" s="1498"/>
      <c r="DF79" s="1498"/>
      <c r="DG79" s="1498"/>
      <c r="DH79" s="1498"/>
      <c r="DI79" s="1498"/>
      <c r="DJ79" s="1498"/>
      <c r="DK79" s="1498"/>
      <c r="DL79" s="1498"/>
      <c r="DM79" s="1498"/>
      <c r="DN79" s="1498"/>
      <c r="DO79" s="1498"/>
      <c r="DP79" s="1498"/>
      <c r="DQ79" s="1498"/>
      <c r="DR79" s="1498"/>
      <c r="DS79" s="1498"/>
      <c r="DT79" s="1498"/>
      <c r="DU79" s="1498"/>
      <c r="DV79" s="1498"/>
    </row>
    <row r="80" spans="2:126" s="1488" customFormat="1" ht="30" customHeight="1">
      <c r="B80" s="1466"/>
      <c r="C80" s="1529"/>
      <c r="D80" s="1528"/>
      <c r="E80" s="1529"/>
      <c r="F80" s="2804"/>
      <c r="G80" s="2804"/>
      <c r="H80" s="2804"/>
      <c r="I80" s="1010" t="s">
        <v>727</v>
      </c>
      <c r="J80" s="893"/>
      <c r="K80" s="893"/>
      <c r="L80" s="893"/>
      <c r="M80" s="893"/>
      <c r="N80" s="893"/>
      <c r="O80" s="893"/>
      <c r="P80" s="893"/>
      <c r="Q80" s="893"/>
      <c r="R80" s="893"/>
      <c r="S80" s="893"/>
      <c r="T80" s="893"/>
      <c r="U80" s="893"/>
      <c r="V80" s="893"/>
      <c r="W80" s="893"/>
      <c r="X80" s="893"/>
      <c r="Y80" s="893"/>
      <c r="Z80" s="893"/>
      <c r="AA80" s="893"/>
      <c r="AB80" s="893"/>
      <c r="AC80" s="893"/>
      <c r="AD80" s="893"/>
      <c r="AE80" s="893"/>
      <c r="AF80" s="893"/>
      <c r="AG80" s="893"/>
      <c r="AH80" s="893"/>
      <c r="AI80" s="893"/>
      <c r="AJ80" s="893"/>
      <c r="AK80" s="893"/>
      <c r="AL80" s="893"/>
      <c r="AM80" s="893"/>
      <c r="AN80" s="893"/>
      <c r="AO80" s="893"/>
      <c r="AP80" s="893"/>
      <c r="AQ80" s="893"/>
      <c r="AR80" s="893"/>
      <c r="AS80" s="893"/>
      <c r="AT80" s="893"/>
      <c r="AU80" s="893"/>
      <c r="AV80" s="893"/>
      <c r="AW80" s="893"/>
      <c r="AX80" s="893"/>
      <c r="AY80" s="893"/>
      <c r="AZ80" s="893"/>
      <c r="BA80" s="893"/>
      <c r="BB80" s="893"/>
      <c r="BC80" s="893"/>
      <c r="BD80" s="893"/>
      <c r="BE80" s="1506"/>
      <c r="BF80" s="1506"/>
      <c r="BG80" s="1506"/>
      <c r="BH80" s="1506"/>
      <c r="BI80" s="1506"/>
      <c r="BJ80" s="1506"/>
      <c r="BK80" s="1506"/>
      <c r="BL80" s="1506"/>
      <c r="BM80" s="1506"/>
      <c r="BN80" s="1506"/>
      <c r="BO80" s="1506"/>
      <c r="BP80" s="1506"/>
      <c r="BQ80" s="2459"/>
      <c r="BR80" s="2459"/>
      <c r="BS80" s="2002"/>
      <c r="BT80" s="2003"/>
      <c r="BU80" s="2003"/>
      <c r="BV80" s="2003"/>
      <c r="BW80" s="2003"/>
      <c r="BX80" s="2003"/>
      <c r="BY80" s="2003"/>
      <c r="BZ80" s="2003"/>
      <c r="CA80" s="2004"/>
      <c r="CB80" s="2459"/>
      <c r="CC80" s="2459"/>
      <c r="CD80" s="959"/>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2:126" s="1488" customFormat="1" ht="20.100000000000001" customHeight="1">
      <c r="B81" s="1466"/>
      <c r="C81" s="1529"/>
      <c r="D81" s="1528"/>
      <c r="E81" s="1529"/>
      <c r="F81" s="1531"/>
      <c r="G81" s="1530"/>
      <c r="H81" s="893"/>
      <c r="I81" s="893"/>
      <c r="J81" s="893"/>
      <c r="K81" s="893"/>
      <c r="L81" s="893"/>
      <c r="M81" s="893"/>
      <c r="N81" s="893"/>
      <c r="O81" s="893"/>
      <c r="P81" s="893"/>
      <c r="Q81" s="893"/>
      <c r="R81" s="893"/>
      <c r="S81" s="893"/>
      <c r="T81" s="893"/>
      <c r="U81" s="893"/>
      <c r="V81" s="893"/>
      <c r="W81" s="893"/>
      <c r="X81" s="893"/>
      <c r="Y81" s="893"/>
      <c r="Z81" s="893"/>
      <c r="AA81" s="893"/>
      <c r="AB81" s="893"/>
      <c r="AC81" s="893"/>
      <c r="AD81" s="893"/>
      <c r="AE81" s="893"/>
      <c r="AF81" s="893"/>
      <c r="AG81" s="893"/>
      <c r="AH81" s="893"/>
      <c r="AI81" s="893"/>
      <c r="AJ81" s="893"/>
      <c r="AK81" s="893"/>
      <c r="AL81" s="893"/>
      <c r="AM81" s="893"/>
      <c r="AN81" s="893"/>
      <c r="AO81" s="893"/>
      <c r="AP81" s="893"/>
      <c r="AQ81" s="893"/>
      <c r="AR81" s="893"/>
      <c r="AS81" s="893"/>
      <c r="AT81" s="893"/>
      <c r="AU81" s="893"/>
      <c r="AV81" s="893"/>
      <c r="AW81" s="893"/>
      <c r="AX81" s="893"/>
      <c r="AY81" s="893"/>
      <c r="AZ81" s="893"/>
      <c r="BA81" s="893"/>
      <c r="BB81" s="893"/>
      <c r="BC81" s="893"/>
      <c r="BD81" s="893"/>
      <c r="BE81" s="1498"/>
      <c r="BF81" s="1498"/>
      <c r="BG81" s="1498"/>
      <c r="BH81" s="1498"/>
      <c r="BI81" s="1498"/>
      <c r="BJ81" s="1498"/>
      <c r="BK81" s="1498"/>
      <c r="BL81" s="1498"/>
      <c r="BM81" s="1498"/>
      <c r="BN81" s="1498"/>
      <c r="BO81" s="1498"/>
      <c r="BP81" s="1498"/>
      <c r="BQ81" s="1498"/>
      <c r="BR81" s="1498"/>
      <c r="BS81" s="1498"/>
      <c r="BT81" s="1498"/>
      <c r="BU81" s="1498"/>
      <c r="BV81" s="1498"/>
      <c r="BW81" s="1498"/>
      <c r="BX81" s="1498"/>
      <c r="BY81" s="1498"/>
      <c r="BZ81" s="1498"/>
      <c r="CA81" s="1498"/>
      <c r="CB81" s="1564"/>
      <c r="CC81" s="1563"/>
      <c r="CD81" s="959"/>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2:126" s="1488" customFormat="1" ht="30" customHeight="1">
      <c r="B82" s="1466"/>
      <c r="C82" s="1529"/>
      <c r="D82" s="1528"/>
      <c r="E82" s="1529"/>
      <c r="F82" s="1528" t="s">
        <v>324</v>
      </c>
      <c r="G82" s="1530"/>
      <c r="H82" s="1463"/>
      <c r="I82" s="1463"/>
      <c r="J82" s="1463"/>
      <c r="K82" s="1463"/>
      <c r="L82" s="1463"/>
      <c r="M82" s="1463"/>
      <c r="N82" s="1463"/>
      <c r="O82" s="1463"/>
      <c r="P82" s="1463"/>
      <c r="Q82" s="1463"/>
      <c r="R82" s="1463"/>
      <c r="S82" s="1463"/>
      <c r="T82" s="1463"/>
      <c r="U82" s="1463"/>
      <c r="V82" s="1463"/>
      <c r="W82" s="1463"/>
      <c r="X82" s="1463"/>
      <c r="Y82" s="1463"/>
      <c r="Z82" s="1463"/>
      <c r="AA82" s="1463"/>
      <c r="AB82" s="1463"/>
      <c r="AC82" s="1463"/>
      <c r="AD82" s="1463"/>
      <c r="AE82" s="1463"/>
      <c r="AF82" s="1463"/>
      <c r="AG82" s="1463"/>
      <c r="AH82" s="1463"/>
      <c r="AI82" s="1463"/>
      <c r="AJ82" s="1463"/>
      <c r="AK82" s="1463"/>
      <c r="AL82" s="1463"/>
      <c r="AM82" s="1463"/>
      <c r="AN82" s="1463"/>
      <c r="AO82" s="1463"/>
      <c r="AP82" s="1463"/>
      <c r="AQ82" s="1463"/>
      <c r="AR82" s="1463"/>
      <c r="AS82" s="1463"/>
      <c r="AT82" s="1463"/>
      <c r="AU82" s="1463"/>
      <c r="AV82" s="1463"/>
      <c r="AW82" s="1463"/>
      <c r="AX82" s="1463"/>
      <c r="AY82" s="1463"/>
      <c r="AZ82" s="1463"/>
      <c r="BA82" s="1463"/>
      <c r="BB82" s="1463"/>
      <c r="BC82" s="1463"/>
      <c r="BD82" s="1463"/>
      <c r="BE82" s="1498"/>
      <c r="BF82" s="1498"/>
      <c r="BG82" s="1498"/>
      <c r="BH82" s="1498"/>
      <c r="BI82" s="1498"/>
      <c r="BJ82" s="1498"/>
      <c r="BK82" s="1498"/>
      <c r="BL82" s="1498"/>
      <c r="BM82" s="1498"/>
      <c r="BN82" s="1498"/>
      <c r="BO82" s="1498"/>
      <c r="BP82" s="1498"/>
      <c r="BQ82" s="1498"/>
      <c r="BR82" s="1498"/>
      <c r="BS82" s="2720">
        <v>1</v>
      </c>
      <c r="BT82" s="2721"/>
      <c r="BU82" s="2721"/>
      <c r="BV82" s="2726">
        <v>0</v>
      </c>
      <c r="BW82" s="2721"/>
      <c r="BX82" s="2721"/>
      <c r="BY82" s="2726">
        <v>0</v>
      </c>
      <c r="BZ82" s="2721"/>
      <c r="CA82" s="2722"/>
      <c r="CB82" s="2459" t="s">
        <v>23</v>
      </c>
      <c r="CC82" s="2459"/>
      <c r="CD82" s="959"/>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row r="83" spans="2:126" s="1488" customFormat="1" ht="30" customHeight="1">
      <c r="B83" s="1466"/>
      <c r="C83" s="1529"/>
      <c r="D83" s="1528"/>
      <c r="E83" s="1529"/>
      <c r="F83" s="1531" t="s">
        <v>226</v>
      </c>
      <c r="G83" s="1530"/>
      <c r="H83" s="1463"/>
      <c r="I83" s="1463"/>
      <c r="J83" s="1463"/>
      <c r="K83" s="1463"/>
      <c r="L83" s="1463"/>
      <c r="M83" s="1463"/>
      <c r="N83" s="1463"/>
      <c r="O83" s="1463"/>
      <c r="P83" s="1463"/>
      <c r="Q83" s="1463"/>
      <c r="R83" s="1463"/>
      <c r="S83" s="1463"/>
      <c r="T83" s="1463"/>
      <c r="U83" s="1463"/>
      <c r="V83" s="1463"/>
      <c r="W83" s="1463"/>
      <c r="X83" s="1463"/>
      <c r="Y83" s="1463"/>
      <c r="Z83" s="1463"/>
      <c r="AA83" s="1463"/>
      <c r="AB83" s="1463"/>
      <c r="AC83" s="1463"/>
      <c r="AD83" s="1463"/>
      <c r="AE83" s="1463"/>
      <c r="AF83" s="1463"/>
      <c r="AG83" s="1463"/>
      <c r="AH83" s="1463"/>
      <c r="AI83" s="1463"/>
      <c r="AJ83" s="1463"/>
      <c r="AK83" s="1463"/>
      <c r="AL83" s="1463"/>
      <c r="AM83" s="1463"/>
      <c r="AN83" s="1463"/>
      <c r="AO83" s="1463"/>
      <c r="AP83" s="1463"/>
      <c r="AQ83" s="1463"/>
      <c r="AR83" s="1463"/>
      <c r="AS83" s="1463"/>
      <c r="AT83" s="1463"/>
      <c r="AU83" s="1463"/>
      <c r="AV83" s="1463"/>
      <c r="AW83" s="1463"/>
      <c r="AX83" s="1463"/>
      <c r="AY83" s="1463"/>
      <c r="AZ83" s="1463"/>
      <c r="BA83" s="1463"/>
      <c r="BB83" s="1463"/>
      <c r="BC83" s="1463"/>
      <c r="BD83" s="1463"/>
      <c r="BE83" s="1498"/>
      <c r="BF83" s="1498"/>
      <c r="BG83" s="1498"/>
      <c r="BH83" s="1498"/>
      <c r="BI83" s="1498"/>
      <c r="BJ83" s="1498"/>
      <c r="BK83" s="1498"/>
      <c r="BL83" s="1498"/>
      <c r="BM83" s="1498"/>
      <c r="BN83" s="1498"/>
      <c r="BO83" s="1498"/>
      <c r="BP83" s="1498"/>
      <c r="BQ83" s="1498"/>
      <c r="BR83" s="1498"/>
      <c r="BS83" s="2723"/>
      <c r="BT83" s="2724"/>
      <c r="BU83" s="2724"/>
      <c r="BV83" s="2727"/>
      <c r="BW83" s="2724"/>
      <c r="BX83" s="2724"/>
      <c r="BY83" s="2727"/>
      <c r="BZ83" s="2724"/>
      <c r="CA83" s="2725"/>
      <c r="CB83" s="2459"/>
      <c r="CC83" s="2459"/>
      <c r="CD83" s="1465"/>
      <c r="CH83" s="1498"/>
      <c r="CI83" s="1498"/>
      <c r="CJ83" s="1498"/>
      <c r="CK83" s="1498"/>
      <c r="CL83" s="1498"/>
      <c r="CM83" s="1498"/>
      <c r="CN83" s="1498"/>
      <c r="CO83" s="1498"/>
      <c r="CP83" s="1498"/>
      <c r="CQ83" s="1498"/>
      <c r="CR83" s="1498"/>
      <c r="CS83" s="1498"/>
      <c r="CT83" s="1498"/>
      <c r="CU83" s="1498"/>
      <c r="CV83" s="1498"/>
      <c r="CW83" s="1498"/>
      <c r="CX83" s="1498"/>
      <c r="CY83" s="1498"/>
      <c r="CZ83" s="1498"/>
      <c r="DA83" s="1498"/>
      <c r="DB83" s="1498"/>
      <c r="DC83" s="1498"/>
      <c r="DD83" s="1498"/>
      <c r="DE83" s="1498"/>
      <c r="DF83" s="1498"/>
      <c r="DG83" s="1498"/>
      <c r="DH83" s="1498"/>
      <c r="DI83" s="1498"/>
      <c r="DJ83" s="1498"/>
      <c r="DK83" s="1498"/>
      <c r="DL83" s="1498"/>
      <c r="DM83" s="1498"/>
      <c r="DN83" s="1498"/>
      <c r="DO83" s="1498"/>
      <c r="DP83" s="1498"/>
      <c r="DQ83" s="1498"/>
      <c r="DR83" s="1498"/>
      <c r="DS83" s="1498"/>
      <c r="DT83" s="1498"/>
      <c r="DU83" s="1498"/>
      <c r="DV83" s="1498"/>
    </row>
    <row r="84" spans="2:126" s="1488" customFormat="1" ht="18" customHeight="1">
      <c r="B84" s="1565"/>
      <c r="C84" s="1502"/>
      <c r="D84" s="1502"/>
      <c r="E84" s="1502"/>
      <c r="F84" s="1502"/>
      <c r="G84" s="1502"/>
      <c r="H84" s="1502"/>
      <c r="I84" s="1502"/>
      <c r="J84" s="1502"/>
      <c r="K84" s="1502"/>
      <c r="L84" s="1502"/>
      <c r="M84" s="1502"/>
      <c r="N84" s="1502"/>
      <c r="O84" s="1502"/>
      <c r="P84" s="1502"/>
      <c r="Q84" s="1502"/>
      <c r="R84" s="1502"/>
      <c r="S84" s="1502"/>
      <c r="T84" s="1502"/>
      <c r="U84" s="1502"/>
      <c r="V84" s="1502"/>
      <c r="W84" s="1502"/>
      <c r="X84" s="1502"/>
      <c r="Y84" s="1502"/>
      <c r="Z84" s="1502"/>
      <c r="AA84" s="1502"/>
      <c r="AB84" s="1502"/>
      <c r="AC84" s="1502"/>
      <c r="AD84" s="1502"/>
      <c r="AE84" s="1502"/>
      <c r="AF84" s="1502"/>
      <c r="AG84" s="1502"/>
      <c r="AH84" s="1502"/>
      <c r="AI84" s="1502"/>
      <c r="AJ84" s="1502"/>
      <c r="AK84" s="1502"/>
      <c r="AL84" s="1502"/>
      <c r="AM84" s="1502"/>
      <c r="AN84" s="1502"/>
      <c r="AO84" s="1502"/>
      <c r="AP84" s="1502"/>
      <c r="AQ84" s="1502"/>
      <c r="AR84" s="1502"/>
      <c r="AS84" s="1502"/>
      <c r="AT84" s="1502"/>
      <c r="AU84" s="1502"/>
      <c r="AV84" s="1502"/>
      <c r="AW84" s="1502"/>
      <c r="AX84" s="1502"/>
      <c r="AY84" s="1502"/>
      <c r="AZ84" s="1502"/>
      <c r="BA84" s="1502"/>
      <c r="BB84" s="1502"/>
      <c r="BC84" s="1502"/>
      <c r="BD84" s="1502"/>
      <c r="BE84" s="1502"/>
      <c r="BF84" s="1502"/>
      <c r="BG84" s="1502"/>
      <c r="BH84" s="1502"/>
      <c r="BI84" s="1502"/>
      <c r="BJ84" s="1502"/>
      <c r="BK84" s="1502"/>
      <c r="BL84" s="1502"/>
      <c r="BM84" s="1502"/>
      <c r="BN84" s="1502"/>
      <c r="BO84" s="1502"/>
      <c r="BP84" s="1502"/>
      <c r="BQ84" s="1502"/>
      <c r="BR84" s="1502"/>
      <c r="BS84" s="1502"/>
      <c r="BT84" s="1502"/>
      <c r="BU84" s="1502"/>
      <c r="BV84" s="1502"/>
      <c r="BW84" s="1502"/>
      <c r="BX84" s="1502"/>
      <c r="BY84" s="1502"/>
      <c r="BZ84" s="1502"/>
      <c r="CA84" s="1502"/>
      <c r="CB84" s="1502"/>
      <c r="CC84" s="1501"/>
      <c r="CD84" s="1549"/>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2:126" s="1488" customFormat="1" ht="18" customHeight="1">
      <c r="B85" s="1479"/>
      <c r="C85" s="1498"/>
      <c r="D85" s="1498"/>
      <c r="E85" s="1498"/>
      <c r="F85" s="1498"/>
      <c r="G85" s="1498"/>
      <c r="H85" s="1498"/>
      <c r="I85" s="1498"/>
      <c r="J85" s="1498"/>
      <c r="K85" s="1498"/>
      <c r="L85" s="1498"/>
      <c r="M85" s="1498"/>
      <c r="N85" s="1498"/>
      <c r="O85" s="1498"/>
      <c r="P85" s="1498"/>
      <c r="Q85" s="1498"/>
      <c r="R85" s="1498"/>
      <c r="S85" s="1498"/>
      <c r="T85" s="1498"/>
      <c r="U85" s="1498"/>
      <c r="V85" s="1498"/>
      <c r="W85" s="1498"/>
      <c r="X85" s="1498"/>
      <c r="Y85" s="1498"/>
      <c r="Z85" s="1498"/>
      <c r="AA85" s="1498"/>
      <c r="AB85" s="1498"/>
      <c r="AC85" s="1498"/>
      <c r="AD85" s="1498"/>
      <c r="AE85" s="1498"/>
      <c r="AF85" s="1498"/>
      <c r="AG85" s="1498"/>
      <c r="AH85" s="1498"/>
      <c r="AI85" s="1498"/>
      <c r="AJ85" s="1498"/>
      <c r="AK85" s="1498"/>
      <c r="AL85" s="1498"/>
      <c r="AM85" s="1498"/>
      <c r="AN85" s="1498"/>
      <c r="AO85" s="1498"/>
      <c r="AP85" s="1498"/>
      <c r="AQ85" s="1498"/>
      <c r="AR85" s="1498"/>
      <c r="AS85" s="1498"/>
      <c r="AT85" s="1498"/>
      <c r="AU85" s="1498"/>
      <c r="AV85" s="1498"/>
      <c r="AW85" s="1498"/>
      <c r="AX85" s="1498"/>
      <c r="AY85" s="1498"/>
      <c r="AZ85" s="1498"/>
      <c r="BA85" s="1498"/>
      <c r="BB85" s="1498"/>
      <c r="BC85" s="1498"/>
      <c r="BD85" s="1498"/>
      <c r="BE85" s="1498"/>
      <c r="BF85" s="1498"/>
      <c r="BG85" s="1498"/>
      <c r="BH85" s="1498"/>
      <c r="BI85" s="1498"/>
      <c r="BJ85" s="1498"/>
      <c r="BK85" s="1498"/>
      <c r="BL85" s="1498"/>
      <c r="BM85" s="1498"/>
      <c r="BN85" s="1498"/>
      <c r="BO85" s="1498"/>
      <c r="BP85" s="1498"/>
      <c r="BQ85" s="1498"/>
      <c r="BR85" s="1498"/>
      <c r="BS85" s="1498"/>
      <c r="BT85" s="1498"/>
      <c r="BU85" s="1498"/>
      <c r="BV85" s="1498"/>
      <c r="BW85" s="1498"/>
      <c r="BX85" s="1498"/>
      <c r="BY85" s="1498"/>
      <c r="BZ85" s="1498"/>
      <c r="CA85" s="1498"/>
      <c r="CB85" s="1498"/>
      <c r="CC85" s="763"/>
      <c r="CD85" s="1465"/>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2:126" s="1488" customFormat="1" ht="30" customHeight="1">
      <c r="B86" s="1479"/>
      <c r="C86" s="1528" t="s">
        <v>728</v>
      </c>
      <c r="D86" s="1528" t="s">
        <v>2505</v>
      </c>
      <c r="E86" s="1529"/>
      <c r="F86" s="1530"/>
      <c r="G86" s="1463"/>
      <c r="H86" s="1463"/>
      <c r="I86" s="1463"/>
      <c r="J86" s="1463"/>
      <c r="K86" s="1463"/>
      <c r="L86" s="1463"/>
      <c r="M86" s="1463"/>
      <c r="N86" s="1463"/>
      <c r="O86" s="1463"/>
      <c r="P86" s="1463"/>
      <c r="Q86" s="1498"/>
      <c r="R86" s="1498"/>
      <c r="S86" s="1498"/>
      <c r="T86" s="1498"/>
      <c r="U86" s="1498"/>
      <c r="V86" s="1498"/>
      <c r="W86" s="1498"/>
      <c r="X86" s="1498"/>
      <c r="Y86" s="1498"/>
      <c r="Z86" s="1498"/>
      <c r="AA86" s="1498"/>
      <c r="AB86" s="1498"/>
      <c r="AC86" s="1498"/>
      <c r="AD86" s="1498"/>
      <c r="AE86" s="1498"/>
      <c r="AF86" s="1498"/>
      <c r="AG86" s="1498"/>
      <c r="AH86" s="1498"/>
      <c r="AI86" s="1498"/>
      <c r="AJ86" s="1498"/>
      <c r="AK86" s="1498"/>
      <c r="AL86" s="1498"/>
      <c r="AM86" s="1498"/>
      <c r="AN86" s="1498"/>
      <c r="AO86" s="1498"/>
      <c r="AP86" s="1498"/>
      <c r="AQ86" s="1498"/>
      <c r="AR86" s="1498"/>
      <c r="AS86" s="1498"/>
      <c r="AT86" s="1498"/>
      <c r="AU86" s="1498"/>
      <c r="AV86" s="1498"/>
      <c r="AW86" s="1498"/>
      <c r="AX86" s="1498"/>
      <c r="AY86" s="1498"/>
      <c r="AZ86" s="1498"/>
      <c r="BA86" s="1498"/>
      <c r="BB86" s="1498"/>
      <c r="BC86" s="1498"/>
      <c r="BD86" s="1498"/>
      <c r="BE86" s="1498"/>
      <c r="BF86" s="1498"/>
      <c r="BG86" s="1498"/>
      <c r="BH86" s="1498"/>
      <c r="BI86" s="1498"/>
      <c r="BJ86" s="1498"/>
      <c r="BK86" s="1498"/>
      <c r="BL86" s="1498"/>
      <c r="BM86" s="1498"/>
      <c r="BN86" s="1498"/>
      <c r="BO86" s="1498"/>
      <c r="BP86" s="1498"/>
      <c r="BQ86" s="1498"/>
      <c r="BR86" s="1498"/>
      <c r="BS86" s="1498"/>
      <c r="BT86" s="1498"/>
      <c r="BU86" s="1498"/>
      <c r="BV86" s="1498"/>
      <c r="BW86" s="1498"/>
      <c r="BX86" s="1498"/>
      <c r="BY86" s="1498"/>
      <c r="BZ86" s="1498"/>
      <c r="CA86" s="1498"/>
      <c r="CC86" s="1498"/>
      <c r="CD86" s="1465"/>
      <c r="CH86" s="1498"/>
      <c r="CI86" s="1498"/>
      <c r="CJ86" s="1498"/>
      <c r="CK86" s="1498"/>
      <c r="CL86" s="1498"/>
      <c r="CM86" s="1498"/>
      <c r="CN86" s="1498"/>
      <c r="CO86" s="1498"/>
      <c r="CP86" s="1498"/>
      <c r="CQ86" s="1498"/>
      <c r="CR86" s="1498"/>
      <c r="CS86" s="1498"/>
      <c r="CT86" s="1498"/>
      <c r="CU86" s="1498"/>
      <c r="CV86" s="1498"/>
      <c r="CW86" s="1498"/>
      <c r="CX86" s="1498"/>
      <c r="CY86" s="1498"/>
      <c r="CZ86" s="1498"/>
      <c r="DA86" s="1498"/>
      <c r="DB86" s="1498"/>
      <c r="DC86" s="1498"/>
      <c r="DD86" s="1498"/>
      <c r="DE86" s="1498"/>
      <c r="DF86" s="1498"/>
      <c r="DG86" s="1498"/>
      <c r="DH86" s="1498"/>
      <c r="DI86" s="1498"/>
      <c r="DJ86" s="1498"/>
      <c r="DK86" s="1498"/>
      <c r="DL86" s="1498"/>
      <c r="DM86" s="1498"/>
      <c r="DN86" s="1498"/>
      <c r="DO86" s="1498"/>
      <c r="DP86" s="1498"/>
      <c r="DQ86" s="1498"/>
      <c r="DR86" s="1498"/>
      <c r="DS86" s="1498"/>
      <c r="DT86" s="1498"/>
      <c r="DU86" s="1498"/>
      <c r="DV86" s="1498"/>
    </row>
    <row r="87" spans="2:126" s="1488" customFormat="1" ht="30" customHeight="1">
      <c r="B87" s="957"/>
      <c r="C87" s="1529"/>
      <c r="D87" s="1531" t="s">
        <v>1146</v>
      </c>
      <c r="E87" s="1529"/>
      <c r="F87" s="1530"/>
      <c r="G87" s="1463"/>
      <c r="H87" s="1463"/>
      <c r="I87" s="1463"/>
      <c r="J87" s="1463"/>
      <c r="K87" s="1463"/>
      <c r="L87" s="1463"/>
      <c r="M87" s="1463"/>
      <c r="N87" s="1463"/>
      <c r="O87" s="1463"/>
      <c r="P87" s="1463"/>
      <c r="Q87" s="1498"/>
      <c r="R87" s="1498"/>
      <c r="S87" s="1498"/>
      <c r="T87" s="1498"/>
      <c r="U87" s="1498"/>
      <c r="V87" s="1498"/>
      <c r="W87" s="1498"/>
      <c r="X87" s="1498"/>
      <c r="Y87" s="1498"/>
      <c r="Z87" s="1498"/>
      <c r="AA87" s="1498"/>
      <c r="AB87" s="1498"/>
      <c r="AC87" s="1498"/>
      <c r="AD87" s="1498"/>
      <c r="AE87" s="1498"/>
      <c r="AF87" s="1498"/>
      <c r="AG87" s="1498"/>
      <c r="AH87" s="1498"/>
      <c r="AI87" s="1498"/>
      <c r="AJ87" s="1498"/>
      <c r="AK87" s="1498"/>
      <c r="AL87" s="1498"/>
      <c r="AM87" s="1498"/>
      <c r="AN87" s="1498"/>
      <c r="AO87" s="1498"/>
      <c r="AP87" s="1498"/>
      <c r="AQ87" s="1498"/>
      <c r="AR87" s="1498"/>
      <c r="AS87" s="1498"/>
      <c r="AT87" s="1498"/>
      <c r="AU87" s="1498"/>
      <c r="AV87" s="1498"/>
      <c r="AW87" s="1498"/>
      <c r="AX87" s="1498"/>
      <c r="AY87" s="1498"/>
      <c r="AZ87" s="1498"/>
      <c r="BA87" s="1498"/>
      <c r="BB87" s="1498"/>
      <c r="BC87" s="1498"/>
      <c r="BD87" s="1498"/>
      <c r="BE87" s="1498"/>
      <c r="BF87" s="1498"/>
      <c r="BG87" s="1498"/>
      <c r="BH87" s="1498"/>
      <c r="BI87" s="1498"/>
      <c r="BJ87" s="1498"/>
      <c r="BK87" s="1498"/>
      <c r="BL87" s="1498"/>
      <c r="BM87" s="1498"/>
      <c r="BN87" s="1498"/>
      <c r="BO87" s="1498"/>
      <c r="BP87" s="1498"/>
      <c r="BQ87" s="1498"/>
      <c r="BR87" s="1498"/>
      <c r="BS87" s="1498"/>
      <c r="BT87" s="1498"/>
      <c r="BU87" s="1498"/>
      <c r="BV87" s="1498"/>
      <c r="BW87" s="1498"/>
      <c r="BX87" s="1498"/>
      <c r="BY87" s="1498"/>
      <c r="BZ87" s="1498"/>
      <c r="CA87" s="1498"/>
      <c r="CC87" s="1498"/>
      <c r="CD87" s="1465"/>
      <c r="CH87" s="1498"/>
      <c r="CI87" s="1498"/>
      <c r="CJ87" s="1498"/>
      <c r="CK87" s="1498"/>
      <c r="CL87" s="1498"/>
      <c r="CM87" s="1498"/>
      <c r="CN87" s="1498"/>
      <c r="CO87" s="1498"/>
      <c r="CP87" s="1498"/>
      <c r="CQ87" s="1498"/>
      <c r="CR87" s="1498"/>
      <c r="CS87" s="1498"/>
      <c r="CT87" s="1498"/>
      <c r="CU87" s="1498"/>
      <c r="CV87" s="1498"/>
      <c r="CW87" s="1498"/>
      <c r="CX87" s="1498"/>
      <c r="CY87" s="1498"/>
      <c r="CZ87" s="1498"/>
      <c r="DA87" s="1498"/>
      <c r="DB87" s="1498"/>
      <c r="DC87" s="1498"/>
      <c r="DD87" s="1498"/>
      <c r="DE87" s="1498"/>
      <c r="DF87" s="1498"/>
      <c r="DG87" s="1498"/>
      <c r="DH87" s="1498"/>
      <c r="DI87" s="1498"/>
      <c r="DJ87" s="1498"/>
      <c r="DK87" s="1498"/>
      <c r="DL87" s="1498"/>
      <c r="DM87" s="1498"/>
      <c r="DN87" s="1498"/>
      <c r="DO87" s="1498"/>
      <c r="DP87" s="1498"/>
      <c r="DQ87" s="1498"/>
      <c r="DR87" s="1498"/>
      <c r="DS87" s="1498"/>
      <c r="DT87" s="1498"/>
      <c r="DU87" s="1498"/>
      <c r="DV87" s="1498"/>
    </row>
    <row r="88" spans="2:126" s="1488" customFormat="1" ht="30" customHeight="1">
      <c r="B88" s="1466"/>
      <c r="C88" s="1529"/>
      <c r="D88" s="832"/>
      <c r="E88" s="832"/>
      <c r="F88" s="836"/>
      <c r="G88" s="1463"/>
      <c r="H88" s="1463"/>
      <c r="I88" s="1463"/>
      <c r="J88" s="1463"/>
      <c r="K88" s="1463"/>
      <c r="L88" s="1463"/>
      <c r="M88" s="1463"/>
      <c r="N88" s="1463"/>
      <c r="O88" s="1463"/>
      <c r="P88" s="1463"/>
      <c r="Q88" s="1498"/>
      <c r="R88" s="1498"/>
      <c r="S88" s="1498"/>
      <c r="T88" s="1498"/>
      <c r="U88" s="1498"/>
      <c r="V88" s="1498"/>
      <c r="W88" s="1498"/>
      <c r="X88" s="1498"/>
      <c r="Y88" s="1498"/>
      <c r="Z88" s="1498"/>
      <c r="AA88" s="1498"/>
      <c r="AB88" s="1498"/>
      <c r="AC88" s="1498"/>
      <c r="AD88" s="1498"/>
      <c r="AE88" s="1498"/>
      <c r="AF88" s="1498"/>
      <c r="AG88" s="1498"/>
      <c r="AH88" s="1498"/>
      <c r="AI88" s="1498"/>
      <c r="AJ88" s="1498"/>
      <c r="AK88" s="1498"/>
      <c r="AL88" s="1498"/>
      <c r="AM88" s="1498"/>
      <c r="AN88" s="1498"/>
      <c r="AO88" s="1498"/>
      <c r="AP88" s="1498"/>
      <c r="AQ88" s="1498"/>
      <c r="AR88" s="1498"/>
      <c r="AS88" s="1498"/>
      <c r="AT88" s="1498"/>
      <c r="AU88" s="1498"/>
      <c r="AV88" s="1498"/>
      <c r="AW88" s="1498"/>
      <c r="AX88" s="1498"/>
      <c r="AY88" s="1498"/>
      <c r="AZ88" s="1498"/>
      <c r="BA88" s="1498"/>
      <c r="BB88" s="1498"/>
      <c r="BC88" s="1498"/>
      <c r="BD88" s="1498"/>
      <c r="BE88" s="1498"/>
      <c r="BF88" s="1498"/>
      <c r="BG88" s="1498"/>
      <c r="BH88" s="1498"/>
      <c r="BI88" s="1498"/>
      <c r="BJ88" s="1498"/>
      <c r="BK88" s="1498"/>
      <c r="BL88" s="1498"/>
      <c r="BM88" s="1498"/>
      <c r="BN88" s="1498"/>
      <c r="BO88" s="1498"/>
      <c r="BP88" s="1498"/>
      <c r="BQ88" s="828"/>
      <c r="BR88" s="828"/>
      <c r="BS88" s="828"/>
      <c r="BT88" s="828"/>
      <c r="BU88" s="828"/>
      <c r="BV88" s="828"/>
      <c r="BW88" s="828"/>
      <c r="BX88" s="828"/>
      <c r="BY88" s="2453">
        <v>3100</v>
      </c>
      <c r="BZ88" s="2453"/>
      <c r="CA88" s="2453"/>
      <c r="CB88" s="828"/>
      <c r="CC88" s="828"/>
      <c r="CD88" s="959"/>
      <c r="CH88" s="1498"/>
      <c r="CI88" s="1498"/>
      <c r="CJ88" s="1498"/>
      <c r="CK88" s="1498"/>
      <c r="CL88" s="1498"/>
      <c r="CM88" s="1498"/>
      <c r="CN88" s="1498"/>
      <c r="CO88" s="1498"/>
      <c r="CP88" s="1498"/>
      <c r="CQ88" s="1498"/>
      <c r="CR88" s="1498"/>
      <c r="CS88" s="1498"/>
      <c r="CT88" s="1498"/>
      <c r="CU88" s="1498"/>
      <c r="CV88" s="1498"/>
      <c r="CW88" s="1498"/>
      <c r="CX88" s="1498"/>
      <c r="CY88" s="1498"/>
      <c r="CZ88" s="1498"/>
      <c r="DA88" s="1498"/>
      <c r="DB88" s="1498"/>
      <c r="DC88" s="1498"/>
      <c r="DD88" s="1498"/>
      <c r="DE88" s="1498"/>
      <c r="DF88" s="1498"/>
      <c r="DG88" s="1498"/>
      <c r="DH88" s="1498"/>
      <c r="DI88" s="1498"/>
      <c r="DJ88" s="1498"/>
      <c r="DK88" s="1498"/>
      <c r="DL88" s="1498"/>
      <c r="DM88" s="1498"/>
      <c r="DN88" s="1498"/>
      <c r="DO88" s="1498"/>
      <c r="DP88" s="1498"/>
      <c r="DQ88" s="1498"/>
      <c r="DR88" s="1498"/>
      <c r="DS88" s="1498"/>
      <c r="DT88" s="1498"/>
      <c r="DU88" s="1498"/>
      <c r="DV88" s="1498"/>
    </row>
    <row r="89" spans="2:126" s="1488" customFormat="1" ht="30" customHeight="1">
      <c r="B89" s="957"/>
      <c r="C89" s="1529"/>
      <c r="D89" s="1533" t="s">
        <v>18</v>
      </c>
      <c r="E89" s="1532"/>
      <c r="F89" s="1534" t="s">
        <v>323</v>
      </c>
      <c r="G89" s="1535"/>
      <c r="H89" s="1463"/>
      <c r="I89" s="1463"/>
      <c r="J89" s="1463"/>
      <c r="K89" s="1463"/>
      <c r="L89" s="1463"/>
      <c r="M89" s="1463"/>
      <c r="N89" s="1463"/>
      <c r="O89" s="1463"/>
      <c r="P89" s="1463"/>
      <c r="Q89" s="1498"/>
      <c r="R89" s="1498"/>
      <c r="S89" s="1498"/>
      <c r="T89" s="1498"/>
      <c r="U89" s="1498"/>
      <c r="V89" s="1498"/>
      <c r="W89" s="1498"/>
      <c r="X89" s="1498"/>
      <c r="Y89" s="1498"/>
      <c r="Z89" s="1498"/>
      <c r="AA89" s="1498"/>
      <c r="AB89" s="1498"/>
      <c r="AC89" s="1498"/>
      <c r="AD89" s="1498"/>
      <c r="AE89" s="1498"/>
      <c r="AF89" s="1498"/>
      <c r="AG89" s="1498"/>
      <c r="AH89" s="1498"/>
      <c r="AI89" s="1498"/>
      <c r="AJ89" s="1498"/>
      <c r="AK89" s="1498"/>
      <c r="AL89" s="1498"/>
      <c r="AM89" s="1498"/>
      <c r="AN89" s="1498"/>
      <c r="AO89" s="1498"/>
      <c r="AP89" s="1498"/>
      <c r="AQ89" s="1498"/>
      <c r="AR89" s="1498"/>
      <c r="AS89" s="1498"/>
      <c r="AT89" s="1498"/>
      <c r="AU89" s="1498"/>
      <c r="AV89" s="1498"/>
      <c r="AW89" s="1498"/>
      <c r="AX89" s="1498"/>
      <c r="AY89" s="1498"/>
      <c r="AZ89" s="1498"/>
      <c r="BA89" s="1498"/>
      <c r="BB89" s="1498"/>
      <c r="BC89" s="1498"/>
      <c r="BD89" s="1498"/>
      <c r="BE89" s="1498"/>
      <c r="BF89" s="1498"/>
      <c r="BG89" s="1498"/>
      <c r="BH89" s="1498"/>
      <c r="BI89" s="1498"/>
      <c r="BJ89" s="1498"/>
      <c r="BK89" s="1498"/>
      <c r="BL89" s="1498"/>
      <c r="BM89" s="1498"/>
      <c r="BN89" s="1498"/>
      <c r="BO89" s="1498"/>
      <c r="BP89" s="1498"/>
      <c r="BQ89" s="2459">
        <v>68</v>
      </c>
      <c r="BR89" s="2459"/>
      <c r="BS89" s="1999"/>
      <c r="BT89" s="2000"/>
      <c r="BU89" s="2000"/>
      <c r="BV89" s="2000"/>
      <c r="BW89" s="2000"/>
      <c r="BX89" s="2000"/>
      <c r="BY89" s="2000"/>
      <c r="BZ89" s="2000"/>
      <c r="CA89" s="2001"/>
      <c r="CB89" s="2459" t="s">
        <v>23</v>
      </c>
      <c r="CC89" s="2459"/>
      <c r="CD89" s="959"/>
      <c r="CH89" s="1498"/>
      <c r="CI89" s="1498"/>
      <c r="CJ89" s="1498"/>
      <c r="CK89" s="1498"/>
      <c r="CL89" s="1498"/>
      <c r="CM89" s="1498" t="s">
        <v>2506</v>
      </c>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2:126" s="1488" customFormat="1" ht="30" customHeight="1">
      <c r="B90" s="957"/>
      <c r="C90" s="1529"/>
      <c r="D90" s="1536"/>
      <c r="E90" s="1532"/>
      <c r="F90" s="1537" t="s">
        <v>731</v>
      </c>
      <c r="G90" s="1535"/>
      <c r="H90" s="1463"/>
      <c r="I90" s="1463"/>
      <c r="J90" s="1463"/>
      <c r="K90" s="1463"/>
      <c r="L90" s="1463"/>
      <c r="M90" s="1463"/>
      <c r="N90" s="1463"/>
      <c r="O90" s="1463"/>
      <c r="P90" s="1463"/>
      <c r="Q90" s="1498"/>
      <c r="R90" s="1498"/>
      <c r="S90" s="1498"/>
      <c r="T90" s="1498"/>
      <c r="U90" s="1498"/>
      <c r="V90" s="1498"/>
      <c r="W90" s="1498"/>
      <c r="X90" s="1498"/>
      <c r="Y90" s="1498"/>
      <c r="Z90" s="1498"/>
      <c r="AA90" s="1498"/>
      <c r="AB90" s="1498"/>
      <c r="AC90" s="1498"/>
      <c r="AD90" s="1498"/>
      <c r="AE90" s="1498"/>
      <c r="AF90" s="1498"/>
      <c r="AG90" s="1498"/>
      <c r="AH90" s="1498"/>
      <c r="AI90" s="1498"/>
      <c r="AJ90" s="1498"/>
      <c r="AK90" s="1498"/>
      <c r="AL90" s="1498"/>
      <c r="AM90" s="1498"/>
      <c r="AN90" s="1498"/>
      <c r="AO90" s="1498"/>
      <c r="AP90" s="1498"/>
      <c r="AQ90" s="1498"/>
      <c r="AR90" s="1498"/>
      <c r="AS90" s="1498"/>
      <c r="AT90" s="1498"/>
      <c r="AU90" s="1498"/>
      <c r="AV90" s="1498"/>
      <c r="AW90" s="1498"/>
      <c r="AX90" s="1498"/>
      <c r="AY90" s="1498"/>
      <c r="AZ90" s="1498"/>
      <c r="BA90" s="1498"/>
      <c r="BB90" s="1498"/>
      <c r="BC90" s="1498"/>
      <c r="BD90" s="1498"/>
      <c r="BE90" s="1498"/>
      <c r="BF90" s="1498"/>
      <c r="BG90" s="1498"/>
      <c r="BH90" s="1498"/>
      <c r="BI90" s="1498"/>
      <c r="BJ90" s="1498"/>
      <c r="BK90" s="1498"/>
      <c r="BL90" s="1498"/>
      <c r="BM90" s="1498"/>
      <c r="BN90" s="1498"/>
      <c r="BO90" s="1498"/>
      <c r="BP90" s="1498"/>
      <c r="BQ90" s="2459"/>
      <c r="BR90" s="2459"/>
      <c r="BS90" s="2002"/>
      <c r="BT90" s="2003"/>
      <c r="BU90" s="2003"/>
      <c r="BV90" s="2003"/>
      <c r="BW90" s="2003"/>
      <c r="BX90" s="2003"/>
      <c r="BY90" s="2003"/>
      <c r="BZ90" s="2003"/>
      <c r="CA90" s="2004"/>
      <c r="CB90" s="2459"/>
      <c r="CC90" s="2459"/>
      <c r="CD90" s="959"/>
      <c r="CH90" s="1498"/>
      <c r="CI90" s="1498"/>
      <c r="CJ90" s="1498"/>
      <c r="CK90" s="1498"/>
      <c r="CL90" s="1498"/>
      <c r="CM90" s="1498"/>
      <c r="CN90" s="1498"/>
      <c r="CO90" s="1498"/>
      <c r="CP90" s="1498"/>
      <c r="CQ90" s="1498"/>
      <c r="CR90" s="1498"/>
      <c r="CS90" s="1498"/>
      <c r="CT90" s="1498"/>
      <c r="CU90" s="1498"/>
      <c r="CV90" s="1498"/>
      <c r="CW90" s="1498"/>
      <c r="CX90" s="1498"/>
      <c r="CY90" s="1498"/>
      <c r="CZ90" s="1498"/>
      <c r="DA90" s="1498"/>
      <c r="DB90" s="1498"/>
      <c r="DC90" s="1498"/>
      <c r="DD90" s="1498"/>
      <c r="DE90" s="1498"/>
      <c r="DF90" s="1498"/>
      <c r="DG90" s="1498"/>
      <c r="DH90" s="1498"/>
      <c r="DI90" s="1498"/>
      <c r="DJ90" s="1498"/>
      <c r="DK90" s="1498"/>
      <c r="DL90" s="1498"/>
      <c r="DM90" s="1498"/>
      <c r="DN90" s="1498"/>
      <c r="DO90" s="1498"/>
      <c r="DP90" s="1498"/>
      <c r="DQ90" s="1498"/>
      <c r="DR90" s="1498"/>
      <c r="DS90" s="1498"/>
      <c r="DT90" s="1498"/>
      <c r="DU90" s="1498"/>
      <c r="DV90" s="1498"/>
    </row>
    <row r="91" spans="2:126" s="1488" customFormat="1" ht="30" customHeight="1">
      <c r="B91" s="957"/>
      <c r="C91" s="1529"/>
      <c r="D91" s="832"/>
      <c r="E91" s="832"/>
      <c r="F91" s="1529"/>
      <c r="G91" s="1530"/>
      <c r="H91" s="1463"/>
      <c r="I91" s="1463"/>
      <c r="J91" s="1463"/>
      <c r="K91" s="1463"/>
      <c r="L91" s="1463"/>
      <c r="M91" s="1463"/>
      <c r="N91" s="1463"/>
      <c r="O91" s="1463"/>
      <c r="P91" s="1463"/>
      <c r="Q91" s="1498"/>
      <c r="R91" s="1498"/>
      <c r="S91" s="1498"/>
      <c r="T91" s="1498"/>
      <c r="U91" s="1498"/>
      <c r="V91" s="1498"/>
      <c r="W91" s="1498"/>
      <c r="X91" s="1498"/>
      <c r="Y91" s="1498"/>
      <c r="Z91" s="1498"/>
      <c r="AA91" s="1498"/>
      <c r="AB91" s="1498"/>
      <c r="AC91" s="1498"/>
      <c r="AD91" s="1498"/>
      <c r="AE91" s="1498"/>
      <c r="AF91" s="1498"/>
      <c r="AG91" s="1498"/>
      <c r="AH91" s="1498"/>
      <c r="AI91" s="1498"/>
      <c r="AJ91" s="1498"/>
      <c r="AK91" s="1498"/>
      <c r="AL91" s="1498"/>
      <c r="AM91" s="1498"/>
      <c r="AN91" s="1498"/>
      <c r="AO91" s="1498"/>
      <c r="AP91" s="1498"/>
      <c r="AQ91" s="1498"/>
      <c r="AR91" s="1498"/>
      <c r="AS91" s="1498"/>
      <c r="AT91" s="1498"/>
      <c r="AU91" s="1498"/>
      <c r="AV91" s="1498"/>
      <c r="AW91" s="1498"/>
      <c r="AX91" s="1498"/>
      <c r="AY91" s="1498"/>
      <c r="AZ91" s="1498"/>
      <c r="BA91" s="1498"/>
      <c r="BB91" s="1498"/>
      <c r="BC91" s="1498"/>
      <c r="BD91" s="1498"/>
      <c r="BE91" s="1498"/>
      <c r="BF91" s="1498"/>
      <c r="BG91" s="1498"/>
      <c r="BH91" s="1498"/>
      <c r="BI91" s="1498"/>
      <c r="BJ91" s="1498"/>
      <c r="BK91" s="1498"/>
      <c r="BL91" s="1498"/>
      <c r="BM91" s="1498"/>
      <c r="BN91" s="1498"/>
      <c r="BO91" s="1498"/>
      <c r="BP91" s="1498"/>
      <c r="BQ91" s="1463"/>
      <c r="BR91" s="1463"/>
      <c r="BS91" s="1463"/>
      <c r="BT91" s="1463"/>
      <c r="BU91" s="1463"/>
      <c r="BV91" s="1498"/>
      <c r="BW91" s="1498"/>
      <c r="BX91" s="1498"/>
      <c r="BY91" s="1498"/>
      <c r="BZ91" s="1498"/>
      <c r="CA91" s="1498"/>
      <c r="CB91" s="1561"/>
      <c r="CC91" s="1562"/>
      <c r="CD91" s="959"/>
      <c r="CH91" s="1498"/>
      <c r="CI91" s="1498"/>
      <c r="CJ91" s="1498"/>
      <c r="CK91" s="1498"/>
      <c r="CL91" s="1498"/>
      <c r="CM91" s="1498"/>
      <c r="CN91" s="1498"/>
      <c r="CO91" s="1498"/>
      <c r="CP91" s="1498"/>
      <c r="CQ91" s="1498"/>
      <c r="CR91" s="1498"/>
      <c r="CS91" s="1498"/>
      <c r="CT91" s="1498"/>
      <c r="CU91" s="1498"/>
      <c r="CV91" s="1498"/>
      <c r="CW91" s="1498"/>
      <c r="CX91" s="1498"/>
      <c r="CY91" s="1498"/>
      <c r="CZ91" s="1498"/>
      <c r="DA91" s="1498"/>
      <c r="DB91" s="1498"/>
      <c r="DC91" s="1498"/>
      <c r="DD91" s="1498"/>
      <c r="DE91" s="1498"/>
      <c r="DF91" s="1498"/>
      <c r="DG91" s="1498"/>
      <c r="DH91" s="1498"/>
      <c r="DI91" s="1498"/>
      <c r="DJ91" s="1498"/>
      <c r="DK91" s="1498"/>
      <c r="DL91" s="1498"/>
      <c r="DM91" s="1498"/>
      <c r="DN91" s="1498"/>
      <c r="DO91" s="1498"/>
      <c r="DP91" s="1498"/>
      <c r="DQ91" s="1498"/>
      <c r="DR91" s="1498"/>
      <c r="DS91" s="1498"/>
      <c r="DT91" s="1498"/>
      <c r="DU91" s="1498"/>
      <c r="DV91" s="1498"/>
    </row>
    <row r="92" spans="2:126" s="1488" customFormat="1" ht="30" customHeight="1">
      <c r="B92" s="957"/>
      <c r="C92" s="1529"/>
      <c r="D92" s="1538" t="s">
        <v>19</v>
      </c>
      <c r="E92" s="1529"/>
      <c r="F92" s="1528" t="s">
        <v>732</v>
      </c>
      <c r="G92" s="1530"/>
      <c r="H92" s="1463"/>
      <c r="I92" s="1463"/>
      <c r="J92" s="1463"/>
      <c r="K92" s="1463"/>
      <c r="L92" s="1463"/>
      <c r="M92" s="1463"/>
      <c r="N92" s="1463"/>
      <c r="O92" s="1463"/>
      <c r="P92" s="1463"/>
      <c r="Q92" s="1498"/>
      <c r="R92" s="1498"/>
      <c r="S92" s="1498"/>
      <c r="T92" s="1498"/>
      <c r="U92" s="1498"/>
      <c r="V92" s="1498"/>
      <c r="W92" s="1498"/>
      <c r="X92" s="1498"/>
      <c r="Y92" s="1498"/>
      <c r="Z92" s="1498"/>
      <c r="AA92" s="1498"/>
      <c r="AB92" s="1498"/>
      <c r="AC92" s="1498"/>
      <c r="AD92" s="1498"/>
      <c r="AE92" s="1498"/>
      <c r="AF92" s="1498"/>
      <c r="AG92" s="1498"/>
      <c r="AH92" s="1498"/>
      <c r="AI92" s="1498"/>
      <c r="AJ92" s="1498"/>
      <c r="AK92" s="1498"/>
      <c r="AL92" s="1498"/>
      <c r="AM92" s="1498"/>
      <c r="AN92" s="1498"/>
      <c r="AO92" s="1498"/>
      <c r="AP92" s="1498"/>
      <c r="AQ92" s="1498"/>
      <c r="AR92" s="1498"/>
      <c r="AS92" s="1498"/>
      <c r="AT92" s="1498"/>
      <c r="AU92" s="1498"/>
      <c r="AV92" s="1498"/>
      <c r="AW92" s="1498"/>
      <c r="AX92" s="1498"/>
      <c r="AY92" s="1498"/>
      <c r="AZ92" s="1498"/>
      <c r="BA92" s="1498"/>
      <c r="BB92" s="1498"/>
      <c r="BC92" s="1498"/>
      <c r="BD92" s="1498"/>
      <c r="BE92" s="1498"/>
      <c r="BF92" s="1498"/>
      <c r="BG92" s="1498"/>
      <c r="BH92" s="1498"/>
      <c r="BI92" s="1498"/>
      <c r="BJ92" s="1498"/>
      <c r="BK92" s="1498"/>
      <c r="BL92" s="1498"/>
      <c r="BM92" s="1498"/>
      <c r="BN92" s="1498"/>
      <c r="BO92" s="1498"/>
      <c r="BP92" s="1498"/>
      <c r="BQ92" s="2459">
        <v>69</v>
      </c>
      <c r="BR92" s="2459"/>
      <c r="BS92" s="1999"/>
      <c r="BT92" s="2000"/>
      <c r="BU92" s="2000"/>
      <c r="BV92" s="2000"/>
      <c r="BW92" s="2000"/>
      <c r="BX92" s="2000"/>
      <c r="BY92" s="2000"/>
      <c r="BZ92" s="2000"/>
      <c r="CA92" s="2001"/>
      <c r="CB92" s="2459" t="s">
        <v>23</v>
      </c>
      <c r="CC92" s="2459"/>
      <c r="CD92" s="959"/>
      <c r="CH92" s="1498"/>
      <c r="CI92" s="1498"/>
      <c r="CJ92" s="1498"/>
      <c r="CK92" s="1498"/>
      <c r="CL92" s="1498"/>
      <c r="CM92" s="1498"/>
      <c r="CN92" s="1498"/>
      <c r="CO92" s="1498"/>
      <c r="CP92" s="1498"/>
      <c r="CQ92" s="1498"/>
      <c r="CR92" s="1498"/>
      <c r="CS92" s="1498"/>
      <c r="CT92" s="1498"/>
      <c r="CU92" s="1498"/>
      <c r="CV92" s="1498"/>
      <c r="CW92" s="1498"/>
      <c r="CX92" s="1498"/>
      <c r="CY92" s="1498"/>
      <c r="CZ92" s="1498"/>
      <c r="DA92" s="1498"/>
      <c r="DB92" s="1498"/>
      <c r="DC92" s="1498"/>
      <c r="DD92" s="1498"/>
      <c r="DE92" s="1498"/>
      <c r="DF92" s="1498"/>
      <c r="DG92" s="1498"/>
      <c r="DH92" s="1498"/>
      <c r="DI92" s="1498"/>
      <c r="DJ92" s="1498"/>
      <c r="DK92" s="1498"/>
      <c r="DL92" s="1498"/>
      <c r="DM92" s="1498"/>
      <c r="DN92" s="1498"/>
      <c r="DO92" s="1498"/>
      <c r="DP92" s="1498"/>
      <c r="DQ92" s="1498"/>
      <c r="DR92" s="1498"/>
      <c r="DS92" s="1498"/>
      <c r="DT92" s="1498"/>
      <c r="DU92" s="1498"/>
      <c r="DV92" s="1498"/>
    </row>
    <row r="93" spans="2:126" s="1488" customFormat="1" ht="30" customHeight="1">
      <c r="B93" s="957"/>
      <c r="C93" s="1529"/>
      <c r="D93" s="1539"/>
      <c r="E93" s="1529"/>
      <c r="F93" s="1531" t="s">
        <v>733</v>
      </c>
      <c r="G93" s="1530"/>
      <c r="H93" s="1463"/>
      <c r="I93" s="1463"/>
      <c r="J93" s="1463"/>
      <c r="K93" s="1463"/>
      <c r="L93" s="1463"/>
      <c r="M93" s="1463"/>
      <c r="N93" s="1463"/>
      <c r="O93" s="1463"/>
      <c r="P93" s="1463"/>
      <c r="Q93" s="1498"/>
      <c r="R93" s="1498"/>
      <c r="S93" s="1498"/>
      <c r="T93" s="1498"/>
      <c r="U93" s="1498"/>
      <c r="V93" s="1498"/>
      <c r="W93" s="1498"/>
      <c r="X93" s="1498"/>
      <c r="Y93" s="1498"/>
      <c r="Z93" s="1498"/>
      <c r="AA93" s="1498"/>
      <c r="AB93" s="1498"/>
      <c r="AC93" s="1498"/>
      <c r="AD93" s="1498"/>
      <c r="AE93" s="1498"/>
      <c r="AF93" s="1498"/>
      <c r="AG93" s="1498"/>
      <c r="AH93" s="1498"/>
      <c r="AI93" s="1498"/>
      <c r="AJ93" s="1498"/>
      <c r="AK93" s="1498"/>
      <c r="AL93" s="1498"/>
      <c r="AM93" s="1498"/>
      <c r="AN93" s="1498"/>
      <c r="AO93" s="1498"/>
      <c r="AP93" s="1498"/>
      <c r="AQ93" s="1498"/>
      <c r="AR93" s="1498"/>
      <c r="AS93" s="1498"/>
      <c r="AT93" s="1498"/>
      <c r="AU93" s="1498"/>
      <c r="AV93" s="1498"/>
      <c r="AW93" s="1498"/>
      <c r="AX93" s="1498"/>
      <c r="AY93" s="1498"/>
      <c r="AZ93" s="1498"/>
      <c r="BA93" s="1498"/>
      <c r="BB93" s="1498"/>
      <c r="BC93" s="1498"/>
      <c r="BD93" s="1498"/>
      <c r="BE93" s="1498"/>
      <c r="BF93" s="1498"/>
      <c r="BG93" s="1498"/>
      <c r="BH93" s="1498"/>
      <c r="BI93" s="1498"/>
      <c r="BJ93" s="1498"/>
      <c r="BK93" s="1498"/>
      <c r="BL93" s="1498"/>
      <c r="BM93" s="1498"/>
      <c r="BN93" s="1498"/>
      <c r="BO93" s="1498"/>
      <c r="BP93" s="1498"/>
      <c r="BQ93" s="2459"/>
      <c r="BR93" s="2459"/>
      <c r="BS93" s="2002"/>
      <c r="BT93" s="2003"/>
      <c r="BU93" s="2003"/>
      <c r="BV93" s="2003"/>
      <c r="BW93" s="2003"/>
      <c r="BX93" s="2003"/>
      <c r="BY93" s="2003"/>
      <c r="BZ93" s="2003"/>
      <c r="CA93" s="2004"/>
      <c r="CB93" s="2459"/>
      <c r="CC93" s="2459"/>
      <c r="CD93" s="959"/>
      <c r="CH93" s="1498"/>
      <c r="CI93" s="1498"/>
      <c r="CJ93" s="1498"/>
      <c r="CK93" s="1498"/>
      <c r="CL93" s="1498"/>
      <c r="CM93" s="1498"/>
      <c r="CN93" s="1498"/>
      <c r="CO93" s="1498"/>
      <c r="CP93" s="1498"/>
      <c r="CQ93" s="1498"/>
      <c r="CR93" s="1498"/>
      <c r="CS93" s="1498"/>
      <c r="CT93" s="1498"/>
      <c r="CU93" s="1498"/>
      <c r="CV93" s="1498"/>
      <c r="CW93" s="1498"/>
      <c r="CX93" s="1498"/>
      <c r="CY93" s="1498"/>
      <c r="CZ93" s="1498"/>
      <c r="DA93" s="1498"/>
      <c r="DB93" s="1498"/>
      <c r="DC93" s="1498"/>
      <c r="DD93" s="1498"/>
      <c r="DE93" s="1498"/>
      <c r="DF93" s="1498"/>
      <c r="DG93" s="1498"/>
      <c r="DH93" s="1498"/>
      <c r="DI93" s="1498"/>
      <c r="DJ93" s="1498"/>
      <c r="DK93" s="1498"/>
      <c r="DL93" s="1498"/>
      <c r="DM93" s="1498"/>
      <c r="DN93" s="1498"/>
      <c r="DO93" s="1498"/>
      <c r="DP93" s="1498"/>
      <c r="DQ93" s="1498"/>
      <c r="DR93" s="1498"/>
      <c r="DS93" s="1498"/>
      <c r="DT93" s="1498"/>
      <c r="DU93" s="1498"/>
      <c r="DV93" s="1498"/>
    </row>
    <row r="94" spans="2:126" s="1488" customFormat="1" ht="30" customHeight="1">
      <c r="B94" s="957"/>
      <c r="C94" s="763"/>
      <c r="D94" s="763"/>
      <c r="E94" s="763"/>
      <c r="F94" s="763"/>
      <c r="G94" s="763"/>
      <c r="H94" s="763"/>
      <c r="I94" s="763"/>
      <c r="J94" s="763"/>
      <c r="K94" s="763"/>
      <c r="L94" s="763"/>
      <c r="M94" s="763"/>
      <c r="N94" s="763"/>
      <c r="O94" s="763"/>
      <c r="P94" s="763"/>
      <c r="Q94" s="1423"/>
      <c r="R94" s="1423"/>
      <c r="S94" s="1423"/>
      <c r="T94" s="1423"/>
      <c r="U94" s="1423"/>
      <c r="V94" s="1423"/>
      <c r="W94" s="1423"/>
      <c r="X94" s="1423"/>
      <c r="Y94" s="1423"/>
      <c r="Z94" s="1423"/>
      <c r="AA94" s="1423"/>
      <c r="AB94" s="1423"/>
      <c r="AC94" s="1423"/>
      <c r="AD94" s="1423"/>
      <c r="AE94" s="1423"/>
      <c r="AF94" s="1423"/>
      <c r="AG94" s="1423"/>
      <c r="AH94" s="1423"/>
      <c r="AI94" s="1423"/>
      <c r="AJ94" s="1423"/>
      <c r="AK94" s="1423"/>
      <c r="AL94" s="1423"/>
      <c r="AM94" s="1423"/>
      <c r="AN94" s="1423"/>
      <c r="AO94" s="1423"/>
      <c r="AP94" s="1423"/>
      <c r="AQ94" s="1423"/>
      <c r="AR94" s="1423"/>
      <c r="AS94" s="1423"/>
      <c r="AT94" s="1423"/>
      <c r="AU94" s="1423"/>
      <c r="AV94" s="1423"/>
      <c r="AW94" s="1423"/>
      <c r="AX94" s="1423"/>
      <c r="AY94" s="1423"/>
      <c r="AZ94" s="1423"/>
      <c r="BA94" s="1423"/>
      <c r="BB94" s="1423"/>
      <c r="BC94" s="1423"/>
      <c r="BD94" s="1423"/>
      <c r="BE94" s="1423"/>
      <c r="BF94" s="1423"/>
      <c r="BG94" s="1423"/>
      <c r="BH94" s="1423"/>
      <c r="BI94" s="1423"/>
      <c r="BJ94" s="1423"/>
      <c r="BK94" s="1423"/>
      <c r="BL94" s="1423"/>
      <c r="BM94" s="1423"/>
      <c r="BN94" s="1423"/>
      <c r="BO94" s="1423"/>
      <c r="BP94" s="1423"/>
      <c r="BQ94" s="763"/>
      <c r="BR94" s="763"/>
      <c r="BS94" s="763"/>
      <c r="BT94" s="763"/>
      <c r="BU94" s="763"/>
      <c r="BV94" s="763"/>
      <c r="BW94" s="763"/>
      <c r="BX94" s="763"/>
      <c r="BY94" s="763"/>
      <c r="BZ94" s="763"/>
      <c r="CA94" s="763"/>
      <c r="CB94" s="763"/>
      <c r="CC94" s="763"/>
      <c r="CD94" s="959"/>
      <c r="CH94" s="1498"/>
      <c r="CI94" s="1498"/>
      <c r="CJ94" s="1498"/>
      <c r="CK94" s="1498"/>
      <c r="CL94" s="1498"/>
      <c r="CM94" s="1498"/>
      <c r="CN94" s="1498"/>
      <c r="CO94" s="1498"/>
      <c r="CP94" s="1498"/>
      <c r="CQ94" s="1498"/>
      <c r="CR94" s="1498"/>
      <c r="CS94" s="1498"/>
      <c r="CT94" s="1498"/>
      <c r="CU94" s="1498"/>
      <c r="CV94" s="1498"/>
      <c r="CW94" s="1498"/>
      <c r="CX94" s="1498"/>
      <c r="CY94" s="1498"/>
      <c r="CZ94" s="1498"/>
      <c r="DA94" s="1498"/>
      <c r="DB94" s="1498"/>
      <c r="DC94" s="1498"/>
      <c r="DD94" s="1498"/>
      <c r="DE94" s="1498"/>
      <c r="DF94" s="1498"/>
      <c r="DG94" s="1498"/>
      <c r="DH94" s="1498"/>
      <c r="DI94" s="1498"/>
      <c r="DJ94" s="1498"/>
      <c r="DK94" s="1498"/>
      <c r="DL94" s="1498"/>
      <c r="DM94" s="1498"/>
      <c r="DN94" s="1498"/>
      <c r="DO94" s="1498"/>
      <c r="DP94" s="1498"/>
      <c r="DQ94" s="1498"/>
      <c r="DR94" s="1498"/>
      <c r="DS94" s="1498"/>
      <c r="DT94" s="1498"/>
      <c r="DU94" s="1498"/>
      <c r="DV94" s="1498"/>
    </row>
    <row r="95" spans="2:126" s="1488" customFormat="1" ht="30" customHeight="1">
      <c r="B95" s="957"/>
      <c r="C95" s="763"/>
      <c r="D95" s="763"/>
      <c r="E95" s="763"/>
      <c r="F95" s="1528" t="s">
        <v>324</v>
      </c>
      <c r="G95" s="1530"/>
      <c r="H95" s="1463"/>
      <c r="I95" s="1463"/>
      <c r="J95" s="1463"/>
      <c r="K95" s="1463"/>
      <c r="L95" s="1463"/>
      <c r="M95" s="1463"/>
      <c r="N95" s="1463"/>
      <c r="O95" s="1463"/>
      <c r="P95" s="1463"/>
      <c r="Q95" s="1498"/>
      <c r="R95" s="1498"/>
      <c r="S95" s="1498"/>
      <c r="T95" s="1498"/>
      <c r="U95" s="1498"/>
      <c r="V95" s="1498"/>
      <c r="W95" s="1498"/>
      <c r="X95" s="1498"/>
      <c r="Y95" s="1498"/>
      <c r="Z95" s="1498"/>
      <c r="AA95" s="1498"/>
      <c r="AB95" s="1498"/>
      <c r="AC95" s="1498"/>
      <c r="AD95" s="1498"/>
      <c r="AE95" s="1498"/>
      <c r="AF95" s="1498"/>
      <c r="AG95" s="1498"/>
      <c r="AH95" s="1498"/>
      <c r="AI95" s="1498"/>
      <c r="AJ95" s="1498"/>
      <c r="AK95" s="1498"/>
      <c r="AL95" s="1498"/>
      <c r="AM95" s="1498"/>
      <c r="AN95" s="1498"/>
      <c r="AO95" s="1498"/>
      <c r="AP95" s="1498"/>
      <c r="AQ95" s="1498"/>
      <c r="AR95" s="1498"/>
      <c r="AS95" s="1498"/>
      <c r="AT95" s="1498"/>
      <c r="AU95" s="1498"/>
      <c r="AV95" s="1498"/>
      <c r="AW95" s="1498"/>
      <c r="AX95" s="1498"/>
      <c r="AY95" s="1498"/>
      <c r="AZ95" s="1498"/>
      <c r="BA95" s="1498"/>
      <c r="BB95" s="1498"/>
      <c r="BC95" s="1498"/>
      <c r="BD95" s="1498"/>
      <c r="BE95" s="1498"/>
      <c r="BF95" s="1498"/>
      <c r="BG95" s="1498"/>
      <c r="BH95" s="1498"/>
      <c r="BI95" s="1498"/>
      <c r="BJ95" s="1498"/>
      <c r="BK95" s="1498"/>
      <c r="BL95" s="1498"/>
      <c r="BM95" s="1498"/>
      <c r="BN95" s="1498"/>
      <c r="BO95" s="1498"/>
      <c r="BP95" s="1498"/>
      <c r="BS95" s="2720">
        <v>1</v>
      </c>
      <c r="BT95" s="2721"/>
      <c r="BU95" s="2721"/>
      <c r="BV95" s="2726">
        <v>0</v>
      </c>
      <c r="BW95" s="2721"/>
      <c r="BX95" s="2721"/>
      <c r="BY95" s="2726">
        <v>0</v>
      </c>
      <c r="BZ95" s="2721"/>
      <c r="CA95" s="2722"/>
      <c r="CB95" s="2459" t="s">
        <v>23</v>
      </c>
      <c r="CC95" s="2459"/>
      <c r="CD95" s="959"/>
      <c r="CH95" s="1498"/>
      <c r="CI95" s="1498"/>
      <c r="CJ95" s="1498"/>
      <c r="CK95" s="1498"/>
      <c r="CL95" s="1498"/>
      <c r="CM95" s="1498"/>
      <c r="CN95" s="1498"/>
      <c r="CO95" s="1498"/>
      <c r="CP95" s="1498"/>
      <c r="CQ95" s="1498"/>
      <c r="CR95" s="1498"/>
      <c r="CS95" s="1498"/>
      <c r="CT95" s="1498"/>
      <c r="CU95" s="1498"/>
      <c r="CV95" s="1498"/>
      <c r="CW95" s="1498"/>
      <c r="CX95" s="1498"/>
      <c r="CY95" s="1498"/>
      <c r="CZ95" s="1498"/>
      <c r="DA95" s="1498"/>
      <c r="DB95" s="1498"/>
      <c r="DC95" s="1498"/>
      <c r="DD95" s="1498"/>
      <c r="DE95" s="1498"/>
      <c r="DF95" s="1498"/>
      <c r="DG95" s="1498"/>
      <c r="DH95" s="1498"/>
      <c r="DI95" s="1498"/>
      <c r="DJ95" s="1498"/>
      <c r="DK95" s="1498"/>
      <c r="DL95" s="1498"/>
      <c r="DM95" s="1498"/>
      <c r="DN95" s="1498"/>
      <c r="DO95" s="1498"/>
      <c r="DP95" s="1498"/>
      <c r="DQ95" s="1498"/>
      <c r="DR95" s="1498"/>
      <c r="DS95" s="1498"/>
      <c r="DT95" s="1498"/>
      <c r="DU95" s="1498"/>
      <c r="DV95" s="1498"/>
    </row>
    <row r="96" spans="2:126" s="1488" customFormat="1" ht="30" customHeight="1">
      <c r="B96" s="957"/>
      <c r="C96" s="763"/>
      <c r="D96" s="763"/>
      <c r="E96" s="763"/>
      <c r="F96" s="1531" t="s">
        <v>226</v>
      </c>
      <c r="G96" s="1530"/>
      <c r="H96" s="1463"/>
      <c r="I96" s="1463"/>
      <c r="J96" s="1463"/>
      <c r="K96" s="1463"/>
      <c r="L96" s="1463"/>
      <c r="M96" s="1463"/>
      <c r="N96" s="1463"/>
      <c r="O96" s="1463"/>
      <c r="P96" s="1463"/>
      <c r="Q96" s="1498"/>
      <c r="R96" s="1498"/>
      <c r="S96" s="1498"/>
      <c r="T96" s="1498"/>
      <c r="U96" s="1498"/>
      <c r="V96" s="1498"/>
      <c r="W96" s="1498"/>
      <c r="X96" s="1498"/>
      <c r="Y96" s="1498"/>
      <c r="Z96" s="1498"/>
      <c r="AA96" s="1498"/>
      <c r="AB96" s="1498"/>
      <c r="AC96" s="1498"/>
      <c r="AD96" s="1498"/>
      <c r="AE96" s="1498"/>
      <c r="AF96" s="1498"/>
      <c r="AG96" s="1498"/>
      <c r="AH96" s="1498"/>
      <c r="AI96" s="1498"/>
      <c r="AJ96" s="1498"/>
      <c r="AK96" s="1498"/>
      <c r="AL96" s="1498"/>
      <c r="AM96" s="1498"/>
      <c r="AN96" s="1498"/>
      <c r="AO96" s="1498"/>
      <c r="AP96" s="1498"/>
      <c r="AQ96" s="1498"/>
      <c r="AR96" s="1498"/>
      <c r="AS96" s="1498"/>
      <c r="AT96" s="1498"/>
      <c r="AU96" s="1498"/>
      <c r="AV96" s="1498"/>
      <c r="AW96" s="1498"/>
      <c r="AX96" s="1498"/>
      <c r="AY96" s="1498"/>
      <c r="AZ96" s="1498"/>
      <c r="BA96" s="1498"/>
      <c r="BB96" s="1498"/>
      <c r="BC96" s="1498"/>
      <c r="BD96" s="1498"/>
      <c r="BE96" s="1498"/>
      <c r="BF96" s="1498"/>
      <c r="BG96" s="1498"/>
      <c r="BH96" s="1498"/>
      <c r="BI96" s="1498"/>
      <c r="BJ96" s="1498"/>
      <c r="BK96" s="1498"/>
      <c r="BL96" s="1498"/>
      <c r="BM96" s="1498"/>
      <c r="BN96" s="1498"/>
      <c r="BO96" s="1498"/>
      <c r="BP96" s="1498"/>
      <c r="BS96" s="2723"/>
      <c r="BT96" s="2724"/>
      <c r="BU96" s="2724"/>
      <c r="BV96" s="2727"/>
      <c r="BW96" s="2724"/>
      <c r="BX96" s="2724"/>
      <c r="BY96" s="2727"/>
      <c r="BZ96" s="2724"/>
      <c r="CA96" s="2725"/>
      <c r="CB96" s="2459"/>
      <c r="CC96" s="2459"/>
      <c r="CD96" s="959"/>
      <c r="CH96" s="1498"/>
      <c r="CI96" s="1498"/>
      <c r="CJ96" s="1498"/>
      <c r="CK96" s="1498"/>
      <c r="CL96" s="1498"/>
      <c r="CM96" s="1498"/>
      <c r="CN96" s="1498"/>
      <c r="CO96" s="1498"/>
      <c r="CP96" s="1498"/>
      <c r="CQ96" s="1498"/>
      <c r="CR96" s="1498"/>
      <c r="CS96" s="1498"/>
      <c r="CT96" s="1498"/>
      <c r="CU96" s="1498"/>
      <c r="CV96" s="1498"/>
      <c r="CW96" s="1498"/>
      <c r="CX96" s="1498"/>
      <c r="CY96" s="1498"/>
      <c r="CZ96" s="1498"/>
      <c r="DA96" s="1498"/>
      <c r="DB96" s="1498"/>
      <c r="DC96" s="1498"/>
      <c r="DD96" s="1498"/>
      <c r="DE96" s="1498"/>
      <c r="DF96" s="1498"/>
      <c r="DG96" s="1498"/>
      <c r="DH96" s="1498"/>
      <c r="DI96" s="1498"/>
      <c r="DJ96" s="1498"/>
      <c r="DK96" s="1498"/>
      <c r="DL96" s="1498"/>
      <c r="DM96" s="1498"/>
      <c r="DN96" s="1498"/>
      <c r="DO96" s="1498"/>
      <c r="DP96" s="1498"/>
      <c r="DQ96" s="1498"/>
      <c r="DR96" s="1498"/>
      <c r="DS96" s="1498"/>
      <c r="DT96" s="1498"/>
      <c r="DU96" s="1498"/>
      <c r="DV96" s="1498"/>
    </row>
    <row r="97" spans="1:126" s="1488" customFormat="1" ht="30" customHeight="1" thickBot="1">
      <c r="B97" s="977"/>
      <c r="C97" s="978"/>
      <c r="D97" s="978"/>
      <c r="E97" s="978"/>
      <c r="F97" s="978"/>
      <c r="G97" s="978"/>
      <c r="H97" s="978"/>
      <c r="I97" s="978"/>
      <c r="J97" s="978"/>
      <c r="K97" s="978"/>
      <c r="L97" s="978"/>
      <c r="M97" s="978"/>
      <c r="N97" s="978"/>
      <c r="O97" s="978"/>
      <c r="P97" s="978"/>
      <c r="Q97" s="978"/>
      <c r="R97" s="978"/>
      <c r="S97" s="978"/>
      <c r="T97" s="978"/>
      <c r="U97" s="978"/>
      <c r="V97" s="978"/>
      <c r="W97" s="978"/>
      <c r="X97" s="978"/>
      <c r="Y97" s="978"/>
      <c r="Z97" s="978"/>
      <c r="AA97" s="978"/>
      <c r="AB97" s="978"/>
      <c r="AC97" s="978"/>
      <c r="AD97" s="978"/>
      <c r="AE97" s="978"/>
      <c r="AF97" s="978"/>
      <c r="AG97" s="978"/>
      <c r="AH97" s="978"/>
      <c r="AI97" s="978"/>
      <c r="AJ97" s="978"/>
      <c r="AK97" s="978"/>
      <c r="AL97" s="978"/>
      <c r="AM97" s="978"/>
      <c r="AN97" s="978"/>
      <c r="AO97" s="978"/>
      <c r="AP97" s="978"/>
      <c r="AQ97" s="978"/>
      <c r="AR97" s="978"/>
      <c r="AS97" s="978"/>
      <c r="AT97" s="978"/>
      <c r="AU97" s="978"/>
      <c r="AV97" s="978"/>
      <c r="AW97" s="978"/>
      <c r="AX97" s="978"/>
      <c r="AY97" s="978"/>
      <c r="AZ97" s="978"/>
      <c r="BA97" s="978"/>
      <c r="BB97" s="978"/>
      <c r="BC97" s="978"/>
      <c r="BD97" s="978"/>
      <c r="BE97" s="978"/>
      <c r="BF97" s="978"/>
      <c r="BG97" s="978"/>
      <c r="BH97" s="978"/>
      <c r="BI97" s="978"/>
      <c r="BJ97" s="978"/>
      <c r="BK97" s="978"/>
      <c r="BL97" s="978"/>
      <c r="BM97" s="978"/>
      <c r="BN97" s="978"/>
      <c r="BO97" s="978"/>
      <c r="BP97" s="978"/>
      <c r="BQ97" s="978"/>
      <c r="BR97" s="978"/>
      <c r="BS97" s="978"/>
      <c r="BT97" s="978"/>
      <c r="BU97" s="978"/>
      <c r="BV97" s="978"/>
      <c r="BW97" s="978"/>
      <c r="BX97" s="978"/>
      <c r="BY97" s="978"/>
      <c r="BZ97" s="978"/>
      <c r="CA97" s="978"/>
      <c r="CB97" s="978"/>
      <c r="CC97" s="978"/>
      <c r="CD97" s="979"/>
      <c r="CH97" s="1498"/>
      <c r="CI97" s="1498"/>
      <c r="CJ97" s="1498"/>
      <c r="CK97" s="1498"/>
      <c r="CL97" s="1498"/>
      <c r="CM97" s="1498"/>
      <c r="CN97" s="1498"/>
      <c r="CO97" s="1498"/>
      <c r="CP97" s="1498"/>
      <c r="CQ97" s="1498"/>
      <c r="CR97" s="1498"/>
      <c r="CS97" s="1498"/>
      <c r="CT97" s="1498"/>
      <c r="CU97" s="1498"/>
      <c r="CV97" s="1498"/>
      <c r="CW97" s="1498"/>
      <c r="CX97" s="1498"/>
      <c r="CY97" s="1498"/>
      <c r="CZ97" s="1498"/>
      <c r="DA97" s="1498"/>
      <c r="DB97" s="1498"/>
      <c r="DC97" s="1498"/>
      <c r="DD97" s="1498"/>
      <c r="DE97" s="1498"/>
      <c r="DF97" s="1498"/>
      <c r="DG97" s="1498"/>
      <c r="DH97" s="1498"/>
      <c r="DI97" s="1498"/>
      <c r="DJ97" s="1498"/>
      <c r="DK97" s="1498"/>
      <c r="DL97" s="1498"/>
      <c r="DM97" s="1498"/>
      <c r="DN97" s="1498"/>
      <c r="DO97" s="1498"/>
      <c r="DP97" s="1498"/>
      <c r="DQ97" s="1498"/>
      <c r="DR97" s="1498"/>
      <c r="DS97" s="1498"/>
      <c r="DT97" s="1498"/>
      <c r="DU97" s="1498"/>
      <c r="DV97" s="1498"/>
    </row>
    <row r="98" spans="1:126" ht="20.100000000000001" customHeight="1">
      <c r="B98" s="1512"/>
      <c r="C98" s="1513"/>
      <c r="D98" s="1512"/>
      <c r="E98" s="763"/>
      <c r="F98" s="1513"/>
      <c r="G98" s="1246"/>
      <c r="H98" s="1246"/>
      <c r="I98" s="1246"/>
      <c r="J98" s="1506"/>
      <c r="K98" s="1506"/>
      <c r="L98" s="1506"/>
      <c r="M98" s="1506"/>
      <c r="N98" s="1506"/>
      <c r="O98" s="1506"/>
      <c r="P98" s="1506"/>
      <c r="Q98" s="1514"/>
      <c r="R98" s="1506"/>
      <c r="S98" s="1506"/>
      <c r="T98" s="1512"/>
      <c r="U98" s="1512"/>
      <c r="V98" s="1512"/>
      <c r="W98" s="1512"/>
      <c r="X98" s="1512"/>
      <c r="Y98" s="1512"/>
      <c r="Z98" s="1512"/>
      <c r="AA98" s="1512"/>
      <c r="AB98" s="1515"/>
      <c r="AC98" s="763"/>
      <c r="AD98" s="763"/>
      <c r="AE98" s="763"/>
      <c r="AF98" s="763"/>
      <c r="AG98" s="763"/>
      <c r="AH98" s="1512"/>
      <c r="AI98" s="1512"/>
      <c r="AJ98" s="1512"/>
      <c r="AK98" s="1512"/>
      <c r="AL98" s="1512"/>
      <c r="AM98" s="1512"/>
      <c r="AN98" s="1512"/>
      <c r="AO98" s="1512"/>
      <c r="AP98" s="1512"/>
      <c r="AQ98" s="1512"/>
      <c r="AR98" s="1512"/>
      <c r="AS98" s="1512"/>
      <c r="AT98" s="1512"/>
      <c r="AU98" s="1512"/>
      <c r="AV98" s="1512"/>
      <c r="AW98" s="1512"/>
      <c r="AX98" s="1512"/>
      <c r="AY98" s="1512"/>
      <c r="AZ98" s="1512"/>
      <c r="BA98" s="1512"/>
      <c r="BB98" s="1512"/>
      <c r="BC98" s="1512"/>
      <c r="BD98" s="1512"/>
      <c r="BE98" s="1512"/>
      <c r="BF98" s="1512"/>
      <c r="BG98" s="1512"/>
      <c r="BH98" s="1512"/>
      <c r="BI98" s="1512"/>
      <c r="BJ98" s="1512"/>
      <c r="BK98" s="1512"/>
      <c r="BL98" s="1512"/>
      <c r="BM98" s="1512"/>
      <c r="BN98" s="1512"/>
      <c r="BO98" s="1512"/>
      <c r="BP98" s="1512"/>
      <c r="BQ98" s="1512"/>
      <c r="BR98" s="1512"/>
      <c r="BS98" s="1512"/>
      <c r="BT98" s="1512"/>
      <c r="BU98" s="1512"/>
      <c r="BV98" s="1512"/>
      <c r="BW98" s="1512"/>
      <c r="BX98" s="1512"/>
      <c r="BY98" s="1512"/>
      <c r="BZ98" s="1515"/>
      <c r="CA98" s="763"/>
      <c r="CB98" s="763"/>
      <c r="CC98" s="1512"/>
      <c r="CD98" s="1512"/>
    </row>
    <row r="99" spans="1:126" ht="20.100000000000001" customHeight="1">
      <c r="B99" s="1512"/>
      <c r="C99" s="1513"/>
      <c r="D99" s="1512"/>
      <c r="E99" s="763"/>
      <c r="F99" s="1513"/>
      <c r="G99" s="1246"/>
      <c r="H99" s="1246"/>
      <c r="I99" s="1246"/>
      <c r="J99" s="1506"/>
      <c r="K99" s="1506"/>
      <c r="L99" s="1506"/>
      <c r="M99" s="1506"/>
      <c r="N99" s="1506"/>
      <c r="O99" s="1506"/>
      <c r="P99" s="1506"/>
      <c r="Q99" s="1514"/>
      <c r="R99" s="1506"/>
      <c r="S99" s="1506"/>
      <c r="T99" s="1512"/>
      <c r="U99" s="1512"/>
      <c r="V99" s="1512"/>
      <c r="W99" s="1512"/>
      <c r="X99" s="1512"/>
      <c r="Y99" s="1512"/>
      <c r="Z99" s="1512"/>
      <c r="AA99" s="1512"/>
      <c r="AB99" s="1515"/>
      <c r="AC99" s="763"/>
      <c r="AD99" s="763"/>
      <c r="AE99" s="763"/>
      <c r="AF99" s="763"/>
      <c r="AG99" s="763"/>
      <c r="AH99" s="1512"/>
      <c r="AI99" s="1512"/>
      <c r="AJ99" s="1512"/>
      <c r="AK99" s="1512"/>
      <c r="AL99" s="1512"/>
      <c r="AM99" s="1512"/>
      <c r="AN99" s="1512"/>
      <c r="AO99" s="1512"/>
      <c r="AP99" s="1512"/>
      <c r="AQ99" s="1512"/>
      <c r="AR99" s="1512"/>
      <c r="AS99" s="1512"/>
      <c r="AT99" s="1512"/>
      <c r="AU99" s="1512"/>
      <c r="AV99" s="1512"/>
      <c r="AW99" s="1512"/>
      <c r="AX99" s="1512"/>
      <c r="AY99" s="1512"/>
      <c r="AZ99" s="1512"/>
      <c r="BA99" s="1512"/>
      <c r="BB99" s="1512"/>
      <c r="BC99" s="1512"/>
      <c r="BD99" s="1512"/>
      <c r="BE99" s="1512"/>
      <c r="BF99" s="1512"/>
      <c r="BG99" s="1512"/>
      <c r="BH99" s="1512"/>
      <c r="BI99" s="1512"/>
      <c r="BJ99" s="1512"/>
      <c r="BK99" s="1512"/>
      <c r="BL99" s="1512"/>
      <c r="BM99" s="1512"/>
      <c r="BN99" s="1512"/>
      <c r="BO99" s="1512"/>
      <c r="BP99" s="1512"/>
      <c r="BQ99" s="1512"/>
      <c r="BR99" s="1512"/>
      <c r="BS99" s="1512"/>
      <c r="BT99" s="1512"/>
      <c r="BU99" s="1512"/>
      <c r="BV99" s="1512"/>
      <c r="BW99" s="1512"/>
      <c r="BX99" s="1512"/>
      <c r="BY99" s="1512"/>
      <c r="BZ99" s="1515"/>
      <c r="CA99" s="763"/>
      <c r="CB99" s="763"/>
      <c r="CC99" s="1512"/>
      <c r="CD99" s="1512"/>
    </row>
    <row r="100" spans="1:126" s="1516" customFormat="1" ht="30" customHeight="1">
      <c r="A100" s="2031">
        <v>36</v>
      </c>
      <c r="B100" s="2031"/>
      <c r="C100" s="2031"/>
      <c r="D100" s="2031"/>
      <c r="E100" s="2031"/>
      <c r="F100" s="2031"/>
      <c r="G100" s="2031"/>
      <c r="H100" s="2031"/>
      <c r="I100" s="2031"/>
      <c r="J100" s="2031"/>
      <c r="K100" s="2031"/>
      <c r="L100" s="2031"/>
      <c r="M100" s="2031"/>
      <c r="N100" s="2031"/>
      <c r="O100" s="2031"/>
      <c r="P100" s="2031"/>
      <c r="Q100" s="2031"/>
      <c r="R100" s="2031"/>
      <c r="S100" s="2031"/>
      <c r="T100" s="2031"/>
      <c r="U100" s="2031"/>
      <c r="V100" s="2031"/>
      <c r="W100" s="2031"/>
      <c r="X100" s="2031"/>
      <c r="Y100" s="2031"/>
      <c r="Z100" s="2031"/>
      <c r="AA100" s="2031"/>
      <c r="AB100" s="2031"/>
      <c r="AC100" s="2031"/>
      <c r="AD100" s="2031"/>
      <c r="AE100" s="2031"/>
      <c r="AF100" s="2031"/>
      <c r="AG100" s="2031"/>
      <c r="AH100" s="2031"/>
      <c r="AI100" s="2031"/>
      <c r="AJ100" s="2031"/>
      <c r="AK100" s="2031"/>
      <c r="AL100" s="2031"/>
      <c r="AM100" s="2031"/>
      <c r="AN100" s="2031"/>
      <c r="AO100" s="2031"/>
      <c r="AP100" s="2031"/>
      <c r="AQ100" s="2031"/>
      <c r="AR100" s="2031"/>
      <c r="AS100" s="2031"/>
      <c r="AT100" s="2031"/>
      <c r="AU100" s="2031"/>
      <c r="AV100" s="2031"/>
      <c r="AW100" s="2031"/>
      <c r="AX100" s="2031"/>
      <c r="AY100" s="2031"/>
      <c r="AZ100" s="2031"/>
      <c r="BA100" s="2031"/>
      <c r="BB100" s="2031"/>
      <c r="BC100" s="2031"/>
      <c r="BD100" s="2031"/>
      <c r="BE100" s="2031"/>
      <c r="BF100" s="2031"/>
      <c r="BG100" s="2031"/>
      <c r="BH100" s="2031"/>
      <c r="BI100" s="2031"/>
      <c r="BJ100" s="2031"/>
      <c r="BK100" s="2031"/>
      <c r="BL100" s="2031"/>
      <c r="BM100" s="2031"/>
      <c r="BN100" s="2031"/>
      <c r="BO100" s="2031"/>
      <c r="BP100" s="2031"/>
      <c r="BQ100" s="2031"/>
      <c r="BR100" s="2031"/>
      <c r="BS100" s="2031"/>
      <c r="BT100" s="2031"/>
      <c r="BU100" s="2031"/>
      <c r="BV100" s="2031"/>
      <c r="BW100" s="2031"/>
      <c r="BX100" s="2031"/>
      <c r="BY100" s="2031"/>
      <c r="BZ100" s="2031"/>
      <c r="CA100" s="2031"/>
      <c r="CB100" s="2031"/>
      <c r="CC100" s="2031"/>
      <c r="CD100" s="2031"/>
      <c r="CH100" s="1498"/>
      <c r="CI100" s="1498"/>
      <c r="CJ100" s="1498"/>
      <c r="CK100" s="1498"/>
      <c r="CL100" s="1498"/>
      <c r="CM100" s="1498"/>
      <c r="CN100" s="1498"/>
      <c r="CO100" s="1498"/>
      <c r="CP100" s="1498"/>
      <c r="CQ100" s="1498"/>
      <c r="CR100" s="1498"/>
      <c r="CS100" s="1498"/>
      <c r="CT100" s="1498"/>
      <c r="CU100" s="1498"/>
      <c r="CV100" s="1498"/>
      <c r="CW100" s="1498"/>
      <c r="CX100" s="1498"/>
      <c r="CY100" s="1498"/>
      <c r="CZ100" s="1498"/>
      <c r="DA100" s="1498"/>
      <c r="DB100" s="1498"/>
      <c r="DC100" s="1498"/>
      <c r="DD100" s="1498"/>
      <c r="DE100" s="1498"/>
      <c r="DF100" s="1498"/>
      <c r="DG100" s="1498"/>
      <c r="DH100" s="1498"/>
      <c r="DI100" s="1498"/>
      <c r="DJ100" s="1498"/>
      <c r="DK100" s="1498"/>
      <c r="DL100" s="1498"/>
      <c r="DM100" s="1498"/>
      <c r="DN100" s="1498"/>
      <c r="DO100" s="1498"/>
      <c r="DP100" s="1498"/>
      <c r="DQ100" s="1498"/>
      <c r="DR100" s="1498"/>
      <c r="DS100" s="1498"/>
      <c r="DT100" s="1498"/>
      <c r="DU100" s="1498"/>
      <c r="DV100" s="1498"/>
    </row>
    <row r="101" spans="1:126" s="1516" customFormat="1" ht="20.100000000000001" customHeight="1">
      <c r="B101" s="1263"/>
      <c r="C101" s="1263"/>
      <c r="D101" s="1263"/>
      <c r="E101" s="1263"/>
      <c r="F101" s="1263"/>
      <c r="G101" s="1263"/>
      <c r="H101" s="1263"/>
      <c r="I101" s="1263"/>
      <c r="J101" s="1263"/>
      <c r="K101" s="1263"/>
      <c r="L101" s="1263"/>
      <c r="M101" s="1263"/>
      <c r="N101" s="1263"/>
      <c r="O101" s="1263"/>
      <c r="P101" s="1263"/>
      <c r="Q101" s="1263"/>
      <c r="R101" s="1263"/>
      <c r="S101" s="1263"/>
      <c r="T101" s="1263"/>
      <c r="U101" s="1263"/>
      <c r="V101" s="1263"/>
      <c r="W101" s="1263"/>
      <c r="X101" s="1263"/>
      <c r="Y101" s="1263"/>
      <c r="Z101" s="1263"/>
      <c r="AA101" s="1263"/>
      <c r="AB101" s="1263"/>
      <c r="AC101" s="1263"/>
      <c r="AD101" s="1263"/>
      <c r="AE101" s="1263"/>
      <c r="AF101" s="1263"/>
      <c r="AG101" s="1263"/>
      <c r="AH101" s="1263"/>
      <c r="AI101" s="1263"/>
      <c r="AJ101" s="1263"/>
      <c r="AK101" s="1263"/>
      <c r="AL101" s="1263"/>
      <c r="AM101" s="1263"/>
      <c r="AN101" s="1263"/>
      <c r="AO101" s="1263"/>
      <c r="AP101" s="1263"/>
      <c r="AQ101" s="1263"/>
      <c r="AR101" s="1263"/>
      <c r="AS101" s="1263"/>
      <c r="AT101" s="1263"/>
      <c r="AU101" s="1263"/>
      <c r="AV101" s="1263"/>
      <c r="AW101" s="1263"/>
      <c r="AX101" s="1263"/>
      <c r="AY101" s="1263"/>
      <c r="AZ101" s="1263"/>
      <c r="BA101" s="1263"/>
      <c r="BB101" s="1263"/>
      <c r="BC101" s="1263"/>
      <c r="BD101" s="1263"/>
      <c r="BE101" s="1263"/>
      <c r="BF101" s="1263"/>
      <c r="BG101" s="1263"/>
      <c r="BH101" s="1263"/>
      <c r="BI101" s="1263"/>
      <c r="BJ101" s="1263"/>
      <c r="BK101" s="1263"/>
      <c r="BL101" s="1263"/>
      <c r="BM101" s="1263"/>
      <c r="BN101" s="1263"/>
      <c r="BO101" s="1263"/>
      <c r="BP101" s="1263"/>
      <c r="BQ101" s="1263"/>
      <c r="BR101" s="1263"/>
      <c r="BS101" s="1263"/>
      <c r="BT101" s="1263"/>
      <c r="BU101" s="1263"/>
      <c r="BV101" s="1263"/>
      <c r="BW101" s="1263"/>
      <c r="BX101" s="1263"/>
      <c r="BY101" s="1263"/>
      <c r="BZ101" s="1263"/>
      <c r="CA101" s="1263"/>
      <c r="CB101" s="1263"/>
      <c r="CC101" s="1263"/>
      <c r="CD101" s="1263"/>
      <c r="CH101" s="1498"/>
      <c r="CI101" s="1498"/>
      <c r="CJ101" s="1498"/>
      <c r="CK101" s="1498"/>
      <c r="CL101" s="1498"/>
      <c r="CM101" s="1498"/>
      <c r="CN101" s="1498"/>
      <c r="CO101" s="1498"/>
      <c r="CP101" s="1498"/>
      <c r="CQ101" s="1498"/>
      <c r="CR101" s="1498"/>
      <c r="CS101" s="1498"/>
      <c r="CT101" s="1498"/>
      <c r="CU101" s="1498"/>
      <c r="CV101" s="1498"/>
      <c r="CW101" s="1498"/>
      <c r="CX101" s="1498"/>
      <c r="CY101" s="1498"/>
      <c r="CZ101" s="1498"/>
      <c r="DA101" s="1498"/>
      <c r="DB101" s="1498"/>
      <c r="DC101" s="1498"/>
      <c r="DD101" s="1498"/>
      <c r="DE101" s="1498"/>
      <c r="DF101" s="1498"/>
      <c r="DG101" s="1498"/>
      <c r="DH101" s="1498"/>
      <c r="DI101" s="1498"/>
      <c r="DJ101" s="1498"/>
      <c r="DK101" s="1498"/>
      <c r="DL101" s="1498"/>
      <c r="DM101" s="1498"/>
      <c r="DN101" s="1498"/>
      <c r="DO101" s="1498"/>
      <c r="DP101" s="1498"/>
      <c r="DQ101" s="1498"/>
      <c r="DR101" s="1498"/>
      <c r="DS101" s="1498"/>
      <c r="DT101" s="1498"/>
      <c r="DU101" s="1498"/>
      <c r="DV101" s="1498"/>
    </row>
    <row r="102" spans="1:126" s="1516" customFormat="1" ht="20.100000000000001" customHeight="1">
      <c r="B102" s="1263"/>
      <c r="C102" s="1263"/>
      <c r="D102" s="1263"/>
      <c r="E102" s="1263"/>
      <c r="F102" s="1263"/>
      <c r="G102" s="1263"/>
      <c r="H102" s="1263"/>
      <c r="I102" s="1263"/>
      <c r="J102" s="1263"/>
      <c r="K102" s="1263"/>
      <c r="L102" s="1263"/>
      <c r="M102" s="1263"/>
      <c r="N102" s="1263"/>
      <c r="O102" s="1263"/>
      <c r="P102" s="1263"/>
      <c r="Q102" s="1263"/>
      <c r="R102" s="1263"/>
      <c r="S102" s="1263"/>
      <c r="T102" s="1263"/>
      <c r="U102" s="1263"/>
      <c r="V102" s="1263"/>
      <c r="W102" s="1263"/>
      <c r="X102" s="1263"/>
      <c r="Y102" s="1263"/>
      <c r="Z102" s="1263"/>
      <c r="AA102" s="1263"/>
      <c r="AB102" s="1263"/>
      <c r="AC102" s="1263"/>
      <c r="AD102" s="1263"/>
      <c r="AE102" s="1263"/>
      <c r="AF102" s="1263"/>
      <c r="AG102" s="1263"/>
      <c r="AH102" s="1263"/>
      <c r="AI102" s="1263"/>
      <c r="AJ102" s="1263"/>
      <c r="AK102" s="1263"/>
      <c r="AL102" s="1263"/>
      <c r="AM102" s="1263"/>
      <c r="AN102" s="1263"/>
      <c r="AO102" s="1263"/>
      <c r="AP102" s="1263"/>
      <c r="AQ102" s="1263"/>
      <c r="AR102" s="1263"/>
      <c r="AS102" s="1263"/>
      <c r="AT102" s="1263"/>
      <c r="AU102" s="1263"/>
      <c r="AV102" s="1263"/>
      <c r="AW102" s="1263"/>
      <c r="AX102" s="1263"/>
      <c r="AY102" s="1263"/>
      <c r="AZ102" s="1263"/>
      <c r="BA102" s="1263"/>
      <c r="BB102" s="1263"/>
      <c r="BC102" s="1263"/>
      <c r="BD102" s="1263"/>
      <c r="BE102" s="1263"/>
      <c r="BF102" s="1263"/>
      <c r="BG102" s="1263"/>
      <c r="BH102" s="1263"/>
      <c r="BI102" s="1263"/>
      <c r="BJ102" s="1263"/>
      <c r="BK102" s="1263"/>
      <c r="BL102" s="1263"/>
      <c r="BM102" s="1263"/>
      <c r="BN102" s="1263"/>
      <c r="BO102" s="1263"/>
      <c r="BP102" s="1263"/>
      <c r="BQ102" s="1263"/>
      <c r="BR102" s="1263"/>
      <c r="BS102" s="1263"/>
      <c r="BT102" s="1263"/>
      <c r="BU102" s="1263"/>
      <c r="BV102" s="1263"/>
      <c r="BW102" s="1263"/>
      <c r="BX102" s="1263"/>
      <c r="BY102" s="1263"/>
      <c r="BZ102" s="1263"/>
      <c r="CA102" s="1263"/>
      <c r="CB102" s="1263"/>
      <c r="CC102" s="1263"/>
      <c r="CD102" s="1263"/>
      <c r="CH102" s="1498"/>
      <c r="CI102" s="1498"/>
      <c r="CJ102" s="1498"/>
      <c r="CK102" s="1498"/>
      <c r="CL102" s="1498"/>
      <c r="CM102" s="1498"/>
      <c r="CN102" s="1498"/>
      <c r="CO102" s="1498"/>
      <c r="CP102" s="1498"/>
      <c r="CQ102" s="1498"/>
      <c r="CR102" s="1498"/>
      <c r="CS102" s="1498"/>
      <c r="CT102" s="1498"/>
      <c r="CU102" s="1498"/>
      <c r="CV102" s="1498"/>
      <c r="CW102" s="1498"/>
      <c r="CX102" s="1498"/>
      <c r="CY102" s="1498"/>
      <c r="CZ102" s="1498"/>
      <c r="DA102" s="1498"/>
      <c r="DB102" s="1498"/>
      <c r="DC102" s="1498"/>
      <c r="DD102" s="1498"/>
      <c r="DE102" s="1498"/>
      <c r="DF102" s="1498"/>
      <c r="DG102" s="1498"/>
      <c r="DH102" s="1498"/>
      <c r="DI102" s="1498"/>
      <c r="DJ102" s="1498"/>
      <c r="DK102" s="1498"/>
      <c r="DL102" s="1498"/>
      <c r="DM102" s="1498"/>
      <c r="DN102" s="1498"/>
      <c r="DO102" s="1498"/>
      <c r="DP102" s="1498"/>
      <c r="DQ102" s="1498"/>
      <c r="DR102" s="1498"/>
      <c r="DS102" s="1498"/>
      <c r="DT102" s="1498"/>
      <c r="DU102" s="1498"/>
      <c r="DV102" s="1498"/>
    </row>
  </sheetData>
  <mergeCells count="71">
    <mergeCell ref="E46:H46"/>
    <mergeCell ref="A100:CD100"/>
    <mergeCell ref="BS14:CA15"/>
    <mergeCell ref="BS18:CA19"/>
    <mergeCell ref="BS22:CA23"/>
    <mergeCell ref="BS32:CA33"/>
    <mergeCell ref="BS35:CA36"/>
    <mergeCell ref="BS62:CA63"/>
    <mergeCell ref="BS71:CA72"/>
    <mergeCell ref="BS75:CA76"/>
    <mergeCell ref="BS79:CA80"/>
    <mergeCell ref="BQ92:BR93"/>
    <mergeCell ref="CB92:CC93"/>
    <mergeCell ref="BS95:BU96"/>
    <mergeCell ref="BV95:BX96"/>
    <mergeCell ref="BY95:CA96"/>
    <mergeCell ref="CB95:CC96"/>
    <mergeCell ref="BS82:BU83"/>
    <mergeCell ref="BV82:BX83"/>
    <mergeCell ref="BY82:CA83"/>
    <mergeCell ref="CB82:CC83"/>
    <mergeCell ref="BY88:CA88"/>
    <mergeCell ref="BS89:CA90"/>
    <mergeCell ref="BS92:CA93"/>
    <mergeCell ref="BQ89:BR90"/>
    <mergeCell ref="CB89:CC90"/>
    <mergeCell ref="F79:H80"/>
    <mergeCell ref="BQ79:BR80"/>
    <mergeCell ref="CB79:CC80"/>
    <mergeCell ref="CB71:CC72"/>
    <mergeCell ref="F75:H76"/>
    <mergeCell ref="BQ75:BR76"/>
    <mergeCell ref="CB75:CC76"/>
    <mergeCell ref="BY70:CA70"/>
    <mergeCell ref="F71:H72"/>
    <mergeCell ref="BQ71:BR72"/>
    <mergeCell ref="BY61:CA61"/>
    <mergeCell ref="BQ62:BR63"/>
    <mergeCell ref="CB62:CC63"/>
    <mergeCell ref="D47:E48"/>
    <mergeCell ref="F47:H48"/>
    <mergeCell ref="J47:Q48"/>
    <mergeCell ref="S47:T48"/>
    <mergeCell ref="U47:W48"/>
    <mergeCell ref="Y47:AF48"/>
    <mergeCell ref="BQ35:BR36"/>
    <mergeCell ref="CB35:CC36"/>
    <mergeCell ref="BS38:BU39"/>
    <mergeCell ref="BV38:BX39"/>
    <mergeCell ref="BY38:CA39"/>
    <mergeCell ref="CB38:CC39"/>
    <mergeCell ref="BQ32:BR33"/>
    <mergeCell ref="CB32:CC33"/>
    <mergeCell ref="F22:H23"/>
    <mergeCell ref="BQ22:BR23"/>
    <mergeCell ref="CB22:CC23"/>
    <mergeCell ref="BS25:BU26"/>
    <mergeCell ref="BV25:BX26"/>
    <mergeCell ref="BY25:CA26"/>
    <mergeCell ref="CB25:CC26"/>
    <mergeCell ref="BY31:CA31"/>
    <mergeCell ref="CB14:CC15"/>
    <mergeCell ref="F18:H19"/>
    <mergeCell ref="BQ18:BR19"/>
    <mergeCell ref="CB18:CC19"/>
    <mergeCell ref="C4:N5"/>
    <mergeCell ref="O4:Q5"/>
    <mergeCell ref="H7:I8"/>
    <mergeCell ref="BY13:CA13"/>
    <mergeCell ref="F14:H15"/>
    <mergeCell ref="BQ14:BR1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F21A-7B54-40AB-A674-0953E4578EA4}">
  <sheetPr>
    <tabColor theme="5"/>
  </sheetPr>
  <dimension ref="A1:GB97"/>
  <sheetViews>
    <sheetView showGridLines="0" view="pageBreakPreview" zoomScale="40" zoomScaleNormal="50" zoomScaleSheetLayoutView="40" zoomScalePageLayoutView="35" workbookViewId="0">
      <selection activeCell="C2" sqref="C2"/>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84" ht="81" customHeight="1" thickBot="1"/>
    <row r="2" spans="2:184"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84"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84" s="1463" customFormat="1" ht="30" customHeight="1">
      <c r="B4" s="1522"/>
      <c r="C4" s="2754" t="s">
        <v>656</v>
      </c>
      <c r="D4" s="2755"/>
      <c r="E4" s="2755"/>
      <c r="F4" s="2755"/>
      <c r="G4" s="2755"/>
      <c r="H4" s="2755"/>
      <c r="I4" s="2755"/>
      <c r="J4" s="2755"/>
      <c r="K4" s="2755"/>
      <c r="L4" s="2755"/>
      <c r="M4" s="2755"/>
      <c r="N4" s="2756"/>
      <c r="O4" s="2760" t="s">
        <v>330</v>
      </c>
      <c r="P4" s="2761"/>
      <c r="Q4" s="2762"/>
      <c r="R4" s="832"/>
      <c r="S4" s="829" t="s">
        <v>1077</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84" s="1463" customFormat="1" ht="30" customHeight="1">
      <c r="B5" s="1525"/>
      <c r="C5" s="2757"/>
      <c r="D5" s="2758"/>
      <c r="E5" s="2758"/>
      <c r="F5" s="2758"/>
      <c r="G5" s="2758"/>
      <c r="H5" s="2758"/>
      <c r="I5" s="2758"/>
      <c r="J5" s="2758"/>
      <c r="K5" s="2758"/>
      <c r="L5" s="2758"/>
      <c r="M5" s="2758"/>
      <c r="N5" s="2759"/>
      <c r="O5" s="2763"/>
      <c r="P5" s="2764"/>
      <c r="Q5" s="2765"/>
      <c r="R5" s="832"/>
      <c r="S5" s="1468" t="s">
        <v>1156</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84"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84" s="1463" customFormat="1" ht="24.9" customHeight="1">
      <c r="B7" s="1464"/>
      <c r="C7" s="1528" t="s">
        <v>743</v>
      </c>
      <c r="D7" s="1528" t="s">
        <v>2507</v>
      </c>
      <c r="E7" s="1011"/>
      <c r="F7" s="1529"/>
      <c r="G7" s="1530"/>
      <c r="H7" s="901"/>
      <c r="I7" s="1011"/>
      <c r="J7" s="901"/>
      <c r="K7" s="901"/>
      <c r="L7" s="901"/>
      <c r="M7" s="901"/>
      <c r="N7" s="901"/>
      <c r="O7" s="901"/>
      <c r="P7" s="901"/>
      <c r="Q7" s="901"/>
      <c r="R7" s="901"/>
      <c r="S7" s="901"/>
      <c r="T7" s="901"/>
      <c r="U7" s="901"/>
      <c r="V7" s="901"/>
      <c r="W7" s="901"/>
      <c r="X7" s="901"/>
      <c r="Y7" s="901"/>
      <c r="Z7" s="901"/>
      <c r="AA7" s="901"/>
      <c r="AB7" s="901"/>
      <c r="AC7" s="901"/>
      <c r="AD7" s="901"/>
      <c r="AE7" s="901"/>
      <c r="AF7" s="901"/>
      <c r="AG7" s="1498"/>
      <c r="AH7" s="1498"/>
      <c r="AI7" s="1498"/>
      <c r="AJ7" s="1498"/>
      <c r="AK7" s="1498"/>
      <c r="AL7" s="1498"/>
      <c r="AM7" s="1498"/>
      <c r="AN7" s="1498"/>
      <c r="AO7" s="1498"/>
      <c r="AP7" s="1498"/>
      <c r="AQ7" s="1498"/>
      <c r="AR7" s="1498"/>
      <c r="AS7" s="1268"/>
      <c r="AT7" s="1268"/>
      <c r="AU7" s="1268"/>
      <c r="AV7" s="1268"/>
      <c r="AW7" s="1268"/>
      <c r="AX7" s="1268"/>
      <c r="AY7" s="1268"/>
      <c r="AZ7" s="1268"/>
      <c r="BA7" s="1268"/>
      <c r="BB7" s="1268"/>
      <c r="BC7" s="1268"/>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84" s="1463" customFormat="1" ht="30" customHeight="1">
      <c r="B8" s="1466"/>
      <c r="C8" s="1529"/>
      <c r="D8" s="1531" t="s">
        <v>2508</v>
      </c>
      <c r="E8" s="1011"/>
      <c r="F8" s="1529"/>
      <c r="G8" s="1530"/>
      <c r="H8" s="901"/>
      <c r="I8" s="1011"/>
      <c r="J8" s="901"/>
      <c r="K8" s="901"/>
      <c r="L8" s="901"/>
      <c r="M8" s="901"/>
      <c r="N8" s="901"/>
      <c r="O8" s="901"/>
      <c r="P8" s="901"/>
      <c r="Q8" s="901"/>
      <c r="R8" s="901"/>
      <c r="S8" s="901"/>
      <c r="T8" s="901"/>
      <c r="U8" s="901"/>
      <c r="V8" s="901"/>
      <c r="W8" s="901"/>
      <c r="X8" s="901"/>
      <c r="Y8" s="901"/>
      <c r="Z8" s="901"/>
      <c r="AA8" s="901"/>
      <c r="AB8" s="901"/>
      <c r="AC8" s="901"/>
      <c r="AD8" s="901"/>
      <c r="AE8" s="901"/>
      <c r="AF8" s="901"/>
      <c r="AG8" s="1498"/>
      <c r="AH8" s="1498"/>
      <c r="AI8" s="1498"/>
      <c r="AJ8" s="1498"/>
      <c r="AK8" s="1498"/>
      <c r="AL8" s="1498"/>
      <c r="AM8" s="1498"/>
      <c r="AN8" s="1498"/>
      <c r="AO8" s="1498"/>
      <c r="AP8" s="1498"/>
      <c r="AQ8" s="1498"/>
      <c r="AR8" s="1498"/>
      <c r="AS8" s="832"/>
      <c r="AT8" s="832"/>
      <c r="AU8" s="832"/>
      <c r="AV8" s="832"/>
      <c r="AW8" s="832"/>
      <c r="AX8" s="832"/>
      <c r="AY8" s="832"/>
      <c r="AZ8" s="901"/>
      <c r="BA8" s="1467"/>
      <c r="BB8" s="1467"/>
      <c r="BC8" s="1467"/>
      <c r="BD8" s="1467"/>
      <c r="BE8" s="1467"/>
      <c r="BF8" s="1467"/>
      <c r="BG8" s="1467"/>
      <c r="BH8" s="1467"/>
      <c r="BI8" s="1467"/>
      <c r="BJ8" s="1467"/>
      <c r="BK8" s="1467"/>
      <c r="BL8" s="1467"/>
      <c r="BM8" s="1467"/>
      <c r="BN8" s="1467"/>
      <c r="BO8" s="1467"/>
      <c r="BP8" s="1467"/>
      <c r="BQ8" s="1467"/>
      <c r="BR8" s="1467"/>
      <c r="BS8" s="1467"/>
      <c r="BT8" s="1467"/>
      <c r="BU8" s="1467"/>
      <c r="BV8" s="832"/>
      <c r="BW8" s="832"/>
      <c r="BX8" s="832"/>
      <c r="BY8" s="832"/>
      <c r="BZ8" s="832"/>
      <c r="CA8" s="832"/>
      <c r="CD8" s="1465"/>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84" s="1463" customFormat="1" ht="30" customHeight="1">
      <c r="B9" s="1466"/>
      <c r="C9" s="1529"/>
      <c r="D9" s="1531"/>
      <c r="E9" s="1011"/>
      <c r="F9" s="1529"/>
      <c r="G9" s="1530"/>
      <c r="H9" s="901"/>
      <c r="I9" s="1011"/>
      <c r="J9" s="901"/>
      <c r="K9" s="901"/>
      <c r="L9" s="901"/>
      <c r="M9" s="901"/>
      <c r="N9" s="901"/>
      <c r="O9" s="901"/>
      <c r="P9" s="901"/>
      <c r="Q9" s="901"/>
      <c r="R9" s="901"/>
      <c r="S9" s="901"/>
      <c r="T9" s="901"/>
      <c r="U9" s="901"/>
      <c r="V9" s="901"/>
      <c r="W9" s="901"/>
      <c r="X9" s="901"/>
      <c r="Y9" s="901"/>
      <c r="Z9" s="901"/>
      <c r="AA9" s="901"/>
      <c r="AB9" s="901"/>
      <c r="AC9" s="901"/>
      <c r="AD9" s="901"/>
      <c r="AE9" s="901"/>
      <c r="AF9" s="901"/>
      <c r="AG9" s="1498"/>
      <c r="AH9" s="1498"/>
      <c r="AI9" s="1498"/>
      <c r="AJ9" s="1498"/>
      <c r="AK9" s="1498"/>
      <c r="AL9" s="1498"/>
      <c r="AM9" s="1498"/>
      <c r="AN9" s="1498"/>
      <c r="AO9" s="1498"/>
      <c r="AP9" s="1498"/>
      <c r="AQ9" s="1498"/>
      <c r="AR9" s="1498"/>
      <c r="AS9" s="832"/>
      <c r="AT9" s="832"/>
      <c r="AU9" s="832"/>
      <c r="AV9" s="832"/>
      <c r="AW9" s="832"/>
      <c r="AX9" s="832"/>
      <c r="AY9" s="832"/>
      <c r="AZ9" s="901"/>
      <c r="BA9" s="1467"/>
      <c r="BB9" s="1467"/>
      <c r="BC9" s="1467"/>
      <c r="BD9" s="1467"/>
      <c r="BE9" s="1467"/>
      <c r="BF9" s="1467"/>
      <c r="BG9" s="1467"/>
      <c r="BH9" s="1467"/>
      <c r="BI9" s="1467"/>
      <c r="BJ9" s="1467"/>
      <c r="BK9" s="1467"/>
      <c r="BL9" s="1467"/>
      <c r="BM9" s="1467"/>
      <c r="BN9" s="1467"/>
      <c r="BO9" s="1467"/>
      <c r="BP9" s="1467"/>
      <c r="BQ9" s="1467"/>
      <c r="BR9" s="1467"/>
      <c r="BS9" s="1467"/>
      <c r="BT9" s="1467"/>
      <c r="BU9" s="1467"/>
      <c r="BV9" s="832"/>
      <c r="BW9" s="832"/>
      <c r="BX9" s="832"/>
      <c r="BY9" s="832"/>
      <c r="BZ9" s="832"/>
      <c r="CA9" s="832"/>
      <c r="CD9" s="1465"/>
      <c r="CH9" s="1498"/>
      <c r="CI9" s="1498"/>
      <c r="CJ9" s="1498"/>
      <c r="CK9" s="1498"/>
      <c r="CL9" s="1498"/>
      <c r="CM9" s="1498"/>
      <c r="CN9" s="1498"/>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84" s="1463" customFormat="1" ht="30" customHeight="1">
      <c r="B10" s="1466"/>
      <c r="C10" s="1529"/>
      <c r="D10" s="1528" t="s">
        <v>12</v>
      </c>
      <c r="E10" s="1011"/>
      <c r="F10" s="1529"/>
      <c r="G10" s="1530"/>
      <c r="H10" s="901"/>
      <c r="I10" s="1011"/>
      <c r="J10" s="901"/>
      <c r="K10" s="901"/>
      <c r="L10" s="901"/>
      <c r="M10" s="901"/>
      <c r="N10" s="901"/>
      <c r="O10" s="901"/>
      <c r="P10" s="901"/>
      <c r="Q10" s="901"/>
      <c r="R10" s="901"/>
      <c r="S10" s="901"/>
      <c r="T10" s="901"/>
      <c r="U10" s="901"/>
      <c r="V10" s="901"/>
      <c r="W10" s="901"/>
      <c r="X10" s="901"/>
      <c r="Y10" s="901"/>
      <c r="Z10" s="901"/>
      <c r="AA10" s="901"/>
      <c r="AB10" s="901"/>
      <c r="AC10" s="901"/>
      <c r="AD10" s="901"/>
      <c r="AE10" s="901"/>
      <c r="AF10" s="901"/>
      <c r="AG10" s="1498"/>
      <c r="AH10" s="1498"/>
      <c r="AI10" s="1498"/>
      <c r="AJ10" s="1498"/>
      <c r="AK10" s="1498"/>
      <c r="AL10" s="1498"/>
      <c r="AM10" s="1498"/>
      <c r="AN10" s="1498"/>
      <c r="AO10" s="1498"/>
      <c r="AP10" s="1498"/>
      <c r="AQ10" s="1498"/>
      <c r="AR10" s="1498"/>
      <c r="AS10" s="832"/>
      <c r="AT10" s="832"/>
      <c r="AU10" s="832"/>
      <c r="AV10" s="832"/>
      <c r="AW10" s="832"/>
      <c r="AX10" s="832"/>
      <c r="AY10" s="832"/>
      <c r="AZ10" s="901"/>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U10" s="1467"/>
      <c r="BV10" s="832"/>
      <c r="BW10" s="832"/>
      <c r="BX10" s="832"/>
      <c r="BY10" s="832"/>
      <c r="BZ10" s="832"/>
      <c r="CA10" s="832"/>
      <c r="CD10" s="1465"/>
      <c r="CH10" s="1498"/>
      <c r="CI10" s="1498"/>
      <c r="CJ10" s="1498"/>
      <c r="CK10" s="1498"/>
      <c r="CL10" s="1498"/>
      <c r="CM10" s="1498"/>
      <c r="CN10" s="1498"/>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84" s="1463" customFormat="1" ht="30" customHeight="1">
      <c r="B11" s="1466"/>
      <c r="C11" s="1529"/>
      <c r="D11" s="1531" t="s">
        <v>13</v>
      </c>
      <c r="E11" s="1011"/>
      <c r="F11" s="1529"/>
      <c r="G11" s="1530"/>
      <c r="H11" s="901"/>
      <c r="I11" s="1011"/>
      <c r="J11" s="901"/>
      <c r="K11" s="901"/>
      <c r="L11" s="901"/>
      <c r="M11" s="901"/>
      <c r="N11" s="901"/>
      <c r="O11" s="901"/>
      <c r="P11" s="901"/>
      <c r="Q11" s="901"/>
      <c r="R11" s="901"/>
      <c r="S11" s="901"/>
      <c r="T11" s="901"/>
      <c r="U11" s="901"/>
      <c r="V11" s="901"/>
      <c r="W11" s="901"/>
      <c r="X11" s="901"/>
      <c r="Y11" s="901"/>
      <c r="Z11" s="901"/>
      <c r="AA11" s="901"/>
      <c r="AB11" s="901"/>
      <c r="AC11" s="901"/>
      <c r="AD11" s="901"/>
      <c r="AE11" s="901"/>
      <c r="AF11" s="901"/>
      <c r="AG11" s="1498"/>
      <c r="AH11" s="1498"/>
      <c r="AI11" s="1498"/>
      <c r="AJ11" s="1498"/>
      <c r="AK11" s="1498"/>
      <c r="AL11" s="1498"/>
      <c r="AM11" s="1498"/>
      <c r="AN11" s="1498"/>
      <c r="AO11" s="1498"/>
      <c r="AP11" s="1498"/>
      <c r="AQ11" s="1498"/>
      <c r="AR11" s="1498"/>
      <c r="AS11" s="832"/>
      <c r="AT11" s="832"/>
      <c r="AU11" s="832"/>
      <c r="AV11" s="832"/>
      <c r="AW11" s="832"/>
      <c r="AX11" s="832"/>
      <c r="AY11" s="832"/>
      <c r="AZ11" s="901"/>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BU11" s="1467"/>
      <c r="BV11" s="832"/>
      <c r="BW11" s="832"/>
      <c r="BX11" s="832"/>
      <c r="BY11" s="832"/>
      <c r="BZ11" s="832"/>
      <c r="CA11" s="832"/>
      <c r="CD11" s="1465"/>
      <c r="CH11" s="1498"/>
      <c r="CI11" s="1498"/>
      <c r="CJ11" s="1498"/>
      <c r="CK11" s="1498"/>
      <c r="CL11" s="1498"/>
      <c r="CM11" s="1498"/>
      <c r="CN11" s="1498"/>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84" s="1463" customFormat="1" ht="30" customHeight="1">
      <c r="B12" s="1466"/>
      <c r="C12" s="1529"/>
      <c r="D12" s="1539"/>
      <c r="E12" s="1529"/>
      <c r="F12" s="1531"/>
      <c r="G12" s="835"/>
      <c r="H12" s="901"/>
      <c r="I12" s="1011"/>
      <c r="J12" s="901"/>
      <c r="K12" s="901"/>
      <c r="L12" s="901"/>
      <c r="M12" s="901"/>
      <c r="N12" s="901"/>
      <c r="O12" s="901"/>
      <c r="P12" s="901"/>
      <c r="Q12" s="901"/>
      <c r="R12" s="901"/>
      <c r="S12" s="901"/>
      <c r="T12" s="901"/>
      <c r="U12" s="901"/>
      <c r="V12" s="901"/>
      <c r="W12" s="901"/>
      <c r="X12" s="901"/>
      <c r="Y12" s="901"/>
      <c r="Z12" s="901"/>
      <c r="AA12" s="901"/>
      <c r="AB12" s="901"/>
      <c r="AC12" s="901"/>
      <c r="AD12" s="901"/>
      <c r="AE12" s="901"/>
      <c r="AF12" s="901"/>
      <c r="AG12" s="901"/>
      <c r="AH12" s="901"/>
      <c r="AI12" s="901"/>
      <c r="AJ12" s="901"/>
      <c r="AK12" s="832"/>
      <c r="AL12" s="832"/>
      <c r="AM12" s="832"/>
      <c r="AN12" s="832"/>
      <c r="AO12" s="832"/>
      <c r="AP12" s="832"/>
      <c r="AQ12" s="832"/>
      <c r="AR12" s="832"/>
      <c r="AS12" s="832"/>
      <c r="AT12" s="832"/>
      <c r="AU12" s="832"/>
      <c r="AV12" s="832"/>
      <c r="AW12" s="832"/>
      <c r="AX12" s="832"/>
      <c r="AY12" s="832"/>
      <c r="AZ12" s="901"/>
      <c r="BA12" s="832"/>
      <c r="BB12" s="832"/>
      <c r="BC12" s="832"/>
      <c r="BD12" s="832"/>
      <c r="BE12" s="832"/>
      <c r="BF12" s="832"/>
      <c r="BG12" s="832"/>
      <c r="BH12" s="832"/>
      <c r="BI12" s="832"/>
      <c r="BJ12" s="832"/>
      <c r="BK12" s="832"/>
      <c r="BL12" s="832"/>
      <c r="BM12" s="832"/>
      <c r="BN12" s="832"/>
      <c r="BO12" s="832"/>
      <c r="BP12" s="832"/>
      <c r="BQ12" s="832"/>
      <c r="BR12" s="832"/>
      <c r="BS12" s="832"/>
      <c r="BT12" s="832"/>
      <c r="BU12" s="832"/>
      <c r="BV12" s="832"/>
      <c r="BW12" s="832"/>
      <c r="BX12" s="832"/>
      <c r="BY12" s="832"/>
      <c r="BZ12" s="832"/>
      <c r="CA12" s="832"/>
      <c r="CD12" s="1465"/>
      <c r="CH12" s="1498"/>
      <c r="CI12" s="1498"/>
      <c r="CJ12" s="1498"/>
      <c r="CK12" s="1498"/>
      <c r="CL12" s="1498"/>
      <c r="CM12" s="1498"/>
      <c r="CN12" s="1498"/>
      <c r="CO12" s="1498"/>
      <c r="CP12" s="1498"/>
      <c r="CQ12" s="1498"/>
      <c r="CR12" s="1498"/>
      <c r="CS12" s="1498"/>
      <c r="CT12" s="1498"/>
      <c r="CU12" s="1498"/>
      <c r="CV12" s="1498"/>
      <c r="CW12" s="1498"/>
      <c r="CX12" s="1498"/>
      <c r="CY12" s="1498"/>
      <c r="CZ12" s="1498"/>
      <c r="DA12" s="1498"/>
      <c r="DB12" s="1498"/>
      <c r="DC12" s="1498"/>
      <c r="DD12" s="1498"/>
      <c r="DE12" s="1498"/>
      <c r="DF12" s="1498"/>
      <c r="DG12" s="1498"/>
      <c r="DH12" s="1498"/>
      <c r="DI12" s="1498"/>
      <c r="DJ12" s="1498"/>
      <c r="DK12" s="1498"/>
      <c r="DL12" s="1498"/>
      <c r="DM12" s="1498"/>
      <c r="DN12" s="1498"/>
      <c r="DO12" s="1498"/>
      <c r="DP12" s="1498"/>
      <c r="DQ12" s="1498"/>
      <c r="DR12" s="1498"/>
      <c r="DS12" s="1498"/>
      <c r="DT12" s="1498"/>
      <c r="DU12" s="1498"/>
      <c r="DV12" s="1498"/>
    </row>
    <row r="13" spans="2:184" s="1463" customFormat="1" ht="30" customHeight="1">
      <c r="B13" s="1466"/>
      <c r="C13" s="1529"/>
      <c r="D13" s="2816">
        <v>410001</v>
      </c>
      <c r="E13" s="2816"/>
      <c r="F13" s="2816"/>
      <c r="G13" s="2816"/>
      <c r="H13" s="2816"/>
      <c r="I13" s="2816"/>
      <c r="J13" s="1485"/>
      <c r="K13" s="1485"/>
      <c r="L13" s="1485"/>
      <c r="M13" s="1485"/>
      <c r="N13" s="1485"/>
      <c r="O13" s="1485"/>
      <c r="P13" s="1485"/>
      <c r="Q13" s="1485"/>
      <c r="R13" s="901"/>
      <c r="S13" s="901"/>
      <c r="T13" s="901"/>
      <c r="U13" s="901"/>
      <c r="V13" s="901"/>
      <c r="W13" s="901"/>
      <c r="X13" s="901"/>
      <c r="Y13" s="901"/>
      <c r="Z13" s="901"/>
      <c r="AA13" s="901"/>
      <c r="AB13" s="901"/>
      <c r="AC13" s="901"/>
      <c r="AD13" s="901"/>
      <c r="AE13" s="901"/>
      <c r="AF13" s="901"/>
      <c r="CB13" s="1506"/>
      <c r="CD13" s="1465"/>
      <c r="CH13" s="1498"/>
      <c r="CI13" s="1498"/>
      <c r="CJ13" s="1498"/>
      <c r="CK13" s="1498"/>
      <c r="CL13" s="1498"/>
      <c r="CM13" s="1498"/>
      <c r="CN13" s="1498"/>
      <c r="CO13" s="1498"/>
      <c r="CP13" s="1498"/>
      <c r="CQ13" s="1498"/>
      <c r="CR13" s="1498"/>
      <c r="CS13" s="1498"/>
      <c r="CT13" s="1498"/>
      <c r="CU13" s="1498"/>
      <c r="CV13" s="1498"/>
      <c r="CW13" s="1498"/>
      <c r="CX13" s="1498"/>
      <c r="CY13" s="1498"/>
      <c r="CZ13" s="1498"/>
      <c r="DA13" s="1498"/>
      <c r="DB13" s="1498"/>
      <c r="DC13" s="1498"/>
      <c r="DD13" s="1498"/>
      <c r="DE13" s="1498"/>
      <c r="DF13" s="1498"/>
      <c r="DG13" s="1498"/>
      <c r="DH13" s="1498"/>
      <c r="DI13" s="1498"/>
      <c r="DJ13" s="1498"/>
      <c r="DK13" s="1498"/>
      <c r="DL13" s="1498"/>
      <c r="DM13" s="1498"/>
      <c r="DN13" s="1498"/>
      <c r="DO13" s="1498"/>
      <c r="DP13" s="1498"/>
      <c r="DQ13" s="1498"/>
      <c r="DR13" s="1498"/>
      <c r="DS13" s="1498"/>
      <c r="DT13" s="1498"/>
      <c r="DU13" s="1498"/>
      <c r="DV13" s="1498"/>
      <c r="DW13" s="1498"/>
      <c r="DX13" s="1498"/>
      <c r="DY13" s="1498"/>
      <c r="DZ13" s="1498"/>
      <c r="EA13" s="1498"/>
      <c r="EB13" s="1498"/>
      <c r="EC13" s="1498"/>
      <c r="ED13" s="1498"/>
      <c r="EE13" s="1498"/>
      <c r="EF13" s="1498"/>
      <c r="EG13" s="1498"/>
      <c r="EH13" s="1498"/>
      <c r="EI13" s="1498"/>
      <c r="EJ13" s="1498"/>
      <c r="EK13" s="1498"/>
      <c r="EL13" s="1498"/>
      <c r="EM13" s="1498"/>
      <c r="EN13" s="1498"/>
      <c r="EO13" s="1498"/>
      <c r="EP13" s="1498"/>
      <c r="EQ13" s="1498"/>
      <c r="ER13" s="1498"/>
      <c r="ES13" s="1498"/>
      <c r="ET13" s="1498"/>
      <c r="EU13" s="1498"/>
      <c r="EV13" s="1498"/>
      <c r="EW13" s="1498"/>
      <c r="EX13" s="1498"/>
      <c r="EY13" s="1498"/>
      <c r="EZ13" s="1498"/>
      <c r="FA13" s="1498"/>
      <c r="FB13" s="1498"/>
      <c r="FC13" s="1498"/>
      <c r="FD13" s="1498"/>
      <c r="FE13" s="1498"/>
      <c r="FF13" s="1498"/>
      <c r="FG13" s="1498"/>
      <c r="FH13" s="1498"/>
      <c r="FI13" s="1498"/>
      <c r="FJ13" s="1498"/>
      <c r="FK13" s="1498"/>
      <c r="FL13" s="1498"/>
      <c r="FM13" s="1498"/>
      <c r="FN13" s="1498"/>
      <c r="FO13" s="1498"/>
      <c r="FP13" s="1498"/>
      <c r="FQ13" s="1498"/>
      <c r="FR13" s="1498"/>
      <c r="FS13" s="1498"/>
      <c r="FT13" s="1498"/>
      <c r="FU13" s="1498"/>
      <c r="FV13" s="1498"/>
      <c r="FW13" s="1498"/>
      <c r="FX13" s="1498"/>
      <c r="FY13" s="1498"/>
      <c r="FZ13" s="1498"/>
      <c r="GA13" s="1498"/>
      <c r="GB13" s="1498"/>
    </row>
    <row r="14" spans="2:184" s="1463" customFormat="1" ht="30" customHeight="1">
      <c r="B14" s="1466"/>
      <c r="C14" s="1529"/>
      <c r="D14" s="2458" t="s">
        <v>0</v>
      </c>
      <c r="E14" s="2730"/>
      <c r="F14" s="2768"/>
      <c r="G14" s="2769"/>
      <c r="H14" s="2770"/>
      <c r="I14" s="1486"/>
      <c r="J14" s="2774" t="s">
        <v>557</v>
      </c>
      <c r="K14" s="2774"/>
      <c r="L14" s="2774"/>
      <c r="M14" s="2774"/>
      <c r="N14" s="2774"/>
      <c r="O14" s="2774"/>
      <c r="P14" s="2774"/>
      <c r="Q14" s="2774"/>
      <c r="R14" s="901"/>
      <c r="S14" s="2458" t="s">
        <v>3</v>
      </c>
      <c r="T14" s="2730"/>
      <c r="U14" s="2768"/>
      <c r="V14" s="2769"/>
      <c r="W14" s="2770"/>
      <c r="X14" s="1486"/>
      <c r="Y14" s="2774" t="s">
        <v>558</v>
      </c>
      <c r="Z14" s="2774"/>
      <c r="AA14" s="2774"/>
      <c r="AB14" s="2774"/>
      <c r="AC14" s="2774"/>
      <c r="AD14" s="2774"/>
      <c r="AE14" s="2774"/>
      <c r="AF14" s="2774"/>
      <c r="CB14" s="1506"/>
      <c r="CD14" s="1465"/>
      <c r="CH14" s="1498"/>
      <c r="CI14" s="1498"/>
      <c r="CJ14" s="1498"/>
      <c r="CK14" s="1498"/>
      <c r="CL14" s="1498"/>
      <c r="CM14" s="1498"/>
      <c r="CN14" s="1498"/>
      <c r="CO14" s="1498"/>
      <c r="CP14" s="1498"/>
      <c r="CQ14" s="1498"/>
      <c r="CR14" s="1498"/>
      <c r="CS14" s="1498"/>
      <c r="CT14" s="1498"/>
      <c r="CU14" s="1498"/>
      <c r="CV14" s="1498"/>
      <c r="CW14" s="1498"/>
      <c r="CX14" s="1498"/>
      <c r="CY14" s="1498"/>
      <c r="CZ14" s="1498"/>
      <c r="DA14" s="1498"/>
      <c r="DB14" s="1498"/>
      <c r="DC14" s="1498"/>
      <c r="DD14" s="1498"/>
      <c r="DE14" s="1498"/>
      <c r="DF14" s="1498"/>
      <c r="DG14" s="1498"/>
      <c r="DH14" s="1498"/>
      <c r="DI14" s="1498"/>
      <c r="DJ14" s="1498"/>
      <c r="DK14" s="1498"/>
      <c r="DL14" s="1498"/>
      <c r="DM14" s="1498"/>
      <c r="DN14" s="1498"/>
      <c r="DO14" s="1498"/>
      <c r="DP14" s="1498"/>
      <c r="DQ14" s="1498"/>
      <c r="DR14" s="1498"/>
      <c r="DS14" s="1498"/>
      <c r="DT14" s="1498"/>
      <c r="DU14" s="1498"/>
      <c r="DV14" s="1498"/>
      <c r="DW14" s="1498"/>
      <c r="DX14" s="1498"/>
      <c r="DY14" s="1498"/>
      <c r="DZ14" s="1498"/>
      <c r="EA14" s="1498"/>
      <c r="EB14" s="1498"/>
      <c r="EC14" s="1498"/>
      <c r="ED14" s="1498"/>
      <c r="EE14" s="1498"/>
      <c r="EF14" s="1498"/>
      <c r="EG14" s="1498"/>
      <c r="EH14" s="1498"/>
      <c r="EI14" s="1498"/>
      <c r="EJ14" s="1498"/>
      <c r="EK14" s="1498"/>
      <c r="EL14" s="1498"/>
      <c r="EM14" s="1498"/>
      <c r="EN14" s="1498"/>
      <c r="EO14" s="1498"/>
      <c r="EP14" s="1498"/>
      <c r="EQ14" s="1498"/>
      <c r="ER14" s="1498"/>
      <c r="ES14" s="1498"/>
      <c r="ET14" s="1498"/>
      <c r="EU14" s="1498"/>
      <c r="EV14" s="1498"/>
      <c r="EW14" s="1498"/>
      <c r="EX14" s="1498"/>
      <c r="EY14" s="1498"/>
      <c r="EZ14" s="1498"/>
      <c r="FA14" s="1498"/>
      <c r="FB14" s="1498"/>
      <c r="FC14" s="1498"/>
      <c r="FD14" s="1498"/>
      <c r="FE14" s="1498"/>
      <c r="FF14" s="1498"/>
      <c r="FG14" s="1498"/>
      <c r="FH14" s="1498"/>
      <c r="FI14" s="1498"/>
      <c r="FJ14" s="1498"/>
      <c r="FK14" s="1498"/>
      <c r="FL14" s="1498"/>
      <c r="FM14" s="1498"/>
      <c r="FN14" s="1498"/>
      <c r="FO14" s="1498"/>
      <c r="FP14" s="1498"/>
      <c r="FQ14" s="1498"/>
      <c r="FR14" s="1498"/>
      <c r="FS14" s="1498"/>
      <c r="FT14" s="1498"/>
      <c r="FU14" s="1498"/>
      <c r="FV14" s="1498"/>
      <c r="FW14" s="1498"/>
      <c r="FX14" s="1498"/>
      <c r="FY14" s="1498"/>
      <c r="FZ14" s="1498"/>
      <c r="GA14" s="1498"/>
      <c r="GB14" s="1498"/>
    </row>
    <row r="15" spans="2:184" s="1463" customFormat="1" ht="30" customHeight="1">
      <c r="B15" s="1466"/>
      <c r="C15" s="1529"/>
      <c r="D15" s="2459"/>
      <c r="E15" s="2730"/>
      <c r="F15" s="2771"/>
      <c r="G15" s="2772"/>
      <c r="H15" s="2773"/>
      <c r="I15" s="1486"/>
      <c r="J15" s="2774"/>
      <c r="K15" s="2774"/>
      <c r="L15" s="2774"/>
      <c r="M15" s="2774"/>
      <c r="N15" s="2774"/>
      <c r="O15" s="2774"/>
      <c r="P15" s="2774"/>
      <c r="Q15" s="2774"/>
      <c r="R15" s="901"/>
      <c r="S15" s="2459"/>
      <c r="T15" s="2730"/>
      <c r="U15" s="2771"/>
      <c r="V15" s="2772"/>
      <c r="W15" s="2773"/>
      <c r="X15" s="1486"/>
      <c r="Y15" s="2774"/>
      <c r="Z15" s="2774"/>
      <c r="AA15" s="2774"/>
      <c r="AB15" s="2774"/>
      <c r="AC15" s="2774"/>
      <c r="AD15" s="2774"/>
      <c r="AE15" s="2774"/>
      <c r="AF15" s="2774"/>
      <c r="CD15" s="1465"/>
      <c r="CH15" s="1498"/>
      <c r="CI15" s="1498"/>
      <c r="CJ15" s="1498"/>
      <c r="CK15" s="1498"/>
      <c r="CL15" s="1498"/>
      <c r="CM15" s="1498"/>
      <c r="CN15" s="1498"/>
      <c r="CO15" s="1498"/>
      <c r="CP15" s="1498"/>
      <c r="CQ15" s="1498"/>
      <c r="CR15" s="1498"/>
      <c r="CS15" s="1498"/>
      <c r="CT15" s="1498"/>
      <c r="CU15" s="1498"/>
      <c r="CV15" s="1498"/>
      <c r="CW15" s="1498"/>
      <c r="CX15" s="1498"/>
      <c r="CY15" s="1498"/>
      <c r="CZ15" s="1498"/>
      <c r="DA15" s="1498"/>
      <c r="DB15" s="1498"/>
      <c r="DC15" s="1498"/>
      <c r="DD15" s="1498"/>
      <c r="DE15" s="1498"/>
      <c r="DF15" s="1498"/>
      <c r="DG15" s="1498"/>
      <c r="DH15" s="1498"/>
      <c r="DI15" s="1498"/>
      <c r="DJ15" s="1498"/>
      <c r="DK15" s="1498"/>
      <c r="DL15" s="1498"/>
      <c r="DM15" s="1498"/>
      <c r="DN15" s="1498"/>
      <c r="DO15" s="1498"/>
      <c r="DP15" s="1498"/>
      <c r="DQ15" s="1498"/>
      <c r="DR15" s="1498"/>
      <c r="DS15" s="1498"/>
      <c r="DT15" s="1498"/>
      <c r="DU15" s="1498"/>
      <c r="DV15" s="1498"/>
      <c r="DW15" s="1498"/>
      <c r="DX15" s="1498"/>
      <c r="DY15" s="1498"/>
      <c r="DZ15" s="1498"/>
      <c r="EA15" s="1498"/>
      <c r="EB15" s="1498"/>
      <c r="EC15" s="1498"/>
      <c r="ED15" s="1498"/>
      <c r="EE15" s="1498"/>
      <c r="EF15" s="1498"/>
      <c r="EG15" s="1498"/>
      <c r="EH15" s="1498"/>
      <c r="EI15" s="1498"/>
      <c r="EJ15" s="1498"/>
      <c r="EK15" s="1498"/>
      <c r="EL15" s="1498"/>
      <c r="EM15" s="1498"/>
      <c r="EN15" s="1498"/>
      <c r="EO15" s="1498"/>
      <c r="EP15" s="1498"/>
      <c r="EQ15" s="1498"/>
      <c r="ER15" s="1498"/>
      <c r="ES15" s="1498"/>
      <c r="ET15" s="1498"/>
      <c r="EU15" s="1498"/>
      <c r="EV15" s="1498"/>
      <c r="EW15" s="1498"/>
      <c r="EX15" s="1498"/>
      <c r="EY15" s="1498"/>
      <c r="EZ15" s="1498"/>
      <c r="FA15" s="1498"/>
      <c r="FB15" s="1498"/>
      <c r="FC15" s="1498"/>
      <c r="FD15" s="1498"/>
      <c r="FE15" s="1498"/>
      <c r="FF15" s="1498"/>
      <c r="FG15" s="1498"/>
      <c r="FH15" s="1498"/>
      <c r="FI15" s="1498"/>
      <c r="FJ15" s="1498"/>
      <c r="FK15" s="1498"/>
      <c r="FL15" s="1498"/>
      <c r="FM15" s="1498"/>
      <c r="FN15" s="1498"/>
      <c r="FO15" s="1498"/>
      <c r="FP15" s="1498"/>
      <c r="FQ15" s="1498"/>
      <c r="FR15" s="1498"/>
      <c r="FS15" s="1498"/>
      <c r="FT15" s="1498"/>
      <c r="FU15" s="1498"/>
      <c r="FV15" s="1498"/>
      <c r="FW15" s="1498"/>
      <c r="FX15" s="1498"/>
      <c r="FY15" s="1498"/>
      <c r="FZ15" s="1498"/>
      <c r="GA15" s="1498"/>
      <c r="GB15" s="1498"/>
    </row>
    <row r="16" spans="2:184" s="1463" customFormat="1" ht="39.9" customHeight="1">
      <c r="B16" s="1558"/>
      <c r="C16" s="1566"/>
      <c r="D16" s="1566"/>
      <c r="E16" s="1566"/>
      <c r="F16" s="1566"/>
      <c r="G16" s="1566"/>
      <c r="H16" s="1566"/>
      <c r="I16" s="1566"/>
      <c r="J16" s="1566"/>
      <c r="K16" s="1566"/>
      <c r="L16" s="1566"/>
      <c r="M16" s="1566"/>
      <c r="N16" s="1566"/>
      <c r="O16" s="1566"/>
      <c r="P16" s="1566"/>
      <c r="Q16" s="1566"/>
      <c r="R16" s="1566"/>
      <c r="S16" s="1566"/>
      <c r="T16" s="1566"/>
      <c r="U16" s="1566"/>
      <c r="V16" s="1566"/>
      <c r="W16" s="1566"/>
      <c r="X16" s="1566"/>
      <c r="Y16" s="1566"/>
      <c r="Z16" s="1566"/>
      <c r="AA16" s="1566"/>
      <c r="AB16" s="1566"/>
      <c r="AC16" s="1566"/>
      <c r="AD16" s="1566"/>
      <c r="AE16" s="1566"/>
      <c r="AF16" s="1566"/>
      <c r="AG16" s="1566"/>
      <c r="AH16" s="1566"/>
      <c r="AI16" s="1566"/>
      <c r="AJ16" s="1566"/>
      <c r="AK16" s="1566"/>
      <c r="AL16" s="1566"/>
      <c r="AM16" s="1566"/>
      <c r="AN16" s="1566"/>
      <c r="AO16" s="1566"/>
      <c r="AP16" s="1566"/>
      <c r="AQ16" s="1566"/>
      <c r="AR16" s="1566"/>
      <c r="AS16" s="1566"/>
      <c r="AT16" s="1566"/>
      <c r="AU16" s="1566"/>
      <c r="AV16" s="1566"/>
      <c r="AW16" s="1566"/>
      <c r="AX16" s="1566"/>
      <c r="AY16" s="1566"/>
      <c r="AZ16" s="1566"/>
      <c r="BA16" s="1566"/>
      <c r="BB16" s="1566"/>
      <c r="BC16" s="1566"/>
      <c r="BD16" s="1566"/>
      <c r="BE16" s="1566"/>
      <c r="BF16" s="1566"/>
      <c r="BG16" s="1566"/>
      <c r="BH16" s="1566"/>
      <c r="BI16" s="1566"/>
      <c r="BJ16" s="1566"/>
      <c r="BK16" s="1566"/>
      <c r="BL16" s="1566"/>
      <c r="BM16" s="1566"/>
      <c r="BN16" s="1566"/>
      <c r="BO16" s="1566"/>
      <c r="BP16" s="1566"/>
      <c r="BQ16" s="1566"/>
      <c r="BR16" s="1566"/>
      <c r="BS16" s="1566"/>
      <c r="BT16" s="1566"/>
      <c r="BU16" s="1566"/>
      <c r="BV16" s="1566"/>
      <c r="BW16" s="1566"/>
      <c r="BX16" s="1566"/>
      <c r="BY16" s="1566"/>
      <c r="BZ16" s="1566"/>
      <c r="CA16" s="1566"/>
      <c r="CB16" s="1566"/>
      <c r="CC16" s="1566"/>
      <c r="CD16" s="1549"/>
      <c r="CH16" s="1498"/>
      <c r="CI16" s="1498"/>
      <c r="CJ16" s="1498"/>
      <c r="CK16" s="1498"/>
      <c r="CL16" s="1498"/>
      <c r="CM16" s="1498"/>
      <c r="CN16" s="1498"/>
      <c r="CO16" s="1498"/>
      <c r="CP16" s="1498"/>
      <c r="CQ16" s="1498"/>
      <c r="CR16" s="1498"/>
      <c r="CS16" s="1498"/>
      <c r="CT16" s="1498"/>
      <c r="CU16" s="1498"/>
      <c r="CV16" s="1498"/>
      <c r="CW16" s="1498"/>
      <c r="CX16" s="1498"/>
      <c r="CY16" s="1498"/>
      <c r="CZ16" s="1498"/>
      <c r="DA16" s="1498"/>
      <c r="DB16" s="1498"/>
      <c r="DC16" s="1498"/>
      <c r="DD16" s="1498"/>
      <c r="DE16" s="1498"/>
      <c r="DF16" s="1498"/>
      <c r="DG16" s="1498"/>
      <c r="DH16" s="1498"/>
      <c r="DI16" s="1498"/>
      <c r="DJ16" s="1498"/>
      <c r="DK16" s="1498"/>
      <c r="DL16" s="1498"/>
      <c r="DM16" s="1498"/>
      <c r="DN16" s="1498"/>
      <c r="DO16" s="1498"/>
      <c r="DP16" s="1498"/>
      <c r="DQ16" s="1498"/>
      <c r="DR16" s="1498"/>
      <c r="DS16" s="1498"/>
      <c r="DT16" s="1498"/>
      <c r="DU16" s="1498"/>
      <c r="DV16" s="1498"/>
      <c r="DW16" s="1498"/>
      <c r="DX16" s="1498"/>
      <c r="DY16" s="1498"/>
      <c r="DZ16" s="1498"/>
      <c r="EA16" s="1498"/>
      <c r="EB16" s="1498"/>
      <c r="EC16" s="1498"/>
      <c r="ED16" s="1498"/>
      <c r="EE16" s="1498"/>
      <c r="EF16" s="1498"/>
      <c r="EG16" s="1498"/>
      <c r="EH16" s="1498"/>
      <c r="EI16" s="1498"/>
      <c r="EJ16" s="1498"/>
      <c r="EK16" s="1498"/>
      <c r="EL16" s="1498"/>
      <c r="EM16" s="1498"/>
      <c r="EN16" s="1498"/>
      <c r="EO16" s="1498"/>
      <c r="EP16" s="1498"/>
      <c r="EQ16" s="1498"/>
      <c r="ER16" s="1498"/>
      <c r="ES16" s="1498"/>
      <c r="ET16" s="1498"/>
      <c r="EU16" s="1498"/>
      <c r="EV16" s="1498"/>
      <c r="EW16" s="1498"/>
      <c r="EX16" s="1498"/>
      <c r="EY16" s="1498"/>
      <c r="EZ16" s="1498"/>
      <c r="FA16" s="1498"/>
      <c r="FB16" s="1498"/>
      <c r="FC16" s="1498"/>
      <c r="FD16" s="1498"/>
      <c r="FE16" s="1498"/>
      <c r="FF16" s="1498"/>
      <c r="FG16" s="1498"/>
      <c r="FH16" s="1498"/>
      <c r="FI16" s="1498"/>
      <c r="FJ16" s="1498"/>
      <c r="FK16" s="1498"/>
      <c r="FL16" s="1498"/>
      <c r="FM16" s="1498"/>
      <c r="FN16" s="1498"/>
      <c r="FO16" s="1498"/>
      <c r="FP16" s="1498"/>
      <c r="FQ16" s="1498"/>
      <c r="FR16" s="1498"/>
      <c r="FS16" s="1498"/>
      <c r="FT16" s="1498"/>
      <c r="FU16" s="1498"/>
      <c r="FV16" s="1498"/>
      <c r="FW16" s="1498"/>
      <c r="FX16" s="1498"/>
      <c r="FY16" s="1498"/>
      <c r="FZ16" s="1498"/>
      <c r="GA16" s="1498"/>
      <c r="GB16" s="1498"/>
    </row>
    <row r="17" spans="2:184" s="1463" customFormat="1" ht="39.9" customHeight="1">
      <c r="B17" s="1466"/>
      <c r="CD17" s="1465"/>
      <c r="CH17" s="1498"/>
      <c r="CI17" s="1498"/>
      <c r="CJ17" s="1498"/>
      <c r="CK17" s="1498"/>
      <c r="CL17" s="1498"/>
      <c r="CM17" s="1498"/>
      <c r="CN17" s="1498"/>
      <c r="CO17" s="1498"/>
      <c r="CP17" s="1498"/>
      <c r="CQ17" s="1498"/>
      <c r="CR17" s="1498"/>
      <c r="CS17" s="1498"/>
      <c r="CT17" s="1498"/>
      <c r="CU17" s="1498"/>
      <c r="CV17" s="1498"/>
      <c r="CW17" s="1498"/>
      <c r="CX17" s="1498"/>
      <c r="CY17" s="1498"/>
      <c r="CZ17" s="1498"/>
      <c r="DA17" s="1498"/>
      <c r="DB17" s="1498"/>
      <c r="DC17" s="1498"/>
      <c r="DD17" s="1498"/>
      <c r="DE17" s="1498"/>
      <c r="DF17" s="1498"/>
      <c r="DG17" s="1498"/>
      <c r="DH17" s="1498"/>
      <c r="DI17" s="1498"/>
      <c r="DJ17" s="1498"/>
      <c r="DK17" s="1498"/>
      <c r="DL17" s="1498"/>
      <c r="DM17" s="1498"/>
      <c r="DN17" s="1498"/>
      <c r="DO17" s="1498"/>
      <c r="DP17" s="1498"/>
      <c r="DQ17" s="1498"/>
      <c r="DR17" s="1498"/>
      <c r="DS17" s="1498"/>
      <c r="DT17" s="1498"/>
      <c r="DU17" s="1498"/>
      <c r="DV17" s="1498"/>
      <c r="DW17" s="1498"/>
      <c r="DX17" s="1498"/>
      <c r="DY17" s="1498"/>
      <c r="DZ17" s="1498"/>
      <c r="EA17" s="1498"/>
      <c r="EB17" s="1498"/>
      <c r="EC17" s="1498"/>
      <c r="ED17" s="1498"/>
      <c r="EE17" s="1498"/>
      <c r="EF17" s="1498"/>
      <c r="EG17" s="1498"/>
      <c r="EH17" s="1498"/>
      <c r="EI17" s="1498"/>
      <c r="EJ17" s="1498"/>
      <c r="EK17" s="1498"/>
      <c r="EL17" s="1498"/>
      <c r="EM17" s="1498"/>
      <c r="EN17" s="1498"/>
      <c r="EO17" s="1498"/>
      <c r="EP17" s="1498"/>
      <c r="EQ17" s="1498"/>
      <c r="ER17" s="1498"/>
      <c r="ES17" s="1498"/>
      <c r="ET17" s="1498"/>
      <c r="EU17" s="1498"/>
      <c r="EV17" s="1498"/>
      <c r="EW17" s="1498"/>
      <c r="EX17" s="1498"/>
      <c r="EY17" s="1498"/>
      <c r="EZ17" s="1498"/>
      <c r="FA17" s="1498"/>
      <c r="FB17" s="1498"/>
      <c r="FC17" s="1498"/>
      <c r="FD17" s="1498"/>
      <c r="FE17" s="1498"/>
      <c r="FF17" s="1498"/>
      <c r="FG17" s="1498"/>
      <c r="FH17" s="1498"/>
      <c r="FI17" s="1498"/>
      <c r="FJ17" s="1498"/>
      <c r="FK17" s="1498"/>
      <c r="FL17" s="1498"/>
      <c r="FM17" s="1498"/>
      <c r="FN17" s="1498"/>
      <c r="FO17" s="1498"/>
      <c r="FP17" s="1498"/>
      <c r="FQ17" s="1498"/>
      <c r="FR17" s="1498"/>
      <c r="FS17" s="1498"/>
      <c r="FT17" s="1498"/>
      <c r="FU17" s="1498"/>
      <c r="FV17" s="1498"/>
      <c r="FW17" s="1498"/>
      <c r="FX17" s="1498"/>
      <c r="FY17" s="1498"/>
      <c r="FZ17" s="1498"/>
      <c r="GA17" s="1498"/>
      <c r="GB17" s="1498"/>
    </row>
    <row r="18" spans="2:184" s="1463" customFormat="1" ht="30" customHeight="1">
      <c r="B18" s="1478"/>
      <c r="C18" s="1528" t="s">
        <v>744</v>
      </c>
      <c r="D18" s="1528" t="s">
        <v>2509</v>
      </c>
      <c r="CD18" s="1465"/>
      <c r="CH18" s="1498"/>
      <c r="CI18" s="1498"/>
      <c r="CJ18" s="1498"/>
      <c r="CK18" s="1498"/>
      <c r="CL18" s="1498"/>
      <c r="CM18" s="1498"/>
      <c r="CN18" s="1498"/>
      <c r="CO18" s="1498"/>
      <c r="CP18" s="1498"/>
      <c r="CQ18" s="1498"/>
      <c r="CR18" s="1498"/>
      <c r="CS18" s="1498"/>
      <c r="CT18" s="1498"/>
      <c r="CU18" s="1498"/>
      <c r="CV18" s="1498"/>
      <c r="CW18" s="1498"/>
      <c r="CX18" s="1498"/>
      <c r="CY18" s="1498"/>
      <c r="CZ18" s="1498"/>
      <c r="DA18" s="1498"/>
      <c r="DB18" s="1498"/>
      <c r="DC18" s="1498"/>
      <c r="DD18" s="1498"/>
      <c r="DE18" s="1498"/>
      <c r="DF18" s="1498"/>
      <c r="DG18" s="1498"/>
      <c r="DH18" s="1498"/>
      <c r="DI18" s="1498"/>
      <c r="DJ18" s="1498"/>
      <c r="DK18" s="1498"/>
      <c r="DL18" s="1498"/>
      <c r="DM18" s="1498"/>
      <c r="DN18" s="1498"/>
      <c r="DO18" s="1498"/>
      <c r="DP18" s="1498"/>
      <c r="DQ18" s="1498"/>
      <c r="DR18" s="1498"/>
      <c r="DS18" s="1498"/>
      <c r="DT18" s="1498"/>
      <c r="DU18" s="1498"/>
      <c r="DV18" s="1498"/>
      <c r="DW18" s="1498"/>
      <c r="DX18" s="1498"/>
      <c r="DY18" s="1498"/>
      <c r="DZ18" s="1498"/>
      <c r="EA18" s="1498"/>
      <c r="EB18" s="1498"/>
      <c r="EC18" s="1498"/>
      <c r="ED18" s="1498"/>
      <c r="EE18" s="1498"/>
      <c r="EF18" s="1498"/>
      <c r="EG18" s="1498"/>
      <c r="EH18" s="1498"/>
      <c r="EI18" s="1498"/>
      <c r="EJ18" s="1498"/>
      <c r="EK18" s="1498"/>
      <c r="EL18" s="1498"/>
      <c r="EM18" s="1498"/>
      <c r="EN18" s="1498"/>
      <c r="EO18" s="1498"/>
      <c r="EP18" s="1498"/>
      <c r="EQ18" s="1498"/>
      <c r="ER18" s="1498"/>
      <c r="ES18" s="1498"/>
      <c r="ET18" s="1498"/>
      <c r="EU18" s="1498"/>
      <c r="EV18" s="1498"/>
      <c r="EW18" s="1498"/>
      <c r="EX18" s="1498"/>
      <c r="EY18" s="1498"/>
      <c r="EZ18" s="1498"/>
      <c r="FA18" s="1498"/>
      <c r="FB18" s="1498"/>
      <c r="FC18" s="1498"/>
      <c r="FD18" s="1498"/>
      <c r="FE18" s="1498"/>
      <c r="FF18" s="1498"/>
      <c r="FG18" s="1498"/>
      <c r="FH18" s="1498"/>
      <c r="FI18" s="1498"/>
      <c r="FJ18" s="1498"/>
      <c r="FK18" s="1498"/>
      <c r="FL18" s="1498"/>
      <c r="FM18" s="1498"/>
      <c r="FN18" s="1498"/>
      <c r="FO18" s="1498"/>
      <c r="FP18" s="1498"/>
      <c r="FQ18" s="1498"/>
      <c r="FR18" s="1498"/>
      <c r="FS18" s="1498"/>
      <c r="FT18" s="1498"/>
      <c r="FU18" s="1498"/>
      <c r="FV18" s="1498"/>
      <c r="FW18" s="1498"/>
      <c r="FX18" s="1498"/>
      <c r="FY18" s="1498"/>
      <c r="FZ18" s="1498"/>
      <c r="GA18" s="1498"/>
      <c r="GB18" s="1498"/>
    </row>
    <row r="19" spans="2:184" s="1481" customFormat="1" ht="30" customHeight="1">
      <c r="B19" s="1479"/>
      <c r="C19" s="1529"/>
      <c r="D19" s="1531" t="s">
        <v>2510</v>
      </c>
      <c r="BL19" s="1567"/>
      <c r="BM19" s="1568"/>
      <c r="BN19" s="1569"/>
      <c r="BO19" s="1569"/>
      <c r="BP19" s="1569"/>
      <c r="BQ19" s="1569"/>
      <c r="BR19" s="1569"/>
      <c r="BS19" s="1569"/>
      <c r="BT19" s="1569"/>
      <c r="BU19" s="1569"/>
      <c r="BV19" s="1569"/>
      <c r="BW19" s="1569"/>
      <c r="BX19" s="1569"/>
      <c r="BY19" s="1569"/>
      <c r="BZ19" s="1569"/>
      <c r="CA19" s="1570"/>
      <c r="CC19" s="835"/>
      <c r="CD19" s="1480"/>
      <c r="CH19" s="1498"/>
      <c r="CI19" s="1498"/>
      <c r="CJ19" s="1498"/>
      <c r="CK19" s="1498"/>
      <c r="CL19" s="1498"/>
      <c r="CM19" s="1498"/>
      <c r="CN19" s="1498"/>
      <c r="CO19" s="1498"/>
      <c r="CP19" s="1498"/>
      <c r="CQ19" s="1498"/>
      <c r="CR19" s="1498"/>
      <c r="CS19" s="1498"/>
      <c r="CT19" s="1498"/>
      <c r="CU19" s="1498"/>
      <c r="CV19" s="1498"/>
      <c r="CW19" s="1498"/>
      <c r="CX19" s="1498"/>
      <c r="CY19" s="1498"/>
      <c r="CZ19" s="1498"/>
      <c r="DA19" s="1498"/>
      <c r="DB19" s="1498"/>
      <c r="DC19" s="1498"/>
      <c r="DD19" s="1498"/>
      <c r="DE19" s="1498"/>
      <c r="DF19" s="1498"/>
      <c r="DG19" s="1498"/>
      <c r="DH19" s="1498"/>
      <c r="DI19" s="1498"/>
      <c r="DJ19" s="1498"/>
      <c r="DK19" s="1498"/>
      <c r="DL19" s="1498"/>
      <c r="DM19" s="1498"/>
      <c r="DN19" s="1498"/>
      <c r="DO19" s="1498"/>
      <c r="DP19" s="1498"/>
      <c r="DQ19" s="1498"/>
      <c r="DR19" s="1498"/>
      <c r="DS19" s="1498"/>
      <c r="DT19" s="1498"/>
      <c r="DU19" s="1498"/>
      <c r="DV19" s="1498"/>
      <c r="DW19" s="1498"/>
      <c r="DX19" s="1498"/>
      <c r="DY19" s="1498"/>
      <c r="DZ19" s="1498"/>
      <c r="EA19" s="1498"/>
      <c r="EB19" s="1498"/>
      <c r="EC19" s="1498"/>
      <c r="ED19" s="1498"/>
      <c r="EE19" s="1498"/>
      <c r="EF19" s="1498"/>
      <c r="EG19" s="1498"/>
      <c r="EH19" s="1498"/>
      <c r="EI19" s="1498"/>
      <c r="EJ19" s="1498"/>
      <c r="EK19" s="1498"/>
      <c r="EL19" s="1498"/>
      <c r="EM19" s="1498"/>
      <c r="EN19" s="1498"/>
      <c r="EO19" s="1498"/>
      <c r="EP19" s="1498"/>
      <c r="EQ19" s="1498"/>
      <c r="ER19" s="1498"/>
      <c r="ES19" s="1498"/>
      <c r="ET19" s="1498"/>
      <c r="EU19" s="1498"/>
      <c r="EV19" s="1498"/>
      <c r="EW19" s="1498"/>
      <c r="EX19" s="1498"/>
      <c r="EY19" s="1498"/>
      <c r="EZ19" s="1498"/>
      <c r="FA19" s="1498"/>
      <c r="FB19" s="1498"/>
      <c r="FC19" s="1498"/>
      <c r="FD19" s="1498"/>
      <c r="FE19" s="1498"/>
      <c r="FF19" s="1498"/>
      <c r="FG19" s="1498"/>
      <c r="FH19" s="1498"/>
      <c r="FI19" s="1498"/>
      <c r="FJ19" s="1498"/>
      <c r="FK19" s="1498"/>
      <c r="FL19" s="1498"/>
      <c r="FM19" s="1498"/>
      <c r="FN19" s="1498"/>
      <c r="FO19" s="1498"/>
      <c r="FP19" s="1498"/>
      <c r="FQ19" s="1498"/>
      <c r="FR19" s="1498"/>
      <c r="FS19" s="1498"/>
      <c r="FT19" s="1498"/>
      <c r="FU19" s="1498"/>
      <c r="FV19" s="1498"/>
      <c r="FW19" s="1498"/>
      <c r="FX19" s="1498"/>
      <c r="FY19" s="1498"/>
      <c r="FZ19" s="1498"/>
      <c r="GA19" s="1498"/>
      <c r="GB19" s="1498"/>
    </row>
    <row r="20" spans="2:184" s="1481" customFormat="1" ht="30" customHeight="1">
      <c r="B20" s="1479"/>
      <c r="BL20" s="1567"/>
      <c r="BM20" s="2809" t="s">
        <v>14</v>
      </c>
      <c r="BN20" s="2810"/>
      <c r="BO20" s="2810"/>
      <c r="BP20" s="2810"/>
      <c r="BQ20" s="2810"/>
      <c r="BR20" s="2810"/>
      <c r="BS20" s="2810"/>
      <c r="BT20" s="2810"/>
      <c r="BU20" s="2810"/>
      <c r="BV20" s="2810"/>
      <c r="BW20" s="2810"/>
      <c r="BX20" s="2810"/>
      <c r="BY20" s="2810"/>
      <c r="BZ20" s="2810"/>
      <c r="CA20" s="2811"/>
      <c r="CC20" s="835"/>
      <c r="CD20" s="1480"/>
      <c r="CH20" s="1498"/>
      <c r="CI20" s="1498"/>
      <c r="CJ20" s="1498"/>
      <c r="CK20" s="1498"/>
      <c r="CL20" s="1498"/>
      <c r="CM20" s="1498"/>
      <c r="CN20" s="1498"/>
      <c r="CO20" s="1498"/>
      <c r="CP20" s="1498"/>
      <c r="CQ20" s="1498"/>
      <c r="CR20" s="1498"/>
      <c r="CS20" s="1498"/>
      <c r="CT20" s="1498"/>
      <c r="CU20" s="1498"/>
      <c r="CV20" s="1498"/>
      <c r="CW20" s="1498"/>
      <c r="CX20" s="1498"/>
      <c r="CY20" s="1498"/>
      <c r="CZ20" s="1498"/>
      <c r="DA20" s="1498"/>
      <c r="DB20" s="1498"/>
      <c r="DC20" s="1498"/>
      <c r="DD20" s="1498"/>
      <c r="DE20" s="1498"/>
      <c r="DF20" s="1498"/>
      <c r="DG20" s="1498"/>
      <c r="DH20" s="1498"/>
      <c r="DI20" s="1498"/>
      <c r="DJ20" s="1498"/>
      <c r="DK20" s="1498"/>
      <c r="DL20" s="1498"/>
      <c r="DM20" s="1498"/>
      <c r="DN20" s="1498"/>
      <c r="DO20" s="1498"/>
      <c r="DP20" s="1498"/>
      <c r="DQ20" s="1498"/>
      <c r="DR20" s="1498"/>
      <c r="DS20" s="1498"/>
      <c r="DT20" s="1498"/>
      <c r="DU20" s="1498"/>
      <c r="DV20" s="1498"/>
      <c r="DW20" s="1498"/>
      <c r="DX20" s="1498"/>
      <c r="DY20" s="1498"/>
      <c r="DZ20" s="1498"/>
      <c r="EA20" s="1498"/>
      <c r="EB20" s="1498"/>
      <c r="EC20" s="1498"/>
      <c r="ED20" s="1498"/>
      <c r="EE20" s="1498"/>
      <c r="EF20" s="1498"/>
      <c r="EG20" s="1498"/>
      <c r="EH20" s="1498"/>
      <c r="EI20" s="1498"/>
      <c r="EJ20" s="1498"/>
      <c r="EK20" s="1498"/>
      <c r="EL20" s="1498"/>
      <c r="EM20" s="1498"/>
      <c r="EN20" s="1498"/>
      <c r="EO20" s="1498"/>
      <c r="EP20" s="1498"/>
      <c r="EQ20" s="1498"/>
      <c r="ER20" s="1498"/>
      <c r="ES20" s="1498"/>
      <c r="ET20" s="1498"/>
      <c r="EU20" s="1498"/>
      <c r="EV20" s="1498"/>
      <c r="EW20" s="1498"/>
      <c r="EX20" s="1498"/>
      <c r="EY20" s="1498"/>
      <c r="EZ20" s="1498"/>
      <c r="FA20" s="1498"/>
      <c r="FB20" s="1498"/>
      <c r="FC20" s="1498"/>
      <c r="FD20" s="1498"/>
      <c r="FE20" s="1498"/>
      <c r="FF20" s="1498"/>
      <c r="FG20" s="1498"/>
      <c r="FH20" s="1498"/>
      <c r="FI20" s="1498"/>
      <c r="FJ20" s="1498"/>
      <c r="FK20" s="1498"/>
      <c r="FL20" s="1498"/>
      <c r="FM20" s="1498"/>
      <c r="FN20" s="1498"/>
      <c r="FO20" s="1498"/>
      <c r="FP20" s="1498"/>
      <c r="FQ20" s="1498"/>
      <c r="FR20" s="1498"/>
      <c r="FS20" s="1498"/>
      <c r="FT20" s="1498"/>
      <c r="FU20" s="1498"/>
      <c r="FV20" s="1498"/>
      <c r="FW20" s="1498"/>
      <c r="FX20" s="1498"/>
      <c r="FY20" s="1498"/>
      <c r="FZ20" s="1498"/>
      <c r="GA20" s="1498"/>
      <c r="GB20" s="1498"/>
    </row>
    <row r="21" spans="2:184" s="1481" customFormat="1" ht="30" customHeight="1">
      <c r="B21" s="957"/>
      <c r="BL21" s="1567"/>
      <c r="BM21" s="2812" t="s">
        <v>1</v>
      </c>
      <c r="BN21" s="2813"/>
      <c r="BO21" s="2813"/>
      <c r="BP21" s="2813"/>
      <c r="BQ21" s="2813"/>
      <c r="BR21" s="2813"/>
      <c r="BS21" s="2813"/>
      <c r="BT21" s="2813"/>
      <c r="BU21" s="2813"/>
      <c r="BV21" s="2813"/>
      <c r="BW21" s="2813"/>
      <c r="BX21" s="2813"/>
      <c r="BY21" s="2813"/>
      <c r="BZ21" s="2813"/>
      <c r="CA21" s="2814"/>
      <c r="CC21" s="763"/>
      <c r="CD21" s="959"/>
      <c r="CH21" s="1498"/>
      <c r="CI21" s="1498"/>
      <c r="CJ21" s="1498"/>
      <c r="CK21" s="1498"/>
      <c r="CL21" s="1498"/>
      <c r="CM21" s="1498"/>
      <c r="CN21" s="1498"/>
      <c r="CO21" s="1498"/>
      <c r="CP21" s="1498"/>
      <c r="CQ21" s="1498"/>
      <c r="CR21" s="1498"/>
      <c r="CS21" s="1498"/>
      <c r="CT21" s="1498"/>
      <c r="CU21" s="1498"/>
      <c r="CV21" s="1498"/>
      <c r="CW21" s="1498"/>
      <c r="CX21" s="1498"/>
      <c r="CY21" s="1498"/>
      <c r="CZ21" s="1498"/>
      <c r="DA21" s="1498"/>
      <c r="DB21" s="1498"/>
      <c r="DC21" s="1498"/>
      <c r="DD21" s="1498"/>
      <c r="DE21" s="1498"/>
      <c r="DF21" s="1498"/>
      <c r="DG21" s="1498"/>
      <c r="DH21" s="1498"/>
      <c r="DI21" s="1498"/>
      <c r="DJ21" s="1498"/>
      <c r="DK21" s="1498"/>
      <c r="DL21" s="1498"/>
      <c r="DM21" s="1498"/>
      <c r="DN21" s="1498"/>
      <c r="DO21" s="1498"/>
      <c r="DP21" s="1498"/>
      <c r="DQ21" s="1498"/>
      <c r="DR21" s="1498"/>
      <c r="DS21" s="1498"/>
      <c r="DT21" s="1498"/>
      <c r="DU21" s="1498"/>
      <c r="DV21" s="1498"/>
      <c r="DW21" s="1498"/>
      <c r="DX21" s="1498"/>
      <c r="DY21" s="1498"/>
      <c r="DZ21" s="1498"/>
      <c r="EA21" s="1498"/>
      <c r="EB21" s="1498"/>
      <c r="EC21" s="1498"/>
      <c r="ED21" s="1498"/>
      <c r="EE21" s="1498"/>
      <c r="EF21" s="1498"/>
      <c r="EG21" s="1498"/>
      <c r="EH21" s="1498"/>
      <c r="EI21" s="1498"/>
      <c r="EJ21" s="1498"/>
      <c r="EK21" s="1498"/>
      <c r="EL21" s="1498"/>
      <c r="EM21" s="1498"/>
      <c r="EN21" s="1498"/>
      <c r="EO21" s="1498"/>
      <c r="EP21" s="1498"/>
      <c r="EQ21" s="1498"/>
      <c r="ER21" s="1498"/>
      <c r="ES21" s="1498"/>
      <c r="ET21" s="1498"/>
      <c r="EU21" s="1498"/>
      <c r="EV21" s="1498"/>
      <c r="EW21" s="1498"/>
      <c r="EX21" s="1498"/>
      <c r="EY21" s="1498"/>
      <c r="EZ21" s="1498"/>
      <c r="FA21" s="1498"/>
      <c r="FB21" s="1498"/>
      <c r="FC21" s="1498"/>
      <c r="FD21" s="1498"/>
      <c r="FE21" s="1498"/>
      <c r="FF21" s="1498"/>
      <c r="FG21" s="1498"/>
      <c r="FH21" s="1498"/>
      <c r="FI21" s="1498"/>
      <c r="FJ21" s="1498"/>
      <c r="FK21" s="1498"/>
      <c r="FL21" s="1498"/>
      <c r="FM21" s="1498"/>
      <c r="FN21" s="1498"/>
      <c r="FO21" s="1498"/>
      <c r="FP21" s="1498"/>
      <c r="FQ21" s="1498"/>
      <c r="FR21" s="1498"/>
      <c r="FS21" s="1498"/>
      <c r="FT21" s="1498"/>
      <c r="FU21" s="1498"/>
      <c r="FV21" s="1498"/>
      <c r="FW21" s="1498"/>
      <c r="FX21" s="1498"/>
      <c r="FY21" s="1498"/>
      <c r="FZ21" s="1498"/>
      <c r="GA21" s="1498"/>
      <c r="GB21" s="1498"/>
    </row>
    <row r="22" spans="2:184" s="1481" customFormat="1" ht="30" customHeight="1">
      <c r="B22" s="957"/>
      <c r="BL22" s="1567"/>
      <c r="BM22" s="1571"/>
      <c r="BN22" s="1572"/>
      <c r="BO22" s="857"/>
      <c r="BP22" s="857"/>
      <c r="BQ22" s="857"/>
      <c r="BR22" s="857"/>
      <c r="BS22" s="857"/>
      <c r="BT22" s="857"/>
      <c r="BU22" s="857"/>
      <c r="BV22" s="857"/>
      <c r="BW22" s="2749">
        <v>4100</v>
      </c>
      <c r="BX22" s="2749"/>
      <c r="BY22" s="2749"/>
      <c r="BZ22" s="1572"/>
      <c r="CA22" s="1573"/>
      <c r="CC22" s="763"/>
      <c r="CD22" s="959"/>
      <c r="CH22" s="1498"/>
      <c r="CI22" s="1498"/>
      <c r="CJ22" s="1498"/>
      <c r="CK22" s="1498"/>
      <c r="CL22" s="1498"/>
      <c r="CM22" s="1498"/>
      <c r="CN22" s="1498"/>
      <c r="CO22" s="1498"/>
      <c r="CP22" s="1498"/>
      <c r="CQ22" s="1498"/>
      <c r="CR22" s="1498"/>
      <c r="CS22" s="1498"/>
      <c r="CT22" s="1498"/>
      <c r="CU22" s="1498"/>
      <c r="CV22" s="1498"/>
      <c r="CW22" s="1498"/>
      <c r="CX22" s="1498"/>
      <c r="CY22" s="1498"/>
      <c r="CZ22" s="1498"/>
      <c r="DA22" s="1498"/>
      <c r="DB22" s="1498"/>
      <c r="DC22" s="1498"/>
      <c r="DD22" s="1498"/>
      <c r="DE22" s="1498"/>
      <c r="DF22" s="1498"/>
      <c r="DG22" s="1498"/>
      <c r="DH22" s="1498"/>
      <c r="DI22" s="1498"/>
      <c r="DJ22" s="1498"/>
      <c r="DK22" s="1498"/>
      <c r="DL22" s="1498"/>
      <c r="DM22" s="1498"/>
      <c r="DN22" s="1498"/>
      <c r="DO22" s="1498"/>
      <c r="DP22" s="1498"/>
      <c r="DQ22" s="1498"/>
      <c r="DR22" s="1498"/>
      <c r="DS22" s="1498"/>
      <c r="DT22" s="1498"/>
      <c r="DU22" s="1498"/>
      <c r="DV22" s="1498"/>
      <c r="DW22" s="1498"/>
      <c r="DX22" s="1498"/>
      <c r="DY22" s="1498"/>
      <c r="DZ22" s="1498"/>
      <c r="EA22" s="1498"/>
      <c r="EB22" s="1498"/>
      <c r="EC22" s="1498"/>
      <c r="ED22" s="1498"/>
      <c r="EE22" s="1498"/>
      <c r="EF22" s="1498"/>
      <c r="EG22" s="1498"/>
      <c r="EH22" s="1498"/>
      <c r="EI22" s="1498"/>
      <c r="EJ22" s="1498"/>
      <c r="EK22" s="1498"/>
      <c r="EL22" s="1498"/>
      <c r="EM22" s="1498"/>
      <c r="EN22" s="1498"/>
      <c r="EO22" s="1498"/>
      <c r="EP22" s="1498"/>
      <c r="EQ22" s="1498"/>
      <c r="ER22" s="1498"/>
      <c r="ES22" s="1498"/>
      <c r="ET22" s="1498"/>
      <c r="EU22" s="1498"/>
      <c r="EV22" s="1498"/>
      <c r="EW22" s="1498"/>
      <c r="EX22" s="1498"/>
      <c r="EY22" s="1498"/>
      <c r="EZ22" s="1498"/>
      <c r="FA22" s="1498"/>
      <c r="FB22" s="1498"/>
      <c r="FC22" s="1498"/>
      <c r="FD22" s="1498"/>
      <c r="FE22" s="1498"/>
      <c r="FF22" s="1498"/>
      <c r="FG22" s="1498"/>
      <c r="FH22" s="1498"/>
      <c r="FI22" s="1498"/>
      <c r="FJ22" s="1498"/>
      <c r="FK22" s="1498"/>
      <c r="FL22" s="1498"/>
      <c r="FM22" s="1498"/>
      <c r="FN22" s="1498"/>
      <c r="FO22" s="1498"/>
      <c r="FP22" s="1498"/>
      <c r="FQ22" s="1498"/>
      <c r="FR22" s="1498"/>
      <c r="FS22" s="1498"/>
      <c r="FT22" s="1498"/>
      <c r="FU22" s="1498"/>
      <c r="FV22" s="1498"/>
      <c r="FW22" s="1498"/>
      <c r="FX22" s="1498"/>
      <c r="FY22" s="1498"/>
      <c r="FZ22" s="1498"/>
      <c r="GA22" s="1498"/>
      <c r="GB22" s="1498"/>
    </row>
    <row r="23" spans="2:184" s="1481" customFormat="1" ht="30" customHeight="1">
      <c r="B23" s="957"/>
      <c r="D23" s="1533" t="s">
        <v>18</v>
      </c>
      <c r="F23" s="2815"/>
      <c r="G23" s="2815"/>
      <c r="H23" s="2815"/>
      <c r="I23" s="2815"/>
      <c r="J23" s="2815"/>
      <c r="K23" s="2815"/>
      <c r="L23" s="2815"/>
      <c r="M23" s="2815"/>
      <c r="N23" s="2815"/>
      <c r="O23" s="2815"/>
      <c r="P23" s="2815"/>
      <c r="Q23" s="2815"/>
      <c r="R23" s="2815"/>
      <c r="S23" s="2815"/>
      <c r="T23" s="2815"/>
      <c r="U23" s="2815"/>
      <c r="V23" s="2815"/>
      <c r="W23" s="2815"/>
      <c r="X23" s="2815"/>
      <c r="Y23" s="2815"/>
      <c r="Z23" s="2815"/>
      <c r="AA23" s="2815"/>
      <c r="AB23" s="2815"/>
      <c r="AC23" s="2815"/>
      <c r="BL23" s="1567"/>
      <c r="BM23" s="1571"/>
      <c r="BN23" s="1572"/>
      <c r="BO23" s="2807" t="s">
        <v>28</v>
      </c>
      <c r="BP23" s="2808"/>
      <c r="BQ23" s="2798"/>
      <c r="BR23" s="2799"/>
      <c r="BS23" s="2799"/>
      <c r="BT23" s="2799"/>
      <c r="BU23" s="2799"/>
      <c r="BV23" s="2799"/>
      <c r="BW23" s="2799"/>
      <c r="BX23" s="2799"/>
      <c r="BY23" s="2800"/>
      <c r="BZ23" s="1572"/>
      <c r="CA23" s="1573"/>
      <c r="CC23" s="763"/>
      <c r="CD23" s="959"/>
      <c r="CH23" s="1498"/>
      <c r="CI23" s="1498"/>
      <c r="CJ23" s="1498"/>
      <c r="CK23" s="1498"/>
      <c r="CL23" s="1498"/>
      <c r="CM23" s="1498"/>
      <c r="CN23" s="1498"/>
      <c r="CO23" s="1498"/>
      <c r="CP23" s="1498"/>
      <c r="CQ23" s="1498"/>
      <c r="CR23" s="1498"/>
      <c r="CS23" s="1498"/>
      <c r="CT23" s="1498"/>
      <c r="CU23" s="1498"/>
      <c r="CV23" s="1498"/>
      <c r="CW23" s="1498"/>
      <c r="CX23" s="1498"/>
      <c r="CY23" s="1498"/>
      <c r="CZ23" s="1498"/>
      <c r="DA23" s="1498"/>
      <c r="DB23" s="1498"/>
      <c r="DC23" s="1498"/>
      <c r="DD23" s="1498"/>
      <c r="DE23" s="1498"/>
      <c r="DF23" s="1498"/>
      <c r="DG23" s="1498"/>
      <c r="DH23" s="1498"/>
      <c r="DI23" s="1498"/>
      <c r="DJ23" s="1498"/>
      <c r="DK23" s="1498"/>
      <c r="DL23" s="1498"/>
      <c r="DM23" s="1498"/>
      <c r="DN23" s="1498"/>
      <c r="DO23" s="1498"/>
      <c r="DP23" s="1498"/>
      <c r="DQ23" s="1498"/>
      <c r="DR23" s="1498"/>
      <c r="DS23" s="1498"/>
      <c r="DT23" s="1498"/>
      <c r="DU23" s="1498"/>
      <c r="DV23" s="1498"/>
      <c r="DW23" s="1498"/>
      <c r="DX23" s="1498"/>
      <c r="DY23" s="1498"/>
      <c r="DZ23" s="1498"/>
      <c r="EA23" s="1498"/>
      <c r="EB23" s="1498"/>
      <c r="EC23" s="1498"/>
      <c r="ED23" s="1498"/>
      <c r="EE23" s="1498"/>
      <c r="EF23" s="1498"/>
      <c r="EG23" s="1498"/>
      <c r="EH23" s="1498"/>
      <c r="EI23" s="1498"/>
      <c r="EJ23" s="1498"/>
      <c r="EK23" s="1498"/>
      <c r="EL23" s="1498"/>
      <c r="EM23" s="1498"/>
      <c r="EN23" s="1498"/>
      <c r="EO23" s="1498"/>
      <c r="EP23" s="1498"/>
      <c r="EQ23" s="1498"/>
      <c r="ER23" s="1498"/>
      <c r="ES23" s="1498"/>
      <c r="ET23" s="1498"/>
      <c r="EU23" s="1498"/>
      <c r="EV23" s="1498"/>
      <c r="EW23" s="1498"/>
      <c r="EX23" s="1498"/>
      <c r="EY23" s="1498"/>
      <c r="EZ23" s="1498"/>
      <c r="FA23" s="1498"/>
      <c r="FB23" s="1498"/>
      <c r="FC23" s="1498"/>
      <c r="FD23" s="1498"/>
      <c r="FE23" s="1498"/>
      <c r="FF23" s="1498"/>
      <c r="FG23" s="1498"/>
      <c r="FH23" s="1498"/>
      <c r="FI23" s="1498"/>
      <c r="FJ23" s="1498"/>
      <c r="FK23" s="1498"/>
      <c r="FL23" s="1498"/>
      <c r="FM23" s="1498"/>
      <c r="FN23" s="1498"/>
      <c r="FO23" s="1498"/>
      <c r="FP23" s="1498"/>
      <c r="FQ23" s="1498"/>
      <c r="FR23" s="1498"/>
      <c r="FS23" s="1498"/>
      <c r="FT23" s="1498"/>
      <c r="FU23" s="1498"/>
      <c r="FV23" s="1498"/>
      <c r="FW23" s="1498"/>
      <c r="FX23" s="1498"/>
      <c r="FY23" s="1498"/>
      <c r="FZ23" s="1498"/>
      <c r="GA23" s="1498"/>
      <c r="GB23" s="1498"/>
    </row>
    <row r="24" spans="2:184" s="1481" customFormat="1" ht="30" customHeight="1">
      <c r="B24" s="957"/>
      <c r="D24" s="1536"/>
      <c r="F24" s="1726"/>
      <c r="G24" s="1726"/>
      <c r="H24" s="1726"/>
      <c r="I24" s="1726"/>
      <c r="J24" s="1726"/>
      <c r="K24" s="1726"/>
      <c r="L24" s="1726"/>
      <c r="M24" s="1726"/>
      <c r="N24" s="1726"/>
      <c r="O24" s="1726"/>
      <c r="P24" s="1726"/>
      <c r="Q24" s="1726"/>
      <c r="R24" s="1726"/>
      <c r="S24" s="1726"/>
      <c r="T24" s="1726"/>
      <c r="U24" s="1726"/>
      <c r="V24" s="1726"/>
      <c r="W24" s="1726"/>
      <c r="X24" s="1726"/>
      <c r="Y24" s="1726"/>
      <c r="Z24" s="1726"/>
      <c r="AA24" s="1726"/>
      <c r="AB24" s="1726"/>
      <c r="AC24" s="1726"/>
      <c r="BL24" s="1567"/>
      <c r="BM24" s="1571"/>
      <c r="BN24" s="1572"/>
      <c r="BO24" s="2808"/>
      <c r="BP24" s="2808"/>
      <c r="BQ24" s="2801"/>
      <c r="BR24" s="2802"/>
      <c r="BS24" s="2802"/>
      <c r="BT24" s="2802"/>
      <c r="BU24" s="2802"/>
      <c r="BV24" s="2802"/>
      <c r="BW24" s="2802"/>
      <c r="BX24" s="2802"/>
      <c r="BY24" s="2803"/>
      <c r="BZ24" s="1572"/>
      <c r="CA24" s="1573"/>
      <c r="CC24" s="763"/>
      <c r="CD24" s="959"/>
      <c r="CH24" s="1498"/>
      <c r="CI24" s="1498"/>
      <c r="CJ24" s="1498"/>
      <c r="CK24" s="1498"/>
      <c r="CL24" s="1498"/>
      <c r="CM24" s="1498"/>
      <c r="CN24" s="1498"/>
      <c r="CO24" s="1498"/>
      <c r="CP24" s="1498"/>
      <c r="CQ24" s="1498"/>
      <c r="CR24" s="1498"/>
      <c r="CS24" s="1498"/>
      <c r="CT24" s="1498"/>
      <c r="CU24" s="1498"/>
      <c r="CV24" s="1498"/>
      <c r="CW24" s="1498"/>
      <c r="CX24" s="1498"/>
      <c r="CY24" s="1498"/>
      <c r="CZ24" s="1498"/>
      <c r="DA24" s="1498"/>
      <c r="DB24" s="1498"/>
      <c r="DC24" s="1498"/>
      <c r="DD24" s="1498"/>
      <c r="DE24" s="1498"/>
      <c r="DF24" s="1498"/>
      <c r="DG24" s="1498"/>
      <c r="DH24" s="1498"/>
      <c r="DI24" s="1498"/>
      <c r="DJ24" s="1498"/>
      <c r="DK24" s="1498"/>
      <c r="DL24" s="1498"/>
      <c r="DM24" s="1498"/>
      <c r="DN24" s="1498"/>
      <c r="DO24" s="1498"/>
      <c r="DP24" s="1498"/>
      <c r="DQ24" s="1498"/>
      <c r="DR24" s="1498"/>
      <c r="DS24" s="1498"/>
      <c r="DT24" s="1498"/>
      <c r="DU24" s="1498"/>
      <c r="DV24" s="1498"/>
      <c r="DW24" s="1498"/>
      <c r="DX24" s="1498"/>
      <c r="DY24" s="1498"/>
      <c r="DZ24" s="1498"/>
      <c r="EA24" s="1498"/>
      <c r="EB24" s="1498"/>
      <c r="EC24" s="1498"/>
      <c r="ED24" s="1498"/>
      <c r="EE24" s="1498"/>
      <c r="EF24" s="1498"/>
      <c r="EG24" s="1498"/>
      <c r="EH24" s="1498"/>
      <c r="EI24" s="1498"/>
      <c r="EJ24" s="1498"/>
      <c r="EK24" s="1498"/>
      <c r="EL24" s="1498"/>
      <c r="EM24" s="1498"/>
      <c r="EN24" s="1498"/>
      <c r="EO24" s="1498"/>
      <c r="EP24" s="1498"/>
      <c r="EQ24" s="1498"/>
      <c r="ER24" s="1498"/>
      <c r="ES24" s="1498"/>
      <c r="ET24" s="1498"/>
      <c r="EU24" s="1498"/>
      <c r="EV24" s="1498"/>
      <c r="EW24" s="1498"/>
      <c r="EX24" s="1498"/>
      <c r="EY24" s="1498"/>
      <c r="EZ24" s="1498"/>
      <c r="FA24" s="1498"/>
      <c r="FB24" s="1498"/>
      <c r="FC24" s="1498"/>
      <c r="FD24" s="1498"/>
      <c r="FE24" s="1498"/>
      <c r="FF24" s="1498"/>
      <c r="FG24" s="1498"/>
      <c r="FH24" s="1498"/>
      <c r="FI24" s="1498"/>
      <c r="FJ24" s="1498"/>
      <c r="FK24" s="1498"/>
      <c r="FL24" s="1498"/>
      <c r="FM24" s="1498"/>
      <c r="FN24" s="1498"/>
      <c r="FO24" s="1498"/>
      <c r="FP24" s="1498"/>
      <c r="FQ24" s="1498"/>
      <c r="FR24" s="1498"/>
      <c r="FS24" s="1498"/>
      <c r="FT24" s="1498"/>
      <c r="FU24" s="1498"/>
      <c r="FV24" s="1498"/>
      <c r="FW24" s="1498"/>
      <c r="FX24" s="1498"/>
      <c r="FY24" s="1498"/>
      <c r="FZ24" s="1498"/>
      <c r="GA24" s="1498"/>
      <c r="GB24" s="1498"/>
    </row>
    <row r="25" spans="2:184" s="1481" customFormat="1" ht="30" customHeight="1">
      <c r="B25" s="957"/>
      <c r="D25" s="1574"/>
      <c r="F25" s="1726"/>
      <c r="G25" s="1726"/>
      <c r="H25" s="1726"/>
      <c r="I25" s="1726"/>
      <c r="J25" s="1726"/>
      <c r="K25" s="1726"/>
      <c r="L25" s="1726"/>
      <c r="M25" s="1726"/>
      <c r="N25" s="1726"/>
      <c r="O25" s="1726"/>
      <c r="P25" s="1726"/>
      <c r="Q25" s="1726"/>
      <c r="R25" s="1726"/>
      <c r="S25" s="1726"/>
      <c r="T25" s="1726"/>
      <c r="U25" s="1726"/>
      <c r="V25" s="1726"/>
      <c r="W25" s="1726"/>
      <c r="X25" s="1726"/>
      <c r="Y25" s="1726"/>
      <c r="Z25" s="1726"/>
      <c r="AA25" s="1726"/>
      <c r="AB25" s="1726"/>
      <c r="AC25" s="1726"/>
      <c r="BL25" s="1567"/>
      <c r="BM25" s="1571"/>
      <c r="BN25" s="1572"/>
      <c r="BO25" s="1572"/>
      <c r="BP25" s="1572"/>
      <c r="BQ25" s="1572"/>
      <c r="BR25" s="1572"/>
      <c r="BS25" s="1572"/>
      <c r="BT25" s="1572"/>
      <c r="BU25" s="1572"/>
      <c r="BV25" s="1572"/>
      <c r="BW25" s="1572"/>
      <c r="BX25" s="1572"/>
      <c r="BY25" s="1572"/>
      <c r="BZ25" s="1572"/>
      <c r="CA25" s="1573"/>
      <c r="CC25" s="763"/>
      <c r="CD25" s="959"/>
      <c r="CH25" s="1498"/>
      <c r="CI25" s="1498"/>
      <c r="CJ25" s="1498"/>
      <c r="CK25" s="1498"/>
      <c r="CL25" s="1498"/>
      <c r="CM25" s="1498"/>
      <c r="CN25" s="1498"/>
      <c r="CO25" s="1498"/>
      <c r="CP25" s="1498"/>
      <c r="CQ25" s="1498"/>
      <c r="CR25" s="1498"/>
      <c r="CS25" s="1498"/>
      <c r="CT25" s="1498"/>
      <c r="CU25" s="1498"/>
      <c r="CV25" s="1498"/>
      <c r="CW25" s="1498"/>
      <c r="CX25" s="1498"/>
      <c r="CY25" s="1498"/>
      <c r="CZ25" s="1498"/>
      <c r="DA25" s="1498"/>
      <c r="DB25" s="1498"/>
      <c r="DC25" s="1498"/>
      <c r="DD25" s="1498"/>
      <c r="DE25" s="1498"/>
      <c r="DF25" s="1498"/>
      <c r="DG25" s="1498"/>
      <c r="DH25" s="1498"/>
      <c r="DI25" s="1498"/>
      <c r="DJ25" s="1498"/>
      <c r="DK25" s="1498"/>
      <c r="DL25" s="1498"/>
      <c r="DM25" s="1498"/>
      <c r="DN25" s="1498"/>
      <c r="DO25" s="1498"/>
      <c r="DP25" s="1498"/>
      <c r="DQ25" s="1498"/>
      <c r="DR25" s="1498"/>
      <c r="DS25" s="1498"/>
      <c r="DT25" s="1498"/>
      <c r="DU25" s="1498"/>
      <c r="DV25" s="1498"/>
      <c r="DW25" s="1498"/>
      <c r="DX25" s="1498"/>
      <c r="DY25" s="1498"/>
      <c r="DZ25" s="1498"/>
      <c r="EA25" s="1498"/>
      <c r="EB25" s="1498"/>
      <c r="EC25" s="1498"/>
      <c r="ED25" s="1498"/>
      <c r="EE25" s="1498"/>
      <c r="EF25" s="1498"/>
      <c r="EG25" s="1498"/>
      <c r="EH25" s="1498"/>
      <c r="EI25" s="1498"/>
      <c r="EJ25" s="1498"/>
      <c r="EK25" s="1498"/>
      <c r="EL25" s="1498"/>
      <c r="EM25" s="1498"/>
      <c r="EN25" s="1498"/>
      <c r="EO25" s="1498"/>
      <c r="EP25" s="1498"/>
      <c r="EQ25" s="1498"/>
      <c r="ER25" s="1498"/>
      <c r="ES25" s="1498"/>
      <c r="ET25" s="1498"/>
      <c r="EU25" s="1498"/>
      <c r="EV25" s="1498"/>
      <c r="EW25" s="1498"/>
      <c r="EX25" s="1498"/>
      <c r="EY25" s="1498"/>
      <c r="EZ25" s="1498"/>
      <c r="FA25" s="1498"/>
      <c r="FB25" s="1498"/>
      <c r="FC25" s="1498"/>
      <c r="FD25" s="1498"/>
      <c r="FE25" s="1498"/>
      <c r="FF25" s="1498"/>
      <c r="FG25" s="1498"/>
      <c r="FH25" s="1498"/>
      <c r="FI25" s="1498"/>
      <c r="FJ25" s="1498"/>
      <c r="FK25" s="1498"/>
      <c r="FL25" s="1498"/>
      <c r="FM25" s="1498"/>
      <c r="FN25" s="1498"/>
      <c r="FO25" s="1498"/>
      <c r="FP25" s="1498"/>
      <c r="FQ25" s="1498"/>
      <c r="FR25" s="1498"/>
      <c r="FS25" s="1498"/>
      <c r="FT25" s="1498"/>
      <c r="FU25" s="1498"/>
      <c r="FV25" s="1498"/>
      <c r="FW25" s="1498"/>
      <c r="FX25" s="1498"/>
      <c r="FY25" s="1498"/>
      <c r="FZ25" s="1498"/>
      <c r="GA25" s="1498"/>
      <c r="GB25" s="1498"/>
    </row>
    <row r="26" spans="2:184" s="1488" customFormat="1" ht="30" customHeight="1">
      <c r="B26" s="957"/>
      <c r="D26" s="1538" t="s">
        <v>19</v>
      </c>
      <c r="F26" s="2806"/>
      <c r="G26" s="2806"/>
      <c r="H26" s="2806"/>
      <c r="I26" s="2806"/>
      <c r="J26" s="2806"/>
      <c r="K26" s="2806"/>
      <c r="L26" s="2806"/>
      <c r="M26" s="2806"/>
      <c r="N26" s="2806"/>
      <c r="O26" s="2806"/>
      <c r="P26" s="2806"/>
      <c r="Q26" s="2806"/>
      <c r="R26" s="2806"/>
      <c r="S26" s="2806"/>
      <c r="T26" s="2806"/>
      <c r="U26" s="2806"/>
      <c r="V26" s="2806"/>
      <c r="W26" s="2806"/>
      <c r="X26" s="2806"/>
      <c r="Y26" s="2806"/>
      <c r="Z26" s="2806"/>
      <c r="AA26" s="2806"/>
      <c r="AB26" s="2806"/>
      <c r="AC26" s="2806"/>
      <c r="BL26" s="1575"/>
      <c r="BM26" s="1576"/>
      <c r="BN26" s="1577"/>
      <c r="BO26" s="2807" t="s">
        <v>29</v>
      </c>
      <c r="BP26" s="2808"/>
      <c r="BQ26" s="2798"/>
      <c r="BR26" s="2799"/>
      <c r="BS26" s="2799"/>
      <c r="BT26" s="2799"/>
      <c r="BU26" s="2799"/>
      <c r="BV26" s="2799"/>
      <c r="BW26" s="2799"/>
      <c r="BX26" s="2799"/>
      <c r="BY26" s="2800"/>
      <c r="BZ26" s="1577"/>
      <c r="CA26" s="1578"/>
      <c r="CC26" s="763"/>
      <c r="CD26" s="959"/>
      <c r="CH26" s="1498"/>
      <c r="CI26" s="1498"/>
      <c r="CJ26" s="1498"/>
      <c r="CK26" s="1498"/>
      <c r="CL26" s="1498"/>
      <c r="CM26" s="1498"/>
      <c r="CN26" s="1498"/>
      <c r="CO26" s="1498"/>
      <c r="CP26" s="1498"/>
      <c r="CQ26" s="1498"/>
      <c r="CR26" s="1498"/>
      <c r="CS26" s="1498"/>
      <c r="CT26" s="1498"/>
      <c r="CU26" s="1498"/>
      <c r="CV26" s="1498"/>
      <c r="CW26" s="1498"/>
      <c r="CX26" s="1498"/>
      <c r="CY26" s="1498"/>
      <c r="CZ26" s="1498"/>
      <c r="DA26" s="1498"/>
      <c r="DB26" s="1498"/>
      <c r="DC26" s="1498"/>
      <c r="DD26" s="1498"/>
      <c r="DE26" s="1498"/>
      <c r="DF26" s="1498"/>
      <c r="DG26" s="1498"/>
      <c r="DH26" s="1498"/>
      <c r="DI26" s="1498"/>
      <c r="DJ26" s="1498"/>
      <c r="DK26" s="1498"/>
      <c r="DL26" s="1498"/>
      <c r="DM26" s="1498"/>
      <c r="DN26" s="1498"/>
      <c r="DO26" s="1498"/>
      <c r="DP26" s="1498"/>
      <c r="DQ26" s="1498"/>
      <c r="DR26" s="1498"/>
      <c r="DS26" s="1498"/>
      <c r="DT26" s="1498"/>
      <c r="DU26" s="1498"/>
      <c r="DV26" s="1498"/>
      <c r="DW26" s="1498"/>
      <c r="DX26" s="1498"/>
      <c r="DY26" s="1498"/>
      <c r="DZ26" s="1498"/>
      <c r="EA26" s="1498"/>
      <c r="EB26" s="1498"/>
      <c r="EC26" s="1498"/>
      <c r="ED26" s="1498"/>
      <c r="EE26" s="1498"/>
      <c r="EF26" s="1498"/>
      <c r="EG26" s="1498"/>
      <c r="EH26" s="1498"/>
      <c r="EI26" s="1498"/>
      <c r="EJ26" s="1498"/>
      <c r="EK26" s="1498"/>
      <c r="EL26" s="1498"/>
      <c r="EM26" s="1498"/>
      <c r="EN26" s="1498"/>
      <c r="EO26" s="1498"/>
      <c r="EP26" s="1498"/>
      <c r="EQ26" s="1498"/>
      <c r="ER26" s="1498"/>
      <c r="ES26" s="1498"/>
      <c r="ET26" s="1498"/>
      <c r="EU26" s="1498"/>
      <c r="EV26" s="1498"/>
      <c r="EW26" s="1498"/>
      <c r="EX26" s="1498"/>
      <c r="EY26" s="1498"/>
      <c r="EZ26" s="1498"/>
      <c r="FA26" s="1498"/>
      <c r="FB26" s="1498"/>
      <c r="FC26" s="1498"/>
      <c r="FD26" s="1498"/>
      <c r="FE26" s="1498"/>
      <c r="FF26" s="1498"/>
      <c r="FG26" s="1498"/>
      <c r="FH26" s="1498"/>
      <c r="FI26" s="1498"/>
      <c r="FJ26" s="1498"/>
      <c r="FK26" s="1498"/>
      <c r="FL26" s="1498"/>
      <c r="FM26" s="1498"/>
      <c r="FN26" s="1498"/>
      <c r="FO26" s="1498"/>
      <c r="FP26" s="1498"/>
      <c r="FQ26" s="1498"/>
      <c r="FR26" s="1498"/>
      <c r="FS26" s="1498"/>
      <c r="FT26" s="1498"/>
      <c r="FU26" s="1498"/>
      <c r="FV26" s="1498"/>
      <c r="FW26" s="1498"/>
      <c r="FX26" s="1498"/>
      <c r="FY26" s="1498"/>
      <c r="FZ26" s="1498"/>
      <c r="GA26" s="1498"/>
      <c r="GB26" s="1498"/>
    </row>
    <row r="27" spans="2:184" s="1488" customFormat="1" ht="30" customHeight="1">
      <c r="B27" s="1466"/>
      <c r="F27" s="1727"/>
      <c r="G27" s="1727"/>
      <c r="H27" s="1727"/>
      <c r="I27" s="1727"/>
      <c r="J27" s="1727"/>
      <c r="K27" s="1727"/>
      <c r="L27" s="1727"/>
      <c r="M27" s="1727"/>
      <c r="N27" s="1727"/>
      <c r="O27" s="1727"/>
      <c r="P27" s="1727"/>
      <c r="Q27" s="1727"/>
      <c r="R27" s="1727"/>
      <c r="S27" s="1727"/>
      <c r="T27" s="1727"/>
      <c r="U27" s="1727"/>
      <c r="V27" s="1727"/>
      <c r="W27" s="1727"/>
      <c r="X27" s="1727"/>
      <c r="Y27" s="1727"/>
      <c r="Z27" s="1727"/>
      <c r="AA27" s="1727"/>
      <c r="AB27" s="1727"/>
      <c r="AC27" s="1727"/>
      <c r="BL27" s="1575"/>
      <c r="BM27" s="1576"/>
      <c r="BN27" s="1577"/>
      <c r="BO27" s="2808"/>
      <c r="BP27" s="2808"/>
      <c r="BQ27" s="2801"/>
      <c r="BR27" s="2802"/>
      <c r="BS27" s="2802"/>
      <c r="BT27" s="2802"/>
      <c r="BU27" s="2802"/>
      <c r="BV27" s="2802"/>
      <c r="BW27" s="2802"/>
      <c r="BX27" s="2802"/>
      <c r="BY27" s="2803"/>
      <c r="BZ27" s="1577"/>
      <c r="CA27" s="1578"/>
      <c r="CC27" s="763"/>
      <c r="CD27" s="959"/>
      <c r="CH27" s="1498"/>
      <c r="CI27" s="1498"/>
      <c r="CJ27" s="1498"/>
      <c r="CK27" s="1498"/>
      <c r="CL27" s="1498"/>
      <c r="CM27" s="1498"/>
      <c r="CN27" s="1498"/>
      <c r="CO27" s="1498"/>
      <c r="CP27" s="1498"/>
      <c r="CQ27" s="1498"/>
      <c r="CR27" s="1498"/>
      <c r="CS27" s="1498"/>
      <c r="CT27" s="1498"/>
      <c r="CU27" s="1498"/>
      <c r="CV27" s="1498"/>
      <c r="CW27" s="1498"/>
      <c r="CX27" s="1498"/>
      <c r="CY27" s="1498"/>
      <c r="CZ27" s="1498"/>
      <c r="DA27" s="1498"/>
      <c r="DB27" s="1498"/>
      <c r="DC27" s="1498"/>
      <c r="DD27" s="1498"/>
      <c r="DE27" s="1498"/>
      <c r="DF27" s="1498"/>
      <c r="DG27" s="1498"/>
      <c r="DH27" s="1498"/>
      <c r="DI27" s="1498"/>
      <c r="DJ27" s="1498"/>
      <c r="DK27" s="1498"/>
      <c r="DL27" s="1498"/>
      <c r="DM27" s="1498"/>
      <c r="DN27" s="1498"/>
      <c r="DO27" s="1498"/>
      <c r="DP27" s="1498"/>
      <c r="DQ27" s="1498"/>
      <c r="DR27" s="1498"/>
      <c r="DS27" s="1498"/>
      <c r="DT27" s="1498"/>
      <c r="DU27" s="1498"/>
      <c r="DV27" s="1498"/>
      <c r="DW27" s="1498"/>
      <c r="DX27" s="1498"/>
      <c r="DY27" s="1498"/>
      <c r="DZ27" s="1498"/>
      <c r="EA27" s="1498"/>
      <c r="EB27" s="1498"/>
      <c r="EC27" s="1498"/>
      <c r="ED27" s="1498"/>
      <c r="EE27" s="1498"/>
      <c r="EF27" s="1498"/>
      <c r="EG27" s="1498"/>
      <c r="EH27" s="1498"/>
      <c r="EI27" s="1498"/>
      <c r="EJ27" s="1498"/>
      <c r="EK27" s="1498"/>
      <c r="EL27" s="1498"/>
      <c r="EM27" s="1498"/>
      <c r="EN27" s="1498"/>
      <c r="EO27" s="1498"/>
      <c r="EP27" s="1498"/>
      <c r="EQ27" s="1498"/>
      <c r="ER27" s="1498"/>
      <c r="ES27" s="1498"/>
      <c r="ET27" s="1498"/>
      <c r="EU27" s="1498"/>
      <c r="EV27" s="1498"/>
      <c r="EW27" s="1498"/>
      <c r="EX27" s="1498"/>
      <c r="EY27" s="1498"/>
      <c r="EZ27" s="1498"/>
      <c r="FA27" s="1498"/>
      <c r="FB27" s="1498"/>
      <c r="FC27" s="1498"/>
      <c r="FD27" s="1498"/>
      <c r="FE27" s="1498"/>
      <c r="FF27" s="1498"/>
      <c r="FG27" s="1498"/>
      <c r="FH27" s="1498"/>
      <c r="FI27" s="1498"/>
      <c r="FJ27" s="1498"/>
      <c r="FK27" s="1498"/>
      <c r="FL27" s="1498"/>
      <c r="FM27" s="1498"/>
      <c r="FN27" s="1498"/>
      <c r="FO27" s="1498"/>
      <c r="FP27" s="1498"/>
      <c r="FQ27" s="1498"/>
      <c r="FR27" s="1498"/>
      <c r="FS27" s="1498"/>
      <c r="FT27" s="1498"/>
      <c r="FU27" s="1498"/>
      <c r="FV27" s="1498"/>
      <c r="FW27" s="1498"/>
      <c r="FX27" s="1498"/>
      <c r="FY27" s="1498"/>
      <c r="FZ27" s="1498"/>
      <c r="GA27" s="1498"/>
      <c r="GB27" s="1498"/>
    </row>
    <row r="28" spans="2:184" s="1488" customFormat="1" ht="30" customHeight="1">
      <c r="B28" s="1466"/>
      <c r="F28" s="1727"/>
      <c r="G28" s="1727"/>
      <c r="H28" s="1727"/>
      <c r="I28" s="1727"/>
      <c r="J28" s="1727"/>
      <c r="K28" s="1727"/>
      <c r="L28" s="1727"/>
      <c r="M28" s="1727"/>
      <c r="N28" s="1727"/>
      <c r="O28" s="1727"/>
      <c r="P28" s="1727"/>
      <c r="Q28" s="1727"/>
      <c r="R28" s="1727"/>
      <c r="S28" s="1727"/>
      <c r="T28" s="1727"/>
      <c r="U28" s="1727"/>
      <c r="V28" s="1727"/>
      <c r="W28" s="1727"/>
      <c r="X28" s="1727"/>
      <c r="Y28" s="1727"/>
      <c r="Z28" s="1727"/>
      <c r="AA28" s="1727"/>
      <c r="AB28" s="1727"/>
      <c r="AC28" s="1727"/>
      <c r="BL28" s="1575"/>
      <c r="BM28" s="1576"/>
      <c r="BN28" s="1577"/>
      <c r="BO28" s="1577"/>
      <c r="BP28" s="1577"/>
      <c r="BQ28" s="1577"/>
      <c r="BR28" s="1577"/>
      <c r="BS28" s="1577"/>
      <c r="BT28" s="1577"/>
      <c r="BU28" s="1577"/>
      <c r="BV28" s="1577"/>
      <c r="BW28" s="1577"/>
      <c r="BX28" s="1577"/>
      <c r="BY28" s="1577"/>
      <c r="BZ28" s="1577"/>
      <c r="CA28" s="1578"/>
      <c r="CC28" s="763"/>
      <c r="CD28" s="959"/>
      <c r="CH28" s="1498"/>
      <c r="CI28" s="1498"/>
      <c r="CJ28" s="1498"/>
      <c r="CK28" s="1498"/>
      <c r="CL28" s="1498"/>
      <c r="CM28" s="1498"/>
      <c r="CN28" s="1498"/>
      <c r="CO28" s="1498"/>
      <c r="CP28" s="1498"/>
      <c r="CQ28" s="1498"/>
      <c r="CR28" s="1498"/>
      <c r="CS28" s="1498"/>
      <c r="CT28" s="1498"/>
      <c r="CU28" s="1498"/>
      <c r="CV28" s="1498"/>
      <c r="CW28" s="1498"/>
      <c r="CX28" s="1498"/>
      <c r="CY28" s="1498"/>
      <c r="CZ28" s="1498"/>
      <c r="DA28" s="1498"/>
      <c r="DB28" s="1498"/>
      <c r="DC28" s="1498"/>
      <c r="DD28" s="1498"/>
      <c r="DE28" s="1498"/>
      <c r="DF28" s="1498"/>
      <c r="DG28" s="1498"/>
      <c r="DH28" s="1498"/>
      <c r="DI28" s="1498"/>
      <c r="DJ28" s="1498"/>
      <c r="DK28" s="1498"/>
      <c r="DL28" s="1498"/>
      <c r="DM28" s="1498"/>
      <c r="DN28" s="1498"/>
      <c r="DO28" s="1498"/>
      <c r="DP28" s="1498"/>
      <c r="DQ28" s="1498"/>
      <c r="DR28" s="1498"/>
      <c r="DS28" s="1498"/>
      <c r="DT28" s="1498"/>
      <c r="DU28" s="1498"/>
      <c r="DV28" s="1498"/>
      <c r="DW28" s="1498"/>
      <c r="DX28" s="1498"/>
      <c r="DY28" s="1498"/>
      <c r="DZ28" s="1498"/>
      <c r="EA28" s="1498"/>
      <c r="EB28" s="1498"/>
      <c r="EC28" s="1498"/>
      <c r="ED28" s="1498"/>
      <c r="EE28" s="1498"/>
      <c r="EF28" s="1498"/>
      <c r="EG28" s="1498"/>
      <c r="EH28" s="1498"/>
      <c r="EI28" s="1498"/>
      <c r="EJ28" s="1498"/>
      <c r="EK28" s="1498"/>
      <c r="EL28" s="1498"/>
      <c r="EM28" s="1498"/>
      <c r="EN28" s="1498"/>
      <c r="EO28" s="1498"/>
      <c r="EP28" s="1498"/>
      <c r="EQ28" s="1498"/>
      <c r="ER28" s="1498"/>
      <c r="ES28" s="1498"/>
      <c r="ET28" s="1498"/>
      <c r="EU28" s="1498"/>
      <c r="EV28" s="1498"/>
      <c r="EW28" s="1498"/>
      <c r="EX28" s="1498"/>
      <c r="EY28" s="1498"/>
      <c r="EZ28" s="1498"/>
      <c r="FA28" s="1498"/>
      <c r="FB28" s="1498"/>
      <c r="FC28" s="1498"/>
      <c r="FD28" s="1498"/>
      <c r="FE28" s="1498"/>
      <c r="FF28" s="1498"/>
      <c r="FG28" s="1498"/>
      <c r="FH28" s="1498"/>
      <c r="FI28" s="1498"/>
      <c r="FJ28" s="1498"/>
      <c r="FK28" s="1498"/>
      <c r="FL28" s="1498"/>
      <c r="FM28" s="1498"/>
      <c r="FN28" s="1498"/>
      <c r="FO28" s="1498"/>
      <c r="FP28" s="1498"/>
      <c r="FQ28" s="1498"/>
      <c r="FR28" s="1498"/>
      <c r="FS28" s="1498"/>
      <c r="FT28" s="1498"/>
      <c r="FU28" s="1498"/>
      <c r="FV28" s="1498"/>
      <c r="FW28" s="1498"/>
      <c r="FX28" s="1498"/>
      <c r="FY28" s="1498"/>
      <c r="FZ28" s="1498"/>
      <c r="GA28" s="1498"/>
      <c r="GB28" s="1498"/>
    </row>
    <row r="29" spans="2:184" s="1488" customFormat="1" ht="30" customHeight="1">
      <c r="B29" s="1466"/>
      <c r="D29" s="1536" t="s">
        <v>35</v>
      </c>
      <c r="E29" s="1481"/>
      <c r="F29" s="2815"/>
      <c r="G29" s="2815"/>
      <c r="H29" s="2815"/>
      <c r="I29" s="2815"/>
      <c r="J29" s="2815"/>
      <c r="K29" s="2815"/>
      <c r="L29" s="2815"/>
      <c r="M29" s="2815"/>
      <c r="N29" s="2815"/>
      <c r="O29" s="2815"/>
      <c r="P29" s="2815"/>
      <c r="Q29" s="2815"/>
      <c r="R29" s="2815"/>
      <c r="S29" s="2815"/>
      <c r="T29" s="2815"/>
      <c r="U29" s="2815"/>
      <c r="V29" s="2815"/>
      <c r="W29" s="2815"/>
      <c r="X29" s="2815"/>
      <c r="Y29" s="2815"/>
      <c r="Z29" s="2815"/>
      <c r="AA29" s="2815"/>
      <c r="AB29" s="2815"/>
      <c r="AC29" s="2815"/>
      <c r="BL29" s="1575"/>
      <c r="BM29" s="1576"/>
      <c r="BN29" s="1577"/>
      <c r="BO29" s="2807" t="s">
        <v>30</v>
      </c>
      <c r="BP29" s="2808"/>
      <c r="BQ29" s="2798"/>
      <c r="BR29" s="2799"/>
      <c r="BS29" s="2799"/>
      <c r="BT29" s="2799"/>
      <c r="BU29" s="2799"/>
      <c r="BV29" s="2799"/>
      <c r="BW29" s="2799"/>
      <c r="BX29" s="2799"/>
      <c r="BY29" s="2800"/>
      <c r="BZ29" s="1577"/>
      <c r="CA29" s="1578"/>
      <c r="CC29" s="1498"/>
      <c r="CD29" s="959"/>
      <c r="CH29" s="1498"/>
      <c r="CI29" s="1498"/>
      <c r="CJ29" s="1498"/>
      <c r="CK29" s="1498"/>
      <c r="CL29" s="1498"/>
      <c r="CM29" s="1498"/>
      <c r="CN29" s="1498"/>
      <c r="CO29" s="1498"/>
      <c r="CP29" s="1498"/>
      <c r="CQ29" s="1498"/>
      <c r="CR29" s="1498"/>
      <c r="CS29" s="1498"/>
      <c r="CT29" s="1498"/>
      <c r="CU29" s="1498"/>
      <c r="CV29" s="1498"/>
      <c r="CW29" s="1498"/>
      <c r="CX29" s="1498"/>
      <c r="CY29" s="1498"/>
      <c r="CZ29" s="1498"/>
      <c r="DA29" s="1498"/>
      <c r="DB29" s="1498"/>
      <c r="DC29" s="1498"/>
      <c r="DD29" s="1498"/>
      <c r="DE29" s="1498"/>
      <c r="DF29" s="1498"/>
      <c r="DG29" s="1498"/>
      <c r="DH29" s="1498"/>
      <c r="DI29" s="1498"/>
      <c r="DJ29" s="1498"/>
      <c r="DK29" s="1498"/>
      <c r="DL29" s="1498"/>
      <c r="DM29" s="1498"/>
      <c r="DN29" s="1498"/>
      <c r="DO29" s="1498"/>
      <c r="DP29" s="1498"/>
      <c r="DQ29" s="1498"/>
      <c r="DR29" s="1498"/>
      <c r="DS29" s="1498"/>
      <c r="DT29" s="1498"/>
      <c r="DU29" s="1498"/>
      <c r="DV29" s="1498"/>
      <c r="DW29" s="1498"/>
      <c r="DX29" s="1498"/>
      <c r="DY29" s="1498"/>
      <c r="DZ29" s="1498"/>
      <c r="EA29" s="1498"/>
      <c r="EB29" s="1498"/>
      <c r="EC29" s="1498"/>
      <c r="ED29" s="1498"/>
      <c r="EE29" s="1498"/>
      <c r="EF29" s="1498"/>
      <c r="EG29" s="1498"/>
      <c r="EH29" s="1498"/>
      <c r="EI29" s="1498"/>
      <c r="EJ29" s="1498"/>
      <c r="EK29" s="1498"/>
      <c r="EL29" s="1498"/>
      <c r="EM29" s="1498"/>
      <c r="EN29" s="1498"/>
      <c r="EO29" s="1498"/>
      <c r="EP29" s="1498"/>
      <c r="EQ29" s="1498"/>
      <c r="ER29" s="1498"/>
      <c r="ES29" s="1498"/>
      <c r="ET29" s="1498"/>
      <c r="EU29" s="1498"/>
      <c r="EV29" s="1498"/>
      <c r="EW29" s="1498"/>
      <c r="EX29" s="1498"/>
      <c r="EY29" s="1498"/>
      <c r="EZ29" s="1498"/>
      <c r="FA29" s="1498"/>
      <c r="FB29" s="1498"/>
      <c r="FC29" s="1498"/>
      <c r="FD29" s="1498"/>
      <c r="FE29" s="1498"/>
      <c r="FF29" s="1498"/>
      <c r="FG29" s="1498"/>
      <c r="FH29" s="1498"/>
      <c r="FI29" s="1498"/>
      <c r="FJ29" s="1498"/>
      <c r="FK29" s="1498"/>
      <c r="FL29" s="1498"/>
      <c r="FM29" s="1498"/>
      <c r="FN29" s="1498"/>
      <c r="FO29" s="1498"/>
      <c r="FP29" s="1498"/>
      <c r="FQ29" s="1498"/>
      <c r="FR29" s="1498"/>
      <c r="FS29" s="1498"/>
      <c r="FT29" s="1498"/>
      <c r="FU29" s="1498"/>
      <c r="FV29" s="1498"/>
      <c r="FW29" s="1498"/>
      <c r="FX29" s="1498"/>
      <c r="FY29" s="1498"/>
      <c r="FZ29" s="1498"/>
      <c r="GA29" s="1498"/>
      <c r="GB29" s="1498"/>
    </row>
    <row r="30" spans="2:184" s="1488" customFormat="1" ht="30" customHeight="1">
      <c r="B30" s="1466"/>
      <c r="D30" s="1536"/>
      <c r="E30" s="1481"/>
      <c r="F30" s="1726"/>
      <c r="G30" s="1726"/>
      <c r="H30" s="1726"/>
      <c r="I30" s="1726"/>
      <c r="J30" s="1726"/>
      <c r="K30" s="1726"/>
      <c r="L30" s="1726"/>
      <c r="M30" s="1726"/>
      <c r="N30" s="1726"/>
      <c r="O30" s="1726"/>
      <c r="P30" s="1726"/>
      <c r="Q30" s="1726"/>
      <c r="R30" s="1726"/>
      <c r="S30" s="1726"/>
      <c r="T30" s="1726"/>
      <c r="U30" s="1726"/>
      <c r="V30" s="1726"/>
      <c r="W30" s="1726"/>
      <c r="X30" s="1726"/>
      <c r="Y30" s="1726"/>
      <c r="Z30" s="1726"/>
      <c r="AA30" s="1726"/>
      <c r="AB30" s="1726"/>
      <c r="AC30" s="1726"/>
      <c r="BL30" s="1575"/>
      <c r="BM30" s="1576"/>
      <c r="BN30" s="1577"/>
      <c r="BO30" s="2808"/>
      <c r="BP30" s="2808"/>
      <c r="BQ30" s="2801"/>
      <c r="BR30" s="2802"/>
      <c r="BS30" s="2802"/>
      <c r="BT30" s="2802"/>
      <c r="BU30" s="2802"/>
      <c r="BV30" s="2802"/>
      <c r="BW30" s="2802"/>
      <c r="BX30" s="2802"/>
      <c r="BY30" s="2803"/>
      <c r="BZ30" s="1577"/>
      <c r="CA30" s="1578"/>
      <c r="CC30" s="1498"/>
      <c r="CD30" s="959"/>
      <c r="CH30" s="1498"/>
      <c r="CI30" s="1498"/>
      <c r="CJ30" s="1498"/>
      <c r="CK30" s="1498"/>
      <c r="CL30" s="1498"/>
      <c r="CM30" s="1498"/>
      <c r="CN30" s="1498"/>
      <c r="CO30" s="1498"/>
      <c r="CP30" s="1498"/>
      <c r="CQ30" s="1498"/>
      <c r="CR30" s="1498"/>
      <c r="CS30" s="1498"/>
      <c r="CT30" s="1498"/>
      <c r="CU30" s="1498"/>
      <c r="CV30" s="1498"/>
      <c r="CW30" s="1498"/>
      <c r="CX30" s="1498"/>
      <c r="CY30" s="1498"/>
      <c r="CZ30" s="1498"/>
      <c r="DA30" s="1498"/>
      <c r="DB30" s="1498"/>
      <c r="DC30" s="1498"/>
      <c r="DD30" s="1498"/>
      <c r="DE30" s="1498"/>
      <c r="DF30" s="1498"/>
      <c r="DG30" s="1498"/>
      <c r="DH30" s="1498"/>
      <c r="DI30" s="1498"/>
      <c r="DJ30" s="1498"/>
      <c r="DK30" s="1498"/>
      <c r="DL30" s="1498"/>
      <c r="DM30" s="1498"/>
      <c r="DN30" s="1498"/>
      <c r="DO30" s="1498"/>
      <c r="DP30" s="1498"/>
      <c r="DQ30" s="1498"/>
      <c r="DR30" s="1498"/>
      <c r="DS30" s="1498"/>
      <c r="DT30" s="1498"/>
      <c r="DU30" s="1498"/>
      <c r="DV30" s="1498"/>
      <c r="DW30" s="1498"/>
      <c r="DX30" s="1498"/>
      <c r="DY30" s="1498"/>
      <c r="DZ30" s="1498"/>
      <c r="EA30" s="1498"/>
      <c r="EB30" s="1498"/>
      <c r="EC30" s="1498"/>
      <c r="ED30" s="1498"/>
      <c r="EE30" s="1498"/>
      <c r="EF30" s="1498"/>
      <c r="EG30" s="1498"/>
      <c r="EH30" s="1498"/>
      <c r="EI30" s="1498"/>
      <c r="EJ30" s="1498"/>
      <c r="EK30" s="1498"/>
      <c r="EL30" s="1498"/>
      <c r="EM30" s="1498"/>
      <c r="EN30" s="1498"/>
      <c r="EO30" s="1498"/>
      <c r="EP30" s="1498"/>
      <c r="EQ30" s="1498"/>
      <c r="ER30" s="1498"/>
      <c r="ES30" s="1498"/>
      <c r="ET30" s="1498"/>
      <c r="EU30" s="1498"/>
      <c r="EV30" s="1498"/>
      <c r="EW30" s="1498"/>
      <c r="EX30" s="1498"/>
      <c r="EY30" s="1498"/>
      <c r="EZ30" s="1498"/>
      <c r="FA30" s="1498"/>
      <c r="FB30" s="1498"/>
      <c r="FC30" s="1498"/>
      <c r="FD30" s="1498"/>
      <c r="FE30" s="1498"/>
      <c r="FF30" s="1498"/>
      <c r="FG30" s="1498"/>
      <c r="FH30" s="1498"/>
      <c r="FI30" s="1498"/>
      <c r="FJ30" s="1498"/>
      <c r="FK30" s="1498"/>
      <c r="FL30" s="1498"/>
      <c r="FM30" s="1498"/>
      <c r="FN30" s="1498"/>
      <c r="FO30" s="1498"/>
      <c r="FP30" s="1498"/>
      <c r="FQ30" s="1498"/>
      <c r="FR30" s="1498"/>
      <c r="FS30" s="1498"/>
      <c r="FT30" s="1498"/>
      <c r="FU30" s="1498"/>
      <c r="FV30" s="1498"/>
      <c r="FW30" s="1498"/>
      <c r="FX30" s="1498"/>
      <c r="FY30" s="1498"/>
      <c r="FZ30" s="1498"/>
      <c r="GA30" s="1498"/>
      <c r="GB30" s="1498"/>
    </row>
    <row r="31" spans="2:184" s="1488" customFormat="1" ht="30" customHeight="1">
      <c r="B31" s="1478"/>
      <c r="D31" s="1574"/>
      <c r="E31" s="1481"/>
      <c r="F31" s="1726"/>
      <c r="G31" s="1726"/>
      <c r="H31" s="1726"/>
      <c r="I31" s="1726"/>
      <c r="J31" s="1726"/>
      <c r="K31" s="1726"/>
      <c r="L31" s="1726"/>
      <c r="M31" s="1726"/>
      <c r="N31" s="1726"/>
      <c r="O31" s="1726"/>
      <c r="P31" s="1726"/>
      <c r="Q31" s="1726"/>
      <c r="R31" s="1726"/>
      <c r="S31" s="1726"/>
      <c r="T31" s="1726"/>
      <c r="U31" s="1726"/>
      <c r="V31" s="1726"/>
      <c r="W31" s="1726"/>
      <c r="X31" s="1726"/>
      <c r="Y31" s="1726"/>
      <c r="Z31" s="1726"/>
      <c r="AA31" s="1726"/>
      <c r="AB31" s="1726"/>
      <c r="AC31" s="1726"/>
      <c r="BL31" s="1575"/>
      <c r="BM31" s="1576"/>
      <c r="BN31" s="1577"/>
      <c r="BO31" s="1577"/>
      <c r="BP31" s="1577"/>
      <c r="BQ31" s="1577"/>
      <c r="BR31" s="1577"/>
      <c r="BS31" s="1577"/>
      <c r="BT31" s="1577"/>
      <c r="BU31" s="1577"/>
      <c r="BV31" s="1577"/>
      <c r="BW31" s="1577"/>
      <c r="BX31" s="1577"/>
      <c r="BY31" s="1577"/>
      <c r="BZ31" s="1577"/>
      <c r="CA31" s="1578"/>
      <c r="CC31" s="1498"/>
      <c r="CD31" s="1465"/>
      <c r="CH31" s="1498"/>
      <c r="CI31" s="1498"/>
      <c r="CJ31" s="1498"/>
      <c r="CK31" s="1498"/>
      <c r="CL31" s="1498"/>
      <c r="CM31" s="1498"/>
      <c r="CN31" s="1498"/>
      <c r="CO31" s="1498"/>
      <c r="CP31" s="1498"/>
      <c r="CQ31" s="1498"/>
      <c r="CR31" s="1498"/>
      <c r="CS31" s="1498"/>
      <c r="CT31" s="1498"/>
      <c r="CU31" s="1498"/>
      <c r="CV31" s="1498"/>
      <c r="CW31" s="1498"/>
      <c r="CX31" s="1498"/>
      <c r="CY31" s="1498"/>
      <c r="CZ31" s="1498"/>
      <c r="DA31" s="1498"/>
      <c r="DB31" s="1498"/>
      <c r="DC31" s="1498"/>
      <c r="DD31" s="1498"/>
      <c r="DE31" s="1498"/>
      <c r="DF31" s="1498"/>
      <c r="DG31" s="1498"/>
      <c r="DH31" s="1498"/>
      <c r="DI31" s="1498"/>
      <c r="DJ31" s="1498"/>
      <c r="DK31" s="1498"/>
      <c r="DL31" s="1498"/>
      <c r="DM31" s="1498"/>
      <c r="DN31" s="1498"/>
      <c r="DO31" s="1498"/>
      <c r="DP31" s="1498"/>
      <c r="DQ31" s="1498"/>
      <c r="DR31" s="1498"/>
      <c r="DS31" s="1498"/>
      <c r="DT31" s="1498"/>
      <c r="DU31" s="1498"/>
      <c r="DV31" s="1498"/>
      <c r="DW31" s="1498"/>
      <c r="DX31" s="1498"/>
      <c r="DY31" s="1498"/>
      <c r="DZ31" s="1498"/>
      <c r="EA31" s="1498"/>
      <c r="EB31" s="1498"/>
      <c r="EC31" s="1498"/>
      <c r="ED31" s="1498"/>
      <c r="EE31" s="1498"/>
      <c r="EF31" s="1498"/>
      <c r="EG31" s="1498"/>
      <c r="EH31" s="1498"/>
      <c r="EI31" s="1498"/>
      <c r="EJ31" s="1498"/>
      <c r="EK31" s="1498"/>
      <c r="EL31" s="1498"/>
      <c r="EM31" s="1498"/>
      <c r="EN31" s="1498"/>
      <c r="EO31" s="1498"/>
      <c r="EP31" s="1498"/>
      <c r="EQ31" s="1498"/>
      <c r="ER31" s="1498"/>
      <c r="ES31" s="1498"/>
      <c r="ET31" s="1498"/>
      <c r="EU31" s="1498"/>
      <c r="EV31" s="1498"/>
      <c r="EW31" s="1498"/>
      <c r="EX31" s="1498"/>
      <c r="EY31" s="1498"/>
      <c r="EZ31" s="1498"/>
      <c r="FA31" s="1498"/>
      <c r="FB31" s="1498"/>
      <c r="FC31" s="1498"/>
      <c r="FD31" s="1498"/>
      <c r="FE31" s="1498"/>
      <c r="FF31" s="1498"/>
      <c r="FG31" s="1498"/>
      <c r="FH31" s="1498"/>
      <c r="FI31" s="1498"/>
      <c r="FJ31" s="1498"/>
      <c r="FK31" s="1498"/>
      <c r="FL31" s="1498"/>
      <c r="FM31" s="1498"/>
      <c r="FN31" s="1498"/>
      <c r="FO31" s="1498"/>
      <c r="FP31" s="1498"/>
      <c r="FQ31" s="1498"/>
      <c r="FR31" s="1498"/>
      <c r="FS31" s="1498"/>
      <c r="FT31" s="1498"/>
      <c r="FU31" s="1498"/>
      <c r="FV31" s="1498"/>
      <c r="FW31" s="1498"/>
      <c r="FX31" s="1498"/>
      <c r="FY31" s="1498"/>
      <c r="FZ31" s="1498"/>
      <c r="GA31" s="1498"/>
      <c r="GB31" s="1498"/>
    </row>
    <row r="32" spans="2:184" s="1488" customFormat="1" ht="30" customHeight="1">
      <c r="B32" s="1479"/>
      <c r="D32" s="1539" t="s">
        <v>78</v>
      </c>
      <c r="F32" s="2806"/>
      <c r="G32" s="2806"/>
      <c r="H32" s="2806"/>
      <c r="I32" s="2806"/>
      <c r="J32" s="2806"/>
      <c r="K32" s="2806"/>
      <c r="L32" s="2806"/>
      <c r="M32" s="2806"/>
      <c r="N32" s="2806"/>
      <c r="O32" s="2806"/>
      <c r="P32" s="2806"/>
      <c r="Q32" s="2806"/>
      <c r="R32" s="2806"/>
      <c r="S32" s="2806"/>
      <c r="T32" s="2806"/>
      <c r="U32" s="2806"/>
      <c r="V32" s="2806"/>
      <c r="W32" s="2806"/>
      <c r="X32" s="2806"/>
      <c r="Y32" s="2806"/>
      <c r="Z32" s="2806"/>
      <c r="AA32" s="2806"/>
      <c r="AB32" s="2806"/>
      <c r="AC32" s="2806"/>
      <c r="BL32" s="1575"/>
      <c r="BM32" s="1576"/>
      <c r="BN32" s="1577"/>
      <c r="BO32" s="2807" t="s">
        <v>31</v>
      </c>
      <c r="BP32" s="2808"/>
      <c r="BQ32" s="2798"/>
      <c r="BR32" s="2799"/>
      <c r="BS32" s="2799"/>
      <c r="BT32" s="2799"/>
      <c r="BU32" s="2799"/>
      <c r="BV32" s="2799"/>
      <c r="BW32" s="2799"/>
      <c r="BX32" s="2799"/>
      <c r="BY32" s="2800"/>
      <c r="BZ32" s="1577"/>
      <c r="CA32" s="1578"/>
      <c r="CC32" s="1498"/>
      <c r="CD32" s="1465"/>
      <c r="CH32" s="1498"/>
      <c r="CI32" s="1498"/>
      <c r="CJ32" s="1498"/>
      <c r="CK32" s="1498"/>
      <c r="CL32" s="1498"/>
      <c r="CM32" s="1498"/>
      <c r="CN32" s="1498"/>
      <c r="CO32" s="1498"/>
      <c r="CP32" s="1498"/>
      <c r="CQ32" s="1498"/>
      <c r="CR32" s="1498"/>
      <c r="CS32" s="1498"/>
      <c r="CT32" s="1498"/>
      <c r="CU32" s="1498"/>
      <c r="CV32" s="1498"/>
      <c r="CW32" s="1498"/>
      <c r="CX32" s="1498"/>
      <c r="CY32" s="1498"/>
      <c r="CZ32" s="1498"/>
      <c r="DA32" s="1498"/>
      <c r="DB32" s="1498"/>
      <c r="DC32" s="1498"/>
      <c r="DD32" s="1498"/>
      <c r="DE32" s="1498"/>
      <c r="DF32" s="1498"/>
      <c r="DG32" s="1498"/>
      <c r="DH32" s="1498"/>
      <c r="DI32" s="1498"/>
      <c r="DJ32" s="1498"/>
      <c r="DK32" s="1498"/>
      <c r="DL32" s="1498"/>
      <c r="DM32" s="1498"/>
      <c r="DN32" s="1498"/>
      <c r="DO32" s="1498"/>
      <c r="DP32" s="1498"/>
      <c r="DQ32" s="1498"/>
      <c r="DR32" s="1498"/>
      <c r="DS32" s="1498"/>
      <c r="DT32" s="1498"/>
      <c r="DU32" s="1498"/>
      <c r="DV32" s="1498"/>
      <c r="DW32" s="1498"/>
      <c r="DX32" s="1498"/>
      <c r="DY32" s="1498"/>
      <c r="DZ32" s="1498"/>
      <c r="EA32" s="1498"/>
      <c r="EB32" s="1498"/>
      <c r="EC32" s="1498"/>
      <c r="ED32" s="1498"/>
      <c r="EE32" s="1498"/>
      <c r="EF32" s="1498"/>
      <c r="EG32" s="1498"/>
      <c r="EH32" s="1498"/>
      <c r="EI32" s="1498"/>
      <c r="EJ32" s="1498"/>
      <c r="EK32" s="1498"/>
      <c r="EL32" s="1498"/>
      <c r="EM32" s="1498"/>
      <c r="EN32" s="1498"/>
      <c r="EO32" s="1498"/>
      <c r="EP32" s="1498"/>
      <c r="EQ32" s="1498"/>
      <c r="ER32" s="1498"/>
      <c r="ES32" s="1498"/>
      <c r="ET32" s="1498"/>
      <c r="EU32" s="1498"/>
      <c r="EV32" s="1498"/>
      <c r="EW32" s="1498"/>
      <c r="EX32" s="1498"/>
      <c r="EY32" s="1498"/>
      <c r="EZ32" s="1498"/>
      <c r="FA32" s="1498"/>
      <c r="FB32" s="1498"/>
      <c r="FC32" s="1498"/>
      <c r="FD32" s="1498"/>
      <c r="FE32" s="1498"/>
      <c r="FF32" s="1498"/>
      <c r="FG32" s="1498"/>
      <c r="FH32" s="1498"/>
      <c r="FI32" s="1498"/>
      <c r="FJ32" s="1498"/>
      <c r="FK32" s="1498"/>
      <c r="FL32" s="1498"/>
      <c r="FM32" s="1498"/>
      <c r="FN32" s="1498"/>
      <c r="FO32" s="1498"/>
      <c r="FP32" s="1498"/>
      <c r="FQ32" s="1498"/>
      <c r="FR32" s="1498"/>
      <c r="FS32" s="1498"/>
      <c r="FT32" s="1498"/>
      <c r="FU32" s="1498"/>
      <c r="FV32" s="1498"/>
      <c r="FW32" s="1498"/>
      <c r="FX32" s="1498"/>
      <c r="FY32" s="1498"/>
      <c r="FZ32" s="1498"/>
      <c r="GA32" s="1498"/>
      <c r="GB32" s="1498"/>
    </row>
    <row r="33" spans="2:184" s="1488" customFormat="1" ht="30" customHeight="1">
      <c r="B33" s="1479"/>
      <c r="F33" s="1727"/>
      <c r="G33" s="1727"/>
      <c r="H33" s="1727"/>
      <c r="I33" s="1727"/>
      <c r="J33" s="1727"/>
      <c r="K33" s="1727"/>
      <c r="L33" s="1727"/>
      <c r="M33" s="1727"/>
      <c r="N33" s="1727"/>
      <c r="O33" s="1727"/>
      <c r="P33" s="1727"/>
      <c r="Q33" s="1727"/>
      <c r="R33" s="1727"/>
      <c r="S33" s="1727"/>
      <c r="T33" s="1727"/>
      <c r="U33" s="1727"/>
      <c r="V33" s="1727"/>
      <c r="W33" s="1727"/>
      <c r="X33" s="1727"/>
      <c r="Y33" s="1727"/>
      <c r="Z33" s="1727"/>
      <c r="AA33" s="1727"/>
      <c r="AB33" s="1727"/>
      <c r="AC33" s="1727"/>
      <c r="BL33" s="1575"/>
      <c r="BM33" s="1576"/>
      <c r="BN33" s="1577"/>
      <c r="BO33" s="2808"/>
      <c r="BP33" s="2808"/>
      <c r="BQ33" s="2801"/>
      <c r="BR33" s="2802"/>
      <c r="BS33" s="2802"/>
      <c r="BT33" s="2802"/>
      <c r="BU33" s="2802"/>
      <c r="BV33" s="2802"/>
      <c r="BW33" s="2802"/>
      <c r="BX33" s="2802"/>
      <c r="BY33" s="2803"/>
      <c r="BZ33" s="1577"/>
      <c r="CA33" s="1578"/>
      <c r="CC33" s="1498"/>
      <c r="CD33" s="1465"/>
      <c r="CH33" s="1498"/>
      <c r="CI33" s="1498"/>
      <c r="CJ33" s="1498"/>
      <c r="CK33" s="1498"/>
      <c r="CL33" s="1498"/>
      <c r="CM33" s="1498"/>
      <c r="CN33" s="1498"/>
      <c r="CO33" s="1498"/>
      <c r="CP33" s="1498"/>
      <c r="CQ33" s="1498"/>
      <c r="CR33" s="1498"/>
      <c r="CS33" s="1498"/>
      <c r="CT33" s="1498"/>
      <c r="CU33" s="1498"/>
      <c r="CV33" s="1498"/>
      <c r="CW33" s="1498"/>
      <c r="CX33" s="1498"/>
      <c r="CY33" s="1498"/>
      <c r="CZ33" s="1498"/>
      <c r="DA33" s="1498"/>
      <c r="DB33" s="1498"/>
      <c r="DC33" s="1498"/>
      <c r="DD33" s="1498"/>
      <c r="DE33" s="1498"/>
      <c r="DF33" s="1498"/>
      <c r="DG33" s="1498"/>
      <c r="DH33" s="1498"/>
      <c r="DI33" s="1498"/>
      <c r="DJ33" s="1498"/>
      <c r="DK33" s="1498"/>
      <c r="DL33" s="1498"/>
      <c r="DM33" s="1498"/>
      <c r="DN33" s="1498"/>
      <c r="DO33" s="1498"/>
      <c r="DP33" s="1498"/>
      <c r="DQ33" s="1498"/>
      <c r="DR33" s="1498"/>
      <c r="DS33" s="1498"/>
      <c r="DT33" s="1498"/>
      <c r="DU33" s="1498"/>
      <c r="DV33" s="1498"/>
      <c r="DW33" s="1498"/>
      <c r="DX33" s="1498"/>
      <c r="DY33" s="1498"/>
      <c r="DZ33" s="1498"/>
      <c r="EA33" s="1498"/>
      <c r="EB33" s="1498"/>
      <c r="EC33" s="1498"/>
      <c r="ED33" s="1498"/>
      <c r="EE33" s="1498"/>
      <c r="EF33" s="1498"/>
      <c r="EG33" s="1498"/>
      <c r="EH33" s="1498"/>
      <c r="EI33" s="1498"/>
      <c r="EJ33" s="1498"/>
      <c r="EK33" s="1498"/>
      <c r="EL33" s="1498"/>
      <c r="EM33" s="1498"/>
      <c r="EN33" s="1498"/>
      <c r="EO33" s="1498"/>
      <c r="EP33" s="1498"/>
      <c r="EQ33" s="1498"/>
      <c r="ER33" s="1498"/>
      <c r="ES33" s="1498"/>
      <c r="ET33" s="1498"/>
      <c r="EU33" s="1498"/>
      <c r="EV33" s="1498"/>
      <c r="EW33" s="1498"/>
      <c r="EX33" s="1498"/>
      <c r="EY33" s="1498"/>
      <c r="EZ33" s="1498"/>
      <c r="FA33" s="1498"/>
      <c r="FB33" s="1498"/>
      <c r="FC33" s="1498"/>
      <c r="FD33" s="1498"/>
      <c r="FE33" s="1498"/>
      <c r="FF33" s="1498"/>
      <c r="FG33" s="1498"/>
      <c r="FH33" s="1498"/>
      <c r="FI33" s="1498"/>
      <c r="FJ33" s="1498"/>
      <c r="FK33" s="1498"/>
      <c r="FL33" s="1498"/>
      <c r="FM33" s="1498"/>
      <c r="FN33" s="1498"/>
      <c r="FO33" s="1498"/>
      <c r="FP33" s="1498"/>
      <c r="FQ33" s="1498"/>
      <c r="FR33" s="1498"/>
      <c r="FS33" s="1498"/>
      <c r="FT33" s="1498"/>
      <c r="FU33" s="1498"/>
      <c r="FV33" s="1498"/>
      <c r="FW33" s="1498"/>
      <c r="FX33" s="1498"/>
      <c r="FY33" s="1498"/>
      <c r="FZ33" s="1498"/>
      <c r="GA33" s="1498"/>
      <c r="GB33" s="1498"/>
    </row>
    <row r="34" spans="2:184" s="1488" customFormat="1" ht="30" customHeight="1">
      <c r="B34" s="957"/>
      <c r="F34" s="1727"/>
      <c r="G34" s="1727"/>
      <c r="H34" s="1727"/>
      <c r="I34" s="1727"/>
      <c r="J34" s="1727"/>
      <c r="K34" s="1727"/>
      <c r="L34" s="1727"/>
      <c r="M34" s="1727"/>
      <c r="N34" s="1727"/>
      <c r="O34" s="1727"/>
      <c r="P34" s="1727"/>
      <c r="Q34" s="1727"/>
      <c r="R34" s="1727"/>
      <c r="S34" s="1727"/>
      <c r="T34" s="1727"/>
      <c r="U34" s="1727"/>
      <c r="V34" s="1727"/>
      <c r="W34" s="1727"/>
      <c r="X34" s="1727"/>
      <c r="Y34" s="1727"/>
      <c r="Z34" s="1727"/>
      <c r="AA34" s="1727"/>
      <c r="AB34" s="1727"/>
      <c r="AC34" s="1727"/>
      <c r="BL34" s="1575"/>
      <c r="BM34" s="1576"/>
      <c r="BN34" s="1577"/>
      <c r="BO34" s="1577"/>
      <c r="BP34" s="1577"/>
      <c r="BQ34" s="1577"/>
      <c r="BR34" s="1577"/>
      <c r="BS34" s="1577"/>
      <c r="BT34" s="1577"/>
      <c r="BU34" s="1577"/>
      <c r="BV34" s="1577"/>
      <c r="BW34" s="1577"/>
      <c r="BX34" s="1577"/>
      <c r="BY34" s="1577"/>
      <c r="BZ34" s="1577"/>
      <c r="CA34" s="1578"/>
      <c r="CC34" s="1498"/>
      <c r="CD34" s="1465"/>
      <c r="CH34" s="1498"/>
      <c r="CI34" s="1498"/>
      <c r="CJ34" s="1498"/>
      <c r="CK34" s="1498"/>
      <c r="CL34" s="1498"/>
      <c r="CM34" s="1498"/>
      <c r="CN34" s="1498"/>
      <c r="CO34" s="1498"/>
      <c r="CP34" s="1498"/>
      <c r="CQ34" s="1498"/>
      <c r="CR34" s="1498"/>
      <c r="CS34" s="1498"/>
      <c r="CT34" s="1498"/>
      <c r="CU34" s="1498"/>
      <c r="CV34" s="1498"/>
      <c r="CW34" s="1498"/>
      <c r="CX34" s="1498"/>
      <c r="CY34" s="1498"/>
      <c r="CZ34" s="1498"/>
      <c r="DA34" s="1498"/>
      <c r="DB34" s="1498"/>
      <c r="DC34" s="1498"/>
      <c r="DD34" s="1498"/>
      <c r="DE34" s="1498"/>
      <c r="DF34" s="1498"/>
      <c r="DG34" s="1498"/>
      <c r="DH34" s="1498"/>
      <c r="DI34" s="1498"/>
      <c r="DJ34" s="1498"/>
      <c r="DK34" s="1498"/>
      <c r="DL34" s="1498"/>
      <c r="DM34" s="1498"/>
      <c r="DN34" s="1498"/>
      <c r="DO34" s="1498"/>
      <c r="DP34" s="1498"/>
      <c r="DQ34" s="1498"/>
      <c r="DR34" s="1498"/>
      <c r="DS34" s="1498"/>
      <c r="DT34" s="1498"/>
      <c r="DU34" s="1498"/>
      <c r="DV34" s="1498"/>
      <c r="DW34" s="1498"/>
      <c r="DX34" s="1498"/>
      <c r="DY34" s="1498"/>
      <c r="DZ34" s="1498"/>
      <c r="EA34" s="1498"/>
      <c r="EB34" s="1498"/>
      <c r="EC34" s="1498"/>
      <c r="ED34" s="1498"/>
      <c r="EE34" s="1498"/>
      <c r="EF34" s="1498"/>
      <c r="EG34" s="1498"/>
      <c r="EH34" s="1498"/>
      <c r="EI34" s="1498"/>
      <c r="EJ34" s="1498"/>
      <c r="EK34" s="1498"/>
      <c r="EL34" s="1498"/>
      <c r="EM34" s="1498"/>
      <c r="EN34" s="1498"/>
      <c r="EO34" s="1498"/>
      <c r="EP34" s="1498"/>
      <c r="EQ34" s="1498"/>
      <c r="ER34" s="1498"/>
      <c r="ES34" s="1498"/>
      <c r="ET34" s="1498"/>
      <c r="EU34" s="1498"/>
      <c r="EV34" s="1498"/>
      <c r="EW34" s="1498"/>
      <c r="EX34" s="1498"/>
      <c r="EY34" s="1498"/>
      <c r="EZ34" s="1498"/>
      <c r="FA34" s="1498"/>
      <c r="FB34" s="1498"/>
      <c r="FC34" s="1498"/>
      <c r="FD34" s="1498"/>
      <c r="FE34" s="1498"/>
      <c r="FF34" s="1498"/>
      <c r="FG34" s="1498"/>
      <c r="FH34" s="1498"/>
      <c r="FI34" s="1498"/>
      <c r="FJ34" s="1498"/>
      <c r="FK34" s="1498"/>
      <c r="FL34" s="1498"/>
      <c r="FM34" s="1498"/>
      <c r="FN34" s="1498"/>
      <c r="FO34" s="1498"/>
      <c r="FP34" s="1498"/>
      <c r="FQ34" s="1498"/>
      <c r="FR34" s="1498"/>
      <c r="FS34" s="1498"/>
      <c r="FT34" s="1498"/>
      <c r="FU34" s="1498"/>
      <c r="FV34" s="1498"/>
      <c r="FW34" s="1498"/>
      <c r="FX34" s="1498"/>
      <c r="FY34" s="1498"/>
      <c r="FZ34" s="1498"/>
      <c r="GA34" s="1498"/>
      <c r="GB34" s="1498"/>
    </row>
    <row r="35" spans="2:184" s="1488" customFormat="1" ht="30" customHeight="1">
      <c r="B35" s="1466"/>
      <c r="D35" s="1539" t="s">
        <v>138</v>
      </c>
      <c r="F35" s="2806"/>
      <c r="G35" s="2806"/>
      <c r="H35" s="2806"/>
      <c r="I35" s="2806"/>
      <c r="J35" s="2806"/>
      <c r="K35" s="2806"/>
      <c r="L35" s="2806"/>
      <c r="M35" s="2806"/>
      <c r="N35" s="2806"/>
      <c r="O35" s="2806"/>
      <c r="P35" s="2806"/>
      <c r="Q35" s="2806"/>
      <c r="R35" s="2806"/>
      <c r="S35" s="2806"/>
      <c r="T35" s="2806"/>
      <c r="U35" s="2806"/>
      <c r="V35" s="2806"/>
      <c r="W35" s="2806"/>
      <c r="X35" s="2806"/>
      <c r="Y35" s="2806"/>
      <c r="Z35" s="2806"/>
      <c r="AA35" s="2806"/>
      <c r="AB35" s="2806"/>
      <c r="AC35" s="2806"/>
      <c r="BL35" s="1575"/>
      <c r="BM35" s="1576"/>
      <c r="BN35" s="1577"/>
      <c r="BO35" s="2807" t="s">
        <v>32</v>
      </c>
      <c r="BP35" s="2808"/>
      <c r="BQ35" s="2798"/>
      <c r="BR35" s="2799"/>
      <c r="BS35" s="2799"/>
      <c r="BT35" s="2799"/>
      <c r="BU35" s="2799"/>
      <c r="BV35" s="2799"/>
      <c r="BW35" s="2799"/>
      <c r="BX35" s="2799"/>
      <c r="BY35" s="2800"/>
      <c r="BZ35" s="1577"/>
      <c r="CA35" s="1578"/>
      <c r="CC35" s="1498"/>
      <c r="CD35" s="1465"/>
      <c r="CH35" s="1498"/>
      <c r="CI35" s="1498"/>
      <c r="CJ35" s="1498"/>
      <c r="CK35" s="1498"/>
      <c r="CL35" s="1498"/>
      <c r="CM35" s="1498"/>
      <c r="CN35" s="1498"/>
      <c r="CO35" s="1498"/>
      <c r="CP35" s="1498"/>
      <c r="CQ35" s="1498"/>
      <c r="CR35" s="1498"/>
      <c r="CS35" s="1498"/>
      <c r="CT35" s="1498"/>
      <c r="CU35" s="1498"/>
      <c r="CV35" s="1498"/>
      <c r="CW35" s="1498"/>
      <c r="CX35" s="1498"/>
      <c r="CY35" s="1498"/>
      <c r="CZ35" s="1498"/>
      <c r="DA35" s="1498"/>
      <c r="DB35" s="1498"/>
      <c r="DC35" s="1498"/>
      <c r="DD35" s="1498"/>
      <c r="DE35" s="1498"/>
      <c r="DF35" s="1498"/>
      <c r="DG35" s="1498"/>
      <c r="DH35" s="1498"/>
      <c r="DI35" s="1498"/>
      <c r="DJ35" s="1498"/>
      <c r="DK35" s="1498"/>
      <c r="DL35" s="1498"/>
      <c r="DM35" s="1498"/>
      <c r="DN35" s="1498"/>
      <c r="DO35" s="1498"/>
      <c r="DP35" s="1498"/>
      <c r="DQ35" s="1498"/>
      <c r="DR35" s="1498"/>
      <c r="DS35" s="1498"/>
      <c r="DT35" s="1498"/>
      <c r="DU35" s="1498"/>
      <c r="DV35" s="1498"/>
      <c r="DW35" s="1498"/>
      <c r="DX35" s="1498"/>
      <c r="DY35" s="1498"/>
      <c r="DZ35" s="1498"/>
      <c r="EA35" s="1498"/>
      <c r="EB35" s="1498"/>
      <c r="EC35" s="1498"/>
      <c r="ED35" s="1498"/>
      <c r="EE35" s="1498"/>
      <c r="EF35" s="1498"/>
      <c r="EG35" s="1498"/>
      <c r="EH35" s="1498"/>
      <c r="EI35" s="1498"/>
      <c r="EJ35" s="1498"/>
      <c r="EK35" s="1498"/>
      <c r="EL35" s="1498"/>
      <c r="EM35" s="1498"/>
      <c r="EN35" s="1498"/>
      <c r="EO35" s="1498"/>
      <c r="EP35" s="1498"/>
      <c r="EQ35" s="1498"/>
      <c r="ER35" s="1498"/>
      <c r="ES35" s="1498"/>
      <c r="ET35" s="1498"/>
      <c r="EU35" s="1498"/>
      <c r="EV35" s="1498"/>
      <c r="EW35" s="1498"/>
      <c r="EX35" s="1498"/>
      <c r="EY35" s="1498"/>
      <c r="EZ35" s="1498"/>
      <c r="FA35" s="1498"/>
      <c r="FB35" s="1498"/>
      <c r="FC35" s="1498"/>
      <c r="FD35" s="1498"/>
      <c r="FE35" s="1498"/>
      <c r="FF35" s="1498"/>
      <c r="FG35" s="1498"/>
      <c r="FH35" s="1498"/>
      <c r="FI35" s="1498"/>
      <c r="FJ35" s="1498"/>
      <c r="FK35" s="1498"/>
      <c r="FL35" s="1498"/>
      <c r="FM35" s="1498"/>
      <c r="FN35" s="1498"/>
      <c r="FO35" s="1498"/>
      <c r="FP35" s="1498"/>
      <c r="FQ35" s="1498"/>
      <c r="FR35" s="1498"/>
      <c r="FS35" s="1498"/>
      <c r="FT35" s="1498"/>
      <c r="FU35" s="1498"/>
      <c r="FV35" s="1498"/>
      <c r="FW35" s="1498"/>
      <c r="FX35" s="1498"/>
      <c r="FY35" s="1498"/>
      <c r="FZ35" s="1498"/>
      <c r="GA35" s="1498"/>
      <c r="GB35" s="1498"/>
    </row>
    <row r="36" spans="2:184" s="1488" customFormat="1" ht="30" customHeight="1">
      <c r="B36" s="1466"/>
      <c r="BL36" s="1575"/>
      <c r="BM36" s="1576"/>
      <c r="BN36" s="1577"/>
      <c r="BO36" s="2808"/>
      <c r="BP36" s="2808"/>
      <c r="BQ36" s="2801"/>
      <c r="BR36" s="2802"/>
      <c r="BS36" s="2802"/>
      <c r="BT36" s="2802"/>
      <c r="BU36" s="2802"/>
      <c r="BV36" s="2802"/>
      <c r="BW36" s="2802"/>
      <c r="BX36" s="2802"/>
      <c r="BY36" s="2803"/>
      <c r="BZ36" s="1577"/>
      <c r="CA36" s="1578"/>
      <c r="CC36" s="1498"/>
      <c r="CD36" s="1480"/>
      <c r="CH36" s="1498"/>
      <c r="CI36" s="1498"/>
      <c r="CJ36" s="1498"/>
      <c r="CK36" s="1498"/>
      <c r="CL36" s="1498"/>
      <c r="CM36" s="1498"/>
      <c r="CN36" s="1498"/>
      <c r="CO36" s="1498"/>
      <c r="CP36" s="1498"/>
      <c r="CQ36" s="1498"/>
      <c r="CR36" s="1498"/>
      <c r="CS36" s="1498"/>
      <c r="CT36" s="1498"/>
      <c r="CU36" s="1498"/>
      <c r="CV36" s="1498"/>
      <c r="CW36" s="1498"/>
      <c r="CX36" s="1498"/>
      <c r="CY36" s="1498"/>
      <c r="CZ36" s="1498"/>
      <c r="DA36" s="1498"/>
      <c r="DB36" s="1498"/>
      <c r="DC36" s="1498"/>
      <c r="DD36" s="1498"/>
      <c r="DE36" s="1498"/>
      <c r="DF36" s="1498"/>
      <c r="DG36" s="1498"/>
      <c r="DH36" s="1498"/>
      <c r="DI36" s="1498"/>
      <c r="DJ36" s="1498"/>
      <c r="DK36" s="1498"/>
      <c r="DL36" s="1498"/>
      <c r="DM36" s="1498"/>
      <c r="DN36" s="1498"/>
      <c r="DO36" s="1498"/>
      <c r="DP36" s="1498"/>
      <c r="DQ36" s="1498"/>
      <c r="DR36" s="1498"/>
      <c r="DS36" s="1498"/>
      <c r="DT36" s="1498"/>
      <c r="DU36" s="1498"/>
      <c r="DV36" s="1498"/>
      <c r="DW36" s="1498"/>
      <c r="DX36" s="1498"/>
      <c r="DY36" s="1498"/>
      <c r="DZ36" s="1498"/>
      <c r="EA36" s="1498"/>
      <c r="EB36" s="1498"/>
      <c r="EC36" s="1498"/>
      <c r="ED36" s="1498"/>
      <c r="EE36" s="1498"/>
      <c r="EF36" s="1498"/>
      <c r="EG36" s="1498"/>
      <c r="EH36" s="1498"/>
      <c r="EI36" s="1498"/>
      <c r="EJ36" s="1498"/>
      <c r="EK36" s="1498"/>
      <c r="EL36" s="1498"/>
      <c r="EM36" s="1498"/>
      <c r="EN36" s="1498"/>
      <c r="EO36" s="1498"/>
      <c r="EP36" s="1498"/>
      <c r="EQ36" s="1498"/>
      <c r="ER36" s="1498"/>
      <c r="ES36" s="1498"/>
      <c r="ET36" s="1498"/>
      <c r="EU36" s="1498"/>
      <c r="EV36" s="1498"/>
      <c r="EW36" s="1498"/>
      <c r="EX36" s="1498"/>
      <c r="EY36" s="1498"/>
      <c r="EZ36" s="1498"/>
      <c r="FA36" s="1498"/>
      <c r="FB36" s="1498"/>
      <c r="FC36" s="1498"/>
      <c r="FD36" s="1498"/>
      <c r="FE36" s="1498"/>
      <c r="FF36" s="1498"/>
      <c r="FG36" s="1498"/>
      <c r="FH36" s="1498"/>
      <c r="FI36" s="1498"/>
      <c r="FJ36" s="1498"/>
      <c r="FK36" s="1498"/>
      <c r="FL36" s="1498"/>
      <c r="FM36" s="1498"/>
      <c r="FN36" s="1498"/>
      <c r="FO36" s="1498"/>
      <c r="FP36" s="1498"/>
      <c r="FQ36" s="1498"/>
      <c r="FR36" s="1498"/>
      <c r="FS36" s="1498"/>
      <c r="FT36" s="1498"/>
      <c r="FU36" s="1498"/>
      <c r="FV36" s="1498"/>
      <c r="FW36" s="1498"/>
      <c r="FX36" s="1498"/>
      <c r="FY36" s="1498"/>
      <c r="FZ36" s="1498"/>
      <c r="GA36" s="1498"/>
      <c r="GB36" s="1498"/>
    </row>
    <row r="37" spans="2:184" s="1488" customFormat="1" ht="30" customHeight="1">
      <c r="B37" s="1466"/>
      <c r="BM37" s="1579"/>
      <c r="BN37" s="1580"/>
      <c r="BO37" s="1580"/>
      <c r="BP37" s="1580"/>
      <c r="BQ37" s="1580"/>
      <c r="BR37" s="1580"/>
      <c r="BS37" s="1580"/>
      <c r="BT37" s="1580"/>
      <c r="BU37" s="1580"/>
      <c r="BV37" s="1580"/>
      <c r="BW37" s="1580"/>
      <c r="BX37" s="1580"/>
      <c r="BY37" s="1580"/>
      <c r="BZ37" s="1580"/>
      <c r="CA37" s="1581"/>
      <c r="CC37" s="1498"/>
      <c r="CD37" s="1480"/>
      <c r="CH37" s="1498"/>
      <c r="CI37" s="1498"/>
      <c r="CJ37" s="1498"/>
      <c r="CK37" s="1498"/>
      <c r="CL37" s="1498"/>
      <c r="CM37" s="1498"/>
      <c r="CN37" s="1498"/>
      <c r="CO37" s="1498"/>
      <c r="CP37" s="1498"/>
      <c r="CQ37" s="1498"/>
      <c r="CR37" s="1498"/>
      <c r="CS37" s="1498"/>
      <c r="CT37" s="1498"/>
      <c r="CU37" s="1498"/>
      <c r="CV37" s="1498"/>
      <c r="CW37" s="1498"/>
      <c r="CX37" s="1498"/>
      <c r="CY37" s="1498"/>
      <c r="CZ37" s="1498"/>
      <c r="DA37" s="1498"/>
      <c r="DB37" s="1498"/>
      <c r="DC37" s="1498"/>
      <c r="DD37" s="1498"/>
      <c r="DE37" s="1498"/>
      <c r="DF37" s="1498"/>
      <c r="DG37" s="1498"/>
      <c r="DH37" s="1498"/>
      <c r="DI37" s="1498"/>
      <c r="DJ37" s="1498"/>
      <c r="DK37" s="1498"/>
      <c r="DL37" s="1498"/>
      <c r="DM37" s="1498"/>
      <c r="DN37" s="1498"/>
      <c r="DO37" s="1498"/>
      <c r="DP37" s="1498"/>
      <c r="DQ37" s="1498"/>
      <c r="DR37" s="1498"/>
      <c r="DS37" s="1498"/>
      <c r="DT37" s="1498"/>
      <c r="DU37" s="1498"/>
      <c r="DV37" s="1498"/>
      <c r="DW37" s="1498"/>
      <c r="DX37" s="1498"/>
      <c r="DY37" s="1498"/>
      <c r="DZ37" s="1498"/>
      <c r="EA37" s="1498"/>
      <c r="EB37" s="1498"/>
      <c r="EC37" s="1498"/>
      <c r="ED37" s="1498"/>
      <c r="EE37" s="1498"/>
      <c r="EF37" s="1498"/>
      <c r="EG37" s="1498"/>
      <c r="EH37" s="1498"/>
      <c r="EI37" s="1498"/>
      <c r="EJ37" s="1498"/>
      <c r="EK37" s="1498"/>
      <c r="EL37" s="1498"/>
      <c r="EM37" s="1498"/>
      <c r="EN37" s="1498"/>
      <c r="EO37" s="1498"/>
      <c r="EP37" s="1498"/>
      <c r="EQ37" s="1498"/>
      <c r="ER37" s="1498"/>
      <c r="ES37" s="1498"/>
      <c r="ET37" s="1498"/>
      <c r="EU37" s="1498"/>
      <c r="EV37" s="1498"/>
      <c r="EW37" s="1498"/>
      <c r="EX37" s="1498"/>
      <c r="EY37" s="1498"/>
      <c r="EZ37" s="1498"/>
      <c r="FA37" s="1498"/>
      <c r="FB37" s="1498"/>
      <c r="FC37" s="1498"/>
      <c r="FD37" s="1498"/>
      <c r="FE37" s="1498"/>
      <c r="FF37" s="1498"/>
      <c r="FG37" s="1498"/>
      <c r="FH37" s="1498"/>
      <c r="FI37" s="1498"/>
      <c r="FJ37" s="1498"/>
      <c r="FK37" s="1498"/>
      <c r="FL37" s="1498"/>
      <c r="FM37" s="1498"/>
      <c r="FN37" s="1498"/>
      <c r="FO37" s="1498"/>
      <c r="FP37" s="1498"/>
      <c r="FQ37" s="1498"/>
      <c r="FR37" s="1498"/>
      <c r="FS37" s="1498"/>
      <c r="FT37" s="1498"/>
      <c r="FU37" s="1498"/>
      <c r="FV37" s="1498"/>
      <c r="FW37" s="1498"/>
      <c r="FX37" s="1498"/>
      <c r="FY37" s="1498"/>
      <c r="FZ37" s="1498"/>
      <c r="GA37" s="1498"/>
      <c r="GB37" s="1498"/>
    </row>
    <row r="38" spans="2:184" s="1488" customFormat="1" ht="39.9" customHeight="1">
      <c r="B38" s="1558"/>
      <c r="C38" s="1503"/>
      <c r="D38" s="1503"/>
      <c r="E38" s="1503"/>
      <c r="F38" s="1503"/>
      <c r="G38" s="1503"/>
      <c r="H38" s="1503"/>
      <c r="I38" s="1503"/>
      <c r="J38" s="1503"/>
      <c r="K38" s="1503"/>
      <c r="L38" s="1503"/>
      <c r="M38" s="1503"/>
      <c r="N38" s="1503"/>
      <c r="O38" s="1503"/>
      <c r="P38" s="1503"/>
      <c r="Q38" s="1503"/>
      <c r="R38" s="1503"/>
      <c r="S38" s="1503"/>
      <c r="T38" s="1503"/>
      <c r="U38" s="1503"/>
      <c r="V38" s="1503"/>
      <c r="W38" s="1503"/>
      <c r="X38" s="1503"/>
      <c r="Y38" s="1503"/>
      <c r="Z38" s="1503"/>
      <c r="AA38" s="1503"/>
      <c r="AB38" s="1503"/>
      <c r="AC38" s="1503"/>
      <c r="AD38" s="1503"/>
      <c r="AE38" s="1503"/>
      <c r="AF38" s="1503"/>
      <c r="AG38" s="1503"/>
      <c r="AH38" s="1503"/>
      <c r="AI38" s="1503"/>
      <c r="AJ38" s="1503"/>
      <c r="AK38" s="1503"/>
      <c r="AL38" s="1503"/>
      <c r="AM38" s="1503"/>
      <c r="AN38" s="1503"/>
      <c r="AO38" s="1503"/>
      <c r="AP38" s="1503"/>
      <c r="AQ38" s="1503"/>
      <c r="AR38" s="1503"/>
      <c r="AS38" s="1503"/>
      <c r="AT38" s="1503"/>
      <c r="AU38" s="1503"/>
      <c r="AV38" s="1503"/>
      <c r="AW38" s="1503"/>
      <c r="AX38" s="1503"/>
      <c r="AY38" s="1503"/>
      <c r="AZ38" s="1503"/>
      <c r="BA38" s="1503"/>
      <c r="BB38" s="1503"/>
      <c r="BC38" s="1503"/>
      <c r="BD38" s="1503"/>
      <c r="BE38" s="1503"/>
      <c r="BF38" s="1503"/>
      <c r="BG38" s="1503"/>
      <c r="BH38" s="1503"/>
      <c r="BI38" s="1503"/>
      <c r="BJ38" s="1503"/>
      <c r="BK38" s="1503"/>
      <c r="BL38" s="1503"/>
      <c r="BM38" s="1503"/>
      <c r="BN38" s="1503"/>
      <c r="BO38" s="1503"/>
      <c r="BP38" s="1503"/>
      <c r="BQ38" s="1503"/>
      <c r="BR38" s="1503"/>
      <c r="BS38" s="1503"/>
      <c r="BT38" s="1503"/>
      <c r="BU38" s="1503"/>
      <c r="BV38" s="1503"/>
      <c r="BW38" s="1503"/>
      <c r="BX38" s="1503"/>
      <c r="BY38" s="1503"/>
      <c r="BZ38" s="1503"/>
      <c r="CA38" s="1503"/>
      <c r="CB38" s="1503"/>
      <c r="CC38" s="1502"/>
      <c r="CD38" s="1504"/>
      <c r="CH38" s="1498"/>
      <c r="CI38" s="1498"/>
      <c r="CJ38" s="1498"/>
      <c r="CK38" s="1498"/>
      <c r="CL38" s="1498"/>
      <c r="CM38" s="1498"/>
      <c r="CN38" s="1498"/>
      <c r="CO38" s="1498"/>
      <c r="CP38" s="1498"/>
      <c r="CQ38" s="1498"/>
      <c r="CR38" s="1498"/>
      <c r="CS38" s="1498"/>
      <c r="CT38" s="1498"/>
      <c r="CU38" s="1498"/>
      <c r="CV38" s="1498"/>
      <c r="CW38" s="1498"/>
      <c r="CX38" s="1498"/>
      <c r="CY38" s="1498"/>
      <c r="CZ38" s="1498"/>
      <c r="DA38" s="1498"/>
      <c r="DB38" s="1498"/>
      <c r="DC38" s="1498"/>
      <c r="DD38" s="1498"/>
      <c r="DE38" s="1498"/>
      <c r="DF38" s="1498"/>
      <c r="DG38" s="1498"/>
      <c r="DH38" s="1498"/>
      <c r="DI38" s="1498"/>
      <c r="DJ38" s="1498"/>
      <c r="DK38" s="1498"/>
      <c r="DL38" s="1498"/>
      <c r="DM38" s="1498"/>
      <c r="DN38" s="1498"/>
      <c r="DO38" s="1498"/>
      <c r="DP38" s="1498"/>
      <c r="DQ38" s="1498"/>
      <c r="DR38" s="1498"/>
      <c r="DS38" s="1498"/>
      <c r="DT38" s="1498"/>
      <c r="DU38" s="1498"/>
      <c r="DV38" s="1498"/>
      <c r="DW38" s="1498"/>
      <c r="DX38" s="1498"/>
      <c r="DY38" s="1498"/>
      <c r="DZ38" s="1498"/>
      <c r="EA38" s="1498"/>
      <c r="EB38" s="1498"/>
      <c r="EC38" s="1498"/>
      <c r="ED38" s="1498"/>
      <c r="EE38" s="1498"/>
      <c r="EF38" s="1498"/>
      <c r="EG38" s="1498"/>
      <c r="EH38" s="1498"/>
      <c r="EI38" s="1498"/>
      <c r="EJ38" s="1498"/>
      <c r="EK38" s="1498"/>
      <c r="EL38" s="1498"/>
      <c r="EM38" s="1498"/>
      <c r="EN38" s="1498"/>
      <c r="EO38" s="1498"/>
      <c r="EP38" s="1498"/>
      <c r="EQ38" s="1498"/>
      <c r="ER38" s="1498"/>
      <c r="ES38" s="1498"/>
      <c r="ET38" s="1498"/>
      <c r="EU38" s="1498"/>
      <c r="EV38" s="1498"/>
      <c r="EW38" s="1498"/>
      <c r="EX38" s="1498"/>
      <c r="EY38" s="1498"/>
      <c r="EZ38" s="1498"/>
      <c r="FA38" s="1498"/>
      <c r="FB38" s="1498"/>
      <c r="FC38" s="1498"/>
      <c r="FD38" s="1498"/>
      <c r="FE38" s="1498"/>
      <c r="FF38" s="1498"/>
      <c r="FG38" s="1498"/>
      <c r="FH38" s="1498"/>
      <c r="FI38" s="1498"/>
      <c r="FJ38" s="1498"/>
      <c r="FK38" s="1498"/>
      <c r="FL38" s="1498"/>
      <c r="FM38" s="1498"/>
      <c r="FN38" s="1498"/>
      <c r="FO38" s="1498"/>
      <c r="FP38" s="1498"/>
      <c r="FQ38" s="1498"/>
      <c r="FR38" s="1498"/>
      <c r="FS38" s="1498"/>
      <c r="FT38" s="1498"/>
      <c r="FU38" s="1498"/>
      <c r="FV38" s="1498"/>
      <c r="FW38" s="1498"/>
      <c r="FX38" s="1498"/>
      <c r="FY38" s="1498"/>
      <c r="FZ38" s="1498"/>
      <c r="GA38" s="1498"/>
      <c r="GB38" s="1498"/>
    </row>
    <row r="39" spans="2:184" s="1488" customFormat="1" ht="39.9" customHeight="1">
      <c r="B39" s="1478"/>
      <c r="CC39" s="1498"/>
      <c r="CD39" s="959"/>
      <c r="CH39" s="1498"/>
      <c r="CI39" s="1498"/>
      <c r="CJ39" s="1498"/>
      <c r="CK39" s="1498"/>
      <c r="CL39" s="1498"/>
      <c r="CM39" s="1498"/>
      <c r="CN39" s="1498"/>
      <c r="CO39" s="1498"/>
      <c r="CP39" s="1498"/>
      <c r="CQ39" s="1498"/>
      <c r="CR39" s="1498"/>
      <c r="CS39" s="1498"/>
      <c r="CT39" s="1498"/>
      <c r="CU39" s="1498"/>
      <c r="CV39" s="1498"/>
      <c r="CW39" s="1498"/>
      <c r="CX39" s="1498"/>
      <c r="CY39" s="1498"/>
      <c r="CZ39" s="1498"/>
      <c r="DA39" s="1498"/>
      <c r="DB39" s="1498"/>
      <c r="DC39" s="1498"/>
      <c r="DD39" s="1498"/>
      <c r="DE39" s="1498"/>
      <c r="DF39" s="1498"/>
      <c r="DG39" s="1498"/>
      <c r="DH39" s="1498"/>
      <c r="DI39" s="1498"/>
      <c r="DJ39" s="1498"/>
      <c r="DK39" s="1498"/>
      <c r="DL39" s="1498"/>
      <c r="DM39" s="1498"/>
      <c r="DN39" s="1498"/>
      <c r="DO39" s="1498"/>
      <c r="DP39" s="1498"/>
      <c r="DQ39" s="1498"/>
      <c r="DR39" s="1498"/>
      <c r="DS39" s="1498"/>
      <c r="DT39" s="1498"/>
      <c r="DU39" s="1498"/>
      <c r="DV39" s="1498"/>
      <c r="DW39" s="1498"/>
      <c r="DX39" s="1498"/>
      <c r="DY39" s="1498"/>
      <c r="DZ39" s="1498"/>
      <c r="EA39" s="1498"/>
      <c r="EB39" s="1498"/>
      <c r="EC39" s="1498"/>
      <c r="ED39" s="1498"/>
      <c r="EE39" s="1498"/>
      <c r="EF39" s="1498"/>
      <c r="EG39" s="1498"/>
      <c r="EH39" s="1498"/>
      <c r="EI39" s="1498"/>
      <c r="EJ39" s="1498"/>
      <c r="EK39" s="1498"/>
      <c r="EL39" s="1498"/>
      <c r="EM39" s="1498"/>
      <c r="EN39" s="1498"/>
      <c r="EO39" s="1498"/>
      <c r="EP39" s="1498"/>
      <c r="EQ39" s="1498"/>
      <c r="ER39" s="1498"/>
      <c r="ES39" s="1498"/>
      <c r="ET39" s="1498"/>
      <c r="EU39" s="1498"/>
      <c r="EV39" s="1498"/>
      <c r="EW39" s="1498"/>
      <c r="EX39" s="1498"/>
      <c r="EY39" s="1498"/>
      <c r="EZ39" s="1498"/>
      <c r="FA39" s="1498"/>
      <c r="FB39" s="1498"/>
      <c r="FC39" s="1498"/>
      <c r="FD39" s="1498"/>
      <c r="FE39" s="1498"/>
      <c r="FF39" s="1498"/>
      <c r="FG39" s="1498"/>
      <c r="FH39" s="1498"/>
      <c r="FI39" s="1498"/>
      <c r="FJ39" s="1498"/>
      <c r="FK39" s="1498"/>
      <c r="FL39" s="1498"/>
      <c r="FM39" s="1498"/>
      <c r="FN39" s="1498"/>
      <c r="FO39" s="1498"/>
      <c r="FP39" s="1498"/>
      <c r="FQ39" s="1498"/>
      <c r="FR39" s="1498"/>
      <c r="FS39" s="1498"/>
      <c r="FT39" s="1498"/>
      <c r="FU39" s="1498"/>
      <c r="FV39" s="1498"/>
      <c r="FW39" s="1498"/>
      <c r="FX39" s="1498"/>
      <c r="FY39" s="1498"/>
      <c r="FZ39" s="1498"/>
      <c r="GA39" s="1498"/>
      <c r="GB39" s="1498"/>
    </row>
    <row r="40" spans="2:184" s="1488" customFormat="1" ht="30" customHeight="1">
      <c r="B40" s="1479"/>
      <c r="BG40" s="2732" t="s">
        <v>2386</v>
      </c>
      <c r="BH40" s="2732"/>
      <c r="BI40" s="2732"/>
      <c r="BJ40" s="2732"/>
      <c r="BK40" s="2732"/>
      <c r="BL40" s="2732"/>
      <c r="BM40" s="2732"/>
      <c r="BN40" s="2732"/>
      <c r="BO40" s="2732"/>
      <c r="BP40" s="2732"/>
      <c r="BQ40" s="2732"/>
      <c r="BR40" s="2732"/>
      <c r="BS40" s="2732"/>
      <c r="BT40" s="2732"/>
      <c r="BU40" s="2732"/>
      <c r="BV40" s="2732"/>
      <c r="BW40" s="2732"/>
      <c r="BX40" s="2732"/>
      <c r="BY40" s="2732"/>
      <c r="BZ40" s="2732"/>
      <c r="CA40" s="2732"/>
      <c r="CC40" s="1498"/>
      <c r="CD40" s="959"/>
      <c r="CH40" s="1498"/>
      <c r="CI40" s="1498"/>
      <c r="CJ40" s="1498"/>
      <c r="CK40" s="1498"/>
      <c r="CL40" s="1498"/>
      <c r="CM40" s="1498"/>
      <c r="CN40" s="1498"/>
      <c r="CO40" s="1498"/>
      <c r="CP40" s="1498"/>
      <c r="CQ40" s="1498"/>
      <c r="CR40" s="1498"/>
      <c r="CS40" s="1498"/>
      <c r="CT40" s="1498"/>
      <c r="CU40" s="1498"/>
      <c r="CV40" s="1498"/>
      <c r="CW40" s="1498"/>
      <c r="CX40" s="1498"/>
      <c r="CY40" s="1498"/>
      <c r="CZ40" s="1498"/>
      <c r="DA40" s="1498"/>
      <c r="DB40" s="1498"/>
      <c r="DC40" s="1498"/>
      <c r="DD40" s="1498"/>
      <c r="DE40" s="1498"/>
      <c r="DF40" s="1498"/>
      <c r="DG40" s="1498"/>
      <c r="DH40" s="1498"/>
      <c r="DI40" s="1498"/>
      <c r="DJ40" s="1498"/>
      <c r="DK40" s="1498"/>
      <c r="DL40" s="1498"/>
      <c r="DM40" s="1498"/>
      <c r="DN40" s="1498"/>
      <c r="DO40" s="1498"/>
      <c r="DP40" s="1498"/>
      <c r="DQ40" s="1498"/>
      <c r="DR40" s="1498"/>
      <c r="DS40" s="1498"/>
      <c r="DT40" s="1498"/>
      <c r="DU40" s="1498"/>
      <c r="DV40" s="1498"/>
      <c r="DW40" s="1498"/>
      <c r="DX40" s="1498"/>
      <c r="DY40" s="1498"/>
      <c r="DZ40" s="1498"/>
      <c r="EA40" s="1498"/>
      <c r="EB40" s="1498"/>
      <c r="EC40" s="1498"/>
      <c r="ED40" s="1498"/>
      <c r="EE40" s="1498"/>
      <c r="EF40" s="1498"/>
      <c r="EG40" s="1498"/>
      <c r="EH40" s="1498"/>
      <c r="EI40" s="1498"/>
      <c r="EJ40" s="1498"/>
      <c r="EK40" s="1498"/>
      <c r="EL40" s="1498"/>
      <c r="EM40" s="1498"/>
      <c r="EN40" s="1498"/>
      <c r="EO40" s="1498"/>
      <c r="EP40" s="1498"/>
      <c r="EQ40" s="1498"/>
      <c r="ER40" s="1498"/>
      <c r="ES40" s="1498"/>
      <c r="ET40" s="1498"/>
      <c r="EU40" s="1498"/>
      <c r="EV40" s="1498"/>
      <c r="EW40" s="1498"/>
      <c r="EX40" s="1498"/>
      <c r="EY40" s="1498"/>
      <c r="EZ40" s="1498"/>
      <c r="FA40" s="1498"/>
      <c r="FB40" s="1498"/>
      <c r="FC40" s="1498"/>
      <c r="FD40" s="1498"/>
      <c r="FE40" s="1498"/>
      <c r="FF40" s="1498"/>
      <c r="FG40" s="1498"/>
      <c r="FH40" s="1498"/>
      <c r="FI40" s="1498"/>
      <c r="FJ40" s="1498"/>
      <c r="FK40" s="1498"/>
      <c r="FL40" s="1498"/>
      <c r="FM40" s="1498"/>
      <c r="FN40" s="1498"/>
      <c r="FO40" s="1498"/>
      <c r="FP40" s="1498"/>
      <c r="FQ40" s="1498"/>
      <c r="FR40" s="1498"/>
      <c r="FS40" s="1498"/>
      <c r="FT40" s="1498"/>
      <c r="FU40" s="1498"/>
      <c r="FV40" s="1498"/>
      <c r="FW40" s="1498"/>
      <c r="FX40" s="1498"/>
      <c r="FY40" s="1498"/>
      <c r="FZ40" s="1498"/>
      <c r="GA40" s="1498"/>
      <c r="GB40" s="1498"/>
    </row>
    <row r="41" spans="2:184" s="1488" customFormat="1" ht="30" customHeight="1">
      <c r="B41" s="1479"/>
      <c r="BG41" s="2732" t="s">
        <v>17</v>
      </c>
      <c r="BH41" s="2732"/>
      <c r="BI41" s="2732"/>
      <c r="BJ41" s="2732"/>
      <c r="BK41" s="2732"/>
      <c r="BL41" s="2732"/>
      <c r="BM41" s="2732"/>
      <c r="BN41" s="2732"/>
      <c r="BO41" s="2732"/>
      <c r="BP41" s="2732"/>
      <c r="BQ41" s="2732"/>
      <c r="BR41" s="2732"/>
      <c r="BS41" s="2732"/>
      <c r="BT41" s="2732"/>
      <c r="BU41" s="2732"/>
      <c r="BV41" s="2732"/>
      <c r="BW41" s="2732"/>
      <c r="BX41" s="2732"/>
      <c r="BY41" s="2732"/>
      <c r="BZ41" s="2732"/>
      <c r="CA41" s="2732"/>
      <c r="CC41" s="1498"/>
      <c r="CD41" s="959"/>
      <c r="CH41" s="1498"/>
      <c r="CI41" s="1498"/>
      <c r="CJ41" s="1498"/>
      <c r="CK41" s="1498"/>
      <c r="CL41" s="1498"/>
      <c r="CM41" s="1498"/>
      <c r="CN41" s="1498"/>
      <c r="CO41" s="1498"/>
      <c r="CP41" s="1498"/>
      <c r="CQ41" s="1498"/>
      <c r="CR41" s="1498"/>
      <c r="CS41" s="1498"/>
      <c r="CT41" s="1498"/>
      <c r="CU41" s="1498"/>
      <c r="CV41" s="1498"/>
      <c r="CW41" s="1498"/>
      <c r="CX41" s="1498"/>
      <c r="CY41" s="1498"/>
      <c r="CZ41" s="1498"/>
      <c r="DA41" s="1498"/>
      <c r="DB41" s="1498"/>
      <c r="DC41" s="1498"/>
      <c r="DD41" s="1498"/>
      <c r="DE41" s="1498"/>
      <c r="DF41" s="1498"/>
      <c r="DG41" s="1498"/>
      <c r="DH41" s="1498"/>
      <c r="DI41" s="1498"/>
      <c r="DJ41" s="1498"/>
      <c r="DK41" s="1498"/>
      <c r="DL41" s="1498"/>
      <c r="DM41" s="1498"/>
      <c r="DN41" s="1498"/>
      <c r="DO41" s="1498"/>
      <c r="DP41" s="1498"/>
      <c r="DQ41" s="1498"/>
      <c r="DR41" s="1498"/>
      <c r="DS41" s="1498"/>
      <c r="DT41" s="1498"/>
      <c r="DU41" s="1498"/>
      <c r="DV41" s="1498"/>
      <c r="DW41" s="1498"/>
      <c r="DX41" s="1498"/>
      <c r="DY41" s="1498"/>
      <c r="DZ41" s="1498"/>
      <c r="EA41" s="1498"/>
      <c r="EB41" s="1498"/>
      <c r="EC41" s="1498"/>
      <c r="ED41" s="1498"/>
      <c r="EE41" s="1498"/>
      <c r="EF41" s="1498"/>
      <c r="EG41" s="1498"/>
      <c r="EH41" s="1498"/>
      <c r="EI41" s="1498"/>
      <c r="EJ41" s="1498"/>
      <c r="EK41" s="1498"/>
      <c r="EL41" s="1498"/>
      <c r="EM41" s="1498"/>
      <c r="EN41" s="1498"/>
      <c r="EO41" s="1498"/>
      <c r="EP41" s="1498"/>
      <c r="EQ41" s="1498"/>
      <c r="ER41" s="1498"/>
      <c r="ES41" s="1498"/>
      <c r="ET41" s="1498"/>
      <c r="EU41" s="1498"/>
      <c r="EV41" s="1498"/>
      <c r="EW41" s="1498"/>
      <c r="EX41" s="1498"/>
      <c r="EY41" s="1498"/>
      <c r="EZ41" s="1498"/>
      <c r="FA41" s="1498"/>
      <c r="FB41" s="1498"/>
      <c r="FC41" s="1498"/>
      <c r="FD41" s="1498"/>
      <c r="FE41" s="1498"/>
      <c r="FF41" s="1498"/>
      <c r="FG41" s="1498"/>
      <c r="FH41" s="1498"/>
      <c r="FI41" s="1498"/>
      <c r="FJ41" s="1498"/>
      <c r="FK41" s="1498"/>
      <c r="FL41" s="1498"/>
      <c r="FM41" s="1498"/>
      <c r="FN41" s="1498"/>
      <c r="FO41" s="1498"/>
      <c r="FP41" s="1498"/>
      <c r="FQ41" s="1498"/>
      <c r="FR41" s="1498"/>
      <c r="FS41" s="1498"/>
      <c r="FT41" s="1498"/>
      <c r="FU41" s="1498"/>
      <c r="FV41" s="1498"/>
      <c r="FW41" s="1498"/>
      <c r="FX41" s="1498"/>
      <c r="FY41" s="1498"/>
      <c r="FZ41" s="1498"/>
      <c r="GA41" s="1498"/>
      <c r="GB41" s="1498"/>
    </row>
    <row r="42" spans="2:184" s="1488" customFormat="1" ht="30" customHeight="1">
      <c r="B42" s="957"/>
      <c r="BG42" s="828"/>
      <c r="BH42" s="828"/>
      <c r="BI42" s="828"/>
      <c r="BJ42" s="828"/>
      <c r="BK42" s="828"/>
      <c r="BL42" s="828"/>
      <c r="BM42" s="828"/>
      <c r="BN42" s="828"/>
      <c r="BO42" s="828"/>
      <c r="BP42" s="828"/>
      <c r="BQ42" s="828"/>
      <c r="BR42" s="828"/>
      <c r="BS42" s="828"/>
      <c r="BT42" s="828"/>
      <c r="BU42" s="828"/>
      <c r="BV42" s="828"/>
      <c r="BW42" s="828"/>
      <c r="BX42" s="828"/>
      <c r="BY42" s="828"/>
      <c r="BZ42" s="828"/>
      <c r="CA42" s="828"/>
      <c r="CC42" s="1498"/>
      <c r="CD42" s="1465"/>
      <c r="CH42" s="1498"/>
      <c r="CI42" s="1498"/>
      <c r="CJ42" s="1498"/>
      <c r="CK42" s="1498"/>
      <c r="CL42" s="1498"/>
      <c r="CM42" s="1498"/>
      <c r="CN42" s="1498"/>
      <c r="CO42" s="1498"/>
      <c r="CP42" s="1498"/>
      <c r="CQ42" s="1498"/>
      <c r="CR42" s="1498"/>
      <c r="CS42" s="1498"/>
      <c r="CT42" s="1498"/>
      <c r="CU42" s="1498"/>
      <c r="CV42" s="1498"/>
      <c r="CW42" s="1498"/>
      <c r="CX42" s="1498"/>
      <c r="CY42" s="1498"/>
      <c r="CZ42" s="1498"/>
      <c r="DA42" s="1498"/>
      <c r="DB42" s="1498"/>
      <c r="DC42" s="1498"/>
      <c r="DD42" s="1498"/>
      <c r="DE42" s="1498"/>
      <c r="DF42" s="1498"/>
      <c r="DG42" s="1498"/>
      <c r="DH42" s="1498"/>
      <c r="DI42" s="1498"/>
      <c r="DJ42" s="1498"/>
      <c r="DK42" s="1498"/>
      <c r="DL42" s="1498"/>
      <c r="DM42" s="1498"/>
      <c r="DN42" s="1498"/>
      <c r="DO42" s="1498"/>
      <c r="DP42" s="1498"/>
      <c r="DQ42" s="1498"/>
      <c r="DR42" s="1498"/>
      <c r="DS42" s="1498"/>
      <c r="DT42" s="1498"/>
      <c r="DU42" s="1498"/>
      <c r="DV42" s="1498"/>
      <c r="DW42" s="1498"/>
      <c r="DX42" s="1498"/>
      <c r="DY42" s="1498"/>
      <c r="DZ42" s="1498"/>
      <c r="EA42" s="1498"/>
      <c r="EB42" s="1498"/>
      <c r="EC42" s="1498"/>
      <c r="ED42" s="1498"/>
      <c r="EE42" s="1498"/>
      <c r="EF42" s="1498"/>
      <c r="EG42" s="1498"/>
      <c r="EH42" s="1498"/>
      <c r="EI42" s="1498"/>
      <c r="EJ42" s="1498"/>
      <c r="EK42" s="1498"/>
      <c r="EL42" s="1498"/>
      <c r="EM42" s="1498"/>
      <c r="EN42" s="1498"/>
      <c r="EO42" s="1498"/>
      <c r="EP42" s="1498"/>
      <c r="EQ42" s="1498"/>
      <c r="ER42" s="1498"/>
      <c r="ES42" s="1498"/>
      <c r="ET42" s="1498"/>
      <c r="EU42" s="1498"/>
      <c r="EV42" s="1498"/>
      <c r="EW42" s="1498"/>
      <c r="EX42" s="1498"/>
      <c r="EY42" s="1498"/>
      <c r="EZ42" s="1498"/>
      <c r="FA42" s="1498"/>
      <c r="FB42" s="1498"/>
      <c r="FC42" s="1498"/>
      <c r="FD42" s="1498"/>
      <c r="FE42" s="1498"/>
      <c r="FF42" s="1498"/>
      <c r="FG42" s="1498"/>
      <c r="FH42" s="1498"/>
      <c r="FI42" s="1498"/>
      <c r="FJ42" s="1498"/>
      <c r="FK42" s="1498"/>
      <c r="FL42" s="1498"/>
      <c r="FM42" s="1498"/>
      <c r="FN42" s="1498"/>
      <c r="FO42" s="1498"/>
      <c r="FP42" s="1498"/>
      <c r="FQ42" s="1498"/>
      <c r="FR42" s="1498"/>
      <c r="FS42" s="1498"/>
      <c r="FT42" s="1498"/>
      <c r="FU42" s="1498"/>
      <c r="FV42" s="1498"/>
      <c r="FW42" s="1498"/>
      <c r="FX42" s="1498"/>
      <c r="FY42" s="1498"/>
      <c r="FZ42" s="1498"/>
      <c r="GA42" s="1498"/>
      <c r="GB42" s="1498"/>
    </row>
    <row r="43" spans="2:184" s="1488" customFormat="1" ht="30" customHeight="1">
      <c r="B43" s="1466"/>
      <c r="BG43" s="828"/>
      <c r="BH43" s="828"/>
      <c r="BI43" s="828"/>
      <c r="BJ43" s="828"/>
      <c r="BK43" s="828"/>
      <c r="BL43" s="828"/>
      <c r="BM43" s="828"/>
      <c r="BN43" s="828"/>
      <c r="BO43" s="828"/>
      <c r="BP43" s="828"/>
      <c r="BQ43" s="828"/>
      <c r="BR43" s="828"/>
      <c r="BS43" s="828"/>
      <c r="BT43" s="828"/>
      <c r="BU43" s="828"/>
      <c r="BV43" s="828"/>
      <c r="BW43" s="2817">
        <v>410007</v>
      </c>
      <c r="BX43" s="2817"/>
      <c r="BY43" s="2817"/>
      <c r="BZ43" s="2817"/>
      <c r="CA43" s="2817"/>
      <c r="CC43" s="1498"/>
      <c r="CD43" s="1465"/>
      <c r="CH43" s="1498"/>
      <c r="CI43" s="1498"/>
      <c r="CJ43" s="1498"/>
      <c r="CK43" s="1498"/>
      <c r="CL43" s="1498"/>
      <c r="CM43" s="1498"/>
      <c r="CN43" s="1498"/>
      <c r="CO43" s="1498"/>
      <c r="CP43" s="1498"/>
      <c r="CQ43" s="1498"/>
      <c r="CR43" s="1498"/>
      <c r="CS43" s="1498"/>
      <c r="CT43" s="1498"/>
      <c r="CU43" s="1498"/>
      <c r="CV43" s="1498"/>
      <c r="CW43" s="1498"/>
      <c r="CX43" s="1498"/>
      <c r="CY43" s="1498"/>
      <c r="CZ43" s="1498"/>
      <c r="DA43" s="1498"/>
      <c r="DB43" s="1498"/>
      <c r="DC43" s="1498"/>
      <c r="DD43" s="1498"/>
      <c r="DE43" s="1498"/>
      <c r="DF43" s="1498"/>
      <c r="DG43" s="1498"/>
      <c r="DH43" s="1498"/>
      <c r="DI43" s="1498"/>
      <c r="DJ43" s="1498"/>
      <c r="DK43" s="1498"/>
      <c r="DL43" s="1498"/>
      <c r="DM43" s="1498"/>
      <c r="DN43" s="1498"/>
      <c r="DO43" s="1498"/>
      <c r="DP43" s="1498"/>
      <c r="DQ43" s="1498"/>
      <c r="DR43" s="1498"/>
      <c r="DS43" s="1498"/>
      <c r="DT43" s="1498"/>
      <c r="DU43" s="1498"/>
      <c r="DV43" s="1498"/>
      <c r="DW43" s="1498"/>
      <c r="DX43" s="1498"/>
      <c r="DY43" s="1498"/>
      <c r="DZ43" s="1498"/>
      <c r="EA43" s="1498"/>
      <c r="EB43" s="1498"/>
      <c r="EC43" s="1498"/>
      <c r="ED43" s="1498"/>
      <c r="EE43" s="1498"/>
      <c r="EF43" s="1498"/>
      <c r="EG43" s="1498"/>
      <c r="EH43" s="1498"/>
      <c r="EI43" s="1498"/>
      <c r="EJ43" s="1498"/>
      <c r="EK43" s="1498"/>
      <c r="EL43" s="1498"/>
      <c r="EM43" s="1498"/>
      <c r="EN43" s="1498"/>
      <c r="EO43" s="1498"/>
      <c r="EP43" s="1498"/>
      <c r="EQ43" s="1498"/>
      <c r="ER43" s="1498"/>
      <c r="ES43" s="1498"/>
      <c r="ET43" s="1498"/>
      <c r="EU43" s="1498"/>
      <c r="EV43" s="1498"/>
      <c r="EW43" s="1498"/>
      <c r="EX43" s="1498"/>
      <c r="EY43" s="1498"/>
      <c r="EZ43" s="1498"/>
      <c r="FA43" s="1498"/>
      <c r="FB43" s="1498"/>
      <c r="FC43" s="1498"/>
      <c r="FD43" s="1498"/>
      <c r="FE43" s="1498"/>
      <c r="FF43" s="1498"/>
      <c r="FG43" s="1498"/>
      <c r="FH43" s="1498"/>
      <c r="FI43" s="1498"/>
      <c r="FJ43" s="1498"/>
      <c r="FK43" s="1498"/>
      <c r="FL43" s="1498"/>
      <c r="FM43" s="1498"/>
      <c r="FN43" s="1498"/>
      <c r="FO43" s="1498"/>
      <c r="FP43" s="1498"/>
      <c r="FQ43" s="1498"/>
      <c r="FR43" s="1498"/>
      <c r="FS43" s="1498"/>
      <c r="FT43" s="1498"/>
      <c r="FU43" s="1498"/>
      <c r="FV43" s="1498"/>
      <c r="FW43" s="1498"/>
      <c r="FX43" s="1498"/>
      <c r="FY43" s="1498"/>
      <c r="FZ43" s="1498"/>
      <c r="GA43" s="1498"/>
      <c r="GB43" s="1498"/>
    </row>
    <row r="44" spans="2:184" s="1488" customFormat="1" ht="30" customHeight="1">
      <c r="B44" s="1466"/>
      <c r="C44" s="1528" t="s">
        <v>746</v>
      </c>
      <c r="D44" s="1528" t="s">
        <v>1080</v>
      </c>
      <c r="AR44" s="1999"/>
      <c r="AS44" s="2000"/>
      <c r="AT44" s="2000"/>
      <c r="AU44" s="2000"/>
      <c r="AV44" s="2000"/>
      <c r="AW44" s="2000"/>
      <c r="AX44" s="2000"/>
      <c r="AY44" s="2000"/>
      <c r="AZ44" s="2000"/>
      <c r="BA44" s="2000"/>
      <c r="BB44" s="2000"/>
      <c r="BC44" s="2000"/>
      <c r="BD44" s="2000"/>
      <c r="BE44" s="2000"/>
      <c r="BF44" s="2000"/>
      <c r="BG44" s="2000"/>
      <c r="BH44" s="2000"/>
      <c r="BI44" s="2000"/>
      <c r="BJ44" s="2000"/>
      <c r="BK44" s="2000"/>
      <c r="BL44" s="2000"/>
      <c r="BM44" s="2000"/>
      <c r="BN44" s="2000"/>
      <c r="BO44" s="2000"/>
      <c r="BP44" s="2000"/>
      <c r="BQ44" s="2000"/>
      <c r="BR44" s="2000"/>
      <c r="BS44" s="2000"/>
      <c r="BT44" s="2000"/>
      <c r="BU44" s="2000"/>
      <c r="BV44" s="2000"/>
      <c r="BW44" s="2000"/>
      <c r="BX44" s="2000"/>
      <c r="BY44" s="2000"/>
      <c r="BZ44" s="2000"/>
      <c r="CA44" s="2001"/>
      <c r="CC44" s="1498"/>
      <c r="CD44" s="1465"/>
      <c r="CH44" s="1498"/>
      <c r="CI44" s="1498"/>
      <c r="CJ44" s="1498"/>
      <c r="CK44" s="1498"/>
      <c r="CL44" s="1498"/>
      <c r="CM44" s="1498"/>
      <c r="CN44" s="1498"/>
      <c r="CO44" s="1498"/>
      <c r="CP44" s="1498"/>
      <c r="CQ44" s="1498"/>
      <c r="CR44" s="1498"/>
      <c r="CS44" s="1498"/>
      <c r="CT44" s="1498"/>
      <c r="CU44" s="1498"/>
      <c r="CV44" s="1498"/>
      <c r="CW44" s="1498"/>
      <c r="CX44" s="1498"/>
      <c r="CY44" s="1498"/>
      <c r="CZ44" s="1498"/>
      <c r="DA44" s="1498"/>
      <c r="DB44" s="1498"/>
      <c r="DC44" s="1498"/>
      <c r="DD44" s="1498"/>
      <c r="DE44" s="1498"/>
      <c r="DF44" s="1498"/>
      <c r="DG44" s="1498"/>
      <c r="DH44" s="1498"/>
      <c r="DI44" s="1498"/>
      <c r="DJ44" s="1498"/>
      <c r="DK44" s="1498"/>
      <c r="DL44" s="1498"/>
      <c r="DM44" s="1498"/>
      <c r="DN44" s="1498"/>
      <c r="DO44" s="1498"/>
      <c r="DP44" s="1498"/>
      <c r="DQ44" s="1498"/>
      <c r="DR44" s="1498"/>
      <c r="DS44" s="1498"/>
      <c r="DT44" s="1498"/>
      <c r="DU44" s="1498"/>
      <c r="DV44" s="1498"/>
      <c r="DW44" s="1498"/>
      <c r="DX44" s="1498"/>
      <c r="DY44" s="1498"/>
      <c r="DZ44" s="1498"/>
      <c r="EA44" s="1498"/>
      <c r="EB44" s="1498"/>
      <c r="EC44" s="1498"/>
      <c r="ED44" s="1498"/>
      <c r="EE44" s="1498"/>
      <c r="EF44" s="1498"/>
      <c r="EG44" s="1498"/>
      <c r="EH44" s="1498"/>
      <c r="EI44" s="1498"/>
      <c r="EJ44" s="1498"/>
      <c r="EK44" s="1498"/>
      <c r="EL44" s="1498"/>
      <c r="EM44" s="1498"/>
      <c r="EN44" s="1498"/>
      <c r="EO44" s="1498"/>
      <c r="EP44" s="1498"/>
      <c r="EQ44" s="1498"/>
      <c r="ER44" s="1498"/>
      <c r="ES44" s="1498"/>
      <c r="ET44" s="1498"/>
      <c r="EU44" s="1498"/>
      <c r="EV44" s="1498"/>
      <c r="EW44" s="1498"/>
      <c r="EX44" s="1498"/>
      <c r="EY44" s="1498"/>
      <c r="EZ44" s="1498"/>
      <c r="FA44" s="1498"/>
      <c r="FB44" s="1498"/>
      <c r="FC44" s="1498"/>
      <c r="FD44" s="1498"/>
      <c r="FE44" s="1498"/>
      <c r="FF44" s="1498"/>
      <c r="FG44" s="1498"/>
      <c r="FH44" s="1498"/>
      <c r="FI44" s="1498"/>
      <c r="FJ44" s="1498"/>
      <c r="FK44" s="1498"/>
      <c r="FL44" s="1498"/>
      <c r="FM44" s="1498"/>
      <c r="FN44" s="1498"/>
      <c r="FO44" s="1498"/>
      <c r="FP44" s="1498"/>
      <c r="FQ44" s="1498"/>
      <c r="FR44" s="1498"/>
      <c r="FS44" s="1498"/>
      <c r="FT44" s="1498"/>
      <c r="FU44" s="1498"/>
      <c r="FV44" s="1498"/>
      <c r="FW44" s="1498"/>
      <c r="FX44" s="1498"/>
      <c r="FY44" s="1498"/>
      <c r="FZ44" s="1498"/>
      <c r="GA44" s="1498"/>
      <c r="GB44" s="1498"/>
    </row>
    <row r="45" spans="2:184" s="1488" customFormat="1" ht="30" customHeight="1">
      <c r="B45" s="1466"/>
      <c r="C45" s="1529"/>
      <c r="D45" s="1531" t="s">
        <v>1081</v>
      </c>
      <c r="AR45" s="2002"/>
      <c r="AS45" s="2003"/>
      <c r="AT45" s="2003"/>
      <c r="AU45" s="2003"/>
      <c r="AV45" s="2003"/>
      <c r="AW45" s="2003"/>
      <c r="AX45" s="2003"/>
      <c r="AY45" s="2003"/>
      <c r="AZ45" s="2003"/>
      <c r="BA45" s="2003"/>
      <c r="BB45" s="2003"/>
      <c r="BC45" s="2003"/>
      <c r="BD45" s="2003"/>
      <c r="BE45" s="2003"/>
      <c r="BF45" s="2003"/>
      <c r="BG45" s="2003"/>
      <c r="BH45" s="2003"/>
      <c r="BI45" s="2003"/>
      <c r="BJ45" s="2003"/>
      <c r="BK45" s="2003"/>
      <c r="BL45" s="2003"/>
      <c r="BM45" s="2003"/>
      <c r="BN45" s="2003"/>
      <c r="BO45" s="2003"/>
      <c r="BP45" s="2003"/>
      <c r="BQ45" s="2003"/>
      <c r="BR45" s="2003"/>
      <c r="BS45" s="2003"/>
      <c r="BT45" s="2003"/>
      <c r="BU45" s="2003"/>
      <c r="BV45" s="2003"/>
      <c r="BW45" s="2003"/>
      <c r="BX45" s="2003"/>
      <c r="BY45" s="2003"/>
      <c r="BZ45" s="2003"/>
      <c r="CA45" s="2004"/>
      <c r="CC45" s="1498"/>
      <c r="CD45" s="1465"/>
      <c r="CH45" s="1498"/>
      <c r="CI45" s="1498"/>
      <c r="CJ45" s="1498"/>
      <c r="CK45" s="1498"/>
      <c r="CL45" s="1498"/>
      <c r="CM45" s="1498"/>
      <c r="CN45" s="1498"/>
      <c r="CO45" s="1498"/>
      <c r="CP45" s="1498"/>
      <c r="CQ45" s="1498"/>
      <c r="CR45" s="1498"/>
      <c r="CS45" s="1498"/>
      <c r="CT45" s="1498"/>
      <c r="CU45" s="1498"/>
      <c r="CV45" s="1498"/>
      <c r="CW45" s="1498"/>
      <c r="CX45" s="1498"/>
      <c r="CY45" s="1498"/>
      <c r="CZ45" s="1498"/>
      <c r="DA45" s="1498"/>
      <c r="DB45" s="1498"/>
      <c r="DC45" s="1498"/>
      <c r="DD45" s="1498"/>
      <c r="DE45" s="1498"/>
      <c r="DF45" s="1498"/>
      <c r="DG45" s="1498"/>
      <c r="DH45" s="1498"/>
      <c r="DI45" s="1498"/>
      <c r="DJ45" s="1498"/>
      <c r="DK45" s="1498"/>
      <c r="DL45" s="1498"/>
      <c r="DM45" s="1498"/>
      <c r="DN45" s="1498"/>
      <c r="DO45" s="1498"/>
      <c r="DP45" s="1498"/>
      <c r="DQ45" s="1498"/>
      <c r="DR45" s="1498"/>
      <c r="DS45" s="1498"/>
      <c r="DT45" s="1498"/>
      <c r="DU45" s="1498"/>
      <c r="DV45" s="1498"/>
      <c r="DW45" s="1498"/>
      <c r="DX45" s="1498"/>
      <c r="DY45" s="1498"/>
      <c r="DZ45" s="1498"/>
      <c r="EA45" s="1498"/>
      <c r="EB45" s="1498"/>
      <c r="EC45" s="1498"/>
      <c r="ED45" s="1498"/>
      <c r="EE45" s="1498"/>
      <c r="EF45" s="1498"/>
      <c r="EG45" s="1498"/>
      <c r="EH45" s="1498"/>
      <c r="EI45" s="1498"/>
      <c r="EJ45" s="1498"/>
      <c r="EK45" s="1498"/>
      <c r="EL45" s="1498"/>
      <c r="EM45" s="1498"/>
      <c r="EN45" s="1498"/>
      <c r="EO45" s="1498"/>
      <c r="EP45" s="1498"/>
      <c r="EQ45" s="1498"/>
      <c r="ER45" s="1498"/>
      <c r="ES45" s="1498"/>
      <c r="ET45" s="1498"/>
      <c r="EU45" s="1498"/>
      <c r="EV45" s="1498"/>
      <c r="EW45" s="1498"/>
      <c r="EX45" s="1498"/>
      <c r="EY45" s="1498"/>
      <c r="EZ45" s="1498"/>
      <c r="FA45" s="1498"/>
      <c r="FB45" s="1498"/>
      <c r="FC45" s="1498"/>
      <c r="FD45" s="1498"/>
      <c r="FE45" s="1498"/>
      <c r="FF45" s="1498"/>
      <c r="FG45" s="1498"/>
      <c r="FH45" s="1498"/>
      <c r="FI45" s="1498"/>
      <c r="FJ45" s="1498"/>
      <c r="FK45" s="1498"/>
      <c r="FL45" s="1498"/>
      <c r="FM45" s="1498"/>
      <c r="FN45" s="1498"/>
      <c r="FO45" s="1498"/>
      <c r="FP45" s="1498"/>
      <c r="FQ45" s="1498"/>
      <c r="FR45" s="1498"/>
      <c r="FS45" s="1498"/>
      <c r="FT45" s="1498"/>
      <c r="FU45" s="1498"/>
      <c r="FV45" s="1498"/>
      <c r="FW45" s="1498"/>
      <c r="FX45" s="1498"/>
      <c r="FY45" s="1498"/>
      <c r="FZ45" s="1498"/>
      <c r="GA45" s="1498"/>
      <c r="GB45" s="1498"/>
    </row>
    <row r="46" spans="2:184" s="1488" customFormat="1" ht="30" customHeight="1">
      <c r="B46" s="1466"/>
      <c r="CC46" s="1498"/>
      <c r="CD46" s="1465"/>
      <c r="CH46" s="1498"/>
      <c r="CI46" s="1498"/>
      <c r="CJ46" s="1498"/>
      <c r="CK46" s="1498"/>
      <c r="CL46" s="1498"/>
      <c r="CM46" s="1498"/>
      <c r="CN46" s="1498"/>
      <c r="CO46" s="1498"/>
      <c r="CP46" s="1498"/>
      <c r="CQ46" s="1498"/>
      <c r="CR46" s="1498"/>
      <c r="CS46" s="1498"/>
      <c r="CT46" s="1498"/>
      <c r="CU46" s="1498"/>
      <c r="CV46" s="1498"/>
      <c r="CW46" s="1498"/>
      <c r="CX46" s="1498"/>
      <c r="CY46" s="1498"/>
      <c r="CZ46" s="1498"/>
      <c r="DA46" s="1498"/>
      <c r="DB46" s="1498"/>
      <c r="DC46" s="1498"/>
      <c r="DD46" s="1498"/>
      <c r="DE46" s="1498"/>
      <c r="DF46" s="1498"/>
      <c r="DG46" s="1498"/>
      <c r="DH46" s="1498"/>
      <c r="DI46" s="1498"/>
      <c r="DJ46" s="1498"/>
      <c r="DK46" s="1498"/>
      <c r="DL46" s="1498"/>
      <c r="DM46" s="1498"/>
      <c r="DN46" s="1498"/>
      <c r="DO46" s="1498"/>
      <c r="DP46" s="1498"/>
      <c r="DQ46" s="1498"/>
      <c r="DR46" s="1498"/>
      <c r="DS46" s="1498"/>
      <c r="DT46" s="1498"/>
      <c r="DU46" s="1498"/>
      <c r="DV46" s="1498"/>
      <c r="DW46" s="1498"/>
      <c r="DX46" s="1498"/>
      <c r="DY46" s="1498"/>
      <c r="DZ46" s="1498"/>
      <c r="EA46" s="1498"/>
      <c r="EB46" s="1498"/>
      <c r="EC46" s="1498"/>
      <c r="ED46" s="1498"/>
      <c r="EE46" s="1498"/>
      <c r="EF46" s="1498"/>
      <c r="EG46" s="1498"/>
      <c r="EH46" s="1498"/>
      <c r="EI46" s="1498"/>
      <c r="EJ46" s="1498"/>
      <c r="EK46" s="1498"/>
      <c r="EL46" s="1498"/>
      <c r="EM46" s="1498"/>
      <c r="EN46" s="1498"/>
      <c r="EO46" s="1498"/>
      <c r="EP46" s="1498"/>
      <c r="EQ46" s="1498"/>
      <c r="ER46" s="1498"/>
      <c r="ES46" s="1498"/>
      <c r="ET46" s="1498"/>
      <c r="EU46" s="1498"/>
      <c r="EV46" s="1498"/>
      <c r="EW46" s="1498"/>
      <c r="EX46" s="1498"/>
      <c r="EY46" s="1498"/>
      <c r="EZ46" s="1498"/>
      <c r="FA46" s="1498"/>
      <c r="FB46" s="1498"/>
      <c r="FC46" s="1498"/>
      <c r="FD46" s="1498"/>
      <c r="FE46" s="1498"/>
      <c r="FF46" s="1498"/>
      <c r="FG46" s="1498"/>
      <c r="FH46" s="1498"/>
      <c r="FI46" s="1498"/>
      <c r="FJ46" s="1498"/>
      <c r="FK46" s="1498"/>
      <c r="FL46" s="1498"/>
      <c r="FM46" s="1498"/>
      <c r="FN46" s="1498"/>
      <c r="FO46" s="1498"/>
      <c r="FP46" s="1498"/>
      <c r="FQ46" s="1498"/>
      <c r="FR46" s="1498"/>
      <c r="FS46" s="1498"/>
      <c r="FT46" s="1498"/>
      <c r="FU46" s="1498"/>
      <c r="FV46" s="1498"/>
      <c r="FW46" s="1498"/>
      <c r="FX46" s="1498"/>
      <c r="FY46" s="1498"/>
      <c r="FZ46" s="1498"/>
      <c r="GA46" s="1498"/>
      <c r="GB46" s="1498"/>
    </row>
    <row r="47" spans="2:184" s="1488" customFormat="1" ht="30" customHeight="1">
      <c r="B47" s="1478"/>
      <c r="BW47" s="2817">
        <v>410008</v>
      </c>
      <c r="BX47" s="2817"/>
      <c r="BY47" s="2817"/>
      <c r="BZ47" s="2817"/>
      <c r="CA47" s="2817"/>
      <c r="CC47" s="1498"/>
      <c r="CD47" s="1480"/>
      <c r="CH47" s="1498"/>
      <c r="CI47" s="1498"/>
      <c r="CJ47" s="1498"/>
      <c r="CK47" s="1498"/>
      <c r="CL47" s="1498"/>
      <c r="CM47" s="1498"/>
      <c r="CN47" s="1498"/>
      <c r="CO47" s="1498"/>
      <c r="CP47" s="1498"/>
      <c r="CQ47" s="1498"/>
      <c r="CR47" s="1498"/>
      <c r="CS47" s="1498"/>
      <c r="CT47" s="1498"/>
      <c r="CU47" s="1498"/>
      <c r="CV47" s="1498"/>
      <c r="CW47" s="1498"/>
      <c r="CX47" s="1498"/>
      <c r="CY47" s="1498"/>
      <c r="CZ47" s="1498"/>
      <c r="DA47" s="1498"/>
      <c r="DB47" s="1498"/>
      <c r="DC47" s="1498"/>
      <c r="DD47" s="1498"/>
      <c r="DE47" s="1498"/>
      <c r="DF47" s="1498"/>
      <c r="DG47" s="1498"/>
      <c r="DH47" s="1498"/>
      <c r="DI47" s="1498"/>
      <c r="DJ47" s="1498"/>
      <c r="DK47" s="1498"/>
      <c r="DL47" s="1498"/>
      <c r="DM47" s="1498"/>
      <c r="DN47" s="1498"/>
      <c r="DO47" s="1498"/>
      <c r="DP47" s="1498"/>
      <c r="DQ47" s="1498"/>
      <c r="DR47" s="1498"/>
      <c r="DS47" s="1498"/>
      <c r="DT47" s="1498"/>
      <c r="DU47" s="1498"/>
      <c r="DV47" s="1498"/>
      <c r="DW47" s="1498"/>
      <c r="DX47" s="1498"/>
      <c r="DY47" s="1498"/>
      <c r="DZ47" s="1498"/>
      <c r="EA47" s="1498"/>
      <c r="EB47" s="1498"/>
      <c r="EC47" s="1498"/>
      <c r="ED47" s="1498"/>
      <c r="EE47" s="1498"/>
      <c r="EF47" s="1498"/>
      <c r="EG47" s="1498"/>
      <c r="EH47" s="1498"/>
      <c r="EI47" s="1498"/>
      <c r="EJ47" s="1498"/>
      <c r="EK47" s="1498"/>
      <c r="EL47" s="1498"/>
      <c r="EM47" s="1498"/>
      <c r="EN47" s="1498"/>
      <c r="EO47" s="1498"/>
      <c r="EP47" s="1498"/>
      <c r="EQ47" s="1498"/>
      <c r="ER47" s="1498"/>
      <c r="ES47" s="1498"/>
      <c r="ET47" s="1498"/>
      <c r="EU47" s="1498"/>
      <c r="EV47" s="1498"/>
      <c r="EW47" s="1498"/>
      <c r="EX47" s="1498"/>
      <c r="EY47" s="1498"/>
      <c r="EZ47" s="1498"/>
      <c r="FA47" s="1498"/>
      <c r="FB47" s="1498"/>
      <c r="FC47" s="1498"/>
      <c r="FD47" s="1498"/>
      <c r="FE47" s="1498"/>
      <c r="FF47" s="1498"/>
      <c r="FG47" s="1498"/>
      <c r="FH47" s="1498"/>
      <c r="FI47" s="1498"/>
      <c r="FJ47" s="1498"/>
      <c r="FK47" s="1498"/>
      <c r="FL47" s="1498"/>
      <c r="FM47" s="1498"/>
      <c r="FN47" s="1498"/>
      <c r="FO47" s="1498"/>
      <c r="FP47" s="1498"/>
      <c r="FQ47" s="1498"/>
      <c r="FR47" s="1498"/>
      <c r="FS47" s="1498"/>
      <c r="FT47" s="1498"/>
      <c r="FU47" s="1498"/>
      <c r="FV47" s="1498"/>
      <c r="FW47" s="1498"/>
      <c r="FX47" s="1498"/>
      <c r="FY47" s="1498"/>
      <c r="FZ47" s="1498"/>
      <c r="GA47" s="1498"/>
      <c r="GB47" s="1498"/>
    </row>
    <row r="48" spans="2:184" s="1488" customFormat="1" ht="30" customHeight="1">
      <c r="B48" s="1479"/>
      <c r="D48" s="1528" t="s">
        <v>1082</v>
      </c>
      <c r="BL48" s="1999"/>
      <c r="BM48" s="2000"/>
      <c r="BN48" s="2000"/>
      <c r="BO48" s="2000"/>
      <c r="BP48" s="2000"/>
      <c r="BQ48" s="2000"/>
      <c r="BR48" s="2000"/>
      <c r="BS48" s="2000"/>
      <c r="BT48" s="2000"/>
      <c r="BU48" s="2000"/>
      <c r="BV48" s="2000"/>
      <c r="BW48" s="2000"/>
      <c r="BX48" s="2000"/>
      <c r="BY48" s="2000"/>
      <c r="BZ48" s="2000"/>
      <c r="CA48" s="2001"/>
      <c r="CB48" s="2459" t="s">
        <v>23</v>
      </c>
      <c r="CC48" s="2459"/>
      <c r="CD48" s="1480"/>
      <c r="CH48" s="1498"/>
      <c r="CI48" s="1498"/>
      <c r="CJ48" s="1498"/>
      <c r="CK48" s="1498"/>
      <c r="CL48" s="1498"/>
      <c r="CM48" s="1498"/>
      <c r="CN48" s="1498"/>
      <c r="CO48" s="1498"/>
      <c r="CP48" s="1498"/>
      <c r="CQ48" s="1498"/>
      <c r="CR48" s="1498"/>
      <c r="CS48" s="1498"/>
      <c r="CT48" s="1498"/>
      <c r="CU48" s="1498"/>
      <c r="CV48" s="1498"/>
      <c r="CW48" s="1498"/>
      <c r="CX48" s="1498"/>
      <c r="CY48" s="1498"/>
      <c r="CZ48" s="1498"/>
      <c r="DA48" s="1498"/>
      <c r="DB48" s="1498"/>
      <c r="DC48" s="1498"/>
      <c r="DD48" s="1498"/>
      <c r="DE48" s="1498"/>
      <c r="DF48" s="1498"/>
      <c r="DG48" s="1498"/>
      <c r="DH48" s="1498"/>
      <c r="DI48" s="1498"/>
      <c r="DJ48" s="1498"/>
      <c r="DK48" s="1498"/>
      <c r="DL48" s="1498"/>
      <c r="DM48" s="1498"/>
      <c r="DN48" s="1498"/>
      <c r="DO48" s="1498"/>
      <c r="DP48" s="1498"/>
      <c r="DQ48" s="1498"/>
      <c r="DR48" s="1498"/>
      <c r="DS48" s="1498"/>
      <c r="DT48" s="1498"/>
      <c r="DU48" s="1498"/>
      <c r="DV48" s="1498"/>
      <c r="DW48" s="1498"/>
      <c r="DX48" s="1498"/>
      <c r="DY48" s="1498"/>
      <c r="DZ48" s="1498"/>
      <c r="EA48" s="1498"/>
      <c r="EB48" s="1498"/>
      <c r="EC48" s="1498"/>
      <c r="ED48" s="1498"/>
      <c r="EE48" s="1498"/>
      <c r="EF48" s="1498"/>
      <c r="EG48" s="1498"/>
      <c r="EH48" s="1498"/>
      <c r="EI48" s="1498"/>
      <c r="EJ48" s="1498"/>
      <c r="EK48" s="1498"/>
      <c r="EL48" s="1498"/>
      <c r="EM48" s="1498"/>
      <c r="EN48" s="1498"/>
      <c r="EO48" s="1498"/>
      <c r="EP48" s="1498"/>
      <c r="EQ48" s="1498"/>
      <c r="ER48" s="1498"/>
      <c r="ES48" s="1498"/>
      <c r="ET48" s="1498"/>
      <c r="EU48" s="1498"/>
      <c r="EV48" s="1498"/>
      <c r="EW48" s="1498"/>
      <c r="EX48" s="1498"/>
      <c r="EY48" s="1498"/>
      <c r="EZ48" s="1498"/>
      <c r="FA48" s="1498"/>
      <c r="FB48" s="1498"/>
      <c r="FC48" s="1498"/>
      <c r="FD48" s="1498"/>
      <c r="FE48" s="1498"/>
      <c r="FF48" s="1498"/>
      <c r="FG48" s="1498"/>
      <c r="FH48" s="1498"/>
      <c r="FI48" s="1498"/>
      <c r="FJ48" s="1498"/>
      <c r="FK48" s="1498"/>
      <c r="FL48" s="1498"/>
      <c r="FM48" s="1498"/>
      <c r="FN48" s="1498"/>
      <c r="FO48" s="1498"/>
      <c r="FP48" s="1498"/>
      <c r="FQ48" s="1498"/>
      <c r="FR48" s="1498"/>
      <c r="FS48" s="1498"/>
      <c r="FT48" s="1498"/>
      <c r="FU48" s="1498"/>
      <c r="FV48" s="1498"/>
      <c r="FW48" s="1498"/>
      <c r="FX48" s="1498"/>
      <c r="FY48" s="1498"/>
      <c r="FZ48" s="1498"/>
      <c r="GA48" s="1498"/>
      <c r="GB48" s="1498"/>
    </row>
    <row r="49" spans="2:184" s="1488" customFormat="1" ht="30" customHeight="1">
      <c r="B49" s="1479"/>
      <c r="D49" s="1528" t="s">
        <v>2617</v>
      </c>
      <c r="BL49" s="2002"/>
      <c r="BM49" s="2003"/>
      <c r="BN49" s="2003"/>
      <c r="BO49" s="2003"/>
      <c r="BP49" s="2003"/>
      <c r="BQ49" s="2003"/>
      <c r="BR49" s="2003"/>
      <c r="BS49" s="2003"/>
      <c r="BT49" s="2003"/>
      <c r="BU49" s="2003"/>
      <c r="BV49" s="2003"/>
      <c r="BW49" s="2003"/>
      <c r="BX49" s="2003"/>
      <c r="BY49" s="2003"/>
      <c r="BZ49" s="2003"/>
      <c r="CA49" s="2004"/>
      <c r="CB49" s="2459"/>
      <c r="CC49" s="2459"/>
      <c r="CD49" s="959"/>
      <c r="CH49" s="1498"/>
      <c r="CI49" s="1498"/>
      <c r="CJ49" s="1498"/>
      <c r="CK49" s="1498"/>
      <c r="CL49" s="1498"/>
      <c r="CM49" s="1498"/>
      <c r="CN49" s="1498"/>
      <c r="CO49" s="1498"/>
      <c r="CP49" s="1498"/>
      <c r="CQ49" s="1498"/>
      <c r="CR49" s="1498"/>
      <c r="CS49" s="1498"/>
      <c r="CT49" s="1498"/>
      <c r="CU49" s="1498"/>
      <c r="CV49" s="1498"/>
      <c r="CW49" s="1498"/>
      <c r="CX49" s="1498"/>
      <c r="CY49" s="1498"/>
      <c r="CZ49" s="1498"/>
      <c r="DA49" s="1498"/>
      <c r="DB49" s="1498"/>
      <c r="DC49" s="1498"/>
      <c r="DD49" s="1498"/>
      <c r="DE49" s="1498"/>
      <c r="DF49" s="1498"/>
      <c r="DG49" s="1498"/>
      <c r="DH49" s="1498"/>
      <c r="DI49" s="1498"/>
      <c r="DJ49" s="1498"/>
      <c r="DK49" s="1498"/>
      <c r="DL49" s="1498"/>
      <c r="DM49" s="1498"/>
      <c r="DN49" s="1498"/>
      <c r="DO49" s="1498"/>
      <c r="DP49" s="1498"/>
      <c r="DQ49" s="1498"/>
      <c r="DR49" s="1498"/>
      <c r="DS49" s="1498"/>
      <c r="DT49" s="1498"/>
      <c r="DU49" s="1498"/>
      <c r="DV49" s="1498"/>
      <c r="DW49" s="1498"/>
      <c r="DX49" s="1498"/>
      <c r="DY49" s="1498"/>
      <c r="DZ49" s="1498"/>
      <c r="EA49" s="1498"/>
      <c r="EB49" s="1498"/>
      <c r="EC49" s="1498"/>
      <c r="ED49" s="1498"/>
      <c r="EE49" s="1498"/>
      <c r="EF49" s="1498"/>
      <c r="EG49" s="1498"/>
      <c r="EH49" s="1498"/>
      <c r="EI49" s="1498"/>
      <c r="EJ49" s="1498"/>
      <c r="EK49" s="1498"/>
      <c r="EL49" s="1498"/>
      <c r="EM49" s="1498"/>
      <c r="EN49" s="1498"/>
      <c r="EO49" s="1498"/>
      <c r="EP49" s="1498"/>
      <c r="EQ49" s="1498"/>
      <c r="ER49" s="1498"/>
      <c r="ES49" s="1498"/>
      <c r="ET49" s="1498"/>
      <c r="EU49" s="1498"/>
      <c r="EV49" s="1498"/>
      <c r="EW49" s="1498"/>
      <c r="EX49" s="1498"/>
      <c r="EY49" s="1498"/>
      <c r="EZ49" s="1498"/>
      <c r="FA49" s="1498"/>
      <c r="FB49" s="1498"/>
      <c r="FC49" s="1498"/>
      <c r="FD49" s="1498"/>
      <c r="FE49" s="1498"/>
      <c r="FF49" s="1498"/>
      <c r="FG49" s="1498"/>
      <c r="FH49" s="1498"/>
      <c r="FI49" s="1498"/>
      <c r="FJ49" s="1498"/>
      <c r="FK49" s="1498"/>
      <c r="FL49" s="1498"/>
      <c r="FM49" s="1498"/>
      <c r="FN49" s="1498"/>
      <c r="FO49" s="1498"/>
      <c r="FP49" s="1498"/>
      <c r="FQ49" s="1498"/>
      <c r="FR49" s="1498"/>
      <c r="FS49" s="1498"/>
      <c r="FT49" s="1498"/>
      <c r="FU49" s="1498"/>
      <c r="FV49" s="1498"/>
      <c r="FW49" s="1498"/>
      <c r="FX49" s="1498"/>
      <c r="FY49" s="1498"/>
      <c r="FZ49" s="1498"/>
      <c r="GA49" s="1498"/>
      <c r="GB49" s="1498"/>
    </row>
    <row r="50" spans="2:184" s="1488" customFormat="1" ht="30" customHeight="1">
      <c r="B50" s="957"/>
      <c r="D50" s="1531" t="s">
        <v>2511</v>
      </c>
      <c r="CC50" s="1498"/>
      <c r="CD50" s="959"/>
      <c r="CH50" s="1498"/>
      <c r="CI50" s="1498"/>
      <c r="CJ50" s="1498"/>
      <c r="CK50" s="1498"/>
      <c r="CL50" s="1498"/>
      <c r="CM50" s="1498"/>
      <c r="CN50" s="1498"/>
      <c r="CO50" s="1498"/>
      <c r="CP50" s="1498"/>
      <c r="CQ50" s="1498"/>
      <c r="CR50" s="1498"/>
      <c r="CS50" s="1498"/>
      <c r="CT50" s="1498"/>
      <c r="CU50" s="1498"/>
      <c r="CV50" s="1498"/>
      <c r="CW50" s="1498"/>
      <c r="CX50" s="1498"/>
      <c r="CY50" s="1498"/>
      <c r="CZ50" s="1498"/>
      <c r="DA50" s="1498"/>
      <c r="DB50" s="1498"/>
      <c r="DC50" s="1498"/>
      <c r="DD50" s="1498"/>
      <c r="DE50" s="1498"/>
      <c r="DF50" s="1498"/>
      <c r="DG50" s="1498"/>
      <c r="DH50" s="1498"/>
      <c r="DI50" s="1498"/>
      <c r="DJ50" s="1498"/>
      <c r="DK50" s="1498"/>
      <c r="DL50" s="1498"/>
      <c r="DM50" s="1498"/>
      <c r="DN50" s="1498"/>
      <c r="DO50" s="1498"/>
      <c r="DP50" s="1498"/>
      <c r="DQ50" s="1498"/>
      <c r="DR50" s="1498"/>
      <c r="DS50" s="1498"/>
      <c r="DT50" s="1498"/>
      <c r="DU50" s="1498"/>
      <c r="DV50" s="1498"/>
      <c r="DW50" s="1498"/>
      <c r="DX50" s="1498"/>
      <c r="DY50" s="1498"/>
      <c r="DZ50" s="1498"/>
      <c r="EA50" s="1498"/>
      <c r="EB50" s="1498"/>
      <c r="EC50" s="1498"/>
      <c r="ED50" s="1498"/>
      <c r="EE50" s="1498"/>
      <c r="EF50" s="1498"/>
      <c r="EG50" s="1498"/>
      <c r="EH50" s="1498"/>
      <c r="EI50" s="1498"/>
      <c r="EJ50" s="1498"/>
      <c r="EK50" s="1498"/>
      <c r="EL50" s="1498"/>
      <c r="EM50" s="1498"/>
      <c r="EN50" s="1498"/>
      <c r="EO50" s="1498"/>
      <c r="EP50" s="1498"/>
      <c r="EQ50" s="1498"/>
      <c r="ER50" s="1498"/>
      <c r="ES50" s="1498"/>
      <c r="ET50" s="1498"/>
      <c r="EU50" s="1498"/>
      <c r="EV50" s="1498"/>
      <c r="EW50" s="1498"/>
      <c r="EX50" s="1498"/>
      <c r="EY50" s="1498"/>
      <c r="EZ50" s="1498"/>
      <c r="FA50" s="1498"/>
      <c r="FB50" s="1498"/>
      <c r="FC50" s="1498"/>
      <c r="FD50" s="1498"/>
      <c r="FE50" s="1498"/>
      <c r="FF50" s="1498"/>
      <c r="FG50" s="1498"/>
      <c r="FH50" s="1498"/>
      <c r="FI50" s="1498"/>
      <c r="FJ50" s="1498"/>
      <c r="FK50" s="1498"/>
      <c r="FL50" s="1498"/>
      <c r="FM50" s="1498"/>
      <c r="FN50" s="1498"/>
      <c r="FO50" s="1498"/>
      <c r="FP50" s="1498"/>
      <c r="FQ50" s="1498"/>
      <c r="FR50" s="1498"/>
      <c r="FS50" s="1498"/>
      <c r="FT50" s="1498"/>
      <c r="FU50" s="1498"/>
      <c r="FV50" s="1498"/>
      <c r="FW50" s="1498"/>
      <c r="FX50" s="1498"/>
      <c r="FY50" s="1498"/>
      <c r="FZ50" s="1498"/>
      <c r="GA50" s="1498"/>
      <c r="GB50" s="1498"/>
    </row>
    <row r="51" spans="2:184" s="1488" customFormat="1" ht="30" customHeight="1">
      <c r="B51" s="1466"/>
      <c r="D51" s="1531" t="s">
        <v>2618</v>
      </c>
      <c r="CC51" s="1498"/>
      <c r="CD51" s="959"/>
      <c r="CH51" s="1498"/>
      <c r="CI51" s="1498"/>
      <c r="CJ51" s="1498"/>
      <c r="CK51" s="1498"/>
      <c r="CL51" s="1498"/>
      <c r="CM51" s="1498"/>
      <c r="CN51" s="1498"/>
      <c r="CO51" s="1498"/>
      <c r="CP51" s="1498"/>
      <c r="CQ51" s="1498"/>
      <c r="CR51" s="1498"/>
      <c r="CS51" s="1498"/>
      <c r="CT51" s="1498"/>
      <c r="CU51" s="1498"/>
      <c r="CV51" s="1498"/>
      <c r="CW51" s="1498"/>
      <c r="CX51" s="1498"/>
      <c r="CY51" s="1498"/>
      <c r="CZ51" s="1498"/>
      <c r="DA51" s="1498"/>
      <c r="DB51" s="1498"/>
      <c r="DC51" s="1498"/>
      <c r="DD51" s="1498"/>
      <c r="DE51" s="1498"/>
      <c r="DF51" s="1498"/>
      <c r="DG51" s="1498"/>
      <c r="DH51" s="1498"/>
      <c r="DI51" s="1498"/>
      <c r="DJ51" s="1498"/>
      <c r="DK51" s="1498"/>
      <c r="DL51" s="1498"/>
      <c r="DM51" s="1498"/>
      <c r="DN51" s="1498"/>
      <c r="DO51" s="1498"/>
      <c r="DP51" s="1498"/>
      <c r="DQ51" s="1498"/>
      <c r="DR51" s="1498"/>
      <c r="DS51" s="1498"/>
      <c r="DT51" s="1498"/>
      <c r="DU51" s="1498"/>
      <c r="DV51" s="1498"/>
      <c r="DW51" s="1498"/>
      <c r="DX51" s="1498"/>
      <c r="DY51" s="1498"/>
      <c r="DZ51" s="1498"/>
      <c r="EA51" s="1498"/>
      <c r="EB51" s="1498"/>
      <c r="EC51" s="1498"/>
      <c r="ED51" s="1498"/>
      <c r="EE51" s="1498"/>
      <c r="EF51" s="1498"/>
      <c r="EG51" s="1498"/>
      <c r="EH51" s="1498"/>
      <c r="EI51" s="1498"/>
      <c r="EJ51" s="1498"/>
      <c r="EK51" s="1498"/>
      <c r="EL51" s="1498"/>
      <c r="EM51" s="1498"/>
      <c r="EN51" s="1498"/>
      <c r="EO51" s="1498"/>
      <c r="EP51" s="1498"/>
      <c r="EQ51" s="1498"/>
      <c r="ER51" s="1498"/>
      <c r="ES51" s="1498"/>
      <c r="ET51" s="1498"/>
      <c r="EU51" s="1498"/>
      <c r="EV51" s="1498"/>
      <c r="EW51" s="1498"/>
      <c r="EX51" s="1498"/>
      <c r="EY51" s="1498"/>
      <c r="EZ51" s="1498"/>
      <c r="FA51" s="1498"/>
      <c r="FB51" s="1498"/>
      <c r="FC51" s="1498"/>
      <c r="FD51" s="1498"/>
      <c r="FE51" s="1498"/>
      <c r="FF51" s="1498"/>
      <c r="FG51" s="1498"/>
      <c r="FH51" s="1498"/>
      <c r="FI51" s="1498"/>
      <c r="FJ51" s="1498"/>
      <c r="FK51" s="1498"/>
      <c r="FL51" s="1498"/>
      <c r="FM51" s="1498"/>
      <c r="FN51" s="1498"/>
      <c r="FO51" s="1498"/>
      <c r="FP51" s="1498"/>
      <c r="FQ51" s="1498"/>
      <c r="FR51" s="1498"/>
      <c r="FS51" s="1498"/>
      <c r="FT51" s="1498"/>
      <c r="FU51" s="1498"/>
      <c r="FV51" s="1498"/>
      <c r="FW51" s="1498"/>
      <c r="FX51" s="1498"/>
      <c r="FY51" s="1498"/>
      <c r="FZ51" s="1498"/>
      <c r="GA51" s="1498"/>
      <c r="GB51" s="1498"/>
    </row>
    <row r="52" spans="2:184" s="1488" customFormat="1" ht="30" customHeight="1">
      <c r="B52" s="1479"/>
      <c r="D52" s="1498"/>
      <c r="E52" s="1498"/>
      <c r="F52" s="1498"/>
      <c r="G52" s="1498"/>
      <c r="H52" s="1498"/>
      <c r="I52" s="1498"/>
      <c r="J52" s="1498"/>
      <c r="K52" s="1498"/>
      <c r="L52" s="1498"/>
      <c r="M52" s="1498"/>
      <c r="N52" s="1498"/>
      <c r="O52" s="1498"/>
      <c r="P52" s="1498"/>
      <c r="Q52" s="1498"/>
      <c r="R52" s="1498"/>
      <c r="S52" s="1498"/>
      <c r="T52" s="1498"/>
      <c r="U52" s="1498"/>
      <c r="V52" s="1498"/>
      <c r="W52" s="1498"/>
      <c r="X52" s="1498"/>
      <c r="Y52" s="1498"/>
      <c r="Z52" s="1498"/>
      <c r="AA52" s="1498"/>
      <c r="AB52" s="1498"/>
      <c r="AC52" s="1498"/>
      <c r="AD52" s="1498"/>
      <c r="AE52" s="1498"/>
      <c r="AF52" s="1498"/>
      <c r="AG52" s="1498"/>
      <c r="AH52" s="1498"/>
      <c r="AI52" s="1498"/>
      <c r="AJ52" s="1498"/>
      <c r="AK52" s="1498"/>
      <c r="AL52" s="1498"/>
      <c r="AM52" s="1498"/>
      <c r="AN52" s="1498"/>
      <c r="AO52" s="1498"/>
      <c r="AP52" s="1498"/>
      <c r="AQ52" s="1498"/>
      <c r="AR52" s="1498"/>
      <c r="AS52" s="1498"/>
      <c r="AT52" s="1498"/>
      <c r="AU52" s="1498"/>
      <c r="AV52" s="1498"/>
      <c r="AW52" s="1498"/>
      <c r="AX52" s="1498"/>
      <c r="AY52" s="1498"/>
      <c r="AZ52" s="1498"/>
      <c r="BA52" s="1498"/>
      <c r="BB52" s="1498"/>
      <c r="BC52" s="1498"/>
      <c r="BD52" s="1498"/>
      <c r="BE52" s="1498"/>
      <c r="BF52" s="1498"/>
      <c r="BG52" s="1498"/>
      <c r="BH52" s="1498"/>
      <c r="BI52" s="1498"/>
      <c r="BJ52" s="1498"/>
      <c r="BK52" s="1498"/>
      <c r="BL52" s="1498"/>
      <c r="BM52" s="1498"/>
      <c r="BN52" s="1498"/>
      <c r="BO52" s="1498"/>
      <c r="BP52" s="1498"/>
      <c r="BQ52" s="1498"/>
      <c r="BR52" s="1498"/>
      <c r="BS52" s="1498"/>
      <c r="BT52" s="1498"/>
      <c r="BU52" s="1498"/>
      <c r="BV52" s="1498"/>
      <c r="BW52" s="1498"/>
      <c r="BX52" s="1498"/>
      <c r="BY52" s="1498"/>
      <c r="BZ52" s="1498"/>
      <c r="CA52" s="1498"/>
      <c r="CB52" s="1498"/>
      <c r="CC52" s="1498"/>
      <c r="CD52" s="959"/>
      <c r="CH52" s="1498"/>
      <c r="CI52" s="1498"/>
      <c r="CJ52" s="1498"/>
      <c r="CK52" s="1498"/>
      <c r="CL52" s="1498"/>
      <c r="CM52" s="1498"/>
      <c r="CN52" s="1498"/>
      <c r="CO52" s="1498"/>
      <c r="CP52" s="1498"/>
      <c r="CQ52" s="1498"/>
      <c r="CR52" s="1498"/>
      <c r="CS52" s="1498"/>
      <c r="CT52" s="1498"/>
      <c r="CU52" s="1498"/>
      <c r="CV52" s="1498"/>
      <c r="CW52" s="1498"/>
      <c r="CX52" s="1498"/>
      <c r="CY52" s="1498"/>
      <c r="CZ52" s="1498"/>
      <c r="DA52" s="1498"/>
      <c r="DB52" s="1498"/>
      <c r="DC52" s="1498"/>
      <c r="DD52" s="1498"/>
      <c r="DE52" s="1498"/>
      <c r="DF52" s="1498"/>
      <c r="DG52" s="1498"/>
      <c r="DH52" s="1498"/>
      <c r="DI52" s="1498"/>
      <c r="DJ52" s="1498"/>
      <c r="DK52" s="1498"/>
      <c r="DL52" s="1498"/>
      <c r="DM52" s="1498"/>
      <c r="DN52" s="1498"/>
      <c r="DO52" s="1498"/>
      <c r="DP52" s="1498"/>
      <c r="DQ52" s="1498"/>
      <c r="DR52" s="1498"/>
      <c r="DS52" s="1498"/>
      <c r="DT52" s="1498"/>
      <c r="DU52" s="1498"/>
      <c r="DV52" s="1498"/>
      <c r="DW52" s="1498"/>
      <c r="DX52" s="1498"/>
      <c r="DY52" s="1498"/>
      <c r="DZ52" s="1498"/>
      <c r="EA52" s="1498"/>
      <c r="EB52" s="1498"/>
      <c r="EC52" s="1498"/>
      <c r="ED52" s="1498"/>
      <c r="EE52" s="1498"/>
      <c r="EF52" s="1498"/>
      <c r="EG52" s="1498"/>
      <c r="EH52" s="1498"/>
      <c r="EI52" s="1498"/>
      <c r="EJ52" s="1498"/>
      <c r="EK52" s="1498"/>
      <c r="EL52" s="1498"/>
      <c r="EM52" s="1498"/>
      <c r="EN52" s="1498"/>
      <c r="EO52" s="1498"/>
      <c r="EP52" s="1498"/>
      <c r="EQ52" s="1498"/>
      <c r="ER52" s="1498"/>
      <c r="ES52" s="1498"/>
      <c r="ET52" s="1498"/>
      <c r="EU52" s="1498"/>
      <c r="EV52" s="1498"/>
      <c r="EW52" s="1498"/>
      <c r="EX52" s="1498"/>
      <c r="EY52" s="1498"/>
      <c r="EZ52" s="1498"/>
      <c r="FA52" s="1498"/>
      <c r="FB52" s="1498"/>
      <c r="FC52" s="1498"/>
      <c r="FD52" s="1498"/>
      <c r="FE52" s="1498"/>
      <c r="FF52" s="1498"/>
      <c r="FG52" s="1498"/>
      <c r="FH52" s="1498"/>
      <c r="FI52" s="1498"/>
      <c r="FJ52" s="1498"/>
      <c r="FK52" s="1498"/>
      <c r="FL52" s="1498"/>
      <c r="FM52" s="1498"/>
      <c r="FN52" s="1498"/>
      <c r="FO52" s="1498"/>
      <c r="FP52" s="1498"/>
      <c r="FQ52" s="1498"/>
      <c r="FR52" s="1498"/>
      <c r="FS52" s="1498"/>
      <c r="FT52" s="1498"/>
      <c r="FU52" s="1498"/>
      <c r="FV52" s="1498"/>
      <c r="FW52" s="1498"/>
      <c r="FX52" s="1498"/>
      <c r="FY52" s="1498"/>
      <c r="FZ52" s="1498"/>
      <c r="GA52" s="1498"/>
      <c r="GB52" s="1498"/>
    </row>
    <row r="53" spans="2:184" s="1488" customFormat="1" ht="30" customHeight="1">
      <c r="B53" s="1479"/>
      <c r="D53" s="1498"/>
      <c r="E53" s="1498"/>
      <c r="F53" s="1498"/>
      <c r="G53" s="1498"/>
      <c r="H53" s="1498"/>
      <c r="I53" s="1498"/>
      <c r="J53" s="1498"/>
      <c r="K53" s="1498"/>
      <c r="L53" s="1498"/>
      <c r="M53" s="1498"/>
      <c r="N53" s="1498"/>
      <c r="O53" s="1498"/>
      <c r="P53" s="1498"/>
      <c r="Q53" s="1498"/>
      <c r="R53" s="1498"/>
      <c r="S53" s="1498"/>
      <c r="T53" s="1498"/>
      <c r="U53" s="1498"/>
      <c r="V53" s="1498"/>
      <c r="W53" s="1498"/>
      <c r="X53" s="1498"/>
      <c r="Y53" s="1498"/>
      <c r="Z53" s="1498"/>
      <c r="AA53" s="1498"/>
      <c r="AB53" s="1498"/>
      <c r="AC53" s="1498"/>
      <c r="AD53" s="1498"/>
      <c r="AE53" s="1498"/>
      <c r="AF53" s="1498"/>
      <c r="AG53" s="1498"/>
      <c r="AH53" s="1498"/>
      <c r="AI53" s="1498"/>
      <c r="AJ53" s="1498"/>
      <c r="AK53" s="1498"/>
      <c r="AL53" s="1498"/>
      <c r="AM53" s="1498"/>
      <c r="AN53" s="1498"/>
      <c r="AO53" s="1498"/>
      <c r="AP53" s="1498"/>
      <c r="AQ53" s="1498"/>
      <c r="AR53" s="1498"/>
      <c r="AS53" s="1498"/>
      <c r="AT53" s="1498"/>
      <c r="AU53" s="1498"/>
      <c r="AV53" s="1498"/>
      <c r="AW53" s="1498"/>
      <c r="AX53" s="1498"/>
      <c r="AY53" s="1498"/>
      <c r="AZ53" s="1498"/>
      <c r="BA53" s="1498"/>
      <c r="BB53" s="1498"/>
      <c r="BC53" s="1498"/>
      <c r="BD53" s="1498"/>
      <c r="BE53" s="1498"/>
      <c r="BF53" s="1498"/>
      <c r="BG53" s="1498"/>
      <c r="BH53" s="1498"/>
      <c r="BI53" s="1498"/>
      <c r="BJ53" s="1498"/>
      <c r="BK53" s="1498"/>
      <c r="BL53" s="1498"/>
      <c r="BM53" s="1498"/>
      <c r="BN53" s="1498"/>
      <c r="BO53" s="1498"/>
      <c r="BP53" s="1498"/>
      <c r="BQ53" s="1498"/>
      <c r="BR53" s="1498"/>
      <c r="BS53" s="1498"/>
      <c r="BT53" s="1498"/>
      <c r="BU53" s="1498"/>
      <c r="BV53" s="1498"/>
      <c r="BW53" s="1498"/>
      <c r="BX53" s="1498"/>
      <c r="BY53" s="1498"/>
      <c r="BZ53" s="1498"/>
      <c r="CA53" s="1498"/>
      <c r="CB53" s="1498"/>
      <c r="CC53" s="1498"/>
      <c r="CD53" s="1465"/>
      <c r="CH53" s="1498"/>
      <c r="CI53" s="1498"/>
      <c r="CJ53" s="1498"/>
      <c r="CK53" s="1498"/>
      <c r="CL53" s="1498"/>
      <c r="CM53" s="1498"/>
      <c r="CN53" s="1498"/>
      <c r="CO53" s="1498"/>
      <c r="CP53" s="1498"/>
      <c r="CQ53" s="1498"/>
      <c r="CR53" s="1498"/>
      <c r="CS53" s="1498"/>
      <c r="CT53" s="1498"/>
      <c r="CU53" s="1498"/>
      <c r="CV53" s="1498"/>
      <c r="CW53" s="1498"/>
      <c r="CX53" s="1498"/>
      <c r="CY53" s="1498"/>
      <c r="CZ53" s="1498"/>
      <c r="DA53" s="1498"/>
      <c r="DB53" s="1498"/>
      <c r="DC53" s="1498"/>
      <c r="DD53" s="1498"/>
      <c r="DE53" s="1498"/>
      <c r="DF53" s="1498"/>
      <c r="DG53" s="1498"/>
      <c r="DH53" s="1498"/>
      <c r="DI53" s="1498"/>
      <c r="DJ53" s="1498"/>
      <c r="DK53" s="1498"/>
      <c r="DL53" s="1498"/>
      <c r="DM53" s="1498"/>
      <c r="DN53" s="1498"/>
      <c r="DO53" s="1498"/>
      <c r="DP53" s="1498"/>
      <c r="DQ53" s="1498"/>
      <c r="DR53" s="1498"/>
      <c r="DS53" s="1498"/>
      <c r="DT53" s="1498"/>
      <c r="DU53" s="1498"/>
      <c r="DV53" s="1498"/>
      <c r="DW53" s="1498"/>
      <c r="DX53" s="1498"/>
      <c r="DY53" s="1498"/>
      <c r="DZ53" s="1498"/>
      <c r="EA53" s="1498"/>
      <c r="EB53" s="1498"/>
      <c r="EC53" s="1498"/>
      <c r="ED53" s="1498"/>
      <c r="EE53" s="1498"/>
      <c r="EF53" s="1498"/>
      <c r="EG53" s="1498"/>
      <c r="EH53" s="1498"/>
      <c r="EI53" s="1498"/>
      <c r="EJ53" s="1498"/>
      <c r="EK53" s="1498"/>
      <c r="EL53" s="1498"/>
      <c r="EM53" s="1498"/>
      <c r="EN53" s="1498"/>
      <c r="EO53" s="1498"/>
      <c r="EP53" s="1498"/>
      <c r="EQ53" s="1498"/>
      <c r="ER53" s="1498"/>
      <c r="ES53" s="1498"/>
      <c r="ET53" s="1498"/>
      <c r="EU53" s="1498"/>
      <c r="EV53" s="1498"/>
      <c r="EW53" s="1498"/>
      <c r="EX53" s="1498"/>
      <c r="EY53" s="1498"/>
      <c r="EZ53" s="1498"/>
      <c r="FA53" s="1498"/>
      <c r="FB53" s="1498"/>
      <c r="FC53" s="1498"/>
      <c r="FD53" s="1498"/>
      <c r="FE53" s="1498"/>
      <c r="FF53" s="1498"/>
      <c r="FG53" s="1498"/>
      <c r="FH53" s="1498"/>
      <c r="FI53" s="1498"/>
      <c r="FJ53" s="1498"/>
      <c r="FK53" s="1498"/>
      <c r="FL53" s="1498"/>
      <c r="FM53" s="1498"/>
      <c r="FN53" s="1498"/>
      <c r="FO53" s="1498"/>
      <c r="FP53" s="1498"/>
      <c r="FQ53" s="1498"/>
      <c r="FR53" s="1498"/>
      <c r="FS53" s="1498"/>
      <c r="FT53" s="1498"/>
      <c r="FU53" s="1498"/>
      <c r="FV53" s="1498"/>
      <c r="FW53" s="1498"/>
      <c r="FX53" s="1498"/>
      <c r="FY53" s="1498"/>
      <c r="FZ53" s="1498"/>
      <c r="GA53" s="1498"/>
      <c r="GB53" s="1498"/>
    </row>
    <row r="54" spans="2:184" s="1488" customFormat="1" ht="30" customHeight="1">
      <c r="B54" s="957"/>
      <c r="D54" s="1498"/>
      <c r="E54" s="1498"/>
      <c r="F54" s="1498"/>
      <c r="G54" s="1498"/>
      <c r="H54" s="1498"/>
      <c r="I54" s="1498"/>
      <c r="J54" s="1498"/>
      <c r="K54" s="1498"/>
      <c r="L54" s="1498"/>
      <c r="M54" s="1498"/>
      <c r="N54" s="1498"/>
      <c r="O54" s="1498"/>
      <c r="P54" s="1498"/>
      <c r="Q54" s="1498"/>
      <c r="R54" s="1498"/>
      <c r="S54" s="1498"/>
      <c r="T54" s="1498"/>
      <c r="U54" s="1498"/>
      <c r="V54" s="1498"/>
      <c r="W54" s="1498"/>
      <c r="X54" s="1498"/>
      <c r="Y54" s="1498"/>
      <c r="Z54" s="1498"/>
      <c r="AA54" s="1498"/>
      <c r="AB54" s="1498"/>
      <c r="AC54" s="1498"/>
      <c r="AD54" s="1498"/>
      <c r="AE54" s="1498"/>
      <c r="AF54" s="1498"/>
      <c r="AG54" s="1498"/>
      <c r="AH54" s="1498"/>
      <c r="AI54" s="1498"/>
      <c r="AJ54" s="1498"/>
      <c r="AK54" s="1498"/>
      <c r="AL54" s="1498"/>
      <c r="AM54" s="1498"/>
      <c r="AN54" s="1498"/>
      <c r="AO54" s="1498"/>
      <c r="AP54" s="1498"/>
      <c r="AQ54" s="1498"/>
      <c r="AR54" s="1498"/>
      <c r="AS54" s="1498"/>
      <c r="AT54" s="1498"/>
      <c r="AU54" s="1498"/>
      <c r="AV54" s="1498"/>
      <c r="AW54" s="1498"/>
      <c r="AX54" s="1498"/>
      <c r="AY54" s="1498"/>
      <c r="AZ54" s="1498"/>
      <c r="BA54" s="1498"/>
      <c r="BB54" s="1498"/>
      <c r="BC54" s="1498"/>
      <c r="BD54" s="1498"/>
      <c r="BE54" s="1498"/>
      <c r="BF54" s="1498"/>
      <c r="BG54" s="1498"/>
      <c r="BH54" s="1498"/>
      <c r="BI54" s="1498"/>
      <c r="BJ54" s="1498"/>
      <c r="BK54" s="1498"/>
      <c r="BL54" s="1498"/>
      <c r="BM54" s="1498"/>
      <c r="BN54" s="1498"/>
      <c r="BO54" s="1498"/>
      <c r="BP54" s="1498"/>
      <c r="BQ54" s="1498"/>
      <c r="BR54" s="1498"/>
      <c r="BS54" s="1498"/>
      <c r="BT54" s="1498"/>
      <c r="BU54" s="1498"/>
      <c r="BV54" s="1498"/>
      <c r="BW54" s="1498"/>
      <c r="BX54" s="1498"/>
      <c r="BY54" s="1498"/>
      <c r="BZ54" s="1498"/>
      <c r="CA54" s="1498"/>
      <c r="CB54" s="1498"/>
      <c r="CC54" s="1498"/>
      <c r="CD54" s="1465"/>
      <c r="CH54" s="1498"/>
      <c r="CI54" s="1498"/>
      <c r="CJ54" s="1498"/>
      <c r="CK54" s="1498"/>
      <c r="CL54" s="1498"/>
      <c r="CM54" s="1498"/>
      <c r="CN54" s="1498"/>
      <c r="CO54" s="1498"/>
      <c r="CP54" s="1498"/>
      <c r="CQ54" s="1498"/>
      <c r="CR54" s="1498"/>
      <c r="CS54" s="1498"/>
      <c r="CT54" s="1498"/>
      <c r="CU54" s="1498"/>
      <c r="CV54" s="1498"/>
      <c r="CW54" s="1498"/>
      <c r="CX54" s="1498"/>
      <c r="CY54" s="1498"/>
      <c r="CZ54" s="1498"/>
      <c r="DA54" s="1498"/>
      <c r="DB54" s="1498"/>
      <c r="DC54" s="1498"/>
      <c r="DD54" s="1498"/>
      <c r="DE54" s="1498"/>
      <c r="DF54" s="1498"/>
      <c r="DG54" s="1498"/>
      <c r="DH54" s="1498"/>
      <c r="DI54" s="1498"/>
      <c r="DJ54" s="1498"/>
      <c r="DK54" s="1498"/>
      <c r="DL54" s="1498"/>
      <c r="DM54" s="1498"/>
      <c r="DN54" s="1498"/>
      <c r="DO54" s="1498"/>
      <c r="DP54" s="1498"/>
      <c r="DQ54" s="1498"/>
      <c r="DR54" s="1498"/>
      <c r="DS54" s="1498"/>
      <c r="DT54" s="1498"/>
      <c r="DU54" s="1498"/>
      <c r="DV54" s="1498"/>
      <c r="DW54" s="1498"/>
      <c r="DX54" s="1498"/>
      <c r="DY54" s="1498"/>
      <c r="DZ54" s="1498"/>
      <c r="EA54" s="1498"/>
      <c r="EB54" s="1498"/>
      <c r="EC54" s="1498"/>
      <c r="ED54" s="1498"/>
      <c r="EE54" s="1498"/>
      <c r="EF54" s="1498"/>
      <c r="EG54" s="1498"/>
      <c r="EH54" s="1498"/>
      <c r="EI54" s="1498"/>
      <c r="EJ54" s="1498"/>
      <c r="EK54" s="1498"/>
      <c r="EL54" s="1498"/>
      <c r="EM54" s="1498"/>
      <c r="EN54" s="1498"/>
      <c r="EO54" s="1498"/>
      <c r="EP54" s="1498"/>
      <c r="EQ54" s="1498"/>
      <c r="ER54" s="1498"/>
      <c r="ES54" s="1498"/>
      <c r="ET54" s="1498"/>
      <c r="EU54" s="1498"/>
      <c r="EV54" s="1498"/>
      <c r="EW54" s="1498"/>
      <c r="EX54" s="1498"/>
      <c r="EY54" s="1498"/>
      <c r="EZ54" s="1498"/>
      <c r="FA54" s="1498"/>
      <c r="FB54" s="1498"/>
      <c r="FC54" s="1498"/>
      <c r="FD54" s="1498"/>
      <c r="FE54" s="1498"/>
      <c r="FF54" s="1498"/>
      <c r="FG54" s="1498"/>
      <c r="FH54" s="1498"/>
      <c r="FI54" s="1498"/>
      <c r="FJ54" s="1498"/>
      <c r="FK54" s="1498"/>
      <c r="FL54" s="1498"/>
      <c r="FM54" s="1498"/>
      <c r="FN54" s="1498"/>
      <c r="FO54" s="1498"/>
      <c r="FP54" s="1498"/>
      <c r="FQ54" s="1498"/>
      <c r="FR54" s="1498"/>
      <c r="FS54" s="1498"/>
      <c r="FT54" s="1498"/>
      <c r="FU54" s="1498"/>
      <c r="FV54" s="1498"/>
      <c r="FW54" s="1498"/>
      <c r="FX54" s="1498"/>
      <c r="FY54" s="1498"/>
      <c r="FZ54" s="1498"/>
      <c r="GA54" s="1498"/>
      <c r="GB54" s="1498"/>
    </row>
    <row r="55" spans="2:184" s="1488" customFormat="1" ht="30" customHeight="1">
      <c r="B55" s="1466"/>
      <c r="D55" s="1498"/>
      <c r="E55" s="1498"/>
      <c r="F55" s="1498"/>
      <c r="G55" s="1498"/>
      <c r="H55" s="1498"/>
      <c r="I55" s="1498"/>
      <c r="J55" s="1498"/>
      <c r="K55" s="1498"/>
      <c r="L55" s="1498"/>
      <c r="M55" s="1498"/>
      <c r="N55" s="1498"/>
      <c r="O55" s="1498"/>
      <c r="P55" s="1498"/>
      <c r="Q55" s="1498"/>
      <c r="R55" s="1498"/>
      <c r="S55" s="1498"/>
      <c r="T55" s="1498"/>
      <c r="U55" s="1498"/>
      <c r="V55" s="1498"/>
      <c r="W55" s="1498"/>
      <c r="X55" s="1498"/>
      <c r="Y55" s="1498"/>
      <c r="Z55" s="1498"/>
      <c r="AA55" s="1498"/>
      <c r="AB55" s="1498"/>
      <c r="AC55" s="1498"/>
      <c r="AD55" s="1498"/>
      <c r="AE55" s="1498"/>
      <c r="AF55" s="1498"/>
      <c r="AG55" s="1498"/>
      <c r="AH55" s="1498"/>
      <c r="AI55" s="1498"/>
      <c r="AJ55" s="1498"/>
      <c r="AK55" s="1498"/>
      <c r="AL55" s="1498"/>
      <c r="AM55" s="1498"/>
      <c r="AN55" s="1498"/>
      <c r="AO55" s="1498"/>
      <c r="AP55" s="1498"/>
      <c r="AQ55" s="1498"/>
      <c r="AR55" s="1498"/>
      <c r="AS55" s="1498"/>
      <c r="AT55" s="1498"/>
      <c r="AU55" s="1498"/>
      <c r="AV55" s="1498"/>
      <c r="AW55" s="1498"/>
      <c r="AX55" s="1498"/>
      <c r="AY55" s="1498"/>
      <c r="AZ55" s="1498"/>
      <c r="BA55" s="1498"/>
      <c r="BB55" s="1498"/>
      <c r="BC55" s="1498"/>
      <c r="BD55" s="1498"/>
      <c r="BE55" s="1498"/>
      <c r="BF55" s="1498"/>
      <c r="BG55" s="1498"/>
      <c r="BH55" s="1498"/>
      <c r="BI55" s="1498"/>
      <c r="BJ55" s="1498"/>
      <c r="BK55" s="1498"/>
      <c r="BL55" s="1498"/>
      <c r="BM55" s="1498"/>
      <c r="BN55" s="1498"/>
      <c r="BO55" s="1498"/>
      <c r="BP55" s="1498"/>
      <c r="BQ55" s="1498"/>
      <c r="BR55" s="1498"/>
      <c r="BS55" s="1498"/>
      <c r="BT55" s="1498"/>
      <c r="BU55" s="1498"/>
      <c r="BV55" s="1498"/>
      <c r="BW55" s="1498"/>
      <c r="BX55" s="1498"/>
      <c r="BY55" s="1498"/>
      <c r="BZ55" s="1498"/>
      <c r="CA55" s="1498"/>
      <c r="CB55" s="1498"/>
      <c r="CC55" s="1498"/>
      <c r="CD55" s="1465"/>
      <c r="CH55" s="1498"/>
      <c r="CI55" s="1498"/>
      <c r="CJ55" s="1498"/>
      <c r="CK55" s="1498"/>
      <c r="CL55" s="1498"/>
      <c r="CM55" s="1498"/>
      <c r="CN55" s="1498"/>
      <c r="CO55" s="1498"/>
      <c r="CP55" s="1498"/>
      <c r="CQ55" s="1498"/>
      <c r="CR55" s="1498"/>
      <c r="CS55" s="1498"/>
      <c r="CT55" s="1498"/>
      <c r="CU55" s="1498"/>
      <c r="CV55" s="1498"/>
      <c r="CW55" s="1498"/>
      <c r="CX55" s="1498"/>
      <c r="CY55" s="1498"/>
      <c r="CZ55" s="1498"/>
      <c r="DA55" s="1498"/>
      <c r="DB55" s="1498"/>
      <c r="DC55" s="1498"/>
      <c r="DD55" s="1498"/>
      <c r="DE55" s="1498"/>
      <c r="DF55" s="1498"/>
      <c r="DG55" s="1498"/>
      <c r="DH55" s="1498"/>
      <c r="DI55" s="1498"/>
      <c r="DJ55" s="1498"/>
      <c r="DK55" s="1498"/>
      <c r="DL55" s="1498"/>
      <c r="DM55" s="1498"/>
      <c r="DN55" s="1498"/>
      <c r="DO55" s="1498"/>
      <c r="DP55" s="1498"/>
      <c r="DQ55" s="1498"/>
      <c r="DR55" s="1498"/>
      <c r="DS55" s="1498"/>
      <c r="DT55" s="1498"/>
      <c r="DU55" s="1498"/>
      <c r="DV55" s="1498"/>
      <c r="DW55" s="1498"/>
      <c r="DX55" s="1498"/>
      <c r="DY55" s="1498"/>
      <c r="DZ55" s="1498"/>
      <c r="EA55" s="1498"/>
      <c r="EB55" s="1498"/>
      <c r="EC55" s="1498"/>
      <c r="ED55" s="1498"/>
      <c r="EE55" s="1498"/>
      <c r="EF55" s="1498"/>
      <c r="EG55" s="1498"/>
      <c r="EH55" s="1498"/>
      <c r="EI55" s="1498"/>
      <c r="EJ55" s="1498"/>
      <c r="EK55" s="1498"/>
      <c r="EL55" s="1498"/>
      <c r="EM55" s="1498"/>
      <c r="EN55" s="1498"/>
      <c r="EO55" s="1498"/>
      <c r="EP55" s="1498"/>
      <c r="EQ55" s="1498"/>
      <c r="ER55" s="1498"/>
      <c r="ES55" s="1498"/>
      <c r="ET55" s="1498"/>
      <c r="EU55" s="1498"/>
      <c r="EV55" s="1498"/>
      <c r="EW55" s="1498"/>
      <c r="EX55" s="1498"/>
      <c r="EY55" s="1498"/>
      <c r="EZ55" s="1498"/>
      <c r="FA55" s="1498"/>
      <c r="FB55" s="1498"/>
      <c r="FC55" s="1498"/>
      <c r="FD55" s="1498"/>
      <c r="FE55" s="1498"/>
      <c r="FF55" s="1498"/>
      <c r="FG55" s="1498"/>
      <c r="FH55" s="1498"/>
      <c r="FI55" s="1498"/>
      <c r="FJ55" s="1498"/>
      <c r="FK55" s="1498"/>
      <c r="FL55" s="1498"/>
      <c r="FM55" s="1498"/>
      <c r="FN55" s="1498"/>
      <c r="FO55" s="1498"/>
      <c r="FP55" s="1498"/>
      <c r="FQ55" s="1498"/>
      <c r="FR55" s="1498"/>
      <c r="FS55" s="1498"/>
      <c r="FT55" s="1498"/>
      <c r="FU55" s="1498"/>
      <c r="FV55" s="1498"/>
      <c r="FW55" s="1498"/>
      <c r="FX55" s="1498"/>
      <c r="FY55" s="1498"/>
      <c r="FZ55" s="1498"/>
      <c r="GA55" s="1498"/>
      <c r="GB55" s="1498"/>
    </row>
    <row r="56" spans="2:184" s="1488" customFormat="1" ht="30" customHeight="1">
      <c r="B56" s="1479"/>
      <c r="D56" s="1498"/>
      <c r="E56" s="1498"/>
      <c r="F56" s="1498"/>
      <c r="G56" s="1498"/>
      <c r="H56" s="1498"/>
      <c r="I56" s="1498"/>
      <c r="J56" s="1498"/>
      <c r="K56" s="1498"/>
      <c r="L56" s="1498"/>
      <c r="M56" s="1498"/>
      <c r="N56" s="1498"/>
      <c r="O56" s="1498"/>
      <c r="P56" s="1498"/>
      <c r="Q56" s="1498"/>
      <c r="R56" s="1498"/>
      <c r="S56" s="1498"/>
      <c r="T56" s="1498"/>
      <c r="U56" s="1498"/>
      <c r="V56" s="1498"/>
      <c r="W56" s="1498"/>
      <c r="X56" s="1498"/>
      <c r="Y56" s="1498"/>
      <c r="Z56" s="1498"/>
      <c r="AA56" s="1498"/>
      <c r="AB56" s="1498"/>
      <c r="AC56" s="1498"/>
      <c r="AD56" s="1498"/>
      <c r="AE56" s="1498"/>
      <c r="AF56" s="1498"/>
      <c r="AG56" s="1498"/>
      <c r="AH56" s="1498"/>
      <c r="AI56" s="1498"/>
      <c r="AJ56" s="1498"/>
      <c r="AK56" s="1498"/>
      <c r="AL56" s="1498"/>
      <c r="AM56" s="1498"/>
      <c r="AN56" s="1498"/>
      <c r="AO56" s="1498"/>
      <c r="AP56" s="1498"/>
      <c r="AQ56" s="1498"/>
      <c r="AR56" s="1498"/>
      <c r="AS56" s="1498"/>
      <c r="AT56" s="1498"/>
      <c r="AU56" s="1498"/>
      <c r="AV56" s="1498"/>
      <c r="AW56" s="1498"/>
      <c r="AX56" s="1498"/>
      <c r="AY56" s="1498"/>
      <c r="AZ56" s="1498"/>
      <c r="BA56" s="1498"/>
      <c r="BB56" s="1498"/>
      <c r="BC56" s="1498"/>
      <c r="BD56" s="1498"/>
      <c r="BE56" s="1498"/>
      <c r="BF56" s="1498"/>
      <c r="BG56" s="1498"/>
      <c r="BH56" s="1498"/>
      <c r="BI56" s="1498"/>
      <c r="BJ56" s="1498"/>
      <c r="BK56" s="1498"/>
      <c r="BL56" s="1498"/>
      <c r="BM56" s="1498"/>
      <c r="BN56" s="1498"/>
      <c r="BO56" s="1498"/>
      <c r="BP56" s="1498"/>
      <c r="BQ56" s="1498"/>
      <c r="BR56" s="1498"/>
      <c r="BS56" s="1498"/>
      <c r="BT56" s="1498"/>
      <c r="BU56" s="1498"/>
      <c r="BV56" s="1498"/>
      <c r="BW56" s="1498"/>
      <c r="BX56" s="1498"/>
      <c r="BY56" s="1498"/>
      <c r="BZ56" s="1498"/>
      <c r="CA56" s="1498"/>
      <c r="CB56" s="1498"/>
      <c r="CC56" s="1498"/>
      <c r="CD56" s="1465"/>
      <c r="CH56" s="1498"/>
      <c r="CI56" s="1498"/>
      <c r="CJ56" s="1498"/>
      <c r="CK56" s="1498"/>
      <c r="CL56" s="1498"/>
      <c r="CM56" s="1498"/>
      <c r="CN56" s="1498"/>
      <c r="CO56" s="1498"/>
      <c r="CP56" s="1498"/>
      <c r="CQ56" s="1498"/>
      <c r="CR56" s="1498"/>
      <c r="CS56" s="1498"/>
      <c r="CT56" s="1498"/>
      <c r="CU56" s="1498"/>
      <c r="CV56" s="1498"/>
      <c r="CW56" s="1498"/>
      <c r="CX56" s="1498"/>
      <c r="CY56" s="1498"/>
      <c r="CZ56" s="1498"/>
      <c r="DA56" s="1498"/>
      <c r="DB56" s="1498"/>
      <c r="DC56" s="1498"/>
      <c r="DD56" s="1498"/>
      <c r="DE56" s="1498"/>
      <c r="DF56" s="1498"/>
      <c r="DG56" s="1498"/>
      <c r="DH56" s="1498"/>
      <c r="DI56" s="1498"/>
      <c r="DJ56" s="1498"/>
      <c r="DK56" s="1498"/>
      <c r="DL56" s="1498"/>
      <c r="DM56" s="1498"/>
      <c r="DN56" s="1498"/>
      <c r="DO56" s="1498"/>
      <c r="DP56" s="1498"/>
      <c r="DQ56" s="1498"/>
      <c r="DR56" s="1498"/>
      <c r="DS56" s="1498"/>
      <c r="DT56" s="1498"/>
      <c r="DU56" s="1498"/>
      <c r="DV56" s="1498"/>
      <c r="DW56" s="1498"/>
      <c r="DX56" s="1498"/>
      <c r="DY56" s="1498"/>
      <c r="DZ56" s="1498"/>
      <c r="EA56" s="1498"/>
      <c r="EB56" s="1498"/>
      <c r="EC56" s="1498"/>
      <c r="ED56" s="1498"/>
      <c r="EE56" s="1498"/>
      <c r="EF56" s="1498"/>
      <c r="EG56" s="1498"/>
      <c r="EH56" s="1498"/>
      <c r="EI56" s="1498"/>
      <c r="EJ56" s="1498"/>
      <c r="EK56" s="1498"/>
      <c r="EL56" s="1498"/>
      <c r="EM56" s="1498"/>
      <c r="EN56" s="1498"/>
      <c r="EO56" s="1498"/>
      <c r="EP56" s="1498"/>
      <c r="EQ56" s="1498"/>
      <c r="ER56" s="1498"/>
      <c r="ES56" s="1498"/>
      <c r="ET56" s="1498"/>
      <c r="EU56" s="1498"/>
      <c r="EV56" s="1498"/>
      <c r="EW56" s="1498"/>
      <c r="EX56" s="1498"/>
      <c r="EY56" s="1498"/>
      <c r="EZ56" s="1498"/>
      <c r="FA56" s="1498"/>
      <c r="FB56" s="1498"/>
      <c r="FC56" s="1498"/>
      <c r="FD56" s="1498"/>
      <c r="FE56" s="1498"/>
      <c r="FF56" s="1498"/>
      <c r="FG56" s="1498"/>
      <c r="FH56" s="1498"/>
      <c r="FI56" s="1498"/>
      <c r="FJ56" s="1498"/>
      <c r="FK56" s="1498"/>
      <c r="FL56" s="1498"/>
      <c r="FM56" s="1498"/>
      <c r="FN56" s="1498"/>
      <c r="FO56" s="1498"/>
      <c r="FP56" s="1498"/>
      <c r="FQ56" s="1498"/>
      <c r="FR56" s="1498"/>
      <c r="FS56" s="1498"/>
      <c r="FT56" s="1498"/>
      <c r="FU56" s="1498"/>
      <c r="FV56" s="1498"/>
      <c r="FW56" s="1498"/>
      <c r="FX56" s="1498"/>
      <c r="FY56" s="1498"/>
      <c r="FZ56" s="1498"/>
      <c r="GA56" s="1498"/>
      <c r="GB56" s="1498"/>
    </row>
    <row r="57" spans="2:184" s="1488" customFormat="1" ht="39.9" customHeight="1">
      <c r="B57" s="1479"/>
      <c r="D57" s="1498"/>
      <c r="E57" s="1498"/>
      <c r="F57" s="1498"/>
      <c r="G57" s="1498"/>
      <c r="H57" s="1498"/>
      <c r="I57" s="1498"/>
      <c r="J57" s="1498"/>
      <c r="K57" s="1498"/>
      <c r="L57" s="1498"/>
      <c r="M57" s="1498"/>
      <c r="N57" s="1498"/>
      <c r="O57" s="1498"/>
      <c r="P57" s="1498"/>
      <c r="Q57" s="1498"/>
      <c r="R57" s="1498"/>
      <c r="S57" s="1498"/>
      <c r="T57" s="1498"/>
      <c r="U57" s="1498"/>
      <c r="V57" s="1498"/>
      <c r="W57" s="1498"/>
      <c r="X57" s="1498"/>
      <c r="Y57" s="1498"/>
      <c r="Z57" s="1498"/>
      <c r="AA57" s="1498"/>
      <c r="AB57" s="1498"/>
      <c r="AC57" s="1498"/>
      <c r="AD57" s="1498"/>
      <c r="AE57" s="1498"/>
      <c r="AF57" s="1498"/>
      <c r="AG57" s="1498"/>
      <c r="AH57" s="1498"/>
      <c r="AI57" s="1498"/>
      <c r="AJ57" s="1498"/>
      <c r="AK57" s="1498"/>
      <c r="AL57" s="1498"/>
      <c r="AM57" s="1498"/>
      <c r="AN57" s="1498"/>
      <c r="AO57" s="1498"/>
      <c r="AP57" s="1498"/>
      <c r="AQ57" s="1498"/>
      <c r="AR57" s="1498"/>
      <c r="AS57" s="1498"/>
      <c r="AT57" s="1498"/>
      <c r="AU57" s="1498"/>
      <c r="AV57" s="1498"/>
      <c r="AW57" s="1498"/>
      <c r="AX57" s="1498"/>
      <c r="AY57" s="1498"/>
      <c r="AZ57" s="1498"/>
      <c r="BA57" s="1498"/>
      <c r="BB57" s="1498"/>
      <c r="BC57" s="1498"/>
      <c r="BD57" s="1498"/>
      <c r="BE57" s="1498"/>
      <c r="BF57" s="1498"/>
      <c r="BG57" s="1498"/>
      <c r="BH57" s="1498"/>
      <c r="BI57" s="1498"/>
      <c r="BJ57" s="1498"/>
      <c r="BK57" s="1498"/>
      <c r="BL57" s="1498"/>
      <c r="BM57" s="1498"/>
      <c r="BN57" s="1498"/>
      <c r="BO57" s="1498"/>
      <c r="BP57" s="1498"/>
      <c r="BQ57" s="1498"/>
      <c r="BR57" s="1498"/>
      <c r="BS57" s="1498"/>
      <c r="BT57" s="1498"/>
      <c r="BU57" s="1498"/>
      <c r="BV57" s="1498"/>
      <c r="BW57" s="1498"/>
      <c r="BX57" s="1498"/>
      <c r="BY57" s="1498"/>
      <c r="BZ57" s="1498"/>
      <c r="CA57" s="1498"/>
      <c r="CB57" s="1498"/>
      <c r="CC57" s="1498"/>
      <c r="CD57" s="1465"/>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c r="DW57" s="1498"/>
      <c r="DX57" s="1498"/>
      <c r="DY57" s="1498"/>
      <c r="DZ57" s="1498"/>
      <c r="EA57" s="1498"/>
      <c r="EB57" s="1498"/>
      <c r="EC57" s="1498"/>
      <c r="ED57" s="1498"/>
      <c r="EE57" s="1498"/>
      <c r="EF57" s="1498"/>
      <c r="EG57" s="1498"/>
      <c r="EH57" s="1498"/>
      <c r="EI57" s="1498"/>
      <c r="EJ57" s="1498"/>
      <c r="EK57" s="1498"/>
      <c r="EL57" s="1498"/>
      <c r="EM57" s="1498"/>
      <c r="EN57" s="1498"/>
      <c r="EO57" s="1498"/>
      <c r="EP57" s="1498"/>
      <c r="EQ57" s="1498"/>
      <c r="ER57" s="1498"/>
      <c r="ES57" s="1498"/>
      <c r="ET57" s="1498"/>
      <c r="EU57" s="1498"/>
      <c r="EV57" s="1498"/>
      <c r="EW57" s="1498"/>
      <c r="EX57" s="1498"/>
      <c r="EY57" s="1498"/>
      <c r="EZ57" s="1498"/>
      <c r="FA57" s="1498"/>
      <c r="FB57" s="1498"/>
      <c r="FC57" s="1498"/>
      <c r="FD57" s="1498"/>
      <c r="FE57" s="1498"/>
      <c r="FF57" s="1498"/>
      <c r="FG57" s="1498"/>
      <c r="FH57" s="1498"/>
      <c r="FI57" s="1498"/>
      <c r="FJ57" s="1498"/>
      <c r="FK57" s="1498"/>
      <c r="FL57" s="1498"/>
      <c r="FM57" s="1498"/>
      <c r="FN57" s="1498"/>
      <c r="FO57" s="1498"/>
      <c r="FP57" s="1498"/>
      <c r="FQ57" s="1498"/>
      <c r="FR57" s="1498"/>
      <c r="FS57" s="1498"/>
      <c r="FT57" s="1498"/>
      <c r="FU57" s="1498"/>
      <c r="FV57" s="1498"/>
      <c r="FW57" s="1498"/>
      <c r="FX57" s="1498"/>
      <c r="FY57" s="1498"/>
      <c r="FZ57" s="1498"/>
      <c r="GA57" s="1498"/>
      <c r="GB57" s="1498"/>
    </row>
    <row r="58" spans="2:184" s="1488" customFormat="1" ht="15" customHeight="1">
      <c r="B58" s="957"/>
      <c r="D58" s="1498"/>
      <c r="E58" s="1498"/>
      <c r="F58" s="1498"/>
      <c r="G58" s="1498"/>
      <c r="H58" s="1498"/>
      <c r="I58" s="1498"/>
      <c r="J58" s="1498"/>
      <c r="K58" s="1498"/>
      <c r="L58" s="1498"/>
      <c r="M58" s="1498"/>
      <c r="N58" s="1498"/>
      <c r="O58" s="1498"/>
      <c r="P58" s="1498"/>
      <c r="Q58" s="1498"/>
      <c r="R58" s="1498"/>
      <c r="S58" s="1498"/>
      <c r="T58" s="1498"/>
      <c r="U58" s="1498"/>
      <c r="V58" s="1498"/>
      <c r="W58" s="1498"/>
      <c r="X58" s="1498"/>
      <c r="Y58" s="1498"/>
      <c r="Z58" s="1498"/>
      <c r="AA58" s="1498"/>
      <c r="AB58" s="1498"/>
      <c r="AC58" s="1498"/>
      <c r="AD58" s="1498"/>
      <c r="AE58" s="1498"/>
      <c r="AF58" s="1498"/>
      <c r="AG58" s="1498"/>
      <c r="AH58" s="1498"/>
      <c r="AI58" s="1498"/>
      <c r="AJ58" s="1498"/>
      <c r="AK58" s="1498"/>
      <c r="AL58" s="1498"/>
      <c r="AM58" s="1498"/>
      <c r="AN58" s="1498"/>
      <c r="AO58" s="1498"/>
      <c r="AP58" s="1498"/>
      <c r="AQ58" s="1498"/>
      <c r="AR58" s="1498"/>
      <c r="AS58" s="1498"/>
      <c r="AT58" s="1498"/>
      <c r="AU58" s="1498"/>
      <c r="AV58" s="1498"/>
      <c r="AW58" s="1498"/>
      <c r="AX58" s="1498"/>
      <c r="AY58" s="1498"/>
      <c r="AZ58" s="1498"/>
      <c r="BA58" s="1498"/>
      <c r="BB58" s="1498"/>
      <c r="BC58" s="1498"/>
      <c r="BD58" s="1498"/>
      <c r="BE58" s="1498"/>
      <c r="BF58" s="1498"/>
      <c r="BG58" s="1498"/>
      <c r="BH58" s="1498"/>
      <c r="BI58" s="1498"/>
      <c r="BJ58" s="1498"/>
      <c r="BK58" s="1498"/>
      <c r="BL58" s="1498"/>
      <c r="BM58" s="1498"/>
      <c r="BN58" s="1498"/>
      <c r="BO58" s="1498"/>
      <c r="BP58" s="1498"/>
      <c r="BQ58" s="1498"/>
      <c r="BR58" s="1498"/>
      <c r="BS58" s="1498"/>
      <c r="BT58" s="1498"/>
      <c r="BU58" s="1498"/>
      <c r="BV58" s="1498"/>
      <c r="BW58" s="1498"/>
      <c r="BX58" s="1498"/>
      <c r="BY58" s="1498"/>
      <c r="BZ58" s="1498"/>
      <c r="CA58" s="1498"/>
      <c r="CB58" s="1498"/>
      <c r="CC58" s="1498"/>
      <c r="CD58" s="1465"/>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84" s="1488" customFormat="1" ht="30" customHeight="1">
      <c r="B59" s="1466"/>
      <c r="D59" s="1498"/>
      <c r="E59" s="1498"/>
      <c r="F59" s="1498"/>
      <c r="G59" s="1498"/>
      <c r="H59" s="1498"/>
      <c r="I59" s="1498"/>
      <c r="J59" s="1498"/>
      <c r="K59" s="1498"/>
      <c r="L59" s="1498"/>
      <c r="M59" s="1498"/>
      <c r="N59" s="1498"/>
      <c r="O59" s="1498"/>
      <c r="P59" s="1498"/>
      <c r="Q59" s="1498"/>
      <c r="R59" s="1498"/>
      <c r="S59" s="1498"/>
      <c r="T59" s="1498"/>
      <c r="U59" s="1498"/>
      <c r="V59" s="1498"/>
      <c r="W59" s="1498"/>
      <c r="X59" s="1498"/>
      <c r="Y59" s="1498"/>
      <c r="Z59" s="1498"/>
      <c r="AA59" s="1498"/>
      <c r="AB59" s="1498"/>
      <c r="AC59" s="1498"/>
      <c r="AD59" s="1498"/>
      <c r="AE59" s="1498"/>
      <c r="AF59" s="1498"/>
      <c r="AG59" s="1498"/>
      <c r="AH59" s="1498"/>
      <c r="AI59" s="1498"/>
      <c r="AJ59" s="1498"/>
      <c r="AK59" s="1498"/>
      <c r="AL59" s="1498"/>
      <c r="AM59" s="1498"/>
      <c r="AN59" s="1498"/>
      <c r="AO59" s="1498"/>
      <c r="AP59" s="1498"/>
      <c r="AQ59" s="1498"/>
      <c r="AR59" s="1498"/>
      <c r="AS59" s="1498"/>
      <c r="AT59" s="1498"/>
      <c r="AU59" s="1498"/>
      <c r="AV59" s="1498"/>
      <c r="AW59" s="1498"/>
      <c r="AX59" s="1498"/>
      <c r="AY59" s="1498"/>
      <c r="AZ59" s="1498"/>
      <c r="BA59" s="1498"/>
      <c r="BB59" s="1498"/>
      <c r="BC59" s="1498"/>
      <c r="BD59" s="1498"/>
      <c r="BE59" s="1498"/>
      <c r="BF59" s="1498"/>
      <c r="BG59" s="1498"/>
      <c r="BH59" s="1498"/>
      <c r="BI59" s="1498"/>
      <c r="BJ59" s="1498"/>
      <c r="BK59" s="1498"/>
      <c r="BL59" s="1498"/>
      <c r="BM59" s="1498"/>
      <c r="BN59" s="1498"/>
      <c r="BO59" s="1498"/>
      <c r="BP59" s="1498"/>
      <c r="BQ59" s="1498"/>
      <c r="BR59" s="1498"/>
      <c r="BS59" s="1498"/>
      <c r="BT59" s="1498"/>
      <c r="BU59" s="1498"/>
      <c r="BV59" s="1498"/>
      <c r="BW59" s="1498"/>
      <c r="BX59" s="1498"/>
      <c r="BY59" s="1498"/>
      <c r="BZ59" s="1498"/>
      <c r="CA59" s="1498"/>
      <c r="CB59" s="1498"/>
      <c r="CC59" s="1498"/>
      <c r="CD59" s="1465"/>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84" s="1488" customFormat="1" ht="30" customHeight="1">
      <c r="B60" s="1479"/>
      <c r="D60" s="1498"/>
      <c r="E60" s="1498"/>
      <c r="F60" s="1498"/>
      <c r="G60" s="1498"/>
      <c r="H60" s="1498"/>
      <c r="I60" s="1498"/>
      <c r="J60" s="1498"/>
      <c r="K60" s="1498"/>
      <c r="L60" s="1498"/>
      <c r="M60" s="1498"/>
      <c r="N60" s="1498"/>
      <c r="O60" s="1498"/>
      <c r="P60" s="1498"/>
      <c r="Q60" s="1498"/>
      <c r="R60" s="1498"/>
      <c r="S60" s="1498"/>
      <c r="T60" s="1498"/>
      <c r="U60" s="1498"/>
      <c r="V60" s="1498"/>
      <c r="W60" s="1498"/>
      <c r="X60" s="1498"/>
      <c r="Y60" s="1498"/>
      <c r="Z60" s="1498"/>
      <c r="AA60" s="1498"/>
      <c r="AB60" s="1498"/>
      <c r="AC60" s="1498"/>
      <c r="AD60" s="1498"/>
      <c r="AE60" s="1498"/>
      <c r="AF60" s="1498"/>
      <c r="AG60" s="1498"/>
      <c r="AH60" s="1498"/>
      <c r="AI60" s="1498"/>
      <c r="AJ60" s="1498"/>
      <c r="AK60" s="1498"/>
      <c r="AL60" s="1498"/>
      <c r="AM60" s="1498"/>
      <c r="AN60" s="1498"/>
      <c r="AO60" s="1498"/>
      <c r="AP60" s="1498"/>
      <c r="AQ60" s="1498"/>
      <c r="AR60" s="1498"/>
      <c r="AS60" s="1498"/>
      <c r="AT60" s="1498"/>
      <c r="AU60" s="1498"/>
      <c r="AV60" s="1498"/>
      <c r="AW60" s="1498"/>
      <c r="AX60" s="1498"/>
      <c r="AY60" s="1498"/>
      <c r="AZ60" s="1498"/>
      <c r="BA60" s="1498"/>
      <c r="BB60" s="1498"/>
      <c r="BC60" s="1498"/>
      <c r="BD60" s="1498"/>
      <c r="BE60" s="1498"/>
      <c r="BF60" s="1498"/>
      <c r="BG60" s="1498"/>
      <c r="BH60" s="1498"/>
      <c r="BI60" s="1498"/>
      <c r="BJ60" s="1498"/>
      <c r="BK60" s="1498"/>
      <c r="BL60" s="1498"/>
      <c r="BM60" s="1498"/>
      <c r="BN60" s="1498"/>
      <c r="BO60" s="1498"/>
      <c r="BP60" s="1498"/>
      <c r="BQ60" s="1498"/>
      <c r="BR60" s="1498"/>
      <c r="BS60" s="1498"/>
      <c r="BT60" s="1498"/>
      <c r="BU60" s="1498"/>
      <c r="BV60" s="1498"/>
      <c r="BW60" s="1498"/>
      <c r="BX60" s="1498"/>
      <c r="BY60" s="1498"/>
      <c r="BZ60" s="1498"/>
      <c r="CA60" s="1498"/>
      <c r="CB60" s="1498"/>
      <c r="CC60" s="1498"/>
      <c r="CD60" s="1465"/>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84" s="1488" customFormat="1" ht="30" customHeight="1">
      <c r="B61" s="1479"/>
      <c r="D61" s="1498"/>
      <c r="E61" s="1498"/>
      <c r="F61" s="1498"/>
      <c r="G61" s="1498"/>
      <c r="H61" s="1498"/>
      <c r="I61" s="1498"/>
      <c r="J61" s="1498"/>
      <c r="K61" s="1498"/>
      <c r="L61" s="1498"/>
      <c r="M61" s="1498"/>
      <c r="N61" s="1498"/>
      <c r="O61" s="1498"/>
      <c r="P61" s="1498"/>
      <c r="Q61" s="1498"/>
      <c r="R61" s="1498"/>
      <c r="S61" s="1498"/>
      <c r="T61" s="1498"/>
      <c r="U61" s="1498"/>
      <c r="V61" s="1498"/>
      <c r="W61" s="1498"/>
      <c r="X61" s="1498"/>
      <c r="Y61" s="1498"/>
      <c r="Z61" s="1498"/>
      <c r="AA61" s="1498"/>
      <c r="AB61" s="1498"/>
      <c r="AC61" s="1498"/>
      <c r="AD61" s="1498"/>
      <c r="AE61" s="1498"/>
      <c r="AF61" s="1498"/>
      <c r="AG61" s="1498"/>
      <c r="AH61" s="1498"/>
      <c r="AI61" s="1498"/>
      <c r="AJ61" s="1498"/>
      <c r="AK61" s="1498"/>
      <c r="AL61" s="1498"/>
      <c r="AM61" s="1498"/>
      <c r="AN61" s="1498"/>
      <c r="AO61" s="1498"/>
      <c r="AP61" s="1498"/>
      <c r="AQ61" s="1498"/>
      <c r="AR61" s="1498"/>
      <c r="AS61" s="1498"/>
      <c r="AT61" s="1498"/>
      <c r="AU61" s="1498"/>
      <c r="AV61" s="1498"/>
      <c r="AW61" s="1498"/>
      <c r="AX61" s="1498"/>
      <c r="AY61" s="1498"/>
      <c r="AZ61" s="1498"/>
      <c r="BA61" s="1498"/>
      <c r="BB61" s="1498"/>
      <c r="BC61" s="1498"/>
      <c r="BD61" s="1498"/>
      <c r="BE61" s="1498"/>
      <c r="BF61" s="1498"/>
      <c r="BG61" s="1498"/>
      <c r="BH61" s="1498"/>
      <c r="BI61" s="1498"/>
      <c r="BJ61" s="1498"/>
      <c r="BK61" s="1498"/>
      <c r="BL61" s="1498"/>
      <c r="BM61" s="1498"/>
      <c r="BN61" s="1498"/>
      <c r="BO61" s="1498"/>
      <c r="BP61" s="1498"/>
      <c r="BQ61" s="1498"/>
      <c r="BR61" s="1498"/>
      <c r="BS61" s="1498"/>
      <c r="BT61" s="1498"/>
      <c r="BU61" s="1498"/>
      <c r="BV61" s="1498"/>
      <c r="BW61" s="1498"/>
      <c r="BX61" s="1498"/>
      <c r="BY61" s="1498"/>
      <c r="BZ61" s="1498"/>
      <c r="CA61" s="1498"/>
      <c r="CB61" s="1498"/>
      <c r="CC61" s="1498"/>
      <c r="CD61" s="1465"/>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84" s="1488" customFormat="1" ht="30" customHeight="1">
      <c r="B62" s="957"/>
      <c r="D62" s="1498"/>
      <c r="E62" s="1498"/>
      <c r="F62" s="1498"/>
      <c r="G62" s="1498"/>
      <c r="H62" s="1498"/>
      <c r="I62" s="1498"/>
      <c r="J62" s="1498"/>
      <c r="K62" s="1498"/>
      <c r="L62" s="1498"/>
      <c r="M62" s="1498"/>
      <c r="N62" s="1498"/>
      <c r="O62" s="1498"/>
      <c r="P62" s="1498"/>
      <c r="Q62" s="1498"/>
      <c r="R62" s="1498"/>
      <c r="S62" s="1498"/>
      <c r="T62" s="1498"/>
      <c r="U62" s="1498"/>
      <c r="V62" s="1498"/>
      <c r="W62" s="1498"/>
      <c r="X62" s="1498"/>
      <c r="Y62" s="1498"/>
      <c r="Z62" s="1498"/>
      <c r="AA62" s="1498"/>
      <c r="AB62" s="1498"/>
      <c r="AC62" s="1498"/>
      <c r="AD62" s="1498"/>
      <c r="AE62" s="1498"/>
      <c r="AF62" s="1498"/>
      <c r="AG62" s="1498"/>
      <c r="AH62" s="1498"/>
      <c r="AI62" s="1498"/>
      <c r="AJ62" s="1498"/>
      <c r="AK62" s="1498"/>
      <c r="AL62" s="1498"/>
      <c r="AM62" s="1498"/>
      <c r="AN62" s="1498"/>
      <c r="AO62" s="1498"/>
      <c r="AP62" s="1498"/>
      <c r="AQ62" s="1498"/>
      <c r="AR62" s="1498"/>
      <c r="AS62" s="1498"/>
      <c r="AT62" s="1498"/>
      <c r="AU62" s="1498"/>
      <c r="AV62" s="1498"/>
      <c r="AW62" s="1498"/>
      <c r="AX62" s="1498"/>
      <c r="AY62" s="1498"/>
      <c r="AZ62" s="1498"/>
      <c r="BA62" s="1498"/>
      <c r="BB62" s="1498"/>
      <c r="BC62" s="1498"/>
      <c r="BD62" s="1498"/>
      <c r="BE62" s="1498"/>
      <c r="BF62" s="1498"/>
      <c r="BG62" s="1498"/>
      <c r="BH62" s="1498"/>
      <c r="BI62" s="1498"/>
      <c r="BJ62" s="1498"/>
      <c r="BK62" s="1498"/>
      <c r="BL62" s="1498"/>
      <c r="BM62" s="1498"/>
      <c r="BN62" s="1498"/>
      <c r="BO62" s="1498"/>
      <c r="BP62" s="1498"/>
      <c r="BQ62" s="1498"/>
      <c r="BR62" s="1498"/>
      <c r="BS62" s="1498"/>
      <c r="BT62" s="1498"/>
      <c r="BU62" s="1498"/>
      <c r="BV62" s="1498"/>
      <c r="BW62" s="1498"/>
      <c r="BX62" s="1498"/>
      <c r="BY62" s="1498"/>
      <c r="BZ62" s="1498"/>
      <c r="CA62" s="1498"/>
      <c r="CB62" s="1498"/>
      <c r="CC62" s="1498"/>
      <c r="CD62" s="1465"/>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84" s="1488" customFormat="1" ht="30" customHeight="1">
      <c r="B63" s="1466"/>
      <c r="D63" s="1498"/>
      <c r="E63" s="1498"/>
      <c r="F63" s="1498"/>
      <c r="G63" s="1498"/>
      <c r="H63" s="1498"/>
      <c r="I63" s="1498"/>
      <c r="J63" s="1498"/>
      <c r="K63" s="1498"/>
      <c r="L63" s="1498"/>
      <c r="M63" s="1498"/>
      <c r="N63" s="1498"/>
      <c r="O63" s="1498"/>
      <c r="P63" s="1498"/>
      <c r="Q63" s="1498"/>
      <c r="R63" s="1498"/>
      <c r="S63" s="1498"/>
      <c r="T63" s="1498"/>
      <c r="U63" s="1498"/>
      <c r="V63" s="1498"/>
      <c r="W63" s="1498"/>
      <c r="X63" s="1498"/>
      <c r="Y63" s="1498"/>
      <c r="Z63" s="1498"/>
      <c r="AA63" s="1498"/>
      <c r="AB63" s="1498"/>
      <c r="AC63" s="1498"/>
      <c r="AD63" s="1498"/>
      <c r="AE63" s="1498"/>
      <c r="AF63" s="1498"/>
      <c r="AG63" s="1498"/>
      <c r="AH63" s="1498"/>
      <c r="AI63" s="1498"/>
      <c r="AJ63" s="1498"/>
      <c r="AK63" s="1498"/>
      <c r="AL63" s="1498"/>
      <c r="AM63" s="1498"/>
      <c r="AN63" s="1498"/>
      <c r="AO63" s="1498"/>
      <c r="AP63" s="1498"/>
      <c r="AQ63" s="1498"/>
      <c r="AR63" s="1498"/>
      <c r="AS63" s="1498"/>
      <c r="AT63" s="1498"/>
      <c r="AU63" s="1498"/>
      <c r="AV63" s="1498"/>
      <c r="AW63" s="1498"/>
      <c r="AX63" s="1498"/>
      <c r="AY63" s="1498"/>
      <c r="AZ63" s="1498"/>
      <c r="BA63" s="1498"/>
      <c r="BB63" s="1498"/>
      <c r="BC63" s="1498"/>
      <c r="BD63" s="1498"/>
      <c r="BE63" s="1498"/>
      <c r="BF63" s="1498"/>
      <c r="BG63" s="1498"/>
      <c r="BH63" s="1498"/>
      <c r="BI63" s="1498"/>
      <c r="BJ63" s="1498"/>
      <c r="BK63" s="1498"/>
      <c r="BL63" s="1498"/>
      <c r="BM63" s="1498"/>
      <c r="BN63" s="1498"/>
      <c r="BO63" s="1498"/>
      <c r="BP63" s="1498"/>
      <c r="BQ63" s="1498"/>
      <c r="BR63" s="1498"/>
      <c r="BS63" s="1498"/>
      <c r="BT63" s="1498"/>
      <c r="BU63" s="1498"/>
      <c r="BV63" s="1498"/>
      <c r="BW63" s="1498"/>
      <c r="BX63" s="1498"/>
      <c r="BY63" s="1498"/>
      <c r="BZ63" s="1498"/>
      <c r="CA63" s="1498"/>
      <c r="CB63" s="1498"/>
      <c r="CC63" s="1498"/>
      <c r="CD63" s="1465"/>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84" s="1488" customFormat="1" ht="30" customHeight="1">
      <c r="B64" s="1479"/>
      <c r="D64" s="1498"/>
      <c r="E64" s="1498"/>
      <c r="F64" s="1498"/>
      <c r="G64" s="1498"/>
      <c r="H64" s="1498"/>
      <c r="I64" s="1498"/>
      <c r="J64" s="1498"/>
      <c r="K64" s="1498"/>
      <c r="L64" s="1498"/>
      <c r="M64" s="1498"/>
      <c r="N64" s="1498"/>
      <c r="O64" s="1498"/>
      <c r="P64" s="1498"/>
      <c r="Q64" s="1498"/>
      <c r="R64" s="1498"/>
      <c r="S64" s="1498"/>
      <c r="T64" s="1498"/>
      <c r="U64" s="1498"/>
      <c r="V64" s="1498"/>
      <c r="W64" s="1498"/>
      <c r="X64" s="1498"/>
      <c r="Y64" s="1498"/>
      <c r="Z64" s="1498"/>
      <c r="AA64" s="1498"/>
      <c r="AB64" s="1498"/>
      <c r="AC64" s="1498"/>
      <c r="AD64" s="1498"/>
      <c r="AE64" s="1498"/>
      <c r="AF64" s="1498"/>
      <c r="AG64" s="1498"/>
      <c r="AH64" s="1498"/>
      <c r="AI64" s="1498"/>
      <c r="AJ64" s="1498"/>
      <c r="AK64" s="1498"/>
      <c r="AL64" s="1498"/>
      <c r="AM64" s="1498"/>
      <c r="AN64" s="1498"/>
      <c r="AO64" s="1498"/>
      <c r="AP64" s="1498"/>
      <c r="AQ64" s="1498"/>
      <c r="AR64" s="1498"/>
      <c r="AS64" s="1498"/>
      <c r="AT64" s="1498"/>
      <c r="AU64" s="1498"/>
      <c r="AV64" s="1498"/>
      <c r="AW64" s="1498"/>
      <c r="AX64" s="1498"/>
      <c r="AY64" s="1498"/>
      <c r="AZ64" s="1498"/>
      <c r="BA64" s="1498"/>
      <c r="BB64" s="1498"/>
      <c r="BC64" s="1498"/>
      <c r="BD64" s="1498"/>
      <c r="BE64" s="1498"/>
      <c r="BF64" s="1498"/>
      <c r="BG64" s="1498"/>
      <c r="BH64" s="1498"/>
      <c r="BI64" s="1498"/>
      <c r="BJ64" s="1498"/>
      <c r="BK64" s="1498"/>
      <c r="BL64" s="1498"/>
      <c r="BM64" s="1498"/>
      <c r="BN64" s="1498"/>
      <c r="BO64" s="1498"/>
      <c r="BP64" s="1498"/>
      <c r="BQ64" s="1498"/>
      <c r="BR64" s="1498"/>
      <c r="BS64" s="1498"/>
      <c r="BT64" s="1498"/>
      <c r="BU64" s="1498"/>
      <c r="BV64" s="1498"/>
      <c r="BW64" s="1498"/>
      <c r="BX64" s="1498"/>
      <c r="BY64" s="1498"/>
      <c r="BZ64" s="1498"/>
      <c r="CA64" s="1498"/>
      <c r="CB64" s="1498"/>
      <c r="CC64" s="1498"/>
      <c r="CD64" s="1465"/>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2:126" s="1488" customFormat="1" ht="30" customHeight="1">
      <c r="B65" s="1479"/>
      <c r="D65" s="1498"/>
      <c r="E65" s="1498"/>
      <c r="F65" s="1498"/>
      <c r="G65" s="1498"/>
      <c r="H65" s="1498"/>
      <c r="I65" s="1498"/>
      <c r="J65" s="1498"/>
      <c r="K65" s="1498"/>
      <c r="L65" s="1498"/>
      <c r="M65" s="1498"/>
      <c r="N65" s="1498"/>
      <c r="O65" s="1498"/>
      <c r="P65" s="1498"/>
      <c r="Q65" s="1498"/>
      <c r="R65" s="1498"/>
      <c r="S65" s="1498"/>
      <c r="T65" s="1498"/>
      <c r="U65" s="1498"/>
      <c r="V65" s="1498"/>
      <c r="W65" s="1498"/>
      <c r="X65" s="1498"/>
      <c r="Y65" s="1498"/>
      <c r="Z65" s="1498"/>
      <c r="AA65" s="1498"/>
      <c r="AB65" s="1498"/>
      <c r="AC65" s="1498"/>
      <c r="AD65" s="1498"/>
      <c r="AE65" s="1498"/>
      <c r="AF65" s="1498"/>
      <c r="AG65" s="1498"/>
      <c r="AH65" s="1498"/>
      <c r="AI65" s="1498"/>
      <c r="AJ65" s="1498"/>
      <c r="AK65" s="1498"/>
      <c r="AL65" s="1498"/>
      <c r="AM65" s="1498"/>
      <c r="AN65" s="1498"/>
      <c r="AO65" s="1498"/>
      <c r="AP65" s="1498"/>
      <c r="AQ65" s="1498"/>
      <c r="AR65" s="1498"/>
      <c r="AS65" s="1498"/>
      <c r="AT65" s="1498"/>
      <c r="AU65" s="1498"/>
      <c r="AV65" s="1498"/>
      <c r="AW65" s="1498"/>
      <c r="AX65" s="1498"/>
      <c r="AY65" s="1498"/>
      <c r="AZ65" s="1498"/>
      <c r="BA65" s="1498"/>
      <c r="BB65" s="1498"/>
      <c r="BC65" s="1498"/>
      <c r="BD65" s="1498"/>
      <c r="BE65" s="1498"/>
      <c r="BF65" s="1498"/>
      <c r="BG65" s="1498"/>
      <c r="BH65" s="1498"/>
      <c r="BI65" s="1498"/>
      <c r="BJ65" s="1498"/>
      <c r="BK65" s="1498"/>
      <c r="BL65" s="1498"/>
      <c r="BM65" s="1498"/>
      <c r="BN65" s="1498"/>
      <c r="BO65" s="1498"/>
      <c r="BP65" s="1498"/>
      <c r="BQ65" s="1498"/>
      <c r="BR65" s="1498"/>
      <c r="BS65" s="1498"/>
      <c r="BT65" s="1498"/>
      <c r="BU65" s="1498"/>
      <c r="BV65" s="1498"/>
      <c r="BW65" s="1498"/>
      <c r="BX65" s="1498"/>
      <c r="BY65" s="1498"/>
      <c r="BZ65" s="1498"/>
      <c r="CA65" s="1498"/>
      <c r="CB65" s="1498"/>
      <c r="CC65" s="1498"/>
      <c r="CD65" s="1465"/>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2:126" s="1488" customFormat="1" ht="30" customHeight="1">
      <c r="B66" s="957"/>
      <c r="D66" s="1498"/>
      <c r="E66" s="1498"/>
      <c r="F66" s="1498"/>
      <c r="G66" s="1498"/>
      <c r="H66" s="1498"/>
      <c r="I66" s="1498"/>
      <c r="J66" s="1498"/>
      <c r="K66" s="1498"/>
      <c r="L66" s="1498"/>
      <c r="M66" s="1498"/>
      <c r="N66" s="1498"/>
      <c r="O66" s="1498"/>
      <c r="P66" s="1498"/>
      <c r="Q66" s="1498"/>
      <c r="R66" s="1498"/>
      <c r="S66" s="1498"/>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c r="BD66" s="1498"/>
      <c r="BE66" s="1498"/>
      <c r="BF66" s="1498"/>
      <c r="BG66" s="1498"/>
      <c r="BH66" s="1498"/>
      <c r="BI66" s="1498"/>
      <c r="BJ66" s="1498"/>
      <c r="BK66" s="1498"/>
      <c r="BL66" s="1498"/>
      <c r="BM66" s="1498"/>
      <c r="BN66" s="1498"/>
      <c r="BO66" s="1498"/>
      <c r="BP66" s="1498"/>
      <c r="BQ66" s="1498"/>
      <c r="BR66" s="1498"/>
      <c r="BS66" s="1498"/>
      <c r="BT66" s="1498"/>
      <c r="BU66" s="1498"/>
      <c r="BV66" s="1498"/>
      <c r="BW66" s="1498"/>
      <c r="BX66" s="1498"/>
      <c r="BY66" s="1498"/>
      <c r="BZ66" s="1498"/>
      <c r="CA66" s="1498"/>
      <c r="CB66" s="1498"/>
      <c r="CC66" s="1498"/>
      <c r="CD66" s="1465"/>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2:126" s="1488" customFormat="1" ht="30" customHeight="1">
      <c r="B67" s="1466"/>
      <c r="D67" s="1498"/>
      <c r="E67" s="1498"/>
      <c r="F67" s="1498"/>
      <c r="G67" s="1498"/>
      <c r="H67" s="1498"/>
      <c r="I67" s="1498"/>
      <c r="J67" s="1498"/>
      <c r="K67" s="1498"/>
      <c r="L67" s="1498"/>
      <c r="M67" s="1498"/>
      <c r="N67" s="1498"/>
      <c r="O67" s="1498"/>
      <c r="P67" s="1498"/>
      <c r="Q67" s="1498"/>
      <c r="R67" s="1498"/>
      <c r="S67" s="1498"/>
      <c r="T67" s="1498"/>
      <c r="U67" s="1498"/>
      <c r="V67" s="1498"/>
      <c r="W67" s="1498"/>
      <c r="X67" s="1498"/>
      <c r="Y67" s="1498"/>
      <c r="Z67" s="1498"/>
      <c r="AA67" s="1498"/>
      <c r="AB67" s="1498"/>
      <c r="AC67" s="1498"/>
      <c r="AD67" s="1498"/>
      <c r="AE67" s="1498"/>
      <c r="AF67" s="1498"/>
      <c r="AG67" s="1498"/>
      <c r="AH67" s="1498"/>
      <c r="AI67" s="1498"/>
      <c r="AJ67" s="1498"/>
      <c r="AK67" s="1498"/>
      <c r="AL67" s="1498"/>
      <c r="AM67" s="1498"/>
      <c r="AN67" s="1498"/>
      <c r="AO67" s="1498"/>
      <c r="AP67" s="1498"/>
      <c r="AQ67" s="1498"/>
      <c r="AR67" s="1498"/>
      <c r="AS67" s="1498"/>
      <c r="AT67" s="1498"/>
      <c r="AU67" s="1498"/>
      <c r="AV67" s="1498"/>
      <c r="AW67" s="1498"/>
      <c r="AX67" s="1498"/>
      <c r="AY67" s="1498"/>
      <c r="AZ67" s="1498"/>
      <c r="BA67" s="1498"/>
      <c r="BB67" s="1498"/>
      <c r="BC67" s="1498"/>
      <c r="BD67" s="1498"/>
      <c r="BE67" s="1498"/>
      <c r="BF67" s="1498"/>
      <c r="BG67" s="1498"/>
      <c r="BH67" s="1498"/>
      <c r="BI67" s="1498"/>
      <c r="BJ67" s="1498"/>
      <c r="BK67" s="1498"/>
      <c r="BL67" s="1498"/>
      <c r="BM67" s="1498"/>
      <c r="BN67" s="1498"/>
      <c r="BO67" s="1498"/>
      <c r="BP67" s="1498"/>
      <c r="BQ67" s="1498"/>
      <c r="BR67" s="1498"/>
      <c r="BS67" s="1498"/>
      <c r="BT67" s="1498"/>
      <c r="BU67" s="1498"/>
      <c r="BV67" s="1498"/>
      <c r="BW67" s="1498"/>
      <c r="BX67" s="1498"/>
      <c r="BY67" s="1498"/>
      <c r="BZ67" s="1498"/>
      <c r="CA67" s="1498"/>
      <c r="CB67" s="1498"/>
      <c r="CC67" s="1498"/>
      <c r="CD67" s="1465"/>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2:126" s="1488" customFormat="1" ht="30" customHeight="1">
      <c r="B68" s="1479"/>
      <c r="D68" s="1498"/>
      <c r="E68" s="1498"/>
      <c r="F68" s="1498"/>
      <c r="G68" s="1498"/>
      <c r="H68" s="1498"/>
      <c r="I68" s="1498"/>
      <c r="J68" s="1498"/>
      <c r="K68" s="1498"/>
      <c r="L68" s="1498"/>
      <c r="M68" s="1498"/>
      <c r="N68" s="1498"/>
      <c r="O68" s="1498"/>
      <c r="P68" s="1498"/>
      <c r="Q68" s="1498"/>
      <c r="R68" s="1498"/>
      <c r="S68" s="1498"/>
      <c r="T68" s="1498"/>
      <c r="U68" s="1498"/>
      <c r="V68" s="1498"/>
      <c r="W68" s="1498"/>
      <c r="X68" s="1498"/>
      <c r="Y68" s="1498"/>
      <c r="Z68" s="1498"/>
      <c r="AA68" s="1498"/>
      <c r="AB68" s="1498"/>
      <c r="AC68" s="1498"/>
      <c r="AD68" s="1498"/>
      <c r="AE68" s="1498"/>
      <c r="AF68" s="1498"/>
      <c r="AG68" s="1498"/>
      <c r="AH68" s="1498"/>
      <c r="AI68" s="1498"/>
      <c r="AJ68" s="1498"/>
      <c r="AK68" s="1498"/>
      <c r="AL68" s="1498"/>
      <c r="AM68" s="1498"/>
      <c r="AN68" s="1498"/>
      <c r="AO68" s="1498"/>
      <c r="AP68" s="1498"/>
      <c r="AQ68" s="1498"/>
      <c r="AR68" s="1498"/>
      <c r="AS68" s="1498"/>
      <c r="AT68" s="1498"/>
      <c r="AU68" s="1498"/>
      <c r="AV68" s="1498"/>
      <c r="AW68" s="1498"/>
      <c r="AX68" s="1498"/>
      <c r="AY68" s="1498"/>
      <c r="AZ68" s="1498"/>
      <c r="BA68" s="1498"/>
      <c r="BB68" s="1498"/>
      <c r="BC68" s="1498"/>
      <c r="BD68" s="1498"/>
      <c r="BE68" s="1498"/>
      <c r="BF68" s="1498"/>
      <c r="BG68" s="1498"/>
      <c r="BH68" s="1498"/>
      <c r="BI68" s="1498"/>
      <c r="BJ68" s="1498"/>
      <c r="BK68" s="1498"/>
      <c r="BL68" s="1498"/>
      <c r="BM68" s="1498"/>
      <c r="BN68" s="1498"/>
      <c r="BO68" s="1498"/>
      <c r="BP68" s="1498"/>
      <c r="BQ68" s="1498"/>
      <c r="BR68" s="1498"/>
      <c r="BS68" s="1498"/>
      <c r="BT68" s="1498"/>
      <c r="BU68" s="1498"/>
      <c r="BV68" s="1498"/>
      <c r="BW68" s="1498"/>
      <c r="BX68" s="1498"/>
      <c r="BY68" s="1498"/>
      <c r="BZ68" s="1498"/>
      <c r="CA68" s="1498"/>
      <c r="CB68" s="1498"/>
      <c r="CC68" s="1498"/>
      <c r="CD68" s="1465"/>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2:126" s="1488" customFormat="1" ht="30" customHeight="1">
      <c r="B69" s="1479"/>
      <c r="D69" s="1498"/>
      <c r="E69" s="1498"/>
      <c r="F69" s="1498"/>
      <c r="G69" s="1498"/>
      <c r="H69" s="1498"/>
      <c r="I69" s="1498"/>
      <c r="J69" s="1498"/>
      <c r="K69" s="1498"/>
      <c r="L69" s="1498"/>
      <c r="M69" s="1498"/>
      <c r="N69" s="1498"/>
      <c r="O69" s="1498"/>
      <c r="P69" s="1498"/>
      <c r="Q69" s="1498"/>
      <c r="R69" s="1498"/>
      <c r="S69" s="1498"/>
      <c r="T69" s="1498"/>
      <c r="U69" s="1498"/>
      <c r="V69" s="1498"/>
      <c r="W69" s="1498"/>
      <c r="X69" s="1498"/>
      <c r="Y69" s="1498"/>
      <c r="Z69" s="1498"/>
      <c r="AA69" s="1498"/>
      <c r="AB69" s="1498"/>
      <c r="AC69" s="1498"/>
      <c r="AD69" s="1498"/>
      <c r="AE69" s="1498"/>
      <c r="AF69" s="1498"/>
      <c r="AG69" s="1498"/>
      <c r="AH69" s="1498"/>
      <c r="AI69" s="1498"/>
      <c r="AJ69" s="1498"/>
      <c r="AK69" s="1498"/>
      <c r="AL69" s="1498"/>
      <c r="AM69" s="1498"/>
      <c r="AN69" s="1498"/>
      <c r="AO69" s="1498"/>
      <c r="AP69" s="1498"/>
      <c r="AQ69" s="1498"/>
      <c r="AR69" s="1498"/>
      <c r="AS69" s="1498"/>
      <c r="AT69" s="1498"/>
      <c r="AU69" s="1498"/>
      <c r="AV69" s="1498"/>
      <c r="AW69" s="1498"/>
      <c r="AX69" s="1498"/>
      <c r="AY69" s="1498"/>
      <c r="AZ69" s="1498"/>
      <c r="BA69" s="1498"/>
      <c r="BB69" s="1498"/>
      <c r="BC69" s="1498"/>
      <c r="BD69" s="1498"/>
      <c r="BE69" s="1498"/>
      <c r="BF69" s="1498"/>
      <c r="BG69" s="1498"/>
      <c r="BH69" s="1498"/>
      <c r="BI69" s="1498"/>
      <c r="BJ69" s="1498"/>
      <c r="BK69" s="1498"/>
      <c r="BL69" s="1498"/>
      <c r="BM69" s="1498"/>
      <c r="BN69" s="1498"/>
      <c r="BO69" s="1498"/>
      <c r="BP69" s="1498"/>
      <c r="BQ69" s="1498"/>
      <c r="BR69" s="1498"/>
      <c r="BS69" s="1498"/>
      <c r="BT69" s="1498"/>
      <c r="BU69" s="1498"/>
      <c r="BV69" s="1498"/>
      <c r="BW69" s="1498"/>
      <c r="BX69" s="1498"/>
      <c r="BY69" s="1498"/>
      <c r="BZ69" s="1498"/>
      <c r="CA69" s="1498"/>
      <c r="CB69" s="1498"/>
      <c r="CC69" s="1498"/>
      <c r="CD69" s="1465"/>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2:126" s="1488" customFormat="1" ht="30" customHeight="1">
      <c r="B70" s="957"/>
      <c r="D70" s="1498"/>
      <c r="E70" s="1498"/>
      <c r="F70" s="1498"/>
      <c r="G70" s="1498"/>
      <c r="H70" s="1498"/>
      <c r="I70" s="1498"/>
      <c r="J70" s="1498"/>
      <c r="K70" s="1498"/>
      <c r="L70" s="1498"/>
      <c r="M70" s="1498"/>
      <c r="N70" s="1498"/>
      <c r="O70" s="1498"/>
      <c r="P70" s="1498"/>
      <c r="Q70" s="1498"/>
      <c r="R70" s="1498"/>
      <c r="S70" s="1498"/>
      <c r="T70" s="1498"/>
      <c r="U70" s="1498"/>
      <c r="V70" s="1498"/>
      <c r="W70" s="1498"/>
      <c r="X70" s="1498"/>
      <c r="Y70" s="1498"/>
      <c r="Z70" s="1498"/>
      <c r="AA70" s="1498"/>
      <c r="AB70" s="1498"/>
      <c r="AC70" s="1498"/>
      <c r="AD70" s="1498"/>
      <c r="AE70" s="1498"/>
      <c r="AF70" s="1498"/>
      <c r="AG70" s="1498"/>
      <c r="AH70" s="1498"/>
      <c r="AI70" s="1498"/>
      <c r="AJ70" s="1498"/>
      <c r="AK70" s="1498"/>
      <c r="AL70" s="1498"/>
      <c r="AM70" s="1498"/>
      <c r="AN70" s="1498"/>
      <c r="AO70" s="1498"/>
      <c r="AP70" s="1498"/>
      <c r="AQ70" s="1498"/>
      <c r="AR70" s="1498"/>
      <c r="AS70" s="1498"/>
      <c r="AT70" s="1498"/>
      <c r="AU70" s="1498"/>
      <c r="AV70" s="1498"/>
      <c r="AW70" s="1498"/>
      <c r="AX70" s="1498"/>
      <c r="AY70" s="1498"/>
      <c r="AZ70" s="1498"/>
      <c r="BA70" s="1498"/>
      <c r="BB70" s="1498"/>
      <c r="BC70" s="1498"/>
      <c r="BD70" s="1498"/>
      <c r="BE70" s="1498"/>
      <c r="BF70" s="1498"/>
      <c r="BG70" s="1498"/>
      <c r="BH70" s="1498"/>
      <c r="BI70" s="1498"/>
      <c r="BJ70" s="1498"/>
      <c r="BK70" s="1498"/>
      <c r="BL70" s="1498"/>
      <c r="BM70" s="1498"/>
      <c r="BN70" s="1498"/>
      <c r="BO70" s="1498"/>
      <c r="BP70" s="1498"/>
      <c r="BQ70" s="1498"/>
      <c r="BR70" s="1498"/>
      <c r="BS70" s="1498"/>
      <c r="BT70" s="1498"/>
      <c r="BU70" s="1498"/>
      <c r="BV70" s="1498"/>
      <c r="BW70" s="1498"/>
      <c r="BX70" s="1498"/>
      <c r="BY70" s="1498"/>
      <c r="BZ70" s="1498"/>
      <c r="CA70" s="1498"/>
      <c r="CB70" s="1498"/>
      <c r="CC70" s="1498"/>
      <c r="CD70" s="1465"/>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2:126" s="1488" customFormat="1" ht="30" customHeight="1">
      <c r="B71" s="1466"/>
      <c r="D71" s="1498"/>
      <c r="E71" s="1498"/>
      <c r="F71" s="1498"/>
      <c r="G71" s="1498"/>
      <c r="H71" s="1498"/>
      <c r="I71" s="1498"/>
      <c r="J71" s="1498"/>
      <c r="K71" s="1498"/>
      <c r="L71" s="1498"/>
      <c r="M71" s="1498"/>
      <c r="N71" s="1498"/>
      <c r="O71" s="1498"/>
      <c r="P71" s="1498"/>
      <c r="Q71" s="1498"/>
      <c r="R71" s="1498"/>
      <c r="S71" s="1498"/>
      <c r="T71" s="1498"/>
      <c r="U71" s="1498"/>
      <c r="V71" s="1498"/>
      <c r="W71" s="1498"/>
      <c r="X71" s="1498"/>
      <c r="Y71" s="1498"/>
      <c r="Z71" s="1498"/>
      <c r="AA71" s="1498"/>
      <c r="AB71" s="1498"/>
      <c r="AC71" s="1498"/>
      <c r="AD71" s="1498"/>
      <c r="AE71" s="1498"/>
      <c r="AF71" s="1498"/>
      <c r="AG71" s="1498"/>
      <c r="AH71" s="1498"/>
      <c r="AI71" s="1498"/>
      <c r="AJ71" s="1498"/>
      <c r="AK71" s="1498"/>
      <c r="AL71" s="1498"/>
      <c r="AM71" s="1498"/>
      <c r="AN71" s="1498"/>
      <c r="AO71" s="1498"/>
      <c r="AP71" s="1498"/>
      <c r="AQ71" s="1498"/>
      <c r="AR71" s="1498"/>
      <c r="AS71" s="1498"/>
      <c r="AT71" s="1498"/>
      <c r="AU71" s="1498"/>
      <c r="AV71" s="1498"/>
      <c r="AW71" s="1498"/>
      <c r="AX71" s="1498"/>
      <c r="AY71" s="1498"/>
      <c r="AZ71" s="1498"/>
      <c r="BA71" s="1498"/>
      <c r="BB71" s="1498"/>
      <c r="BC71" s="1498"/>
      <c r="BD71" s="1498"/>
      <c r="BE71" s="1498"/>
      <c r="BF71" s="1498"/>
      <c r="BG71" s="1498"/>
      <c r="BH71" s="1498"/>
      <c r="BI71" s="1498"/>
      <c r="BJ71" s="1498"/>
      <c r="BK71" s="1498"/>
      <c r="BL71" s="1498"/>
      <c r="BM71" s="1498"/>
      <c r="BN71" s="1498"/>
      <c r="BO71" s="1498"/>
      <c r="BP71" s="1498"/>
      <c r="BQ71" s="1498"/>
      <c r="BR71" s="1498"/>
      <c r="BS71" s="1498"/>
      <c r="BT71" s="1498"/>
      <c r="BU71" s="1498"/>
      <c r="BV71" s="1498"/>
      <c r="BW71" s="1498"/>
      <c r="BX71" s="1498"/>
      <c r="BY71" s="1498"/>
      <c r="BZ71" s="1498"/>
      <c r="CA71" s="1498"/>
      <c r="CB71" s="1498"/>
      <c r="CC71" s="1498"/>
      <c r="CD71" s="959"/>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2:126" s="1488" customFormat="1" ht="30" customHeight="1">
      <c r="B72" s="1479"/>
      <c r="D72" s="1498"/>
      <c r="E72" s="1498"/>
      <c r="F72" s="1498"/>
      <c r="G72" s="1498"/>
      <c r="H72" s="1498"/>
      <c r="I72" s="1498"/>
      <c r="J72" s="1498"/>
      <c r="K72" s="1498"/>
      <c r="L72" s="1498"/>
      <c r="M72" s="1498"/>
      <c r="N72" s="1498"/>
      <c r="O72" s="1498"/>
      <c r="P72" s="1498"/>
      <c r="Q72" s="1498"/>
      <c r="R72" s="1498"/>
      <c r="S72" s="1498"/>
      <c r="T72" s="1498"/>
      <c r="U72" s="1498"/>
      <c r="V72" s="1498"/>
      <c r="W72" s="1498"/>
      <c r="X72" s="1498"/>
      <c r="Y72" s="1498"/>
      <c r="Z72" s="1498"/>
      <c r="AA72" s="1498"/>
      <c r="AB72" s="1498"/>
      <c r="AC72" s="1498"/>
      <c r="AD72" s="1498"/>
      <c r="AE72" s="1498"/>
      <c r="AF72" s="1498"/>
      <c r="AG72" s="1498"/>
      <c r="AH72" s="1498"/>
      <c r="AI72" s="1498"/>
      <c r="AJ72" s="1498"/>
      <c r="AK72" s="1498"/>
      <c r="AL72" s="1498"/>
      <c r="AM72" s="1498"/>
      <c r="AN72" s="1498"/>
      <c r="AO72" s="1498"/>
      <c r="AP72" s="1498"/>
      <c r="AQ72" s="1498"/>
      <c r="AR72" s="1498"/>
      <c r="AS72" s="1498"/>
      <c r="AT72" s="1498"/>
      <c r="AU72" s="1498"/>
      <c r="AV72" s="1498"/>
      <c r="AW72" s="1498"/>
      <c r="AX72" s="1498"/>
      <c r="AY72" s="1498"/>
      <c r="AZ72" s="1498"/>
      <c r="BA72" s="1498"/>
      <c r="BB72" s="1498"/>
      <c r="BC72" s="1498"/>
      <c r="BD72" s="1498"/>
      <c r="BE72" s="1498"/>
      <c r="BF72" s="1498"/>
      <c r="BG72" s="1498"/>
      <c r="BH72" s="1498"/>
      <c r="BI72" s="1498"/>
      <c r="BJ72" s="1498"/>
      <c r="BK72" s="1498"/>
      <c r="BL72" s="1498"/>
      <c r="BM72" s="1498"/>
      <c r="BN72" s="1498"/>
      <c r="BO72" s="1498"/>
      <c r="BP72" s="1498"/>
      <c r="BQ72" s="1498"/>
      <c r="BR72" s="1498"/>
      <c r="BS72" s="1498"/>
      <c r="BT72" s="1498"/>
      <c r="BU72" s="1498"/>
      <c r="BV72" s="1498"/>
      <c r="BW72" s="1498"/>
      <c r="BX72" s="1498"/>
      <c r="BY72" s="1498"/>
      <c r="BZ72" s="1498"/>
      <c r="CA72" s="1498"/>
      <c r="CB72" s="1498"/>
      <c r="CC72" s="1498"/>
      <c r="CD72" s="959"/>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2:126" s="1488" customFormat="1" ht="30" customHeight="1">
      <c r="B73" s="1479"/>
      <c r="D73" s="1498"/>
      <c r="E73" s="1498"/>
      <c r="F73" s="1498"/>
      <c r="G73" s="1498"/>
      <c r="H73" s="1498"/>
      <c r="I73" s="1498"/>
      <c r="J73" s="1498"/>
      <c r="K73" s="1498"/>
      <c r="L73" s="1498"/>
      <c r="M73" s="1498"/>
      <c r="N73" s="1498"/>
      <c r="O73" s="1498"/>
      <c r="P73" s="1498"/>
      <c r="Q73" s="1498"/>
      <c r="R73" s="1498"/>
      <c r="S73" s="1498"/>
      <c r="T73" s="1498"/>
      <c r="U73" s="1498"/>
      <c r="V73" s="1498"/>
      <c r="W73" s="1498"/>
      <c r="X73" s="1498"/>
      <c r="Y73" s="1498"/>
      <c r="Z73" s="1498"/>
      <c r="AA73" s="1498"/>
      <c r="AB73" s="1498"/>
      <c r="AC73" s="1498"/>
      <c r="AD73" s="1498"/>
      <c r="AE73" s="1498"/>
      <c r="AF73" s="1498"/>
      <c r="AG73" s="1498"/>
      <c r="AH73" s="1498"/>
      <c r="AI73" s="1498"/>
      <c r="AJ73" s="1498"/>
      <c r="AK73" s="1498"/>
      <c r="AL73" s="1498"/>
      <c r="AM73" s="1498"/>
      <c r="AN73" s="1498"/>
      <c r="AO73" s="1498"/>
      <c r="AP73" s="1498"/>
      <c r="AQ73" s="1498"/>
      <c r="AR73" s="1498"/>
      <c r="AS73" s="1498"/>
      <c r="AT73" s="1498"/>
      <c r="AU73" s="1498"/>
      <c r="AV73" s="1498"/>
      <c r="AW73" s="1498"/>
      <c r="AX73" s="1498"/>
      <c r="AY73" s="1498"/>
      <c r="AZ73" s="1498"/>
      <c r="BA73" s="1498"/>
      <c r="BB73" s="1498"/>
      <c r="BC73" s="1498"/>
      <c r="BD73" s="1498"/>
      <c r="BE73" s="1498"/>
      <c r="BF73" s="1498"/>
      <c r="BG73" s="1498"/>
      <c r="BH73" s="1498"/>
      <c r="BI73" s="1498"/>
      <c r="BJ73" s="1498"/>
      <c r="BK73" s="1498"/>
      <c r="BL73" s="1498"/>
      <c r="BM73" s="1498"/>
      <c r="BN73" s="1498"/>
      <c r="BO73" s="1498"/>
      <c r="BP73" s="1498"/>
      <c r="BQ73" s="1498"/>
      <c r="BR73" s="1498"/>
      <c r="BS73" s="1498"/>
      <c r="BT73" s="1498"/>
      <c r="BU73" s="1498"/>
      <c r="BV73" s="1498"/>
      <c r="BW73" s="1498"/>
      <c r="BX73" s="1498"/>
      <c r="BY73" s="1498"/>
      <c r="BZ73" s="1498"/>
      <c r="CA73" s="1498"/>
      <c r="CB73" s="1498"/>
      <c r="CC73" s="1498"/>
      <c r="CD73" s="959"/>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2:126" s="1488" customFormat="1" ht="30" customHeight="1">
      <c r="B74" s="957"/>
      <c r="D74" s="1498"/>
      <c r="E74" s="1498"/>
      <c r="F74" s="1498"/>
      <c r="G74" s="1498"/>
      <c r="H74" s="1498"/>
      <c r="I74" s="1498"/>
      <c r="J74" s="1498"/>
      <c r="K74" s="1498"/>
      <c r="L74" s="1498"/>
      <c r="M74" s="1498"/>
      <c r="N74" s="1498"/>
      <c r="O74" s="1498"/>
      <c r="P74" s="1498"/>
      <c r="Q74" s="1498"/>
      <c r="R74" s="1498"/>
      <c r="S74" s="1498"/>
      <c r="T74" s="1498"/>
      <c r="U74" s="1498"/>
      <c r="V74" s="1498"/>
      <c r="W74" s="1498"/>
      <c r="X74" s="1498"/>
      <c r="Y74" s="1498"/>
      <c r="Z74" s="1498"/>
      <c r="AA74" s="1498"/>
      <c r="AB74" s="1498"/>
      <c r="AC74" s="1498"/>
      <c r="AD74" s="1498"/>
      <c r="AE74" s="1498"/>
      <c r="AF74" s="1498"/>
      <c r="AG74" s="1498"/>
      <c r="AH74" s="1498"/>
      <c r="AI74" s="1498"/>
      <c r="AJ74" s="1498"/>
      <c r="AK74" s="1498"/>
      <c r="AL74" s="1498"/>
      <c r="AM74" s="1498"/>
      <c r="AN74" s="1498"/>
      <c r="AO74" s="1498"/>
      <c r="AP74" s="1498"/>
      <c r="AQ74" s="1498"/>
      <c r="AR74" s="1498"/>
      <c r="AS74" s="1498"/>
      <c r="AT74" s="1498"/>
      <c r="AU74" s="1498"/>
      <c r="AV74" s="1498"/>
      <c r="AW74" s="1498"/>
      <c r="AX74" s="1498"/>
      <c r="AY74" s="1498"/>
      <c r="AZ74" s="1498"/>
      <c r="BA74" s="1498"/>
      <c r="BB74" s="1498"/>
      <c r="BC74" s="1498"/>
      <c r="BD74" s="1498"/>
      <c r="BE74" s="1498"/>
      <c r="BF74" s="1498"/>
      <c r="BG74" s="1498"/>
      <c r="BH74" s="1498"/>
      <c r="BI74" s="1498"/>
      <c r="BJ74" s="1498"/>
      <c r="BK74" s="1498"/>
      <c r="BL74" s="1498"/>
      <c r="BM74" s="1498"/>
      <c r="BN74" s="1498"/>
      <c r="BO74" s="1498"/>
      <c r="BP74" s="1498"/>
      <c r="BQ74" s="1498"/>
      <c r="BR74" s="1498"/>
      <c r="BS74" s="1498"/>
      <c r="BT74" s="1498"/>
      <c r="BU74" s="1498"/>
      <c r="BV74" s="1498"/>
      <c r="BW74" s="1498"/>
      <c r="BX74" s="1498"/>
      <c r="BY74" s="1498"/>
      <c r="BZ74" s="1498"/>
      <c r="CA74" s="1498"/>
      <c r="CB74" s="1498"/>
      <c r="CC74" s="1498"/>
      <c r="CD74" s="959"/>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2:126" s="1488" customFormat="1" ht="30" customHeight="1">
      <c r="B75" s="1466"/>
      <c r="D75" s="1498"/>
      <c r="E75" s="1498"/>
      <c r="F75" s="1498"/>
      <c r="G75" s="1498"/>
      <c r="H75" s="1498"/>
      <c r="I75" s="1498"/>
      <c r="J75" s="1498"/>
      <c r="K75" s="1498"/>
      <c r="L75" s="1498"/>
      <c r="M75" s="1498"/>
      <c r="N75" s="1498"/>
      <c r="O75" s="1498"/>
      <c r="P75" s="1498"/>
      <c r="Q75" s="1498"/>
      <c r="R75" s="1498"/>
      <c r="S75" s="1498"/>
      <c r="T75" s="1498"/>
      <c r="U75" s="1498"/>
      <c r="V75" s="1498"/>
      <c r="W75" s="1498"/>
      <c r="X75" s="1498"/>
      <c r="Y75" s="1498"/>
      <c r="Z75" s="1498"/>
      <c r="AA75" s="1498"/>
      <c r="AB75" s="1498"/>
      <c r="AC75" s="1498"/>
      <c r="AD75" s="1498"/>
      <c r="AE75" s="1498"/>
      <c r="AF75" s="1498"/>
      <c r="AG75" s="1498"/>
      <c r="AH75" s="1498"/>
      <c r="AI75" s="1498"/>
      <c r="AJ75" s="1498"/>
      <c r="AK75" s="1498"/>
      <c r="AL75" s="1498"/>
      <c r="AM75" s="1498"/>
      <c r="AN75" s="1498"/>
      <c r="AO75" s="1498"/>
      <c r="AP75" s="1498"/>
      <c r="AQ75" s="1498"/>
      <c r="AR75" s="1498"/>
      <c r="AS75" s="1498"/>
      <c r="AT75" s="1498"/>
      <c r="AU75" s="1498"/>
      <c r="AV75" s="1498"/>
      <c r="AW75" s="1498"/>
      <c r="AX75" s="1498"/>
      <c r="AY75" s="1498"/>
      <c r="AZ75" s="1498"/>
      <c r="BA75" s="1498"/>
      <c r="BB75" s="1498"/>
      <c r="BC75" s="1498"/>
      <c r="BD75" s="1498"/>
      <c r="BE75" s="1498"/>
      <c r="BF75" s="1498"/>
      <c r="BG75" s="1498"/>
      <c r="BH75" s="1498"/>
      <c r="BI75" s="1498"/>
      <c r="BJ75" s="1498"/>
      <c r="BK75" s="1498"/>
      <c r="BL75" s="1498"/>
      <c r="BM75" s="1498"/>
      <c r="BN75" s="1498"/>
      <c r="BO75" s="1498"/>
      <c r="BP75" s="1498"/>
      <c r="BQ75" s="1498"/>
      <c r="BR75" s="1498"/>
      <c r="BS75" s="1498"/>
      <c r="BT75" s="1498"/>
      <c r="BU75" s="1498"/>
      <c r="BV75" s="1498"/>
      <c r="BW75" s="1498"/>
      <c r="BX75" s="1498"/>
      <c r="BY75" s="1498"/>
      <c r="BZ75" s="1498"/>
      <c r="CA75" s="1498"/>
      <c r="CB75" s="1498"/>
      <c r="CC75" s="1498"/>
      <c r="CD75" s="1465"/>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2:126" s="1488" customFormat="1" ht="30" customHeight="1">
      <c r="B76" s="1479"/>
      <c r="D76" s="1498"/>
      <c r="E76" s="1498"/>
      <c r="F76" s="1498"/>
      <c r="G76" s="1498"/>
      <c r="H76" s="1498"/>
      <c r="I76" s="1498"/>
      <c r="J76" s="1498"/>
      <c r="K76" s="1498"/>
      <c r="L76" s="1498"/>
      <c r="M76" s="1498"/>
      <c r="N76" s="1498"/>
      <c r="O76" s="1498"/>
      <c r="P76" s="1498"/>
      <c r="Q76" s="1498"/>
      <c r="R76" s="1498"/>
      <c r="S76" s="1498"/>
      <c r="T76" s="1498"/>
      <c r="U76" s="1498"/>
      <c r="V76" s="1498"/>
      <c r="W76" s="1498"/>
      <c r="X76" s="1498"/>
      <c r="Y76" s="1498"/>
      <c r="Z76" s="1498"/>
      <c r="AA76" s="1498"/>
      <c r="AB76" s="1498"/>
      <c r="AC76" s="1498"/>
      <c r="AD76" s="1498"/>
      <c r="AE76" s="1498"/>
      <c r="AF76" s="1498"/>
      <c r="AG76" s="1498"/>
      <c r="AH76" s="1498"/>
      <c r="AI76" s="1498"/>
      <c r="AJ76" s="1498"/>
      <c r="AK76" s="1498"/>
      <c r="AL76" s="1498"/>
      <c r="AM76" s="1498"/>
      <c r="AN76" s="1498"/>
      <c r="AO76" s="1498"/>
      <c r="AP76" s="1498"/>
      <c r="AQ76" s="1498"/>
      <c r="AR76" s="1498"/>
      <c r="AS76" s="1498"/>
      <c r="AT76" s="1498"/>
      <c r="AU76" s="1498"/>
      <c r="AV76" s="1498"/>
      <c r="AW76" s="1498"/>
      <c r="AX76" s="1498"/>
      <c r="AY76" s="1498"/>
      <c r="AZ76" s="1498"/>
      <c r="BA76" s="1498"/>
      <c r="BB76" s="1498"/>
      <c r="BC76" s="1498"/>
      <c r="BD76" s="1498"/>
      <c r="BE76" s="1498"/>
      <c r="BF76" s="1498"/>
      <c r="BG76" s="1498"/>
      <c r="BH76" s="1498"/>
      <c r="BI76" s="1498"/>
      <c r="BJ76" s="1498"/>
      <c r="BK76" s="1498"/>
      <c r="BL76" s="1498"/>
      <c r="BM76" s="1498"/>
      <c r="BN76" s="1498"/>
      <c r="BO76" s="1498"/>
      <c r="BP76" s="1498"/>
      <c r="BQ76" s="1498"/>
      <c r="BR76" s="1498"/>
      <c r="BS76" s="1498"/>
      <c r="BT76" s="1498"/>
      <c r="BU76" s="1498"/>
      <c r="BV76" s="1498"/>
      <c r="BW76" s="1498"/>
      <c r="BX76" s="1498"/>
      <c r="BY76" s="1498"/>
      <c r="BZ76" s="1498"/>
      <c r="CA76" s="1498"/>
      <c r="CB76" s="1498"/>
      <c r="CC76" s="1498"/>
      <c r="CD76" s="1465"/>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2:126" s="1488" customFormat="1" ht="30" customHeight="1">
      <c r="B77" s="1479"/>
      <c r="D77" s="1498"/>
      <c r="E77" s="1498"/>
      <c r="F77" s="1498"/>
      <c r="G77" s="1498"/>
      <c r="H77" s="1498"/>
      <c r="I77" s="1498"/>
      <c r="J77" s="1498"/>
      <c r="K77" s="1498"/>
      <c r="L77" s="1498"/>
      <c r="M77" s="1498"/>
      <c r="N77" s="1498"/>
      <c r="O77" s="1498"/>
      <c r="P77" s="1498"/>
      <c r="Q77" s="1498"/>
      <c r="R77" s="1498"/>
      <c r="S77" s="1498"/>
      <c r="T77" s="1498"/>
      <c r="U77" s="1498"/>
      <c r="V77" s="1498"/>
      <c r="W77" s="1498"/>
      <c r="X77" s="1498"/>
      <c r="Y77" s="1498"/>
      <c r="Z77" s="1498"/>
      <c r="AA77" s="1498"/>
      <c r="AB77" s="1498"/>
      <c r="AC77" s="1498"/>
      <c r="AD77" s="1498"/>
      <c r="AE77" s="1498"/>
      <c r="AF77" s="1498"/>
      <c r="AG77" s="1498"/>
      <c r="AH77" s="1498"/>
      <c r="AI77" s="1498"/>
      <c r="AJ77" s="1498"/>
      <c r="AK77" s="1498"/>
      <c r="AL77" s="1498"/>
      <c r="AM77" s="1498"/>
      <c r="AN77" s="1498"/>
      <c r="AO77" s="1498"/>
      <c r="AP77" s="1498"/>
      <c r="AQ77" s="1498"/>
      <c r="AR77" s="1498"/>
      <c r="AS77" s="1498"/>
      <c r="AT77" s="1498"/>
      <c r="AU77" s="1498"/>
      <c r="AV77" s="1498"/>
      <c r="AW77" s="1498"/>
      <c r="AX77" s="1498"/>
      <c r="AY77" s="1498"/>
      <c r="AZ77" s="1498"/>
      <c r="BA77" s="1498"/>
      <c r="BB77" s="1498"/>
      <c r="BC77" s="1498"/>
      <c r="BD77" s="1498"/>
      <c r="BE77" s="1498"/>
      <c r="BF77" s="1498"/>
      <c r="BG77" s="1498"/>
      <c r="BH77" s="1498"/>
      <c r="BI77" s="1498"/>
      <c r="BJ77" s="1498"/>
      <c r="BK77" s="1498"/>
      <c r="BL77" s="1498"/>
      <c r="BM77" s="1498"/>
      <c r="BN77" s="1498"/>
      <c r="BO77" s="1498"/>
      <c r="BP77" s="1498"/>
      <c r="BQ77" s="1498"/>
      <c r="BR77" s="1498"/>
      <c r="BS77" s="1498"/>
      <c r="BT77" s="1498"/>
      <c r="BU77" s="1498"/>
      <c r="BV77" s="1498"/>
      <c r="BW77" s="1498"/>
      <c r="BX77" s="1498"/>
      <c r="BY77" s="1498"/>
      <c r="BZ77" s="1498"/>
      <c r="CA77" s="1498"/>
      <c r="CB77" s="1498"/>
      <c r="CC77" s="1498"/>
      <c r="CD77" s="1465"/>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2:126" s="1488" customFormat="1" ht="30" customHeight="1">
      <c r="B78" s="957"/>
      <c r="D78" s="1498"/>
      <c r="E78" s="1498"/>
      <c r="F78" s="1498"/>
      <c r="G78" s="1498"/>
      <c r="H78" s="1498"/>
      <c r="I78" s="1498"/>
      <c r="J78" s="1498"/>
      <c r="K78" s="1498"/>
      <c r="L78" s="1498"/>
      <c r="M78" s="1498"/>
      <c r="N78" s="1498"/>
      <c r="O78" s="1498"/>
      <c r="P78" s="1498"/>
      <c r="Q78" s="1498"/>
      <c r="R78" s="1498"/>
      <c r="S78" s="1498"/>
      <c r="T78" s="1498"/>
      <c r="U78" s="1498"/>
      <c r="V78" s="1498"/>
      <c r="W78" s="1498"/>
      <c r="X78" s="1498"/>
      <c r="Y78" s="1498"/>
      <c r="Z78" s="1498"/>
      <c r="AA78" s="1498"/>
      <c r="AB78" s="1498"/>
      <c r="AC78" s="1498"/>
      <c r="AD78" s="1498"/>
      <c r="AE78" s="1498"/>
      <c r="AF78" s="1498"/>
      <c r="AG78" s="1498"/>
      <c r="AH78" s="1498"/>
      <c r="AI78" s="1498"/>
      <c r="AJ78" s="1498"/>
      <c r="AK78" s="1498"/>
      <c r="AL78" s="1498"/>
      <c r="AM78" s="1498"/>
      <c r="AN78" s="1498"/>
      <c r="AO78" s="1498"/>
      <c r="AP78" s="1498"/>
      <c r="AQ78" s="1498"/>
      <c r="AR78" s="1498"/>
      <c r="AS78" s="1498"/>
      <c r="AT78" s="1498"/>
      <c r="AU78" s="1498"/>
      <c r="AV78" s="1498"/>
      <c r="AW78" s="1498"/>
      <c r="AX78" s="1498"/>
      <c r="AY78" s="1498"/>
      <c r="AZ78" s="1498"/>
      <c r="BA78" s="1498"/>
      <c r="BB78" s="1498"/>
      <c r="BC78" s="1498"/>
      <c r="BD78" s="1498"/>
      <c r="BE78" s="1498"/>
      <c r="BF78" s="1498"/>
      <c r="BG78" s="1498"/>
      <c r="BH78" s="1498"/>
      <c r="BI78" s="1498"/>
      <c r="BJ78" s="1498"/>
      <c r="BK78" s="1498"/>
      <c r="BL78" s="1498"/>
      <c r="BM78" s="1498"/>
      <c r="BN78" s="1498"/>
      <c r="BO78" s="1498"/>
      <c r="BP78" s="1498"/>
      <c r="BQ78" s="1498"/>
      <c r="BR78" s="1498"/>
      <c r="BS78" s="1498"/>
      <c r="BT78" s="1498"/>
      <c r="BU78" s="1498"/>
      <c r="BV78" s="1498"/>
      <c r="BW78" s="1498"/>
      <c r="BX78" s="1498"/>
      <c r="BY78" s="1498"/>
      <c r="BZ78" s="1498"/>
      <c r="CA78" s="1498"/>
      <c r="CB78" s="1498"/>
      <c r="CC78" s="1498"/>
      <c r="CD78" s="1465"/>
      <c r="CH78" s="1498"/>
      <c r="CI78" s="1498"/>
      <c r="CJ78" s="1498"/>
      <c r="CK78" s="1498"/>
      <c r="CL78" s="1498"/>
      <c r="CM78" s="1498"/>
      <c r="CN78" s="1498"/>
      <c r="CO78" s="1498"/>
      <c r="CP78" s="1498"/>
      <c r="CQ78" s="1498"/>
      <c r="CR78" s="1498"/>
      <c r="CS78" s="1498"/>
      <c r="CT78" s="1498"/>
      <c r="CU78" s="1498"/>
      <c r="CV78" s="1498"/>
      <c r="CW78" s="1498"/>
      <c r="CX78" s="1498"/>
      <c r="CY78" s="1498"/>
      <c r="CZ78" s="1498"/>
      <c r="DA78" s="1498"/>
      <c r="DB78" s="1498"/>
      <c r="DC78" s="1498"/>
      <c r="DD78" s="1498"/>
      <c r="DE78" s="1498"/>
      <c r="DF78" s="1498"/>
      <c r="DG78" s="1498"/>
      <c r="DH78" s="1498"/>
      <c r="DI78" s="1498"/>
      <c r="DJ78" s="1498"/>
      <c r="DK78" s="1498"/>
      <c r="DL78" s="1498"/>
      <c r="DM78" s="1498"/>
      <c r="DN78" s="1498"/>
      <c r="DO78" s="1498"/>
      <c r="DP78" s="1498"/>
      <c r="DQ78" s="1498"/>
      <c r="DR78" s="1498"/>
      <c r="DS78" s="1498"/>
      <c r="DT78" s="1498"/>
      <c r="DU78" s="1498"/>
      <c r="DV78" s="1498"/>
    </row>
    <row r="79" spans="2:126" s="1488" customFormat="1" ht="30" customHeight="1">
      <c r="B79" s="1466"/>
      <c r="D79" s="1498"/>
      <c r="E79" s="1498"/>
      <c r="F79" s="1498"/>
      <c r="G79" s="1498"/>
      <c r="H79" s="1498"/>
      <c r="I79" s="1498"/>
      <c r="J79" s="1498"/>
      <c r="K79" s="1498"/>
      <c r="L79" s="1498"/>
      <c r="M79" s="1498"/>
      <c r="N79" s="1498"/>
      <c r="O79" s="1498"/>
      <c r="P79" s="1498"/>
      <c r="Q79" s="1498"/>
      <c r="R79" s="1498"/>
      <c r="S79" s="1498"/>
      <c r="T79" s="1498"/>
      <c r="U79" s="1498"/>
      <c r="V79" s="1498"/>
      <c r="W79" s="1498"/>
      <c r="X79" s="1498"/>
      <c r="Y79" s="1498"/>
      <c r="Z79" s="1498"/>
      <c r="AA79" s="1498"/>
      <c r="AB79" s="1498"/>
      <c r="AC79" s="1498"/>
      <c r="AD79" s="1498"/>
      <c r="AE79" s="1498"/>
      <c r="AF79" s="1498"/>
      <c r="AG79" s="1498"/>
      <c r="AH79" s="1498"/>
      <c r="AI79" s="1498"/>
      <c r="AJ79" s="1498"/>
      <c r="AK79" s="1498"/>
      <c r="AL79" s="1498"/>
      <c r="AM79" s="1498"/>
      <c r="AN79" s="1498"/>
      <c r="AO79" s="1498"/>
      <c r="AP79" s="1498"/>
      <c r="AQ79" s="1498"/>
      <c r="AR79" s="1498"/>
      <c r="AS79" s="1498"/>
      <c r="AT79" s="1498"/>
      <c r="AU79" s="1498"/>
      <c r="AV79" s="1498"/>
      <c r="AW79" s="1498"/>
      <c r="AX79" s="1498"/>
      <c r="AY79" s="1498"/>
      <c r="AZ79" s="1498"/>
      <c r="BA79" s="1498"/>
      <c r="BB79" s="1498"/>
      <c r="BC79" s="1498"/>
      <c r="BD79" s="1498"/>
      <c r="BE79" s="1498"/>
      <c r="BF79" s="1498"/>
      <c r="BG79" s="1498"/>
      <c r="BH79" s="1498"/>
      <c r="BI79" s="1498"/>
      <c r="BJ79" s="1498"/>
      <c r="BK79" s="1498"/>
      <c r="BL79" s="1498"/>
      <c r="BM79" s="1498"/>
      <c r="BN79" s="1498"/>
      <c r="BO79" s="1498"/>
      <c r="BP79" s="1498"/>
      <c r="BQ79" s="1498"/>
      <c r="BR79" s="1498"/>
      <c r="BS79" s="1498"/>
      <c r="BT79" s="1498"/>
      <c r="BU79" s="1498"/>
      <c r="BV79" s="1498"/>
      <c r="BW79" s="1498"/>
      <c r="BX79" s="1498"/>
      <c r="BY79" s="1498"/>
      <c r="BZ79" s="1498"/>
      <c r="CA79" s="1498"/>
      <c r="CB79" s="1498"/>
      <c r="CC79" s="1498"/>
      <c r="CD79" s="1465"/>
      <c r="CH79" s="1498"/>
      <c r="CI79" s="1498"/>
      <c r="CJ79" s="1498"/>
      <c r="CK79" s="1498"/>
      <c r="CL79" s="1498"/>
      <c r="CM79" s="1498"/>
      <c r="CN79" s="1498"/>
      <c r="CO79" s="1498"/>
      <c r="CP79" s="1498"/>
      <c r="CQ79" s="1498"/>
      <c r="CR79" s="1498"/>
      <c r="CS79" s="1498"/>
      <c r="CT79" s="1498"/>
      <c r="CU79" s="1498"/>
      <c r="CV79" s="1498"/>
      <c r="CW79" s="1498"/>
      <c r="CX79" s="1498"/>
      <c r="CY79" s="1498"/>
      <c r="CZ79" s="1498"/>
      <c r="DA79" s="1498"/>
      <c r="DB79" s="1498"/>
      <c r="DC79" s="1498"/>
      <c r="DD79" s="1498"/>
      <c r="DE79" s="1498"/>
      <c r="DF79" s="1498"/>
      <c r="DG79" s="1498"/>
      <c r="DH79" s="1498"/>
      <c r="DI79" s="1498"/>
      <c r="DJ79" s="1498"/>
      <c r="DK79" s="1498"/>
      <c r="DL79" s="1498"/>
      <c r="DM79" s="1498"/>
      <c r="DN79" s="1498"/>
      <c r="DO79" s="1498"/>
      <c r="DP79" s="1498"/>
      <c r="DQ79" s="1498"/>
      <c r="DR79" s="1498"/>
      <c r="DS79" s="1498"/>
      <c r="DT79" s="1498"/>
      <c r="DU79" s="1498"/>
      <c r="DV79" s="1498"/>
    </row>
    <row r="80" spans="2:126" s="1488" customFormat="1" ht="30" customHeight="1">
      <c r="B80" s="1479"/>
      <c r="D80" s="1498"/>
      <c r="E80" s="1498"/>
      <c r="F80" s="1498"/>
      <c r="G80" s="1498"/>
      <c r="H80" s="1498"/>
      <c r="I80" s="1498"/>
      <c r="J80" s="1498"/>
      <c r="K80" s="1498"/>
      <c r="L80" s="1498"/>
      <c r="M80" s="1498"/>
      <c r="N80" s="1498"/>
      <c r="O80" s="1498"/>
      <c r="P80" s="1498"/>
      <c r="Q80" s="1498"/>
      <c r="R80" s="1498"/>
      <c r="S80" s="1498"/>
      <c r="T80" s="1498"/>
      <c r="U80" s="1498"/>
      <c r="V80" s="1498"/>
      <c r="W80" s="1498"/>
      <c r="X80" s="1498"/>
      <c r="Y80" s="1498"/>
      <c r="Z80" s="1498"/>
      <c r="AA80" s="1498"/>
      <c r="AB80" s="1498"/>
      <c r="AC80" s="1498"/>
      <c r="AD80" s="1498"/>
      <c r="AE80" s="1498"/>
      <c r="AF80" s="1498"/>
      <c r="AG80" s="1498"/>
      <c r="AH80" s="1498"/>
      <c r="AI80" s="1498"/>
      <c r="AJ80" s="1498"/>
      <c r="AK80" s="1498"/>
      <c r="AL80" s="1498"/>
      <c r="AM80" s="1498"/>
      <c r="AN80" s="1498"/>
      <c r="AO80" s="1498"/>
      <c r="AP80" s="1498"/>
      <c r="AQ80" s="1498"/>
      <c r="AR80" s="1498"/>
      <c r="AS80" s="1498"/>
      <c r="AT80" s="1498"/>
      <c r="AU80" s="1498"/>
      <c r="AV80" s="1498"/>
      <c r="AW80" s="1498"/>
      <c r="AX80" s="1498"/>
      <c r="AY80" s="1498"/>
      <c r="AZ80" s="1498"/>
      <c r="BA80" s="1498"/>
      <c r="BB80" s="1498"/>
      <c r="BC80" s="1498"/>
      <c r="BD80" s="1498"/>
      <c r="BE80" s="1498"/>
      <c r="BF80" s="1498"/>
      <c r="BG80" s="1498"/>
      <c r="BH80" s="1498"/>
      <c r="BI80" s="1498"/>
      <c r="BJ80" s="1498"/>
      <c r="BK80" s="1498"/>
      <c r="BL80" s="1498"/>
      <c r="BM80" s="1498"/>
      <c r="BN80" s="1498"/>
      <c r="BO80" s="1498"/>
      <c r="BP80" s="1498"/>
      <c r="BQ80" s="1498"/>
      <c r="BR80" s="1498"/>
      <c r="BS80" s="1498"/>
      <c r="BT80" s="1498"/>
      <c r="BU80" s="1498"/>
      <c r="BV80" s="1498"/>
      <c r="BW80" s="1498"/>
      <c r="BX80" s="1498"/>
      <c r="BY80" s="1498"/>
      <c r="BZ80" s="1498"/>
      <c r="CA80" s="1498"/>
      <c r="CB80" s="1498"/>
      <c r="CC80" s="1498"/>
      <c r="CD80" s="1480"/>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1:126" s="1488" customFormat="1" ht="30" customHeight="1">
      <c r="B81" s="1479"/>
      <c r="D81" s="1498"/>
      <c r="E81" s="1498"/>
      <c r="F81" s="1498"/>
      <c r="G81" s="1498"/>
      <c r="H81" s="1498"/>
      <c r="I81" s="1498"/>
      <c r="J81" s="1498"/>
      <c r="K81" s="1498"/>
      <c r="L81" s="1498"/>
      <c r="M81" s="1498"/>
      <c r="N81" s="1498"/>
      <c r="O81" s="1498"/>
      <c r="P81" s="1498"/>
      <c r="Q81" s="1498"/>
      <c r="R81" s="1498"/>
      <c r="S81" s="1498"/>
      <c r="T81" s="1498"/>
      <c r="U81" s="1498"/>
      <c r="V81" s="1498"/>
      <c r="W81" s="1498"/>
      <c r="X81" s="1498"/>
      <c r="Y81" s="1498"/>
      <c r="Z81" s="1498"/>
      <c r="AA81" s="1498"/>
      <c r="AB81" s="1498"/>
      <c r="AC81" s="1498"/>
      <c r="AD81" s="1498"/>
      <c r="AE81" s="1498"/>
      <c r="AF81" s="1498"/>
      <c r="AG81" s="1498"/>
      <c r="AH81" s="1498"/>
      <c r="AI81" s="1498"/>
      <c r="AJ81" s="1498"/>
      <c r="AK81" s="1498"/>
      <c r="AL81" s="1498"/>
      <c r="AM81" s="1498"/>
      <c r="AN81" s="1498"/>
      <c r="AO81" s="1498"/>
      <c r="AP81" s="1498"/>
      <c r="AQ81" s="1498"/>
      <c r="AR81" s="1498"/>
      <c r="AS81" s="1498"/>
      <c r="AT81" s="1498"/>
      <c r="AU81" s="1498"/>
      <c r="AV81" s="1498"/>
      <c r="AW81" s="1498"/>
      <c r="AX81" s="1498"/>
      <c r="AY81" s="1498"/>
      <c r="AZ81" s="1498"/>
      <c r="BA81" s="1498"/>
      <c r="BB81" s="1498"/>
      <c r="BC81" s="1498"/>
      <c r="BD81" s="1498"/>
      <c r="BE81" s="1498"/>
      <c r="BF81" s="1498"/>
      <c r="BG81" s="1498"/>
      <c r="BH81" s="1498"/>
      <c r="BI81" s="1498"/>
      <c r="BJ81" s="1498"/>
      <c r="BK81" s="1498"/>
      <c r="BL81" s="1498"/>
      <c r="BM81" s="1498"/>
      <c r="BN81" s="1498"/>
      <c r="BO81" s="1498"/>
      <c r="BP81" s="1498"/>
      <c r="BQ81" s="1498"/>
      <c r="BR81" s="1498"/>
      <c r="BS81" s="1498"/>
      <c r="BT81" s="1498"/>
      <c r="BU81" s="1498"/>
      <c r="BV81" s="1498"/>
      <c r="BW81" s="1498"/>
      <c r="BX81" s="1498"/>
      <c r="BY81" s="1498"/>
      <c r="BZ81" s="1498"/>
      <c r="CA81" s="1498"/>
      <c r="CB81" s="1498"/>
      <c r="CC81" s="1498"/>
      <c r="CD81" s="1480"/>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1:126" s="1488" customFormat="1" ht="30" customHeight="1">
      <c r="B82" s="957"/>
      <c r="D82" s="1498"/>
      <c r="E82" s="1498"/>
      <c r="F82" s="1498"/>
      <c r="G82" s="1498"/>
      <c r="H82" s="1498"/>
      <c r="I82" s="1498"/>
      <c r="J82" s="1498"/>
      <c r="K82" s="1498"/>
      <c r="L82" s="1498"/>
      <c r="M82" s="1498"/>
      <c r="N82" s="1498"/>
      <c r="O82" s="1498"/>
      <c r="P82" s="1498"/>
      <c r="Q82" s="1498"/>
      <c r="R82" s="1498"/>
      <c r="S82" s="1498"/>
      <c r="T82" s="1498"/>
      <c r="U82" s="1498"/>
      <c r="V82" s="1498"/>
      <c r="W82" s="1498"/>
      <c r="X82" s="1498"/>
      <c r="Y82" s="1498"/>
      <c r="Z82" s="1498"/>
      <c r="AA82" s="1498"/>
      <c r="AB82" s="1498"/>
      <c r="AC82" s="1498"/>
      <c r="AD82" s="1498"/>
      <c r="AE82" s="1498"/>
      <c r="AF82" s="1498"/>
      <c r="AG82" s="1498"/>
      <c r="AH82" s="1498"/>
      <c r="AI82" s="1498"/>
      <c r="AJ82" s="1498"/>
      <c r="AK82" s="1498"/>
      <c r="AL82" s="1498"/>
      <c r="AM82" s="1498"/>
      <c r="AN82" s="1498"/>
      <c r="AO82" s="1498"/>
      <c r="AP82" s="1498"/>
      <c r="AQ82" s="1498"/>
      <c r="AR82" s="1498"/>
      <c r="AS82" s="1498"/>
      <c r="AT82" s="1498"/>
      <c r="AU82" s="1498"/>
      <c r="AV82" s="1498"/>
      <c r="AW82" s="1498"/>
      <c r="AX82" s="1498"/>
      <c r="AY82" s="1498"/>
      <c r="AZ82" s="1498"/>
      <c r="BA82" s="1498"/>
      <c r="BB82" s="1498"/>
      <c r="BC82" s="1498"/>
      <c r="BD82" s="1498"/>
      <c r="BE82" s="1498"/>
      <c r="BF82" s="1498"/>
      <c r="BG82" s="1498"/>
      <c r="BH82" s="1498"/>
      <c r="BI82" s="1498"/>
      <c r="BJ82" s="1498"/>
      <c r="BK82" s="1498"/>
      <c r="BL82" s="1498"/>
      <c r="BM82" s="1498"/>
      <c r="BN82" s="1498"/>
      <c r="BO82" s="1498"/>
      <c r="BP82" s="1498"/>
      <c r="BQ82" s="1498"/>
      <c r="BR82" s="1498"/>
      <c r="BS82" s="1498"/>
      <c r="BT82" s="1498"/>
      <c r="BU82" s="1498"/>
      <c r="BV82" s="1498"/>
      <c r="BW82" s="1498"/>
      <c r="BX82" s="1498"/>
      <c r="BY82" s="1498"/>
      <c r="BZ82" s="1498"/>
      <c r="CA82" s="1498"/>
      <c r="CB82" s="1498"/>
      <c r="CC82" s="1498"/>
      <c r="CD82" s="959"/>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row r="83" spans="1:126" s="1488" customFormat="1" ht="30" customHeight="1">
      <c r="B83" s="1466"/>
      <c r="D83" s="1498"/>
      <c r="E83" s="1498"/>
      <c r="F83" s="1498"/>
      <c r="G83" s="1498"/>
      <c r="H83" s="1498"/>
      <c r="I83" s="1498"/>
      <c r="J83" s="1498"/>
      <c r="K83" s="1498"/>
      <c r="L83" s="1498"/>
      <c r="M83" s="1498"/>
      <c r="N83" s="1498"/>
      <c r="O83" s="1498"/>
      <c r="P83" s="1498"/>
      <c r="Q83" s="1498"/>
      <c r="R83" s="1498"/>
      <c r="S83" s="1498"/>
      <c r="T83" s="1498"/>
      <c r="U83" s="1498"/>
      <c r="V83" s="1498"/>
      <c r="W83" s="1498"/>
      <c r="X83" s="1498"/>
      <c r="Y83" s="1498"/>
      <c r="Z83" s="1498"/>
      <c r="AA83" s="1498"/>
      <c r="AB83" s="1498"/>
      <c r="AC83" s="1498"/>
      <c r="AD83" s="1498"/>
      <c r="AE83" s="1498"/>
      <c r="AF83" s="1498"/>
      <c r="AG83" s="1498"/>
      <c r="AH83" s="1498"/>
      <c r="AI83" s="1498"/>
      <c r="AJ83" s="1498"/>
      <c r="AK83" s="1498"/>
      <c r="AL83" s="1498"/>
      <c r="AM83" s="1498"/>
      <c r="AN83" s="1498"/>
      <c r="AO83" s="1498"/>
      <c r="AP83" s="1498"/>
      <c r="AQ83" s="1498"/>
      <c r="AR83" s="1498"/>
      <c r="AS83" s="1498"/>
      <c r="AT83" s="1498"/>
      <c r="AU83" s="1498"/>
      <c r="AV83" s="1498"/>
      <c r="AW83" s="1498"/>
      <c r="AX83" s="1498"/>
      <c r="AY83" s="1498"/>
      <c r="AZ83" s="1498"/>
      <c r="BA83" s="1498"/>
      <c r="BB83" s="1498"/>
      <c r="BC83" s="1498"/>
      <c r="BD83" s="1498"/>
      <c r="BE83" s="1498"/>
      <c r="BF83" s="1498"/>
      <c r="BG83" s="1498"/>
      <c r="BH83" s="1498"/>
      <c r="BI83" s="1498"/>
      <c r="BJ83" s="1498"/>
      <c r="BK83" s="1498"/>
      <c r="BL83" s="1498"/>
      <c r="BM83" s="1498"/>
      <c r="BN83" s="1498"/>
      <c r="BO83" s="1498"/>
      <c r="BP83" s="1498"/>
      <c r="BQ83" s="1498"/>
      <c r="BR83" s="1498"/>
      <c r="BS83" s="1498"/>
      <c r="BT83" s="1498"/>
      <c r="BU83" s="1498"/>
      <c r="BV83" s="1498"/>
      <c r="BW83" s="1498"/>
      <c r="BX83" s="1498"/>
      <c r="BY83" s="1498"/>
      <c r="BZ83" s="1498"/>
      <c r="CA83" s="1498"/>
      <c r="CB83" s="1498"/>
      <c r="CC83" s="1498"/>
      <c r="CD83" s="959"/>
      <c r="CH83" s="1498"/>
      <c r="CI83" s="1498"/>
      <c r="CJ83" s="1498"/>
      <c r="CK83" s="1498"/>
      <c r="CL83" s="1498"/>
      <c r="CM83" s="1498"/>
      <c r="CN83" s="1498"/>
      <c r="CO83" s="1498"/>
      <c r="CP83" s="1498"/>
      <c r="CQ83" s="1498"/>
      <c r="CR83" s="1498"/>
      <c r="CS83" s="1498"/>
      <c r="CT83" s="1498"/>
      <c r="CU83" s="1498"/>
      <c r="CV83" s="1498"/>
      <c r="CW83" s="1498"/>
      <c r="CX83" s="1498"/>
      <c r="CY83" s="1498"/>
      <c r="CZ83" s="1498"/>
      <c r="DA83" s="1498"/>
      <c r="DB83" s="1498"/>
      <c r="DC83" s="1498"/>
      <c r="DD83" s="1498"/>
      <c r="DE83" s="1498"/>
      <c r="DF83" s="1498"/>
      <c r="DG83" s="1498"/>
      <c r="DH83" s="1498"/>
      <c r="DI83" s="1498"/>
      <c r="DJ83" s="1498"/>
      <c r="DK83" s="1498"/>
      <c r="DL83" s="1498"/>
      <c r="DM83" s="1498"/>
      <c r="DN83" s="1498"/>
      <c r="DO83" s="1498"/>
      <c r="DP83" s="1498"/>
      <c r="DQ83" s="1498"/>
      <c r="DR83" s="1498"/>
      <c r="DS83" s="1498"/>
      <c r="DT83" s="1498"/>
      <c r="DU83" s="1498"/>
      <c r="DV83" s="1498"/>
    </row>
    <row r="84" spans="1:126" s="1488" customFormat="1" ht="30" customHeight="1">
      <c r="B84" s="1479"/>
      <c r="D84" s="1498"/>
      <c r="E84" s="1498"/>
      <c r="F84" s="1498"/>
      <c r="G84" s="1498"/>
      <c r="H84" s="1498"/>
      <c r="I84" s="1498"/>
      <c r="J84" s="1498"/>
      <c r="K84" s="1498"/>
      <c r="L84" s="1498"/>
      <c r="M84" s="1498"/>
      <c r="N84" s="1498"/>
      <c r="O84" s="1498"/>
      <c r="P84" s="1498"/>
      <c r="Q84" s="1498"/>
      <c r="R84" s="1498"/>
      <c r="S84" s="1498"/>
      <c r="T84" s="1498"/>
      <c r="U84" s="1498"/>
      <c r="V84" s="1498"/>
      <c r="W84" s="1498"/>
      <c r="X84" s="1498"/>
      <c r="Y84" s="1498"/>
      <c r="Z84" s="1498"/>
      <c r="AA84" s="1498"/>
      <c r="AB84" s="1498"/>
      <c r="AC84" s="1498"/>
      <c r="AD84" s="1498"/>
      <c r="AE84" s="1498"/>
      <c r="AF84" s="1498"/>
      <c r="AG84" s="1498"/>
      <c r="AH84" s="1498"/>
      <c r="AI84" s="1498"/>
      <c r="AJ84" s="1498"/>
      <c r="AK84" s="1498"/>
      <c r="AL84" s="1498"/>
      <c r="AM84" s="1498"/>
      <c r="AN84" s="1498"/>
      <c r="AO84" s="1498"/>
      <c r="AP84" s="1498"/>
      <c r="AQ84" s="1498"/>
      <c r="AR84" s="1498"/>
      <c r="AS84" s="1498"/>
      <c r="AT84" s="1498"/>
      <c r="AU84" s="1498"/>
      <c r="AV84" s="1498"/>
      <c r="AW84" s="1498"/>
      <c r="AX84" s="1498"/>
      <c r="AY84" s="1498"/>
      <c r="AZ84" s="1498"/>
      <c r="BA84" s="1498"/>
      <c r="BB84" s="1498"/>
      <c r="BC84" s="1498"/>
      <c r="BD84" s="1498"/>
      <c r="BE84" s="1498"/>
      <c r="BF84" s="1498"/>
      <c r="BG84" s="1498"/>
      <c r="BH84" s="1498"/>
      <c r="BI84" s="1498"/>
      <c r="BJ84" s="1498"/>
      <c r="BK84" s="1498"/>
      <c r="BL84" s="1498"/>
      <c r="BM84" s="1498"/>
      <c r="BN84" s="1498"/>
      <c r="BO84" s="1498"/>
      <c r="BP84" s="1498"/>
      <c r="BQ84" s="1498"/>
      <c r="BR84" s="1498"/>
      <c r="BS84" s="1498"/>
      <c r="BT84" s="1498"/>
      <c r="BU84" s="1498"/>
      <c r="BV84" s="1498"/>
      <c r="BW84" s="1498"/>
      <c r="BX84" s="1498"/>
      <c r="BY84" s="1498"/>
      <c r="BZ84" s="1498"/>
      <c r="CA84" s="1498"/>
      <c r="CB84" s="1498"/>
      <c r="CC84" s="1498"/>
      <c r="CD84" s="959"/>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1:126" s="1488" customFormat="1" ht="30" customHeight="1">
      <c r="B85" s="1479"/>
      <c r="D85" s="1498"/>
      <c r="E85" s="1498"/>
      <c r="F85" s="1498"/>
      <c r="G85" s="1498"/>
      <c r="H85" s="1498"/>
      <c r="I85" s="1498"/>
      <c r="J85" s="1498"/>
      <c r="K85" s="1498"/>
      <c r="L85" s="1498"/>
      <c r="M85" s="1498"/>
      <c r="N85" s="1498"/>
      <c r="O85" s="1498"/>
      <c r="P85" s="1498"/>
      <c r="Q85" s="1498"/>
      <c r="R85" s="1498"/>
      <c r="S85" s="1498"/>
      <c r="T85" s="1498"/>
      <c r="U85" s="1498"/>
      <c r="V85" s="1498"/>
      <c r="W85" s="1498"/>
      <c r="X85" s="1498"/>
      <c r="Y85" s="1498"/>
      <c r="Z85" s="1498"/>
      <c r="AA85" s="1498"/>
      <c r="AB85" s="1498"/>
      <c r="AC85" s="1498"/>
      <c r="AD85" s="1498"/>
      <c r="AE85" s="1498"/>
      <c r="AF85" s="1498"/>
      <c r="AG85" s="1498"/>
      <c r="AH85" s="1498"/>
      <c r="AI85" s="1498"/>
      <c r="AJ85" s="1498"/>
      <c r="AK85" s="1498"/>
      <c r="AL85" s="1498"/>
      <c r="AM85" s="1498"/>
      <c r="AN85" s="1498"/>
      <c r="AO85" s="1498"/>
      <c r="AP85" s="1498"/>
      <c r="AQ85" s="1498"/>
      <c r="AR85" s="1498"/>
      <c r="AS85" s="1498"/>
      <c r="AT85" s="1498"/>
      <c r="AU85" s="1498"/>
      <c r="AV85" s="1498"/>
      <c r="AW85" s="1498"/>
      <c r="AX85" s="1498"/>
      <c r="AY85" s="1498"/>
      <c r="AZ85" s="1498"/>
      <c r="BA85" s="1498"/>
      <c r="BB85" s="1498"/>
      <c r="BC85" s="1498"/>
      <c r="BD85" s="1498"/>
      <c r="BE85" s="1498"/>
      <c r="BF85" s="1498"/>
      <c r="BG85" s="1498"/>
      <c r="BH85" s="1498"/>
      <c r="BI85" s="1498"/>
      <c r="BJ85" s="1498"/>
      <c r="BK85" s="1498"/>
      <c r="BL85" s="1498"/>
      <c r="BM85" s="1498"/>
      <c r="BN85" s="1498"/>
      <c r="BO85" s="1498"/>
      <c r="BP85" s="1498"/>
      <c r="BQ85" s="1498"/>
      <c r="BR85" s="1498"/>
      <c r="BS85" s="1498"/>
      <c r="BT85" s="1498"/>
      <c r="BU85" s="1498"/>
      <c r="BV85" s="1498"/>
      <c r="BW85" s="1498"/>
      <c r="BX85" s="1498"/>
      <c r="BY85" s="1498"/>
      <c r="BZ85" s="1498"/>
      <c r="CA85" s="1498"/>
      <c r="CB85" s="1498"/>
      <c r="CC85" s="1498"/>
      <c r="CD85" s="959"/>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1:126" s="1488" customFormat="1" ht="30" customHeight="1">
      <c r="B86" s="957"/>
      <c r="D86" s="1498"/>
      <c r="E86" s="1498"/>
      <c r="F86" s="1498"/>
      <c r="G86" s="1498"/>
      <c r="H86" s="1498"/>
      <c r="I86" s="1498"/>
      <c r="J86" s="1498"/>
      <c r="K86" s="1498"/>
      <c r="L86" s="1498"/>
      <c r="M86" s="1498"/>
      <c r="N86" s="1498"/>
      <c r="O86" s="1498"/>
      <c r="P86" s="1498"/>
      <c r="Q86" s="1498"/>
      <c r="R86" s="1498"/>
      <c r="S86" s="1498"/>
      <c r="T86" s="1498"/>
      <c r="U86" s="1498"/>
      <c r="V86" s="1498"/>
      <c r="W86" s="1498"/>
      <c r="X86" s="1498"/>
      <c r="Y86" s="1498"/>
      <c r="Z86" s="1498"/>
      <c r="AA86" s="1498"/>
      <c r="AB86" s="1498"/>
      <c r="AC86" s="1498"/>
      <c r="AD86" s="1498"/>
      <c r="AE86" s="1498"/>
      <c r="AF86" s="1498"/>
      <c r="AG86" s="1498"/>
      <c r="AH86" s="1498"/>
      <c r="AI86" s="1498"/>
      <c r="AJ86" s="1498"/>
      <c r="AK86" s="1498"/>
      <c r="AL86" s="1498"/>
      <c r="AM86" s="1498"/>
      <c r="AN86" s="1498"/>
      <c r="AO86" s="1498"/>
      <c r="AP86" s="1498"/>
      <c r="AQ86" s="1498"/>
      <c r="AR86" s="1498"/>
      <c r="AS86" s="1498"/>
      <c r="AT86" s="1498"/>
      <c r="AU86" s="1498"/>
      <c r="AV86" s="1498"/>
      <c r="AW86" s="1498"/>
      <c r="AX86" s="1498"/>
      <c r="AY86" s="1498"/>
      <c r="AZ86" s="1498"/>
      <c r="BA86" s="1498"/>
      <c r="BB86" s="1498"/>
      <c r="BC86" s="1498"/>
      <c r="BD86" s="1498"/>
      <c r="BE86" s="1498"/>
      <c r="BF86" s="1498"/>
      <c r="BG86" s="1498"/>
      <c r="BH86" s="1498"/>
      <c r="BI86" s="1498"/>
      <c r="BJ86" s="1498"/>
      <c r="BK86" s="1498"/>
      <c r="BL86" s="1498"/>
      <c r="BM86" s="1498"/>
      <c r="BN86" s="1498"/>
      <c r="BO86" s="1498"/>
      <c r="BP86" s="1498"/>
      <c r="BQ86" s="1498"/>
      <c r="BR86" s="1498"/>
      <c r="BS86" s="1498"/>
      <c r="BT86" s="1498"/>
      <c r="BU86" s="1498"/>
      <c r="BV86" s="1498"/>
      <c r="BW86" s="1498"/>
      <c r="BX86" s="1498"/>
      <c r="BY86" s="1498"/>
      <c r="BZ86" s="1498"/>
      <c r="CA86" s="1498"/>
      <c r="CB86" s="1498"/>
      <c r="CC86" s="1498"/>
      <c r="CD86" s="1465"/>
      <c r="CH86" s="1498"/>
      <c r="CI86" s="1498"/>
      <c r="CJ86" s="1498"/>
      <c r="CK86" s="1498"/>
      <c r="CL86" s="1498"/>
      <c r="CM86" s="1498"/>
      <c r="CN86" s="1498"/>
      <c r="CO86" s="1498"/>
      <c r="CP86" s="1498"/>
      <c r="CQ86" s="1498"/>
      <c r="CR86" s="1498"/>
      <c r="CS86" s="1498"/>
      <c r="CT86" s="1498"/>
      <c r="CU86" s="1498"/>
      <c r="CV86" s="1498"/>
      <c r="CW86" s="1498"/>
      <c r="CX86" s="1498"/>
      <c r="CY86" s="1498"/>
      <c r="CZ86" s="1498"/>
      <c r="DA86" s="1498"/>
      <c r="DB86" s="1498"/>
      <c r="DC86" s="1498"/>
      <c r="DD86" s="1498"/>
      <c r="DE86" s="1498"/>
      <c r="DF86" s="1498"/>
      <c r="DG86" s="1498"/>
      <c r="DH86" s="1498"/>
      <c r="DI86" s="1498"/>
      <c r="DJ86" s="1498"/>
      <c r="DK86" s="1498"/>
      <c r="DL86" s="1498"/>
      <c r="DM86" s="1498"/>
      <c r="DN86" s="1498"/>
      <c r="DO86" s="1498"/>
      <c r="DP86" s="1498"/>
      <c r="DQ86" s="1498"/>
      <c r="DR86" s="1498"/>
      <c r="DS86" s="1498"/>
      <c r="DT86" s="1498"/>
      <c r="DU86" s="1498"/>
      <c r="DV86" s="1498"/>
    </row>
    <row r="87" spans="1:126" s="1488" customFormat="1" ht="30" customHeight="1">
      <c r="B87" s="1466"/>
      <c r="D87" s="1498"/>
      <c r="E87" s="1498"/>
      <c r="F87" s="1498"/>
      <c r="G87" s="1498"/>
      <c r="H87" s="1498"/>
      <c r="I87" s="1498"/>
      <c r="J87" s="1498"/>
      <c r="K87" s="1498"/>
      <c r="L87" s="1498"/>
      <c r="M87" s="1498"/>
      <c r="N87" s="1498"/>
      <c r="O87" s="1498"/>
      <c r="P87" s="1498"/>
      <c r="Q87" s="1498"/>
      <c r="R87" s="1498"/>
      <c r="S87" s="1498"/>
      <c r="T87" s="1498"/>
      <c r="U87" s="1498"/>
      <c r="V87" s="1498"/>
      <c r="W87" s="1498"/>
      <c r="X87" s="1498"/>
      <c r="Y87" s="1498"/>
      <c r="Z87" s="1498"/>
      <c r="AA87" s="1498"/>
      <c r="AB87" s="1498"/>
      <c r="AC87" s="1498"/>
      <c r="AD87" s="1498"/>
      <c r="AE87" s="1498"/>
      <c r="AF87" s="1498"/>
      <c r="AG87" s="1498"/>
      <c r="AH87" s="1498"/>
      <c r="AI87" s="1498"/>
      <c r="AJ87" s="1498"/>
      <c r="AK87" s="1498"/>
      <c r="AL87" s="1498"/>
      <c r="AM87" s="1498"/>
      <c r="AN87" s="1498"/>
      <c r="AO87" s="1498"/>
      <c r="AP87" s="1498"/>
      <c r="AQ87" s="1498"/>
      <c r="AR87" s="1498"/>
      <c r="AS87" s="1498"/>
      <c r="AT87" s="1498"/>
      <c r="AU87" s="1498"/>
      <c r="AV87" s="1498"/>
      <c r="AW87" s="1498"/>
      <c r="AX87" s="1498"/>
      <c r="AY87" s="1498"/>
      <c r="AZ87" s="1498"/>
      <c r="BA87" s="1498"/>
      <c r="BB87" s="1498"/>
      <c r="BC87" s="1498"/>
      <c r="BD87" s="1498"/>
      <c r="BE87" s="1498"/>
      <c r="BF87" s="1498"/>
      <c r="BG87" s="1498"/>
      <c r="BH87" s="1498"/>
      <c r="BI87" s="1498"/>
      <c r="BJ87" s="1498"/>
      <c r="BK87" s="1498"/>
      <c r="BL87" s="1498"/>
      <c r="BM87" s="1498"/>
      <c r="BN87" s="1498"/>
      <c r="BO87" s="1498"/>
      <c r="BP87" s="1498"/>
      <c r="BQ87" s="1498"/>
      <c r="BR87" s="1498"/>
      <c r="BS87" s="1498"/>
      <c r="BT87" s="1498"/>
      <c r="BU87" s="1498"/>
      <c r="BV87" s="1498"/>
      <c r="BW87" s="1498"/>
      <c r="BX87" s="1498"/>
      <c r="BY87" s="1498"/>
      <c r="BZ87" s="1498"/>
      <c r="CA87" s="1498"/>
      <c r="CB87" s="1498"/>
      <c r="CC87" s="1498"/>
      <c r="CD87" s="1465"/>
      <c r="CH87" s="1498"/>
      <c r="CI87" s="1498"/>
      <c r="CJ87" s="1498"/>
      <c r="CK87" s="1498"/>
      <c r="CL87" s="1498"/>
      <c r="CM87" s="1498"/>
      <c r="CN87" s="1498"/>
      <c r="CO87" s="1498"/>
      <c r="CP87" s="1498"/>
      <c r="CQ87" s="1498"/>
      <c r="CR87" s="1498"/>
      <c r="CS87" s="1498"/>
      <c r="CT87" s="1498"/>
      <c r="CU87" s="1498"/>
      <c r="CV87" s="1498"/>
      <c r="CW87" s="1498"/>
      <c r="CX87" s="1498"/>
      <c r="CY87" s="1498"/>
      <c r="CZ87" s="1498"/>
      <c r="DA87" s="1498"/>
      <c r="DB87" s="1498"/>
      <c r="DC87" s="1498"/>
      <c r="DD87" s="1498"/>
      <c r="DE87" s="1498"/>
      <c r="DF87" s="1498"/>
      <c r="DG87" s="1498"/>
      <c r="DH87" s="1498"/>
      <c r="DI87" s="1498"/>
      <c r="DJ87" s="1498"/>
      <c r="DK87" s="1498"/>
      <c r="DL87" s="1498"/>
      <c r="DM87" s="1498"/>
      <c r="DN87" s="1498"/>
      <c r="DO87" s="1498"/>
      <c r="DP87" s="1498"/>
      <c r="DQ87" s="1498"/>
      <c r="DR87" s="1498"/>
      <c r="DS87" s="1498"/>
      <c r="DT87" s="1498"/>
      <c r="DU87" s="1498"/>
      <c r="DV87" s="1498"/>
    </row>
    <row r="88" spans="1:126" s="1488" customFormat="1" ht="30" customHeight="1">
      <c r="B88" s="1479"/>
      <c r="D88" s="1498"/>
      <c r="E88" s="1498"/>
      <c r="F88" s="1498"/>
      <c r="G88" s="1498"/>
      <c r="H88" s="1498"/>
      <c r="I88" s="1498"/>
      <c r="J88" s="1498"/>
      <c r="K88" s="1498"/>
      <c r="L88" s="1498"/>
      <c r="M88" s="1498"/>
      <c r="N88" s="1498"/>
      <c r="O88" s="1498"/>
      <c r="P88" s="1498"/>
      <c r="Q88" s="1498"/>
      <c r="R88" s="1498"/>
      <c r="S88" s="1498"/>
      <c r="T88" s="1498"/>
      <c r="U88" s="1498"/>
      <c r="V88" s="1498"/>
      <c r="W88" s="1498"/>
      <c r="X88" s="1498"/>
      <c r="Y88" s="1498"/>
      <c r="Z88" s="1498"/>
      <c r="AA88" s="1498"/>
      <c r="AB88" s="1498"/>
      <c r="AC88" s="1498"/>
      <c r="AD88" s="1498"/>
      <c r="AE88" s="1498"/>
      <c r="AF88" s="1498"/>
      <c r="AG88" s="1498"/>
      <c r="AH88" s="1498"/>
      <c r="AI88" s="1498"/>
      <c r="AJ88" s="1498"/>
      <c r="AK88" s="1498"/>
      <c r="AL88" s="1498"/>
      <c r="AM88" s="1498"/>
      <c r="AN88" s="1498"/>
      <c r="AO88" s="1498"/>
      <c r="AP88" s="1498"/>
      <c r="AQ88" s="1498"/>
      <c r="AR88" s="1498"/>
      <c r="AS88" s="1498"/>
      <c r="AT88" s="1498"/>
      <c r="AU88" s="1498"/>
      <c r="AV88" s="1498"/>
      <c r="AW88" s="1498"/>
      <c r="AX88" s="1498"/>
      <c r="AY88" s="1498"/>
      <c r="AZ88" s="1498"/>
      <c r="BA88" s="1498"/>
      <c r="BB88" s="1498"/>
      <c r="BC88" s="1498"/>
      <c r="BD88" s="1498"/>
      <c r="BE88" s="1498"/>
      <c r="BF88" s="1498"/>
      <c r="BG88" s="1498"/>
      <c r="BH88" s="1498"/>
      <c r="BI88" s="1498"/>
      <c r="BJ88" s="1498"/>
      <c r="BK88" s="1498"/>
      <c r="BL88" s="1498"/>
      <c r="BM88" s="1498"/>
      <c r="BN88" s="1498"/>
      <c r="BO88" s="1498"/>
      <c r="BP88" s="1498"/>
      <c r="BQ88" s="1498"/>
      <c r="BR88" s="1498"/>
      <c r="BS88" s="1498"/>
      <c r="BT88" s="1498"/>
      <c r="BU88" s="1498"/>
      <c r="BV88" s="1498"/>
      <c r="BW88" s="1498"/>
      <c r="BX88" s="1498"/>
      <c r="BY88" s="1498"/>
      <c r="BZ88" s="1498"/>
      <c r="CA88" s="1498"/>
      <c r="CB88" s="1498"/>
      <c r="CC88" s="1498"/>
      <c r="CD88" s="1465"/>
      <c r="CH88" s="1498"/>
      <c r="CI88" s="1498"/>
      <c r="CJ88" s="1498"/>
      <c r="CK88" s="1498"/>
      <c r="CL88" s="1498"/>
      <c r="CM88" s="1498"/>
      <c r="CN88" s="1498"/>
      <c r="CO88" s="1498"/>
      <c r="CP88" s="1498"/>
      <c r="CQ88" s="1498"/>
      <c r="CR88" s="1498"/>
      <c r="CS88" s="1498"/>
      <c r="CT88" s="1498"/>
      <c r="CU88" s="1498"/>
      <c r="CV88" s="1498"/>
      <c r="CW88" s="1498"/>
      <c r="CX88" s="1498"/>
      <c r="CY88" s="1498"/>
      <c r="CZ88" s="1498"/>
      <c r="DA88" s="1498"/>
      <c r="DB88" s="1498"/>
      <c r="DC88" s="1498"/>
      <c r="DD88" s="1498"/>
      <c r="DE88" s="1498"/>
      <c r="DF88" s="1498"/>
      <c r="DG88" s="1498"/>
      <c r="DH88" s="1498"/>
      <c r="DI88" s="1498"/>
      <c r="DJ88" s="1498"/>
      <c r="DK88" s="1498"/>
      <c r="DL88" s="1498"/>
      <c r="DM88" s="1498"/>
      <c r="DN88" s="1498"/>
      <c r="DO88" s="1498"/>
      <c r="DP88" s="1498"/>
      <c r="DQ88" s="1498"/>
      <c r="DR88" s="1498"/>
      <c r="DS88" s="1498"/>
      <c r="DT88" s="1498"/>
      <c r="DU88" s="1498"/>
      <c r="DV88" s="1498"/>
    </row>
    <row r="89" spans="1:126" s="1488" customFormat="1" ht="30" customHeight="1">
      <c r="B89" s="1479"/>
      <c r="D89" s="1498"/>
      <c r="E89" s="1498"/>
      <c r="F89" s="1498"/>
      <c r="G89" s="1498"/>
      <c r="H89" s="1498"/>
      <c r="I89" s="1498"/>
      <c r="J89" s="1498"/>
      <c r="K89" s="1498"/>
      <c r="L89" s="1498"/>
      <c r="M89" s="1498"/>
      <c r="N89" s="1498"/>
      <c r="O89" s="1498"/>
      <c r="P89" s="1498"/>
      <c r="Q89" s="1498"/>
      <c r="R89" s="1498"/>
      <c r="S89" s="1498"/>
      <c r="T89" s="1498"/>
      <c r="U89" s="1498"/>
      <c r="V89" s="1498"/>
      <c r="W89" s="1498"/>
      <c r="X89" s="1498"/>
      <c r="Y89" s="1498"/>
      <c r="Z89" s="1498"/>
      <c r="AA89" s="1498"/>
      <c r="AB89" s="1498"/>
      <c r="AC89" s="1498"/>
      <c r="AD89" s="1498"/>
      <c r="AE89" s="1498"/>
      <c r="AF89" s="1498"/>
      <c r="AG89" s="1498"/>
      <c r="AH89" s="1498"/>
      <c r="AI89" s="1498"/>
      <c r="AJ89" s="1498"/>
      <c r="AK89" s="1498"/>
      <c r="AL89" s="1498"/>
      <c r="AM89" s="1498"/>
      <c r="AN89" s="1498"/>
      <c r="AO89" s="1498"/>
      <c r="AP89" s="1498"/>
      <c r="AQ89" s="1498"/>
      <c r="AR89" s="1498"/>
      <c r="AS89" s="1498"/>
      <c r="AT89" s="1498"/>
      <c r="AU89" s="1498"/>
      <c r="AV89" s="1498"/>
      <c r="AW89" s="1498"/>
      <c r="AX89" s="1498"/>
      <c r="AY89" s="1498"/>
      <c r="AZ89" s="1498"/>
      <c r="BA89" s="1498"/>
      <c r="BB89" s="1498"/>
      <c r="BC89" s="1498"/>
      <c r="BD89" s="1498"/>
      <c r="BE89" s="1498"/>
      <c r="BF89" s="1498"/>
      <c r="BG89" s="1498"/>
      <c r="BH89" s="1498"/>
      <c r="BI89" s="1498"/>
      <c r="BJ89" s="1498"/>
      <c r="BK89" s="1498"/>
      <c r="BL89" s="1498"/>
      <c r="BM89" s="1498"/>
      <c r="BN89" s="1498"/>
      <c r="BO89" s="1498"/>
      <c r="BP89" s="1498"/>
      <c r="BQ89" s="1498"/>
      <c r="BR89" s="1498"/>
      <c r="BS89" s="1498"/>
      <c r="BT89" s="1498"/>
      <c r="BU89" s="1498"/>
      <c r="BV89" s="1498"/>
      <c r="BW89" s="1498"/>
      <c r="BX89" s="1498"/>
      <c r="BY89" s="1498"/>
      <c r="BZ89" s="1498"/>
      <c r="CA89" s="1498"/>
      <c r="CB89" s="1498"/>
      <c r="CC89" s="1498"/>
      <c r="CD89" s="1465"/>
      <c r="CH89" s="1498"/>
      <c r="CI89" s="1498"/>
      <c r="CJ89" s="1498"/>
      <c r="CK89" s="1498"/>
      <c r="CL89" s="1498"/>
      <c r="CM89" s="1498"/>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1:126" s="1488" customFormat="1" ht="30" customHeight="1">
      <c r="B90" s="957"/>
      <c r="D90" s="1498"/>
      <c r="E90" s="1498"/>
      <c r="F90" s="1498"/>
      <c r="G90" s="1498"/>
      <c r="H90" s="1498"/>
      <c r="I90" s="1498"/>
      <c r="J90" s="1498"/>
      <c r="K90" s="1498"/>
      <c r="L90" s="1498"/>
      <c r="M90" s="1498"/>
      <c r="N90" s="1498"/>
      <c r="O90" s="1498"/>
      <c r="P90" s="1498"/>
      <c r="Q90" s="1498"/>
      <c r="R90" s="1498"/>
      <c r="S90" s="1498"/>
      <c r="T90" s="1498"/>
      <c r="U90" s="1498"/>
      <c r="V90" s="1498"/>
      <c r="W90" s="1498"/>
      <c r="X90" s="1498"/>
      <c r="Y90" s="1498"/>
      <c r="Z90" s="1498"/>
      <c r="AA90" s="1498"/>
      <c r="AB90" s="1498"/>
      <c r="AC90" s="1498"/>
      <c r="AD90" s="1498"/>
      <c r="AE90" s="1498"/>
      <c r="AF90" s="1498"/>
      <c r="AG90" s="1498"/>
      <c r="AH90" s="1498"/>
      <c r="AI90" s="1498"/>
      <c r="AJ90" s="1498"/>
      <c r="AK90" s="1498"/>
      <c r="AL90" s="1498"/>
      <c r="AM90" s="1498"/>
      <c r="AN90" s="1498"/>
      <c r="AO90" s="1498"/>
      <c r="AP90" s="1498"/>
      <c r="AQ90" s="1498"/>
      <c r="AR90" s="1498"/>
      <c r="AS90" s="1498"/>
      <c r="AT90" s="1498"/>
      <c r="AU90" s="1498"/>
      <c r="AV90" s="1498"/>
      <c r="AW90" s="1498"/>
      <c r="AX90" s="1498"/>
      <c r="AY90" s="1498"/>
      <c r="AZ90" s="1498"/>
      <c r="BA90" s="1498"/>
      <c r="BB90" s="1498"/>
      <c r="BC90" s="1498"/>
      <c r="BD90" s="1498"/>
      <c r="BE90" s="1498"/>
      <c r="BF90" s="1498"/>
      <c r="BG90" s="1498"/>
      <c r="BH90" s="1498"/>
      <c r="BI90" s="1498"/>
      <c r="BJ90" s="1498"/>
      <c r="BK90" s="1498"/>
      <c r="BL90" s="1498"/>
      <c r="BM90" s="1498"/>
      <c r="BN90" s="1498"/>
      <c r="BO90" s="1498"/>
      <c r="BP90" s="1498"/>
      <c r="BQ90" s="1498"/>
      <c r="BR90" s="1498"/>
      <c r="BS90" s="1498"/>
      <c r="BT90" s="1498"/>
      <c r="BU90" s="1498"/>
      <c r="BV90" s="1498"/>
      <c r="BW90" s="1498"/>
      <c r="BX90" s="1498"/>
      <c r="BY90" s="1498"/>
      <c r="BZ90" s="1498"/>
      <c r="CA90" s="1498"/>
      <c r="CB90" s="1498"/>
      <c r="CC90" s="1498"/>
      <c r="CD90" s="1465"/>
      <c r="CH90" s="1498"/>
      <c r="CI90" s="1498"/>
      <c r="CJ90" s="1498"/>
      <c r="CK90" s="1498"/>
      <c r="CL90" s="1498"/>
      <c r="CM90" s="1498"/>
      <c r="CN90" s="1498"/>
      <c r="CO90" s="1498"/>
      <c r="CP90" s="1498"/>
      <c r="CQ90" s="1498"/>
      <c r="CR90" s="1498"/>
      <c r="CS90" s="1498"/>
      <c r="CT90" s="1498"/>
      <c r="CU90" s="1498"/>
      <c r="CV90" s="1498"/>
      <c r="CW90" s="1498"/>
      <c r="CX90" s="1498"/>
      <c r="CY90" s="1498"/>
      <c r="CZ90" s="1498"/>
      <c r="DA90" s="1498"/>
      <c r="DB90" s="1498"/>
      <c r="DC90" s="1498"/>
      <c r="DD90" s="1498"/>
      <c r="DE90" s="1498"/>
      <c r="DF90" s="1498"/>
      <c r="DG90" s="1498"/>
      <c r="DH90" s="1498"/>
      <c r="DI90" s="1498"/>
      <c r="DJ90" s="1498"/>
      <c r="DK90" s="1498"/>
      <c r="DL90" s="1498"/>
      <c r="DM90" s="1498"/>
      <c r="DN90" s="1498"/>
      <c r="DO90" s="1498"/>
      <c r="DP90" s="1498"/>
      <c r="DQ90" s="1498"/>
      <c r="DR90" s="1498"/>
      <c r="DS90" s="1498"/>
      <c r="DT90" s="1498"/>
      <c r="DU90" s="1498"/>
      <c r="DV90" s="1498"/>
    </row>
    <row r="91" spans="1:126" s="1488" customFormat="1" ht="20.100000000000001" customHeight="1">
      <c r="B91" s="1466"/>
      <c r="C91" s="763"/>
      <c r="D91" s="763"/>
      <c r="E91" s="763"/>
      <c r="F91" s="763"/>
      <c r="G91" s="763"/>
      <c r="H91" s="763"/>
      <c r="I91" s="763"/>
      <c r="J91" s="763"/>
      <c r="K91" s="763"/>
      <c r="L91" s="763"/>
      <c r="M91" s="763"/>
      <c r="N91" s="763"/>
      <c r="O91" s="763"/>
      <c r="P91" s="763"/>
      <c r="Q91" s="763"/>
      <c r="R91" s="763"/>
      <c r="S91" s="763"/>
      <c r="T91" s="763"/>
      <c r="U91" s="763"/>
      <c r="V91" s="763"/>
      <c r="W91" s="763"/>
      <c r="X91" s="763"/>
      <c r="Y91" s="763"/>
      <c r="Z91" s="763"/>
      <c r="AA91" s="763"/>
      <c r="AB91" s="763"/>
      <c r="AC91" s="763"/>
      <c r="AD91" s="763"/>
      <c r="AE91" s="763"/>
      <c r="AF91" s="763"/>
      <c r="AG91" s="763"/>
      <c r="AH91" s="763"/>
      <c r="AI91" s="763"/>
      <c r="AJ91" s="763"/>
      <c r="AK91" s="763"/>
      <c r="AL91" s="763"/>
      <c r="AM91" s="763"/>
      <c r="AN91" s="763"/>
      <c r="AO91" s="763"/>
      <c r="AP91" s="763"/>
      <c r="AQ91" s="763"/>
      <c r="AR91" s="763"/>
      <c r="AS91" s="763"/>
      <c r="AT91" s="763"/>
      <c r="AU91" s="763"/>
      <c r="AV91" s="763"/>
      <c r="AW91" s="763"/>
      <c r="AX91" s="763"/>
      <c r="AY91" s="763"/>
      <c r="AZ91" s="763"/>
      <c r="BA91" s="763"/>
      <c r="BB91" s="763"/>
      <c r="BC91" s="763"/>
      <c r="BD91" s="763"/>
      <c r="BE91" s="763"/>
      <c r="BF91" s="763"/>
      <c r="BG91" s="763"/>
      <c r="BH91" s="763"/>
      <c r="BI91" s="763"/>
      <c r="BJ91" s="763"/>
      <c r="BK91" s="763"/>
      <c r="BL91" s="763"/>
      <c r="BM91" s="763"/>
      <c r="BN91" s="763"/>
      <c r="BO91" s="763"/>
      <c r="BP91" s="763"/>
      <c r="BQ91" s="763"/>
      <c r="BR91" s="763"/>
      <c r="BS91" s="763"/>
      <c r="BT91" s="763"/>
      <c r="BU91" s="763"/>
      <c r="BV91" s="763"/>
      <c r="BW91" s="763"/>
      <c r="BX91" s="763"/>
      <c r="BY91" s="763"/>
      <c r="BZ91" s="763"/>
      <c r="CA91" s="763"/>
      <c r="CB91" s="763"/>
      <c r="CC91" s="763"/>
      <c r="CD91" s="959"/>
      <c r="CH91" s="1498"/>
      <c r="CI91" s="1498"/>
      <c r="CJ91" s="1498"/>
      <c r="CK91" s="1498"/>
      <c r="CL91" s="1498"/>
      <c r="CM91" s="1498"/>
      <c r="CN91" s="1498"/>
      <c r="CO91" s="1498"/>
      <c r="CP91" s="1498"/>
      <c r="CQ91" s="1498"/>
      <c r="CR91" s="1498"/>
      <c r="CS91" s="1498"/>
      <c r="CT91" s="1498"/>
      <c r="CU91" s="1498"/>
      <c r="CV91" s="1498"/>
      <c r="CW91" s="1498"/>
      <c r="CX91" s="1498"/>
      <c r="CY91" s="1498"/>
      <c r="CZ91" s="1498"/>
      <c r="DA91" s="1498"/>
      <c r="DB91" s="1498"/>
      <c r="DC91" s="1498"/>
      <c r="DD91" s="1498"/>
      <c r="DE91" s="1498"/>
      <c r="DF91" s="1498"/>
      <c r="DG91" s="1498"/>
      <c r="DH91" s="1498"/>
      <c r="DI91" s="1498"/>
      <c r="DJ91" s="1498"/>
      <c r="DK91" s="1498"/>
      <c r="DL91" s="1498"/>
      <c r="DM91" s="1498"/>
      <c r="DN91" s="1498"/>
      <c r="DO91" s="1498"/>
      <c r="DP91" s="1498"/>
      <c r="DQ91" s="1498"/>
      <c r="DR91" s="1498"/>
      <c r="DS91" s="1498"/>
      <c r="DT91" s="1498"/>
      <c r="DU91" s="1498"/>
      <c r="DV91" s="1498"/>
    </row>
    <row r="92" spans="1:126" s="1488" customFormat="1" ht="20.100000000000001" customHeight="1" thickBot="1">
      <c r="B92" s="977"/>
      <c r="C92" s="978"/>
      <c r="D92" s="978"/>
      <c r="E92" s="978"/>
      <c r="F92" s="978"/>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c r="AL92" s="978"/>
      <c r="AM92" s="978"/>
      <c r="AN92" s="978"/>
      <c r="AO92" s="978"/>
      <c r="AP92" s="978"/>
      <c r="AQ92" s="978"/>
      <c r="AR92" s="978"/>
      <c r="AS92" s="978"/>
      <c r="AT92" s="978"/>
      <c r="AU92" s="978"/>
      <c r="AV92" s="978"/>
      <c r="AW92" s="978"/>
      <c r="AX92" s="978"/>
      <c r="AY92" s="978"/>
      <c r="AZ92" s="978"/>
      <c r="BA92" s="978"/>
      <c r="BB92" s="978"/>
      <c r="BC92" s="978"/>
      <c r="BD92" s="978"/>
      <c r="BE92" s="978"/>
      <c r="BF92" s="978"/>
      <c r="BG92" s="978"/>
      <c r="BH92" s="978"/>
      <c r="BI92" s="978"/>
      <c r="BJ92" s="978"/>
      <c r="BK92" s="978"/>
      <c r="BL92" s="978"/>
      <c r="BM92" s="978"/>
      <c r="BN92" s="978"/>
      <c r="BO92" s="978"/>
      <c r="BP92" s="978"/>
      <c r="BQ92" s="978"/>
      <c r="BR92" s="978"/>
      <c r="BS92" s="978"/>
      <c r="BT92" s="978"/>
      <c r="BU92" s="978"/>
      <c r="BV92" s="978"/>
      <c r="BW92" s="978"/>
      <c r="BX92" s="978"/>
      <c r="BY92" s="978"/>
      <c r="BZ92" s="978"/>
      <c r="CA92" s="978"/>
      <c r="CB92" s="978"/>
      <c r="CC92" s="978"/>
      <c r="CD92" s="979"/>
      <c r="CH92" s="1498"/>
      <c r="CI92" s="1498"/>
      <c r="CJ92" s="1498"/>
      <c r="CK92" s="1498"/>
      <c r="CL92" s="1498"/>
      <c r="CM92" s="1498"/>
      <c r="CN92" s="1498"/>
      <c r="CO92" s="1498"/>
      <c r="CP92" s="1498"/>
      <c r="CQ92" s="1498"/>
      <c r="CR92" s="1498"/>
      <c r="CS92" s="1498"/>
      <c r="CT92" s="1498"/>
      <c r="CU92" s="1498"/>
      <c r="CV92" s="1498"/>
      <c r="CW92" s="1498"/>
      <c r="CX92" s="1498"/>
      <c r="CY92" s="1498"/>
      <c r="CZ92" s="1498"/>
      <c r="DA92" s="1498"/>
      <c r="DB92" s="1498"/>
      <c r="DC92" s="1498"/>
      <c r="DD92" s="1498"/>
      <c r="DE92" s="1498"/>
      <c r="DF92" s="1498"/>
      <c r="DG92" s="1498"/>
      <c r="DH92" s="1498"/>
      <c r="DI92" s="1498"/>
      <c r="DJ92" s="1498"/>
      <c r="DK92" s="1498"/>
      <c r="DL92" s="1498"/>
      <c r="DM92" s="1498"/>
      <c r="DN92" s="1498"/>
      <c r="DO92" s="1498"/>
      <c r="DP92" s="1498"/>
      <c r="DQ92" s="1498"/>
      <c r="DR92" s="1498"/>
      <c r="DS92" s="1498"/>
      <c r="DT92" s="1498"/>
      <c r="DU92" s="1498"/>
      <c r="DV92" s="1498"/>
    </row>
    <row r="93" spans="1:126" ht="20.100000000000001" customHeight="1">
      <c r="B93" s="1512"/>
      <c r="C93" s="1513"/>
      <c r="D93" s="1512"/>
      <c r="E93" s="763"/>
      <c r="F93" s="1513"/>
      <c r="G93" s="1246"/>
      <c r="H93" s="1246"/>
      <c r="I93" s="1246"/>
      <c r="J93" s="1506"/>
      <c r="K93" s="1506"/>
      <c r="L93" s="1506"/>
      <c r="M93" s="1506"/>
      <c r="N93" s="1506"/>
      <c r="O93" s="1506"/>
      <c r="P93" s="1506"/>
      <c r="Q93" s="1514"/>
      <c r="R93" s="1506"/>
      <c r="S93" s="1506"/>
      <c r="T93" s="1512"/>
      <c r="U93" s="1512"/>
      <c r="V93" s="1512"/>
      <c r="W93" s="1512"/>
      <c r="X93" s="1512"/>
      <c r="Y93" s="1512"/>
      <c r="Z93" s="1512"/>
      <c r="AA93" s="1512"/>
      <c r="AB93" s="1515"/>
      <c r="AC93" s="763"/>
      <c r="AD93" s="763"/>
      <c r="AE93" s="763"/>
      <c r="AF93" s="763"/>
      <c r="AG93" s="763"/>
      <c r="AH93" s="1512"/>
      <c r="AI93" s="1512"/>
      <c r="AJ93" s="1512"/>
      <c r="AK93" s="1512"/>
      <c r="AL93" s="1512"/>
      <c r="AM93" s="1512"/>
      <c r="AN93" s="1512"/>
      <c r="AO93" s="1512"/>
      <c r="AP93" s="1512"/>
      <c r="AQ93" s="1512"/>
      <c r="AR93" s="1512"/>
      <c r="AS93" s="1512"/>
      <c r="AT93" s="1512"/>
      <c r="AU93" s="1512"/>
      <c r="AV93" s="1512"/>
      <c r="AW93" s="1512"/>
      <c r="AX93" s="1512"/>
      <c r="AY93" s="1512"/>
      <c r="AZ93" s="1512"/>
      <c r="BA93" s="1512"/>
      <c r="BB93" s="1512"/>
      <c r="BC93" s="1512"/>
      <c r="BD93" s="1512"/>
      <c r="BE93" s="1512"/>
      <c r="BF93" s="1512"/>
      <c r="BG93" s="1512"/>
      <c r="BH93" s="1512"/>
      <c r="BI93" s="1512"/>
      <c r="BJ93" s="1512"/>
      <c r="BK93" s="1512"/>
      <c r="BL93" s="1512"/>
      <c r="BM93" s="1512"/>
      <c r="BN93" s="1512"/>
      <c r="BO93" s="1512"/>
      <c r="BP93" s="1512"/>
      <c r="BQ93" s="1512"/>
      <c r="BR93" s="1512"/>
      <c r="BS93" s="1512"/>
      <c r="BT93" s="1512"/>
      <c r="BU93" s="1512"/>
      <c r="BV93" s="1512"/>
      <c r="BW93" s="1512"/>
      <c r="BX93" s="1512"/>
      <c r="BY93" s="1512"/>
      <c r="BZ93" s="1515"/>
      <c r="CA93" s="763"/>
      <c r="CB93" s="763"/>
      <c r="CC93" s="1512"/>
      <c r="CD93" s="1512"/>
    </row>
    <row r="94" spans="1:126" ht="20.100000000000001" customHeight="1">
      <c r="B94" s="1512"/>
      <c r="C94" s="1513"/>
      <c r="D94" s="1512"/>
      <c r="E94" s="763"/>
      <c r="F94" s="1513"/>
      <c r="G94" s="1246"/>
      <c r="H94" s="1246"/>
      <c r="I94" s="1246"/>
      <c r="J94" s="1506"/>
      <c r="K94" s="1506"/>
      <c r="L94" s="1506"/>
      <c r="M94" s="1506"/>
      <c r="N94" s="1506"/>
      <c r="O94" s="1506"/>
      <c r="P94" s="1506"/>
      <c r="Q94" s="1514"/>
      <c r="R94" s="1506"/>
      <c r="S94" s="1506"/>
      <c r="T94" s="1512"/>
      <c r="U94" s="1512"/>
      <c r="V94" s="1512"/>
      <c r="W94" s="1512"/>
      <c r="X94" s="1512"/>
      <c r="Y94" s="1512"/>
      <c r="Z94" s="1512"/>
      <c r="AA94" s="1512"/>
      <c r="AB94" s="1515"/>
      <c r="AC94" s="763"/>
      <c r="AD94" s="763"/>
      <c r="AE94" s="763"/>
      <c r="AF94" s="763"/>
      <c r="AG94" s="763"/>
      <c r="AH94" s="1512"/>
      <c r="AI94" s="1512"/>
      <c r="AJ94" s="1512"/>
      <c r="AK94" s="1512"/>
      <c r="AL94" s="1512"/>
      <c r="AM94" s="1512"/>
      <c r="AN94" s="1512"/>
      <c r="AO94" s="1512"/>
      <c r="AP94" s="1512"/>
      <c r="AQ94" s="1512"/>
      <c r="AR94" s="1512"/>
      <c r="AS94" s="1512"/>
      <c r="AT94" s="1512"/>
      <c r="AU94" s="1512"/>
      <c r="AV94" s="1512"/>
      <c r="AW94" s="1512"/>
      <c r="AX94" s="1512"/>
      <c r="AY94" s="1512"/>
      <c r="AZ94" s="1512"/>
      <c r="BA94" s="1512"/>
      <c r="BB94" s="1512"/>
      <c r="BC94" s="1512"/>
      <c r="BD94" s="1512"/>
      <c r="BE94" s="1512"/>
      <c r="BF94" s="1512"/>
      <c r="BG94" s="1512"/>
      <c r="BH94" s="1512"/>
      <c r="BI94" s="1512"/>
      <c r="BJ94" s="1512"/>
      <c r="BK94" s="1512"/>
      <c r="BL94" s="1512"/>
      <c r="BM94" s="1512"/>
      <c r="BN94" s="1512"/>
      <c r="BO94" s="1512"/>
      <c r="BP94" s="1512"/>
      <c r="BQ94" s="1512"/>
      <c r="BR94" s="1512"/>
      <c r="BS94" s="1512"/>
      <c r="BT94" s="1512"/>
      <c r="BU94" s="1512"/>
      <c r="BV94" s="1512"/>
      <c r="BW94" s="1512"/>
      <c r="BX94" s="1512"/>
      <c r="BY94" s="1512"/>
      <c r="BZ94" s="1515"/>
      <c r="CA94" s="763"/>
      <c r="CB94" s="763"/>
      <c r="CC94" s="1512"/>
      <c r="CD94" s="1512"/>
    </row>
    <row r="95" spans="1:126" s="1516" customFormat="1" ht="30" customHeight="1">
      <c r="A95" s="2031">
        <v>37</v>
      </c>
      <c r="B95" s="2031"/>
      <c r="C95" s="2031"/>
      <c r="D95" s="2031"/>
      <c r="E95" s="2031"/>
      <c r="F95" s="2031"/>
      <c r="G95" s="2031"/>
      <c r="H95" s="2031"/>
      <c r="I95" s="2031"/>
      <c r="J95" s="2031"/>
      <c r="K95" s="2031"/>
      <c r="L95" s="2031"/>
      <c r="M95" s="2031"/>
      <c r="N95" s="2031"/>
      <c r="O95" s="2031"/>
      <c r="P95" s="2031"/>
      <c r="Q95" s="2031"/>
      <c r="R95" s="2031"/>
      <c r="S95" s="2031"/>
      <c r="T95" s="2031"/>
      <c r="U95" s="2031"/>
      <c r="V95" s="2031"/>
      <c r="W95" s="2031"/>
      <c r="X95" s="2031"/>
      <c r="Y95" s="2031"/>
      <c r="Z95" s="2031"/>
      <c r="AA95" s="2031"/>
      <c r="AB95" s="2031"/>
      <c r="AC95" s="2031"/>
      <c r="AD95" s="2031"/>
      <c r="AE95" s="2031"/>
      <c r="AF95" s="2031"/>
      <c r="AG95" s="2031"/>
      <c r="AH95" s="2031"/>
      <c r="AI95" s="2031"/>
      <c r="AJ95" s="2031"/>
      <c r="AK95" s="2031"/>
      <c r="AL95" s="2031"/>
      <c r="AM95" s="2031"/>
      <c r="AN95" s="2031"/>
      <c r="AO95" s="2031"/>
      <c r="AP95" s="2031"/>
      <c r="AQ95" s="2031"/>
      <c r="AR95" s="2031"/>
      <c r="AS95" s="2031"/>
      <c r="AT95" s="2031"/>
      <c r="AU95" s="2031"/>
      <c r="AV95" s="2031"/>
      <c r="AW95" s="2031"/>
      <c r="AX95" s="2031"/>
      <c r="AY95" s="2031"/>
      <c r="AZ95" s="2031"/>
      <c r="BA95" s="2031"/>
      <c r="BB95" s="2031"/>
      <c r="BC95" s="2031"/>
      <c r="BD95" s="2031"/>
      <c r="BE95" s="2031"/>
      <c r="BF95" s="2031"/>
      <c r="BG95" s="2031"/>
      <c r="BH95" s="2031"/>
      <c r="BI95" s="2031"/>
      <c r="BJ95" s="2031"/>
      <c r="BK95" s="2031"/>
      <c r="BL95" s="2031"/>
      <c r="BM95" s="2031"/>
      <c r="BN95" s="2031"/>
      <c r="BO95" s="2031"/>
      <c r="BP95" s="2031"/>
      <c r="BQ95" s="2031"/>
      <c r="BR95" s="2031"/>
      <c r="BS95" s="2031"/>
      <c r="BT95" s="2031"/>
      <c r="BU95" s="2031"/>
      <c r="BV95" s="2031"/>
      <c r="BW95" s="2031"/>
      <c r="BX95" s="2031"/>
      <c r="BY95" s="2031"/>
      <c r="BZ95" s="2031"/>
      <c r="CA95" s="2031"/>
      <c r="CB95" s="2031"/>
      <c r="CC95" s="2031"/>
      <c r="CD95" s="2031"/>
      <c r="CH95" s="1498"/>
      <c r="CI95" s="1498"/>
      <c r="CJ95" s="1498"/>
      <c r="CK95" s="1498"/>
      <c r="CL95" s="1498"/>
      <c r="CM95" s="1498"/>
      <c r="CN95" s="1498"/>
      <c r="CO95" s="1498"/>
      <c r="CP95" s="1498"/>
      <c r="CQ95" s="1498"/>
      <c r="CR95" s="1498"/>
      <c r="CS95" s="1498"/>
      <c r="CT95" s="1498"/>
      <c r="CU95" s="1498"/>
      <c r="CV95" s="1498"/>
      <c r="CW95" s="1498"/>
      <c r="CX95" s="1498"/>
      <c r="CY95" s="1498"/>
      <c r="CZ95" s="1498"/>
      <c r="DA95" s="1498"/>
      <c r="DB95" s="1498"/>
      <c r="DC95" s="1498"/>
      <c r="DD95" s="1498"/>
      <c r="DE95" s="1498"/>
      <c r="DF95" s="1498"/>
      <c r="DG95" s="1498"/>
      <c r="DH95" s="1498"/>
      <c r="DI95" s="1498"/>
      <c r="DJ95" s="1498"/>
      <c r="DK95" s="1498"/>
      <c r="DL95" s="1498"/>
      <c r="DM95" s="1498"/>
      <c r="DN95" s="1498"/>
      <c r="DO95" s="1498"/>
      <c r="DP95" s="1498"/>
      <c r="DQ95" s="1498"/>
      <c r="DR95" s="1498"/>
      <c r="DS95" s="1498"/>
      <c r="DT95" s="1498"/>
      <c r="DU95" s="1498"/>
      <c r="DV95" s="1498"/>
    </row>
    <row r="96" spans="1:126" s="1516" customFormat="1" ht="20.100000000000001" customHeight="1">
      <c r="B96" s="1263"/>
      <c r="C96" s="1263"/>
      <c r="D96" s="1263"/>
      <c r="E96" s="1263"/>
      <c r="F96" s="1263"/>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263"/>
      <c r="AS96" s="1263"/>
      <c r="AT96" s="1263"/>
      <c r="AU96" s="1263"/>
      <c r="AV96" s="1263"/>
      <c r="AW96" s="1263"/>
      <c r="AX96" s="1263"/>
      <c r="AY96" s="1263"/>
      <c r="AZ96" s="1263"/>
      <c r="BA96" s="1263"/>
      <c r="BB96" s="1263"/>
      <c r="BC96" s="1263"/>
      <c r="BD96" s="1263"/>
      <c r="BE96" s="1263"/>
      <c r="BF96" s="1263"/>
      <c r="BG96" s="1263"/>
      <c r="BH96" s="1263"/>
      <c r="BI96" s="1263"/>
      <c r="BJ96" s="1263"/>
      <c r="BK96" s="1263"/>
      <c r="BL96" s="1263"/>
      <c r="BM96" s="1263"/>
      <c r="BN96" s="1263"/>
      <c r="BO96" s="1263"/>
      <c r="BP96" s="1263"/>
      <c r="BQ96" s="1263"/>
      <c r="BR96" s="1263"/>
      <c r="BS96" s="1263"/>
      <c r="BT96" s="1263"/>
      <c r="BU96" s="1263"/>
      <c r="BV96" s="1263"/>
      <c r="BW96" s="1263"/>
      <c r="BX96" s="1263"/>
      <c r="BY96" s="1263"/>
      <c r="BZ96" s="1263"/>
      <c r="CA96" s="1263"/>
      <c r="CB96" s="1263"/>
      <c r="CC96" s="1263"/>
      <c r="CD96" s="1263"/>
      <c r="CH96" s="1498"/>
      <c r="CI96" s="1498"/>
      <c r="CJ96" s="1498"/>
      <c r="CK96" s="1498"/>
      <c r="CL96" s="1498"/>
      <c r="CM96" s="1498"/>
      <c r="CN96" s="1498"/>
      <c r="CO96" s="1498"/>
      <c r="CP96" s="1498"/>
      <c r="CQ96" s="1498"/>
      <c r="CR96" s="1498"/>
      <c r="CS96" s="1498"/>
      <c r="CT96" s="1498"/>
      <c r="CU96" s="1498"/>
      <c r="CV96" s="1498"/>
      <c r="CW96" s="1498"/>
      <c r="CX96" s="1498"/>
      <c r="CY96" s="1498"/>
      <c r="CZ96" s="1498"/>
      <c r="DA96" s="1498"/>
      <c r="DB96" s="1498"/>
      <c r="DC96" s="1498"/>
      <c r="DD96" s="1498"/>
      <c r="DE96" s="1498"/>
      <c r="DF96" s="1498"/>
      <c r="DG96" s="1498"/>
      <c r="DH96" s="1498"/>
      <c r="DI96" s="1498"/>
      <c r="DJ96" s="1498"/>
      <c r="DK96" s="1498"/>
      <c r="DL96" s="1498"/>
      <c r="DM96" s="1498"/>
      <c r="DN96" s="1498"/>
      <c r="DO96" s="1498"/>
      <c r="DP96" s="1498"/>
      <c r="DQ96" s="1498"/>
      <c r="DR96" s="1498"/>
      <c r="DS96" s="1498"/>
      <c r="DT96" s="1498"/>
      <c r="DU96" s="1498"/>
      <c r="DV96" s="1498"/>
    </row>
    <row r="97" spans="2:126" s="1516" customFormat="1" ht="20.100000000000001" customHeight="1">
      <c r="B97" s="1263"/>
      <c r="C97" s="1263"/>
      <c r="D97" s="1263"/>
      <c r="E97" s="1263"/>
      <c r="F97" s="1263"/>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263"/>
      <c r="AS97" s="1263"/>
      <c r="AT97" s="1263"/>
      <c r="AU97" s="1263"/>
      <c r="AV97" s="1263"/>
      <c r="AW97" s="1263"/>
      <c r="AX97" s="1263"/>
      <c r="AY97" s="1263"/>
      <c r="AZ97" s="1263"/>
      <c r="BA97" s="1263"/>
      <c r="BB97" s="1263"/>
      <c r="BC97" s="1263"/>
      <c r="BD97" s="1263"/>
      <c r="BE97" s="1263"/>
      <c r="BF97" s="1263"/>
      <c r="BG97" s="1263"/>
      <c r="BH97" s="1263"/>
      <c r="BI97" s="1263"/>
      <c r="BJ97" s="1263"/>
      <c r="BK97" s="1263"/>
      <c r="BL97" s="1263"/>
      <c r="BM97" s="1263"/>
      <c r="BN97" s="1263"/>
      <c r="BO97" s="1263"/>
      <c r="BP97" s="1263"/>
      <c r="BQ97" s="1263"/>
      <c r="BR97" s="1263"/>
      <c r="BS97" s="1263"/>
      <c r="BT97" s="1263"/>
      <c r="BU97" s="1263"/>
      <c r="BV97" s="1263"/>
      <c r="BW97" s="1263"/>
      <c r="BX97" s="1263"/>
      <c r="BY97" s="1263"/>
      <c r="BZ97" s="1263"/>
      <c r="CA97" s="1263"/>
      <c r="CB97" s="1263"/>
      <c r="CC97" s="1263"/>
      <c r="CD97" s="1263"/>
      <c r="CH97" s="1498"/>
      <c r="CI97" s="1498"/>
      <c r="CJ97" s="1498"/>
      <c r="CK97" s="1498"/>
      <c r="CL97" s="1498"/>
      <c r="CM97" s="1498"/>
      <c r="CN97" s="1498"/>
      <c r="CO97" s="1498"/>
      <c r="CP97" s="1498"/>
      <c r="CQ97" s="1498"/>
      <c r="CR97" s="1498"/>
      <c r="CS97" s="1498"/>
      <c r="CT97" s="1498"/>
      <c r="CU97" s="1498"/>
      <c r="CV97" s="1498"/>
      <c r="CW97" s="1498"/>
      <c r="CX97" s="1498"/>
      <c r="CY97" s="1498"/>
      <c r="CZ97" s="1498"/>
      <c r="DA97" s="1498"/>
      <c r="DB97" s="1498"/>
      <c r="DC97" s="1498"/>
      <c r="DD97" s="1498"/>
      <c r="DE97" s="1498"/>
      <c r="DF97" s="1498"/>
      <c r="DG97" s="1498"/>
      <c r="DH97" s="1498"/>
      <c r="DI97" s="1498"/>
      <c r="DJ97" s="1498"/>
      <c r="DK97" s="1498"/>
      <c r="DL97" s="1498"/>
      <c r="DM97" s="1498"/>
      <c r="DN97" s="1498"/>
      <c r="DO97" s="1498"/>
      <c r="DP97" s="1498"/>
      <c r="DQ97" s="1498"/>
      <c r="DR97" s="1498"/>
      <c r="DS97" s="1498"/>
      <c r="DT97" s="1498"/>
      <c r="DU97" s="1498"/>
      <c r="DV97" s="1498"/>
    </row>
  </sheetData>
  <mergeCells count="35">
    <mergeCell ref="CB48:CC49"/>
    <mergeCell ref="A95:CD95"/>
    <mergeCell ref="D13:I13"/>
    <mergeCell ref="BQ23:BY24"/>
    <mergeCell ref="BQ26:BY27"/>
    <mergeCell ref="BQ29:BY30"/>
    <mergeCell ref="BQ32:BY33"/>
    <mergeCell ref="BQ35:BY36"/>
    <mergeCell ref="AR44:CA45"/>
    <mergeCell ref="BW47:CA47"/>
    <mergeCell ref="BW43:CA43"/>
    <mergeCell ref="BO35:BP36"/>
    <mergeCell ref="BG40:CA40"/>
    <mergeCell ref="BG41:CA41"/>
    <mergeCell ref="BL48:CA49"/>
    <mergeCell ref="BO29:BP30"/>
    <mergeCell ref="C4:N5"/>
    <mergeCell ref="O4:Q5"/>
    <mergeCell ref="D14:E15"/>
    <mergeCell ref="F14:H15"/>
    <mergeCell ref="J14:Q15"/>
    <mergeCell ref="F35:AC35"/>
    <mergeCell ref="BO32:BP33"/>
    <mergeCell ref="BO23:BP24"/>
    <mergeCell ref="BO26:BP27"/>
    <mergeCell ref="S14:T15"/>
    <mergeCell ref="U14:W15"/>
    <mergeCell ref="Y14:AF15"/>
    <mergeCell ref="BM20:CA20"/>
    <mergeCell ref="BM21:CA21"/>
    <mergeCell ref="BW22:BY22"/>
    <mergeCell ref="F23:AC23"/>
    <mergeCell ref="F26:AC26"/>
    <mergeCell ref="F29:AC29"/>
    <mergeCell ref="F32:AC32"/>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C7602-C717-4969-9BB7-AA9BA33BC923}">
  <sheetPr>
    <tabColor rgb="FF7030A0"/>
  </sheetPr>
  <dimension ref="A1:DV91"/>
  <sheetViews>
    <sheetView showGridLines="0" view="pageBreakPreview" topLeftCell="A29" zoomScale="40" zoomScaleNormal="50" zoomScaleSheetLayoutView="40" zoomScalePageLayoutView="35" workbookViewId="0">
      <selection activeCell="CU76" sqref="CU76"/>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26" ht="81" customHeight="1" thickBot="1"/>
    <row r="2" spans="2:126"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26"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26" s="1463" customFormat="1" ht="30" customHeight="1">
      <c r="B4" s="1522"/>
      <c r="C4" s="2754" t="s">
        <v>656</v>
      </c>
      <c r="D4" s="2755"/>
      <c r="E4" s="2755"/>
      <c r="F4" s="2755"/>
      <c r="G4" s="2755"/>
      <c r="H4" s="2755"/>
      <c r="I4" s="2755"/>
      <c r="J4" s="2755"/>
      <c r="K4" s="2755"/>
      <c r="L4" s="2755"/>
      <c r="M4" s="2755"/>
      <c r="N4" s="2756"/>
      <c r="O4" s="2760" t="s">
        <v>373</v>
      </c>
      <c r="P4" s="2761"/>
      <c r="Q4" s="2762"/>
      <c r="R4" s="832"/>
      <c r="S4" s="829" t="s">
        <v>753</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26" s="1463" customFormat="1" ht="30" customHeight="1">
      <c r="B5" s="1525"/>
      <c r="C5" s="2757"/>
      <c r="D5" s="2758"/>
      <c r="E5" s="2758"/>
      <c r="F5" s="2758"/>
      <c r="G5" s="2758"/>
      <c r="H5" s="2758"/>
      <c r="I5" s="2758"/>
      <c r="J5" s="2758"/>
      <c r="K5" s="2758"/>
      <c r="L5" s="2758"/>
      <c r="M5" s="2758"/>
      <c r="N5" s="2759"/>
      <c r="O5" s="2763"/>
      <c r="P5" s="2764"/>
      <c r="Q5" s="2765"/>
      <c r="R5" s="832"/>
      <c r="S5" s="1468" t="s">
        <v>754</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26"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26" s="1463" customFormat="1" ht="24.9" customHeight="1">
      <c r="B7" s="1464"/>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26" s="1463" customFormat="1" ht="30" customHeight="1">
      <c r="B8" s="1466"/>
      <c r="C8" s="1528" t="s">
        <v>755</v>
      </c>
      <c r="D8" s="836" t="s">
        <v>757</v>
      </c>
      <c r="E8" s="831"/>
      <c r="F8" s="825"/>
      <c r="G8" s="1542"/>
      <c r="H8" s="1582"/>
      <c r="I8" s="1582"/>
      <c r="J8" s="1583"/>
      <c r="K8" s="1266"/>
      <c r="L8" s="1266"/>
      <c r="M8" s="1266"/>
      <c r="N8" s="1266"/>
      <c r="O8" s="1266"/>
      <c r="P8" s="1583"/>
      <c r="Q8" s="1583"/>
      <c r="R8" s="825"/>
      <c r="S8" s="825"/>
      <c r="T8" s="825"/>
      <c r="U8" s="825"/>
      <c r="V8" s="825"/>
      <c r="W8" s="825"/>
      <c r="X8" s="825"/>
      <c r="Y8" s="825"/>
      <c r="Z8" s="825"/>
      <c r="AA8" s="825"/>
      <c r="AB8" s="825"/>
      <c r="AC8" s="825"/>
      <c r="AD8" s="825"/>
      <c r="AE8" s="825"/>
      <c r="AF8" s="825"/>
      <c r="AG8" s="825"/>
      <c r="AH8" s="1583"/>
      <c r="AI8" s="1583"/>
      <c r="AJ8" s="1583"/>
      <c r="AK8" s="831"/>
      <c r="AL8" s="1584"/>
      <c r="AM8" s="1585"/>
      <c r="AN8" s="1582"/>
      <c r="AO8" s="1582"/>
      <c r="AP8" s="1583"/>
      <c r="AQ8" s="1506"/>
      <c r="AR8" s="1506"/>
      <c r="AS8" s="1506"/>
      <c r="AT8" s="1506"/>
      <c r="AU8" s="1506"/>
      <c r="AV8" s="1506"/>
      <c r="AW8" s="1506"/>
      <c r="AX8" s="1506"/>
      <c r="AY8" s="1506"/>
      <c r="AZ8" s="1506"/>
      <c r="BA8" s="1506"/>
      <c r="BB8" s="1506"/>
      <c r="BC8" s="1506"/>
      <c r="BD8" s="1467"/>
      <c r="BE8" s="1467"/>
      <c r="BF8" s="1467"/>
      <c r="BG8" s="1467"/>
      <c r="BH8" s="1467"/>
      <c r="BI8" s="1467"/>
      <c r="BJ8" s="1467"/>
      <c r="BK8" s="1467"/>
      <c r="BL8" s="1467"/>
      <c r="BM8" s="1467"/>
      <c r="BN8" s="1467"/>
      <c r="BO8" s="1467"/>
      <c r="BP8" s="1467"/>
      <c r="BQ8" s="1467"/>
      <c r="BR8" s="1467"/>
      <c r="BS8" s="1467"/>
      <c r="BT8" s="1467"/>
      <c r="BU8" s="1467"/>
      <c r="BV8" s="832"/>
      <c r="BW8" s="832"/>
      <c r="BX8" s="832"/>
      <c r="BY8" s="832"/>
      <c r="BZ8" s="832"/>
      <c r="CA8" s="832"/>
      <c r="CD8" s="1465"/>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26" s="1463" customFormat="1" ht="30" customHeight="1">
      <c r="B9" s="1466"/>
      <c r="C9" s="1529"/>
      <c r="D9" s="1482" t="s">
        <v>756</v>
      </c>
      <c r="E9" s="831"/>
      <c r="F9" s="825"/>
      <c r="G9" s="1542"/>
      <c r="H9" s="1582"/>
      <c r="I9" s="1582"/>
      <c r="J9" s="1583"/>
      <c r="K9" s="1266"/>
      <c r="L9" s="1266"/>
      <c r="M9" s="1266"/>
      <c r="N9" s="1266"/>
      <c r="O9" s="1266"/>
      <c r="P9" s="1583"/>
      <c r="Q9" s="1583"/>
      <c r="R9" s="825"/>
      <c r="S9" s="825"/>
      <c r="T9" s="825"/>
      <c r="U9" s="825"/>
      <c r="V9" s="825"/>
      <c r="W9" s="825"/>
      <c r="X9" s="825"/>
      <c r="Y9" s="825"/>
      <c r="Z9" s="825"/>
      <c r="AA9" s="825"/>
      <c r="AB9" s="825"/>
      <c r="AC9" s="825"/>
      <c r="AD9" s="825"/>
      <c r="AE9" s="825"/>
      <c r="AF9" s="825"/>
      <c r="AG9" s="825"/>
      <c r="AH9" s="1583"/>
      <c r="AI9" s="1583"/>
      <c r="AJ9" s="1583"/>
      <c r="AK9" s="831"/>
      <c r="AL9" s="1584"/>
      <c r="AM9" s="1585"/>
      <c r="AN9" s="1582"/>
      <c r="AO9" s="1582"/>
      <c r="AP9" s="1583"/>
      <c r="AQ9" s="1506"/>
      <c r="AR9" s="1506"/>
      <c r="AS9" s="1506"/>
      <c r="AT9" s="1506"/>
      <c r="AU9" s="1506"/>
      <c r="AV9" s="1506"/>
      <c r="AW9" s="1506"/>
      <c r="AX9" s="1506"/>
      <c r="AY9" s="1506"/>
      <c r="AZ9" s="1506"/>
      <c r="BA9" s="1506"/>
      <c r="BB9" s="1506"/>
      <c r="BC9" s="1506"/>
      <c r="BD9" s="832"/>
      <c r="BE9" s="832"/>
      <c r="BF9" s="832"/>
      <c r="BG9" s="832"/>
      <c r="BH9" s="832"/>
      <c r="BI9" s="832"/>
      <c r="BJ9" s="832"/>
      <c r="BK9" s="832"/>
      <c r="BL9" s="832"/>
      <c r="BM9" s="832"/>
      <c r="BN9" s="832"/>
      <c r="BO9" s="832"/>
      <c r="BP9" s="832"/>
      <c r="BQ9" s="832"/>
      <c r="BR9" s="832"/>
      <c r="BS9" s="832"/>
      <c r="BT9" s="832"/>
      <c r="BU9" s="832"/>
      <c r="BV9" s="832"/>
      <c r="BW9" s="832"/>
      <c r="BX9" s="832"/>
      <c r="BY9" s="832"/>
      <c r="BZ9" s="832"/>
      <c r="CA9" s="832"/>
      <c r="CD9" s="1465"/>
      <c r="CH9" s="1498"/>
      <c r="CI9" s="1498"/>
      <c r="CJ9" s="1498"/>
      <c r="CK9" s="1498"/>
      <c r="CL9" s="1498"/>
      <c r="CM9" s="1498"/>
      <c r="CN9" s="1498"/>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26" s="1463" customFormat="1" ht="30" customHeight="1">
      <c r="B10" s="1466"/>
      <c r="C10" s="1529"/>
      <c r="D10" s="825"/>
      <c r="E10" s="831"/>
      <c r="F10" s="1585"/>
      <c r="G10" s="1585"/>
      <c r="H10" s="1583"/>
      <c r="I10" s="1583"/>
      <c r="J10" s="1583"/>
      <c r="K10" s="1583"/>
      <c r="L10" s="1583"/>
      <c r="M10" s="1583"/>
      <c r="N10" s="1583"/>
      <c r="O10" s="1583"/>
      <c r="P10" s="1583"/>
      <c r="Q10" s="1583"/>
      <c r="R10" s="1583"/>
      <c r="S10" s="825"/>
      <c r="T10" s="825"/>
      <c r="U10" s="825"/>
      <c r="V10" s="825"/>
      <c r="W10" s="825"/>
      <c r="X10" s="825"/>
      <c r="Y10" s="825"/>
      <c r="Z10" s="825"/>
      <c r="AA10" s="825"/>
      <c r="AB10" s="825"/>
      <c r="AC10" s="825"/>
      <c r="AD10" s="825"/>
      <c r="AE10" s="825"/>
      <c r="AF10" s="825"/>
      <c r="AG10" s="825"/>
      <c r="AH10" s="1583"/>
      <c r="AI10" s="1583"/>
      <c r="AJ10" s="1583"/>
      <c r="AK10" s="1583"/>
      <c r="AL10" s="1583"/>
      <c r="AM10" s="1583"/>
      <c r="AN10" s="1583"/>
      <c r="AO10" s="1583"/>
      <c r="AP10" s="1583"/>
      <c r="AQ10" s="1506"/>
      <c r="AR10" s="1506"/>
      <c r="AS10" s="1506"/>
      <c r="AT10" s="1506"/>
      <c r="AU10" s="1506"/>
      <c r="AV10" s="1506"/>
      <c r="AW10" s="1506"/>
      <c r="AX10" s="1506"/>
      <c r="AY10" s="1506"/>
      <c r="AZ10" s="1506"/>
      <c r="BA10" s="1506"/>
      <c r="BB10" s="1506"/>
      <c r="BC10" s="1506"/>
      <c r="BY10" s="2786">
        <v>3300</v>
      </c>
      <c r="BZ10" s="2786"/>
      <c r="CA10" s="2786"/>
      <c r="CB10" s="1506"/>
      <c r="CD10" s="1465"/>
      <c r="CH10" s="1498"/>
      <c r="CI10" s="1498"/>
      <c r="CJ10" s="1498"/>
      <c r="CK10" s="1498"/>
      <c r="CL10" s="1498"/>
      <c r="CM10" s="1498"/>
      <c r="CN10" s="1498"/>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26" s="1463" customFormat="1" ht="30" customHeight="1">
      <c r="B11" s="1466"/>
      <c r="C11" s="1532"/>
      <c r="D11" s="1586" t="s">
        <v>18</v>
      </c>
      <c r="E11" s="1532"/>
      <c r="F11" s="1523" t="s">
        <v>758</v>
      </c>
      <c r="G11" s="1534"/>
      <c r="H11" s="1532"/>
      <c r="I11" s="1477"/>
      <c r="J11" s="1477"/>
      <c r="K11" s="1477"/>
      <c r="L11" s="1477"/>
      <c r="M11" s="1477"/>
      <c r="N11" s="1477"/>
      <c r="O11" s="1477"/>
      <c r="P11" s="1477"/>
      <c r="Q11" s="1477"/>
      <c r="R11" s="1535"/>
      <c r="S11" s="1535"/>
      <c r="T11" s="1535"/>
      <c r="U11" s="1535"/>
      <c r="V11" s="1535"/>
      <c r="W11" s="1535"/>
      <c r="X11" s="1535"/>
      <c r="Y11" s="1535"/>
      <c r="Z11" s="1535"/>
      <c r="AA11" s="1535"/>
      <c r="AB11" s="1535"/>
      <c r="AC11" s="1535"/>
      <c r="AD11" s="1535"/>
      <c r="AE11" s="1535"/>
      <c r="AF11" s="1535"/>
      <c r="AG11" s="1535"/>
      <c r="AH11" s="1535"/>
      <c r="AI11" s="1535"/>
      <c r="AJ11" s="1535"/>
      <c r="AK11" s="1535"/>
      <c r="AL11" s="1535"/>
      <c r="AM11" s="1535"/>
      <c r="AN11" s="1535"/>
      <c r="AO11" s="1535"/>
      <c r="AP11" s="1532"/>
      <c r="AQ11" s="1506"/>
      <c r="AR11" s="1506"/>
      <c r="AS11" s="1506"/>
      <c r="AT11" s="1506"/>
      <c r="AU11" s="1506"/>
      <c r="AV11" s="1506"/>
      <c r="AW11" s="1506"/>
      <c r="AX11" s="1506"/>
      <c r="AY11" s="1506"/>
      <c r="AZ11" s="1506"/>
      <c r="BA11" s="1506"/>
      <c r="BB11" s="1506"/>
      <c r="BC11" s="1506"/>
      <c r="BV11" s="2787" t="s">
        <v>40</v>
      </c>
      <c r="BW11" s="2788"/>
      <c r="BX11" s="2788"/>
      <c r="BY11" s="2789"/>
      <c r="BZ11" s="2790"/>
      <c r="CA11" s="2791"/>
      <c r="CB11" s="1506"/>
      <c r="CD11" s="1465"/>
      <c r="CH11" s="1498"/>
      <c r="CI11" s="1498"/>
      <c r="CJ11" s="1498"/>
      <c r="CK11" s="1498"/>
      <c r="CL11" s="1498"/>
      <c r="CM11" s="1498"/>
      <c r="CN11" s="1498"/>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26" s="1463" customFormat="1" ht="30" customHeight="1">
      <c r="B12" s="1466"/>
      <c r="C12" s="1532"/>
      <c r="D12" s="1535"/>
      <c r="E12" s="1532"/>
      <c r="F12" s="1523" t="s">
        <v>759</v>
      </c>
      <c r="G12" s="1534"/>
      <c r="H12" s="1532"/>
      <c r="I12" s="1477"/>
      <c r="J12" s="1477"/>
      <c r="K12" s="1477"/>
      <c r="L12" s="1477"/>
      <c r="M12" s="1477"/>
      <c r="N12" s="1477"/>
      <c r="O12" s="1477"/>
      <c r="P12" s="1477"/>
      <c r="Q12" s="1477"/>
      <c r="R12" s="1535"/>
      <c r="S12" s="1535"/>
      <c r="T12" s="1535"/>
      <c r="U12" s="1535"/>
      <c r="V12" s="1535"/>
      <c r="W12" s="1535"/>
      <c r="X12" s="1535"/>
      <c r="Y12" s="1535"/>
      <c r="Z12" s="1535"/>
      <c r="AA12" s="1535"/>
      <c r="AB12" s="1535"/>
      <c r="AC12" s="1535"/>
      <c r="AD12" s="1535"/>
      <c r="AE12" s="1535"/>
      <c r="AF12" s="1535"/>
      <c r="AG12" s="1535"/>
      <c r="AH12" s="1535"/>
      <c r="AI12" s="1535"/>
      <c r="AJ12" s="1535"/>
      <c r="AK12" s="1535"/>
      <c r="AL12" s="1535"/>
      <c r="AM12" s="1535"/>
      <c r="AN12" s="1535"/>
      <c r="AO12" s="1535"/>
      <c r="AP12" s="1532"/>
      <c r="AQ12" s="1506"/>
      <c r="AR12" s="1506"/>
      <c r="AS12" s="1506"/>
      <c r="AT12" s="1506"/>
      <c r="AU12" s="1506"/>
      <c r="AV12" s="1506"/>
      <c r="AW12" s="1506"/>
      <c r="AX12" s="1506"/>
      <c r="AY12" s="1506"/>
      <c r="AZ12" s="1506"/>
      <c r="BA12" s="1506"/>
      <c r="BB12" s="1506"/>
      <c r="BC12" s="1506"/>
      <c r="BD12" s="1506"/>
      <c r="BE12" s="1506"/>
      <c r="BF12" s="1506"/>
      <c r="BG12" s="1506"/>
      <c r="BH12" s="1506"/>
      <c r="BI12" s="1506"/>
      <c r="BJ12" s="1506"/>
      <c r="BK12" s="1506"/>
      <c r="BL12" s="1506"/>
      <c r="BM12" s="1506"/>
      <c r="BN12" s="1506"/>
      <c r="BO12" s="1506"/>
      <c r="BV12" s="2788"/>
      <c r="BW12" s="2788"/>
      <c r="BX12" s="2788"/>
      <c r="BY12" s="2792"/>
      <c r="BZ12" s="2793"/>
      <c r="CA12" s="2794"/>
      <c r="CD12" s="1465"/>
      <c r="CH12" s="1498"/>
      <c r="CI12" s="1498"/>
      <c r="CJ12" s="1498"/>
      <c r="CK12" s="1498"/>
    </row>
    <row r="13" spans="2:126" s="1463" customFormat="1" ht="30" customHeight="1">
      <c r="B13" s="1466"/>
      <c r="C13" s="832"/>
      <c r="D13" s="1535"/>
      <c r="E13" s="1532"/>
      <c r="F13" s="1526" t="s">
        <v>760</v>
      </c>
      <c r="G13" s="1534"/>
      <c r="H13" s="1532"/>
      <c r="I13" s="1477"/>
      <c r="J13" s="1477"/>
      <c r="K13" s="1477"/>
      <c r="L13" s="1477"/>
      <c r="M13" s="1477"/>
      <c r="N13" s="1477"/>
      <c r="O13" s="1477"/>
      <c r="P13" s="1477"/>
      <c r="Q13" s="1477"/>
      <c r="R13" s="1535"/>
      <c r="S13" s="1535"/>
      <c r="T13" s="1535"/>
      <c r="U13" s="1535"/>
      <c r="V13" s="1535"/>
      <c r="W13" s="1535"/>
      <c r="X13" s="1535"/>
      <c r="Y13" s="1535"/>
      <c r="Z13" s="1535"/>
      <c r="AA13" s="1535"/>
      <c r="AB13" s="1535"/>
      <c r="AC13" s="1535"/>
      <c r="AD13" s="1535"/>
      <c r="AE13" s="1535"/>
      <c r="AF13" s="1535"/>
      <c r="AG13" s="1535"/>
      <c r="AH13" s="1535"/>
      <c r="AI13" s="1535"/>
      <c r="AJ13" s="1535"/>
      <c r="AK13" s="1535"/>
      <c r="AL13" s="1535"/>
      <c r="AM13" s="1535"/>
      <c r="AN13" s="1535"/>
      <c r="AO13" s="1535"/>
      <c r="AP13" s="1532"/>
      <c r="AQ13" s="1506"/>
      <c r="AR13" s="1506"/>
      <c r="AS13" s="1506"/>
      <c r="AT13" s="1506"/>
      <c r="AU13" s="1506"/>
      <c r="AV13" s="1506"/>
      <c r="AW13" s="1506"/>
      <c r="AX13" s="1506"/>
      <c r="AY13" s="1506"/>
      <c r="AZ13" s="1506"/>
      <c r="BA13" s="1506"/>
      <c r="BB13" s="1506"/>
      <c r="BC13" s="1506"/>
      <c r="BD13" s="1506"/>
      <c r="BE13" s="1506"/>
      <c r="BF13" s="1506"/>
      <c r="BG13" s="1506"/>
      <c r="BH13" s="1506"/>
      <c r="BI13" s="1506"/>
      <c r="BJ13" s="1506"/>
      <c r="BK13" s="1506"/>
      <c r="BL13" s="1506"/>
      <c r="BM13" s="1506"/>
      <c r="BN13" s="1506"/>
      <c r="BO13" s="1506"/>
      <c r="BV13" s="1506"/>
      <c r="BW13" s="1506"/>
      <c r="BX13" s="1506"/>
      <c r="BY13" s="1506"/>
      <c r="BZ13" s="1506"/>
      <c r="CA13" s="1506"/>
      <c r="CD13" s="1465"/>
      <c r="CH13" s="1498"/>
      <c r="CI13" s="1498"/>
      <c r="CJ13" s="1498"/>
      <c r="CK13" s="1498"/>
    </row>
    <row r="14" spans="2:126" s="1463" customFormat="1" ht="30" customHeight="1">
      <c r="B14" s="1466"/>
      <c r="C14" s="832"/>
      <c r="D14" s="1535"/>
      <c r="E14" s="1532"/>
      <c r="F14" s="1526" t="s">
        <v>761</v>
      </c>
      <c r="G14" s="1534"/>
      <c r="H14" s="1532"/>
      <c r="I14" s="1477"/>
      <c r="J14" s="1477"/>
      <c r="K14" s="1477"/>
      <c r="L14" s="1477"/>
      <c r="M14" s="1477"/>
      <c r="N14" s="1477"/>
      <c r="O14" s="1477"/>
      <c r="P14" s="1477"/>
      <c r="Q14" s="1477"/>
      <c r="R14" s="1535"/>
      <c r="S14" s="1535"/>
      <c r="T14" s="1535"/>
      <c r="U14" s="1535"/>
      <c r="V14" s="1535"/>
      <c r="W14" s="1535"/>
      <c r="X14" s="1535"/>
      <c r="Y14" s="1535"/>
      <c r="Z14" s="1535"/>
      <c r="AA14" s="1535"/>
      <c r="AB14" s="1535"/>
      <c r="AC14" s="1535"/>
      <c r="AD14" s="1535"/>
      <c r="AE14" s="1535"/>
      <c r="AF14" s="1535"/>
      <c r="AG14" s="1535"/>
      <c r="AH14" s="1535"/>
      <c r="AI14" s="1535"/>
      <c r="AJ14" s="1535"/>
      <c r="AK14" s="1535"/>
      <c r="AL14" s="1535"/>
      <c r="AM14" s="1535"/>
      <c r="AN14" s="1535"/>
      <c r="AO14" s="1535"/>
      <c r="AP14" s="1532"/>
      <c r="AQ14" s="1506"/>
      <c r="AR14" s="1506"/>
      <c r="AS14" s="1506"/>
      <c r="AT14" s="1506"/>
      <c r="AU14" s="1506"/>
      <c r="AV14" s="1506"/>
      <c r="AW14" s="1506"/>
      <c r="AX14" s="1506"/>
      <c r="AY14" s="1506"/>
      <c r="AZ14" s="1506"/>
      <c r="BA14" s="1506"/>
      <c r="BB14" s="1506"/>
      <c r="BC14" s="1506"/>
      <c r="BD14" s="1506"/>
      <c r="BE14" s="1506"/>
      <c r="BF14" s="1506"/>
      <c r="BG14" s="1506"/>
      <c r="BH14" s="1506"/>
      <c r="BI14" s="1506"/>
      <c r="BJ14" s="1506"/>
      <c r="BK14" s="1506"/>
      <c r="BL14" s="1506"/>
      <c r="BM14" s="1506"/>
      <c r="BN14" s="1506"/>
      <c r="CD14" s="1465"/>
      <c r="CH14" s="1498"/>
      <c r="CI14" s="1498"/>
      <c r="CJ14" s="1498"/>
      <c r="CK14" s="1498"/>
    </row>
    <row r="15" spans="2:126" s="1463" customFormat="1" ht="30" customHeight="1">
      <c r="B15" s="1478"/>
      <c r="C15" s="832"/>
      <c r="D15" s="1542"/>
      <c r="E15" s="832"/>
      <c r="F15" s="1420"/>
      <c r="G15" s="1534"/>
      <c r="H15" s="832"/>
      <c r="I15" s="836"/>
      <c r="J15" s="836"/>
      <c r="K15" s="836"/>
      <c r="L15" s="836"/>
      <c r="M15" s="836"/>
      <c r="N15" s="836"/>
      <c r="O15" s="836"/>
      <c r="P15" s="836"/>
      <c r="Q15" s="836"/>
      <c r="R15" s="836"/>
      <c r="S15" s="836"/>
      <c r="T15" s="836"/>
      <c r="U15" s="836"/>
      <c r="V15" s="836"/>
      <c r="W15" s="836"/>
      <c r="X15" s="836"/>
      <c r="Y15" s="836"/>
      <c r="Z15" s="836"/>
      <c r="AA15" s="836"/>
      <c r="AB15" s="836"/>
      <c r="AC15" s="836"/>
      <c r="AD15" s="836"/>
      <c r="AE15" s="836"/>
      <c r="AF15" s="836"/>
      <c r="AG15" s="836"/>
      <c r="AH15" s="836"/>
      <c r="AI15" s="836"/>
      <c r="AJ15" s="836"/>
      <c r="AK15" s="836"/>
      <c r="AL15" s="836"/>
      <c r="AM15" s="836"/>
      <c r="AN15" s="836"/>
      <c r="AO15" s="836"/>
      <c r="AP15" s="832"/>
      <c r="AQ15" s="1506"/>
      <c r="AR15" s="1506"/>
      <c r="AS15" s="1506"/>
      <c r="AT15" s="1506"/>
      <c r="AU15" s="1506"/>
      <c r="AV15" s="1506"/>
      <c r="AW15" s="1506"/>
      <c r="AX15" s="1506"/>
      <c r="AY15" s="1506"/>
      <c r="AZ15" s="1506"/>
      <c r="BA15" s="1506"/>
      <c r="BB15" s="1506"/>
      <c r="BC15" s="1506"/>
      <c r="BD15" s="1506"/>
      <c r="BE15" s="1506"/>
      <c r="BF15" s="1506"/>
      <c r="BG15" s="1506"/>
      <c r="BH15" s="1506"/>
      <c r="BI15" s="1506"/>
      <c r="BJ15" s="1506"/>
      <c r="BK15" s="1506"/>
      <c r="BL15" s="1506"/>
      <c r="BM15" s="1506"/>
      <c r="BN15" s="1506"/>
      <c r="CD15" s="1465"/>
      <c r="CH15" s="1498"/>
      <c r="CI15" s="1498"/>
      <c r="CJ15" s="1498"/>
      <c r="CK15" s="1498"/>
    </row>
    <row r="16" spans="2:126" s="1481" customFormat="1" ht="30" customHeight="1">
      <c r="B16" s="1479"/>
      <c r="C16" s="832"/>
      <c r="D16" s="1552" t="s">
        <v>19</v>
      </c>
      <c r="E16" s="901"/>
      <c r="F16" s="901" t="s">
        <v>2512</v>
      </c>
      <c r="G16" s="901"/>
      <c r="H16" s="901"/>
      <c r="I16" s="901"/>
      <c r="J16" s="901"/>
      <c r="K16" s="901"/>
      <c r="L16" s="901"/>
      <c r="M16" s="901"/>
      <c r="N16" s="901"/>
      <c r="O16" s="901"/>
      <c r="P16" s="901"/>
      <c r="Q16" s="901"/>
      <c r="R16" s="901"/>
      <c r="S16" s="901"/>
      <c r="T16" s="901"/>
      <c r="U16" s="901"/>
      <c r="V16" s="901"/>
      <c r="W16" s="901"/>
      <c r="X16" s="901"/>
      <c r="Y16" s="901"/>
      <c r="Z16" s="901"/>
      <c r="AA16" s="901"/>
      <c r="AB16" s="901"/>
      <c r="AC16" s="901"/>
      <c r="AD16" s="901"/>
      <c r="AE16" s="901"/>
      <c r="AF16" s="901"/>
      <c r="AG16" s="901"/>
      <c r="AH16" s="901"/>
      <c r="AI16" s="901"/>
      <c r="AJ16" s="901"/>
      <c r="AK16" s="901"/>
      <c r="AL16" s="901"/>
      <c r="AM16" s="901"/>
      <c r="AN16" s="901"/>
      <c r="AO16" s="901"/>
      <c r="AP16" s="901"/>
      <c r="AQ16" s="1506"/>
      <c r="AR16" s="1506"/>
      <c r="AS16" s="1506"/>
      <c r="AT16" s="1506"/>
      <c r="AU16" s="1506"/>
      <c r="AV16" s="1506"/>
      <c r="AW16" s="1506"/>
      <c r="AX16" s="1506"/>
      <c r="AY16" s="1506"/>
      <c r="AZ16" s="1506"/>
      <c r="BA16" s="1506"/>
      <c r="BB16" s="1506"/>
      <c r="BC16" s="1506"/>
      <c r="BD16" s="1506"/>
      <c r="BE16" s="1506"/>
      <c r="BF16" s="1506"/>
      <c r="BG16" s="1506"/>
      <c r="BH16" s="1506"/>
      <c r="BI16" s="1506"/>
      <c r="BJ16" s="1506"/>
      <c r="BK16" s="1506"/>
      <c r="BL16" s="1506"/>
      <c r="BM16" s="1506"/>
      <c r="BN16" s="1506"/>
      <c r="BV16" s="2787" t="s">
        <v>28</v>
      </c>
      <c r="BW16" s="2788"/>
      <c r="BX16" s="2788"/>
      <c r="BY16" s="2789"/>
      <c r="BZ16" s="2790"/>
      <c r="CA16" s="2791"/>
      <c r="CC16" s="835"/>
      <c r="CD16" s="1480"/>
      <c r="CH16" s="1498"/>
      <c r="CI16" s="1498"/>
      <c r="CJ16" s="1498"/>
      <c r="CK16" s="1498"/>
    </row>
    <row r="17" spans="2:91" s="1481" customFormat="1" ht="30" customHeight="1">
      <c r="B17" s="1479"/>
      <c r="C17" s="832"/>
      <c r="D17" s="901"/>
      <c r="E17" s="901"/>
      <c r="F17" s="1010" t="s">
        <v>2619</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c r="AE17" s="901"/>
      <c r="AF17" s="901"/>
      <c r="AG17" s="901"/>
      <c r="AH17" s="901"/>
      <c r="AI17" s="901"/>
      <c r="AJ17" s="901"/>
      <c r="AK17" s="901"/>
      <c r="AL17" s="901"/>
      <c r="AM17" s="901"/>
      <c r="AN17" s="901"/>
      <c r="AO17" s="901"/>
      <c r="AP17" s="901"/>
      <c r="AQ17" s="1506"/>
      <c r="AR17" s="1506"/>
      <c r="AS17" s="1506"/>
      <c r="AT17" s="1506"/>
      <c r="AU17" s="1506"/>
      <c r="AV17" s="1506"/>
      <c r="AW17" s="1506"/>
      <c r="AX17" s="1506"/>
      <c r="AY17" s="1506"/>
      <c r="AZ17" s="1506"/>
      <c r="BA17" s="1506"/>
      <c r="BB17" s="1506"/>
      <c r="BC17" s="1506"/>
      <c r="BD17" s="1506"/>
      <c r="BE17" s="1506"/>
      <c r="BF17" s="1506"/>
      <c r="BG17" s="1506"/>
      <c r="BH17" s="1506"/>
      <c r="BI17" s="1506"/>
      <c r="BJ17" s="1506"/>
      <c r="BK17" s="1506"/>
      <c r="BL17" s="1506"/>
      <c r="BM17" s="1506"/>
      <c r="BN17" s="1506"/>
      <c r="BV17" s="2788"/>
      <c r="BW17" s="2788"/>
      <c r="BX17" s="2788"/>
      <c r="BY17" s="2792"/>
      <c r="BZ17" s="2793"/>
      <c r="CA17" s="2794"/>
      <c r="CC17" s="835"/>
      <c r="CD17" s="1480"/>
      <c r="CH17" s="1498"/>
      <c r="CI17" s="1498"/>
      <c r="CJ17" s="1498"/>
      <c r="CK17" s="1498"/>
    </row>
    <row r="18" spans="2:91" s="1481" customFormat="1" ht="30" customHeight="1">
      <c r="B18" s="957"/>
      <c r="C18" s="832"/>
      <c r="D18" s="1544"/>
      <c r="E18" s="832"/>
      <c r="F18" s="1420"/>
      <c r="G18" s="1534"/>
      <c r="H18" s="832"/>
      <c r="I18" s="836"/>
      <c r="J18" s="836"/>
      <c r="K18" s="836"/>
      <c r="L18" s="836"/>
      <c r="M18" s="836"/>
      <c r="N18" s="836"/>
      <c r="O18" s="836"/>
      <c r="P18" s="836"/>
      <c r="Q18" s="836"/>
      <c r="R18" s="836"/>
      <c r="S18" s="836"/>
      <c r="T18" s="836"/>
      <c r="U18" s="836"/>
      <c r="V18" s="836"/>
      <c r="W18" s="836"/>
      <c r="X18" s="836"/>
      <c r="Y18" s="836"/>
      <c r="Z18" s="836"/>
      <c r="AA18" s="836"/>
      <c r="AB18" s="836"/>
      <c r="AC18" s="836"/>
      <c r="AD18" s="836"/>
      <c r="AE18" s="836"/>
      <c r="AF18" s="836"/>
      <c r="AG18" s="836"/>
      <c r="AH18" s="836"/>
      <c r="AI18" s="836"/>
      <c r="AJ18" s="836"/>
      <c r="AK18" s="836"/>
      <c r="AL18" s="836"/>
      <c r="AM18" s="836"/>
      <c r="AN18" s="836"/>
      <c r="AO18" s="836"/>
      <c r="AP18" s="832"/>
      <c r="AQ18" s="1506"/>
      <c r="AR18" s="1506"/>
      <c r="AS18" s="1506"/>
      <c r="AT18" s="1506"/>
      <c r="AU18" s="1506"/>
      <c r="AV18" s="1506"/>
      <c r="AW18" s="1506"/>
      <c r="AX18" s="1506"/>
      <c r="AY18" s="1506"/>
      <c r="AZ18" s="1506"/>
      <c r="BA18" s="1506"/>
      <c r="BB18" s="1506"/>
      <c r="BC18" s="1506"/>
      <c r="BD18" s="1506"/>
      <c r="BE18" s="1506"/>
      <c r="BF18" s="1506"/>
      <c r="BG18" s="1506"/>
      <c r="BH18" s="1506"/>
      <c r="BI18" s="1506"/>
      <c r="BJ18" s="1506"/>
      <c r="BK18" s="1506"/>
      <c r="BL18" s="1506"/>
      <c r="BM18" s="1506"/>
      <c r="BN18" s="1506"/>
      <c r="BV18" s="1506"/>
      <c r="BW18" s="1506"/>
      <c r="BX18" s="1506"/>
      <c r="BY18" s="1506"/>
      <c r="BZ18" s="1506"/>
      <c r="CA18" s="1506"/>
      <c r="CC18" s="763"/>
      <c r="CD18" s="959"/>
      <c r="CH18" s="1498"/>
      <c r="CI18" s="1498"/>
      <c r="CJ18" s="1498"/>
      <c r="CK18" s="1498"/>
    </row>
    <row r="19" spans="2:91" s="1481" customFormat="1" ht="30" customHeight="1">
      <c r="B19" s="957"/>
      <c r="C19" s="832"/>
      <c r="D19" s="1552" t="s">
        <v>418</v>
      </c>
      <c r="E19" s="901"/>
      <c r="F19" s="1434" t="s">
        <v>762</v>
      </c>
      <c r="G19" s="1434"/>
      <c r="H19" s="1434"/>
      <c r="I19" s="1434"/>
      <c r="J19" s="1434"/>
      <c r="K19" s="1434"/>
      <c r="L19" s="1434"/>
      <c r="M19" s="1434"/>
      <c r="N19" s="1434"/>
      <c r="O19" s="1434"/>
      <c r="P19" s="1434"/>
      <c r="Q19" s="1434"/>
      <c r="R19" s="1434"/>
      <c r="S19" s="1434"/>
      <c r="T19" s="1434"/>
      <c r="U19" s="1434"/>
      <c r="V19" s="1434"/>
      <c r="W19" s="1434"/>
      <c r="X19" s="1434"/>
      <c r="Y19" s="1434"/>
      <c r="Z19" s="1434"/>
      <c r="AA19" s="1434"/>
      <c r="AB19" s="1434"/>
      <c r="AC19" s="1434"/>
      <c r="AD19" s="1434"/>
      <c r="AE19" s="1434"/>
      <c r="AF19" s="1434"/>
      <c r="AG19" s="1434"/>
      <c r="AH19" s="1434"/>
      <c r="AI19" s="1434"/>
      <c r="AJ19" s="1434"/>
      <c r="AK19" s="1434"/>
      <c r="AL19" s="1434"/>
      <c r="AM19" s="1434"/>
      <c r="AN19" s="1434"/>
      <c r="AO19" s="1434"/>
      <c r="AP19" s="1434"/>
      <c r="AQ19" s="1506"/>
      <c r="AR19" s="1506"/>
      <c r="AS19" s="1506"/>
      <c r="AT19" s="1506"/>
      <c r="AU19" s="1506"/>
      <c r="AV19" s="1506"/>
      <c r="AW19" s="1506"/>
      <c r="AX19" s="1506"/>
      <c r="AY19" s="1506"/>
      <c r="AZ19" s="1506"/>
      <c r="BA19" s="1506"/>
      <c r="BB19" s="1506"/>
      <c r="BC19" s="1506"/>
      <c r="BD19" s="1506"/>
      <c r="BE19" s="1506"/>
      <c r="BF19" s="1506"/>
      <c r="BG19" s="1506"/>
      <c r="BH19" s="1506"/>
      <c r="BI19" s="1506"/>
      <c r="BJ19" s="1506"/>
      <c r="BK19" s="1506"/>
      <c r="BL19" s="1506"/>
      <c r="BM19" s="1506"/>
      <c r="BN19" s="1506"/>
      <c r="BV19" s="2787" t="s">
        <v>29</v>
      </c>
      <c r="BW19" s="2788"/>
      <c r="BX19" s="2788"/>
      <c r="BY19" s="2789"/>
      <c r="BZ19" s="2790"/>
      <c r="CA19" s="2791"/>
      <c r="CC19" s="763"/>
      <c r="CD19" s="959"/>
      <c r="CH19" s="1498"/>
      <c r="CI19" s="1498"/>
      <c r="CJ19" s="1498"/>
      <c r="CK19" s="1498"/>
    </row>
    <row r="20" spans="2:91" s="1481" customFormat="1" ht="30" customHeight="1">
      <c r="B20" s="957"/>
      <c r="C20" s="832"/>
      <c r="D20" s="901"/>
      <c r="E20" s="901"/>
      <c r="F20" s="1010" t="s">
        <v>762</v>
      </c>
      <c r="G20" s="1434"/>
      <c r="H20" s="1434"/>
      <c r="I20" s="1434"/>
      <c r="J20" s="1434"/>
      <c r="K20" s="1434"/>
      <c r="L20" s="1434"/>
      <c r="M20" s="1434"/>
      <c r="N20" s="1434"/>
      <c r="O20" s="1434"/>
      <c r="P20" s="1434"/>
      <c r="Q20" s="1434"/>
      <c r="R20" s="1434"/>
      <c r="S20" s="1434"/>
      <c r="T20" s="1434"/>
      <c r="U20" s="1434"/>
      <c r="V20" s="1434"/>
      <c r="W20" s="1434"/>
      <c r="X20" s="1434"/>
      <c r="Y20" s="1434"/>
      <c r="Z20" s="1434"/>
      <c r="AA20" s="1434"/>
      <c r="AB20" s="1434"/>
      <c r="AC20" s="1434"/>
      <c r="AD20" s="1434"/>
      <c r="AE20" s="1434"/>
      <c r="AF20" s="1434"/>
      <c r="AG20" s="1434"/>
      <c r="AH20" s="1434"/>
      <c r="AI20" s="1434"/>
      <c r="AJ20" s="1434"/>
      <c r="AK20" s="1434"/>
      <c r="AL20" s="1434"/>
      <c r="AM20" s="1434"/>
      <c r="AN20" s="1434"/>
      <c r="AO20" s="1434"/>
      <c r="AP20" s="1434"/>
      <c r="AQ20" s="1506"/>
      <c r="AR20" s="1506"/>
      <c r="AS20" s="1506"/>
      <c r="AT20" s="1506"/>
      <c r="AU20" s="1506"/>
      <c r="AV20" s="1506"/>
      <c r="AW20" s="1506"/>
      <c r="AX20" s="1506"/>
      <c r="AY20" s="1506"/>
      <c r="AZ20" s="1506"/>
      <c r="BA20" s="1506"/>
      <c r="BB20" s="1506"/>
      <c r="BC20" s="1506"/>
      <c r="BD20" s="1506"/>
      <c r="BE20" s="1506"/>
      <c r="BF20" s="1506"/>
      <c r="BG20" s="1506"/>
      <c r="BH20" s="1506"/>
      <c r="BI20" s="1506"/>
      <c r="BJ20" s="1506"/>
      <c r="BK20" s="1506"/>
      <c r="BL20" s="1506"/>
      <c r="BM20" s="1506"/>
      <c r="BN20" s="1506"/>
      <c r="BV20" s="2788"/>
      <c r="BW20" s="2788"/>
      <c r="BX20" s="2788"/>
      <c r="BY20" s="2792"/>
      <c r="BZ20" s="2793"/>
      <c r="CA20" s="2794"/>
      <c r="CC20" s="763"/>
      <c r="CD20" s="959"/>
      <c r="CH20" s="1498"/>
      <c r="CI20" s="1498"/>
      <c r="CJ20" s="1498"/>
      <c r="CK20" s="1498"/>
    </row>
    <row r="21" spans="2:91" s="1481" customFormat="1" ht="30" customHeight="1">
      <c r="B21" s="957"/>
      <c r="C21" s="832"/>
      <c r="D21" s="1530"/>
      <c r="E21" s="832"/>
      <c r="F21" s="832"/>
      <c r="G21" s="1534"/>
      <c r="H21" s="832"/>
      <c r="I21" s="836"/>
      <c r="J21" s="836"/>
      <c r="K21" s="836"/>
      <c r="L21" s="836"/>
      <c r="M21" s="836"/>
      <c r="N21" s="836"/>
      <c r="O21" s="836"/>
      <c r="P21" s="836"/>
      <c r="Q21" s="836"/>
      <c r="R21" s="836"/>
      <c r="S21" s="836"/>
      <c r="T21" s="836"/>
      <c r="U21" s="836"/>
      <c r="V21" s="836"/>
      <c r="W21" s="836"/>
      <c r="X21" s="836"/>
      <c r="Y21" s="836"/>
      <c r="Z21" s="836"/>
      <c r="AA21" s="836"/>
      <c r="AB21" s="836"/>
      <c r="AC21" s="836"/>
      <c r="AD21" s="836"/>
      <c r="AE21" s="836"/>
      <c r="AF21" s="836"/>
      <c r="AG21" s="836"/>
      <c r="AH21" s="836"/>
      <c r="AI21" s="836"/>
      <c r="AJ21" s="836"/>
      <c r="AK21" s="836"/>
      <c r="AL21" s="836"/>
      <c r="AM21" s="836"/>
      <c r="AN21" s="836"/>
      <c r="AO21" s="836"/>
      <c r="AP21" s="832"/>
      <c r="AQ21" s="1506"/>
      <c r="AR21" s="1506"/>
      <c r="AS21" s="1506"/>
      <c r="AT21" s="1506"/>
      <c r="AU21" s="1506"/>
      <c r="AV21" s="1506"/>
      <c r="AW21" s="1506"/>
      <c r="AX21" s="1506"/>
      <c r="AY21" s="1506"/>
      <c r="AZ21" s="1506"/>
      <c r="BA21" s="1506"/>
      <c r="BB21" s="1506"/>
      <c r="BC21" s="1506"/>
      <c r="BD21" s="1506"/>
      <c r="BE21" s="1506"/>
      <c r="BF21" s="1506"/>
      <c r="BG21" s="1506"/>
      <c r="BH21" s="1506"/>
      <c r="BI21" s="1506"/>
      <c r="BJ21" s="1506"/>
      <c r="BK21" s="1506"/>
      <c r="BL21" s="1506"/>
      <c r="BM21" s="1506"/>
      <c r="BN21" s="1506"/>
      <c r="BV21" s="1506"/>
      <c r="BW21" s="1506"/>
      <c r="BX21" s="1506"/>
      <c r="BY21" s="1506"/>
      <c r="BZ21" s="1506"/>
      <c r="CA21" s="1506"/>
      <c r="CC21" s="763"/>
      <c r="CD21" s="959"/>
      <c r="CH21" s="1498"/>
      <c r="CI21" s="1498"/>
      <c r="CJ21" s="1498"/>
      <c r="CK21" s="1498"/>
    </row>
    <row r="22" spans="2:91" s="1481" customFormat="1" ht="30" customHeight="1">
      <c r="B22" s="957"/>
      <c r="D22" s="1552" t="s">
        <v>78</v>
      </c>
      <c r="E22" s="901"/>
      <c r="F22" s="1434" t="s">
        <v>377</v>
      </c>
      <c r="G22" s="1434"/>
      <c r="H22" s="1434"/>
      <c r="I22" s="1434"/>
      <c r="J22" s="1434"/>
      <c r="K22" s="1434"/>
      <c r="L22" s="1434"/>
      <c r="M22" s="1434"/>
      <c r="N22" s="1434"/>
      <c r="O22" s="1434"/>
      <c r="P22" s="1434"/>
      <c r="Q22" s="1434"/>
      <c r="R22" s="1434"/>
      <c r="S22" s="1434"/>
      <c r="T22" s="1434"/>
      <c r="U22" s="1434"/>
      <c r="V22" s="1434"/>
      <c r="W22" s="1434"/>
      <c r="X22" s="1434"/>
      <c r="Y22" s="1434"/>
      <c r="Z22" s="1434"/>
      <c r="AA22" s="1434"/>
      <c r="AB22" s="1434"/>
      <c r="AC22" s="1434"/>
      <c r="AD22" s="1434"/>
      <c r="AE22" s="1434"/>
      <c r="AF22" s="1434"/>
      <c r="AG22" s="1434"/>
      <c r="AH22" s="1434"/>
      <c r="AI22" s="1434"/>
      <c r="AJ22" s="1434"/>
      <c r="AK22" s="1434"/>
      <c r="AL22" s="1434"/>
      <c r="AM22" s="1434"/>
      <c r="AN22" s="1434"/>
      <c r="AO22" s="1434"/>
      <c r="AP22" s="1434"/>
      <c r="BD22" s="1506"/>
      <c r="BE22" s="1506"/>
      <c r="BF22" s="1506"/>
      <c r="BG22" s="1506"/>
      <c r="BH22" s="1506"/>
      <c r="BI22" s="1506"/>
      <c r="BJ22" s="1506"/>
      <c r="BK22" s="1506"/>
      <c r="BL22" s="1506"/>
      <c r="BM22" s="1506"/>
      <c r="BN22" s="1506"/>
      <c r="BO22" s="1506"/>
      <c r="BP22" s="1506"/>
      <c r="BV22" s="2787" t="s">
        <v>30</v>
      </c>
      <c r="BW22" s="2788"/>
      <c r="BX22" s="2788"/>
      <c r="BY22" s="2789"/>
      <c r="BZ22" s="2790"/>
      <c r="CA22" s="2791"/>
      <c r="CC22" s="763"/>
      <c r="CD22" s="959"/>
      <c r="CH22" s="1498"/>
      <c r="CI22" s="1498"/>
      <c r="CJ22" s="1498"/>
      <c r="CK22" s="1498"/>
    </row>
    <row r="23" spans="2:91" s="1488" customFormat="1" ht="30" customHeight="1">
      <c r="B23" s="957"/>
      <c r="D23" s="901"/>
      <c r="E23" s="901"/>
      <c r="F23" s="1588" t="s">
        <v>376</v>
      </c>
      <c r="G23" s="1434"/>
      <c r="H23" s="1434"/>
      <c r="I23" s="1434"/>
      <c r="J23" s="1434"/>
      <c r="K23" s="1434"/>
      <c r="L23" s="1434"/>
      <c r="M23" s="1434"/>
      <c r="N23" s="1434"/>
      <c r="O23" s="1434"/>
      <c r="P23" s="1434"/>
      <c r="Q23" s="1434"/>
      <c r="R23" s="1434"/>
      <c r="S23" s="1434"/>
      <c r="T23" s="1434"/>
      <c r="U23" s="1434"/>
      <c r="V23" s="1434"/>
      <c r="W23" s="1434"/>
      <c r="X23" s="1434"/>
      <c r="Y23" s="1434"/>
      <c r="Z23" s="1434"/>
      <c r="AA23" s="1434"/>
      <c r="AB23" s="1434"/>
      <c r="AC23" s="1434"/>
      <c r="AD23" s="1434"/>
      <c r="AE23" s="1434"/>
      <c r="AF23" s="1434"/>
      <c r="AG23" s="1434"/>
      <c r="AH23" s="1434"/>
      <c r="AI23" s="1434"/>
      <c r="AJ23" s="1434"/>
      <c r="AK23" s="1434"/>
      <c r="AL23" s="1434"/>
      <c r="AM23" s="1434"/>
      <c r="AN23" s="1434"/>
      <c r="AO23" s="1434"/>
      <c r="AP23" s="1434"/>
      <c r="BD23" s="1506"/>
      <c r="BE23" s="1506"/>
      <c r="BF23" s="1506"/>
      <c r="BG23" s="1506"/>
      <c r="BH23" s="1506"/>
      <c r="BI23" s="1506"/>
      <c r="BJ23" s="1506"/>
      <c r="BK23" s="1506"/>
      <c r="BL23" s="1506"/>
      <c r="BM23" s="1506"/>
      <c r="BN23" s="1506"/>
      <c r="BO23" s="1506"/>
      <c r="BP23" s="1506"/>
      <c r="BQ23" s="1481"/>
      <c r="BR23" s="1481"/>
      <c r="BS23" s="1481"/>
      <c r="BT23" s="1481"/>
      <c r="BU23" s="1481"/>
      <c r="BV23" s="2788"/>
      <c r="BW23" s="2788"/>
      <c r="BX23" s="2788"/>
      <c r="BY23" s="2792"/>
      <c r="BZ23" s="2793"/>
      <c r="CA23" s="2794"/>
      <c r="CC23" s="763"/>
      <c r="CD23" s="959"/>
      <c r="CH23" s="1498"/>
      <c r="CI23" s="1498"/>
      <c r="CJ23" s="1498"/>
      <c r="CK23" s="1498"/>
    </row>
    <row r="24" spans="2:91" s="1488" customFormat="1" ht="39.9" customHeight="1">
      <c r="B24" s="1558"/>
      <c r="C24" s="1503"/>
      <c r="D24" s="1503"/>
      <c r="E24" s="1503"/>
      <c r="F24" s="1503"/>
      <c r="G24" s="1503"/>
      <c r="H24" s="1503"/>
      <c r="I24" s="1503"/>
      <c r="J24" s="1503"/>
      <c r="K24" s="1503"/>
      <c r="L24" s="1503"/>
      <c r="M24" s="1503"/>
      <c r="N24" s="1503"/>
      <c r="O24" s="1503"/>
      <c r="P24" s="1503"/>
      <c r="Q24" s="1503"/>
      <c r="R24" s="1503"/>
      <c r="S24" s="1503"/>
      <c r="T24" s="1503"/>
      <c r="U24" s="1503"/>
      <c r="V24" s="1503"/>
      <c r="W24" s="1503"/>
      <c r="X24" s="1503"/>
      <c r="Y24" s="1503"/>
      <c r="Z24" s="1503"/>
      <c r="AA24" s="1503"/>
      <c r="AB24" s="1503"/>
      <c r="AC24" s="1503"/>
      <c r="AD24" s="1503"/>
      <c r="AE24" s="1503"/>
      <c r="AF24" s="1503"/>
      <c r="AG24" s="1503"/>
      <c r="AH24" s="1503"/>
      <c r="AI24" s="1503"/>
      <c r="AJ24" s="1503"/>
      <c r="AK24" s="1503"/>
      <c r="AL24" s="1503"/>
      <c r="AM24" s="1503"/>
      <c r="AN24" s="1503"/>
      <c r="AO24" s="1503"/>
      <c r="AP24" s="1503"/>
      <c r="AQ24" s="1503"/>
      <c r="AR24" s="1503"/>
      <c r="AS24" s="1503"/>
      <c r="AT24" s="1503"/>
      <c r="AU24" s="1503"/>
      <c r="AV24" s="1503"/>
      <c r="AW24" s="1503"/>
      <c r="AX24" s="1503"/>
      <c r="AY24" s="1503"/>
      <c r="AZ24" s="1503"/>
      <c r="BA24" s="1503"/>
      <c r="BB24" s="1503"/>
      <c r="BC24" s="1503"/>
      <c r="BD24" s="1589"/>
      <c r="BE24" s="1589"/>
      <c r="BF24" s="1589"/>
      <c r="BG24" s="1589"/>
      <c r="BH24" s="1589"/>
      <c r="BI24" s="1589"/>
      <c r="BJ24" s="1589"/>
      <c r="BK24" s="1589"/>
      <c r="BL24" s="1589"/>
      <c r="BM24" s="1589"/>
      <c r="BN24" s="1589"/>
      <c r="BO24" s="1589"/>
      <c r="BP24" s="1589"/>
      <c r="BQ24" s="1554"/>
      <c r="BR24" s="1554"/>
      <c r="BS24" s="1554"/>
      <c r="BT24" s="1554"/>
      <c r="BU24" s="1554"/>
      <c r="BV24" s="1503"/>
      <c r="BW24" s="1503"/>
      <c r="BX24" s="1503"/>
      <c r="BY24" s="1503"/>
      <c r="BZ24" s="1503"/>
      <c r="CA24" s="1503"/>
      <c r="CB24" s="1503"/>
      <c r="CC24" s="1501"/>
      <c r="CD24" s="1504"/>
      <c r="CH24" s="1498"/>
      <c r="CI24" s="1498"/>
      <c r="CJ24" s="1498"/>
      <c r="CK24" s="1498"/>
    </row>
    <row r="25" spans="2:91" s="1488" customFormat="1" ht="39.9" customHeight="1">
      <c r="B25" s="1466"/>
      <c r="BD25" s="1506"/>
      <c r="BE25" s="1506"/>
      <c r="BF25" s="1506"/>
      <c r="BG25" s="1506"/>
      <c r="BH25" s="1506"/>
      <c r="BI25" s="1506"/>
      <c r="BJ25" s="1506"/>
      <c r="BK25" s="1506"/>
      <c r="BL25" s="1506"/>
      <c r="BM25" s="1506"/>
      <c r="BN25" s="1506"/>
      <c r="BO25" s="1506"/>
      <c r="BP25" s="1506"/>
      <c r="CC25" s="763"/>
      <c r="CD25" s="763"/>
      <c r="CE25" s="1703"/>
      <c r="CF25" s="833"/>
      <c r="CH25" s="1498"/>
      <c r="CI25" s="1498"/>
      <c r="CJ25" s="1498"/>
      <c r="CK25" s="1498"/>
    </row>
    <row r="26" spans="2:91" s="1488" customFormat="1" ht="30" customHeight="1">
      <c r="B26" s="1466"/>
      <c r="C26" s="889" t="s">
        <v>764</v>
      </c>
      <c r="D26" s="1530" t="s">
        <v>765</v>
      </c>
      <c r="E26" s="1529"/>
      <c r="F26" s="1529"/>
      <c r="G26" s="1530"/>
      <c r="H26" s="1506"/>
      <c r="I26" s="1506"/>
      <c r="J26" s="1506"/>
      <c r="K26" s="1506"/>
      <c r="L26" s="1506"/>
      <c r="M26" s="1506"/>
      <c r="N26" s="1506"/>
      <c r="O26" s="1506"/>
      <c r="P26" s="1506"/>
      <c r="Q26" s="1506"/>
      <c r="R26" s="1506"/>
      <c r="S26" s="1506"/>
      <c r="T26" s="1506"/>
      <c r="U26" s="1506"/>
      <c r="V26" s="1506"/>
      <c r="W26" s="1506"/>
      <c r="X26" s="1506"/>
      <c r="Y26" s="1506"/>
      <c r="Z26" s="1506"/>
      <c r="AA26" s="1506"/>
      <c r="AB26" s="1506"/>
      <c r="AC26" s="1506"/>
      <c r="AD26" s="1506"/>
      <c r="AE26" s="1506"/>
      <c r="AF26" s="1506"/>
      <c r="AG26" s="1506"/>
      <c r="AH26" s="1506"/>
      <c r="AI26" s="1506"/>
      <c r="AJ26" s="1506"/>
      <c r="AK26" s="1506"/>
      <c r="AL26" s="1506"/>
      <c r="AM26" s="1506"/>
      <c r="AN26" s="1506"/>
      <c r="AO26" s="1506"/>
      <c r="AP26" s="1506"/>
      <c r="AQ26" s="1506"/>
      <c r="AR26" s="1506"/>
      <c r="AS26" s="1506"/>
      <c r="AT26" s="1506"/>
      <c r="AW26" s="889"/>
      <c r="AX26" s="836"/>
      <c r="AY26" s="1534"/>
      <c r="AZ26" s="832"/>
      <c r="BA26" s="836"/>
      <c r="BB26" s="836"/>
      <c r="BC26" s="836"/>
      <c r="BD26" s="836"/>
      <c r="BE26" s="836"/>
      <c r="BF26" s="836"/>
      <c r="BG26" s="836"/>
      <c r="BH26" s="836"/>
      <c r="BI26" s="836"/>
      <c r="BJ26" s="836"/>
      <c r="BK26" s="836"/>
      <c r="BL26" s="836"/>
      <c r="BM26" s="836"/>
      <c r="BN26" s="836"/>
      <c r="BO26" s="836"/>
      <c r="BP26" s="836"/>
      <c r="BQ26" s="836"/>
      <c r="BR26" s="836"/>
      <c r="BS26" s="836"/>
      <c r="BT26" s="836"/>
      <c r="BU26" s="836"/>
      <c r="BV26" s="836"/>
      <c r="BW26" s="836"/>
      <c r="BX26" s="836"/>
      <c r="BY26" s="836"/>
      <c r="BZ26" s="836"/>
      <c r="CA26" s="836"/>
      <c r="CB26" s="836"/>
      <c r="CC26" s="836"/>
      <c r="CD26" s="836"/>
      <c r="CE26" s="1704"/>
      <c r="CF26" s="1587"/>
      <c r="CG26" s="836"/>
      <c r="CH26" s="832"/>
      <c r="CI26" s="832"/>
      <c r="CJ26" s="832"/>
      <c r="CK26" s="832"/>
      <c r="CL26" s="832"/>
      <c r="CM26" s="832"/>
    </row>
    <row r="27" spans="2:91" s="1488" customFormat="1" ht="30" customHeight="1">
      <c r="B27" s="1466"/>
      <c r="C27" s="832"/>
      <c r="D27" s="1470" t="s">
        <v>766</v>
      </c>
      <c r="E27" s="1498"/>
      <c r="F27" s="1498"/>
      <c r="G27" s="1498"/>
      <c r="H27" s="1498"/>
      <c r="I27" s="1498"/>
      <c r="J27" s="1498"/>
      <c r="K27" s="1498"/>
      <c r="L27" s="1498"/>
      <c r="M27" s="1498"/>
      <c r="N27" s="1498"/>
      <c r="O27" s="1498"/>
      <c r="P27" s="1498"/>
      <c r="Q27" s="1498"/>
      <c r="R27" s="1498"/>
      <c r="S27" s="1498"/>
      <c r="T27" s="1498"/>
      <c r="U27" s="1498"/>
      <c r="V27" s="1498"/>
      <c r="W27" s="1498"/>
      <c r="X27" s="1498"/>
      <c r="Y27" s="1498"/>
      <c r="Z27" s="1498"/>
      <c r="AA27" s="1498"/>
      <c r="AB27" s="1498"/>
      <c r="AC27" s="1498"/>
      <c r="AD27" s="1498"/>
      <c r="AE27" s="1498"/>
      <c r="AF27" s="1498"/>
      <c r="AG27" s="1498"/>
      <c r="AH27" s="1498"/>
      <c r="AI27" s="1498"/>
      <c r="AJ27" s="1498"/>
      <c r="AK27" s="1498"/>
      <c r="AL27" s="1498"/>
      <c r="AM27" s="1498"/>
      <c r="AN27" s="1498"/>
      <c r="AO27" s="1498"/>
      <c r="AP27" s="1498"/>
      <c r="AQ27" s="1498"/>
      <c r="AR27" s="1498"/>
      <c r="AS27" s="1498"/>
      <c r="AT27" s="1498"/>
      <c r="AW27" s="889"/>
      <c r="AX27" s="836"/>
      <c r="AY27" s="1534"/>
      <c r="AZ27" s="832"/>
      <c r="BA27" s="836"/>
      <c r="BB27" s="836"/>
      <c r="BC27" s="836"/>
      <c r="BD27" s="836"/>
      <c r="BE27" s="836"/>
      <c r="BF27" s="836"/>
      <c r="BG27" s="836"/>
      <c r="BH27" s="836"/>
      <c r="BI27" s="836"/>
      <c r="BJ27" s="836"/>
      <c r="BK27" s="836"/>
      <c r="BL27" s="836"/>
      <c r="BM27" s="836"/>
      <c r="BN27" s="836"/>
      <c r="BO27" s="836"/>
      <c r="BP27" s="836"/>
      <c r="BQ27" s="836"/>
      <c r="BR27" s="836"/>
      <c r="BS27" s="836"/>
      <c r="BT27" s="836"/>
      <c r="BU27" s="836"/>
      <c r="BV27" s="836"/>
      <c r="BW27" s="836"/>
      <c r="BX27" s="836"/>
      <c r="BY27" s="836"/>
      <c r="BZ27" s="836"/>
      <c r="CA27" s="836"/>
      <c r="CB27" s="836"/>
      <c r="CC27" s="836"/>
      <c r="CD27" s="836"/>
      <c r="CE27" s="1704"/>
      <c r="CF27" s="1587"/>
      <c r="CG27" s="836"/>
      <c r="CH27" s="832"/>
      <c r="CI27" s="832"/>
      <c r="CJ27" s="832"/>
      <c r="CK27" s="832"/>
      <c r="CL27" s="832"/>
      <c r="CM27" s="832"/>
    </row>
    <row r="28" spans="2:91" s="1488" customFormat="1" ht="30" customHeight="1">
      <c r="B28" s="1478"/>
      <c r="C28" s="832"/>
      <c r="D28" s="1498"/>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D28" s="1498"/>
      <c r="AE28" s="1498"/>
      <c r="AF28" s="1498"/>
      <c r="AG28" s="1498"/>
      <c r="AH28" s="1498"/>
      <c r="AI28" s="1498"/>
      <c r="AJ28" s="1498"/>
      <c r="AK28" s="1498"/>
      <c r="AL28" s="1498"/>
      <c r="AM28" s="1498"/>
      <c r="AN28" s="1498"/>
      <c r="AO28" s="1498"/>
      <c r="AP28" s="1498"/>
      <c r="AQ28" s="1498"/>
      <c r="AR28" s="1498"/>
      <c r="AS28" s="1498"/>
      <c r="AT28" s="1498"/>
      <c r="AU28" s="832"/>
      <c r="AV28" s="889"/>
      <c r="AW28" s="889"/>
      <c r="AX28" s="836"/>
      <c r="AY28" s="1534"/>
      <c r="AZ28" s="832"/>
      <c r="BA28" s="836"/>
      <c r="BB28" s="836"/>
      <c r="BC28" s="836"/>
      <c r="BD28" s="836"/>
      <c r="BE28" s="836"/>
      <c r="BF28" s="836"/>
      <c r="BG28" s="836"/>
      <c r="BH28" s="836"/>
      <c r="BI28" s="836"/>
      <c r="BJ28" s="836"/>
      <c r="BK28" s="836"/>
      <c r="BL28" s="836"/>
      <c r="BM28" s="836"/>
      <c r="BN28" s="836"/>
      <c r="BO28" s="836"/>
      <c r="BP28" s="836"/>
      <c r="BQ28" s="836"/>
      <c r="BR28" s="836"/>
      <c r="BS28" s="836"/>
      <c r="BT28" s="836"/>
      <c r="BU28" s="836"/>
      <c r="BV28" s="1463"/>
      <c r="BW28" s="1463"/>
      <c r="BX28" s="1463"/>
      <c r="BY28" s="2786">
        <v>3300</v>
      </c>
      <c r="BZ28" s="2786"/>
      <c r="CA28" s="2786"/>
      <c r="CB28" s="836"/>
      <c r="CC28" s="836"/>
      <c r="CD28" s="836"/>
      <c r="CE28" s="1704"/>
      <c r="CF28" s="1587"/>
      <c r="CG28" s="836"/>
      <c r="CH28" s="832"/>
      <c r="CI28" s="832"/>
      <c r="CJ28" s="832"/>
      <c r="CK28" s="832"/>
      <c r="CL28" s="832"/>
      <c r="CM28" s="832"/>
    </row>
    <row r="29" spans="2:91" s="1488" customFormat="1" ht="30" customHeight="1">
      <c r="B29" s="1479"/>
      <c r="C29" s="832"/>
      <c r="D29" s="1586" t="s">
        <v>18</v>
      </c>
      <c r="E29" s="889"/>
      <c r="F29" s="1523" t="s">
        <v>378</v>
      </c>
      <c r="G29" s="1498"/>
      <c r="H29" s="1498"/>
      <c r="I29" s="1498"/>
      <c r="J29" s="1498"/>
      <c r="K29" s="1498"/>
      <c r="L29" s="1498"/>
      <c r="M29" s="1498"/>
      <c r="N29" s="1498"/>
      <c r="O29" s="1498"/>
      <c r="P29" s="1498"/>
      <c r="Q29" s="1498"/>
      <c r="R29" s="1498"/>
      <c r="S29" s="1498"/>
      <c r="T29" s="1498"/>
      <c r="U29" s="1498"/>
      <c r="V29" s="1498"/>
      <c r="W29" s="1498"/>
      <c r="X29" s="1498"/>
      <c r="Y29" s="1498"/>
      <c r="Z29" s="1498"/>
      <c r="AA29" s="1498"/>
      <c r="AB29" s="1498"/>
      <c r="AC29" s="1498"/>
      <c r="AD29" s="1498"/>
      <c r="AE29" s="1498"/>
      <c r="AF29" s="1498"/>
      <c r="AG29" s="1498"/>
      <c r="AH29" s="1498"/>
      <c r="AI29" s="1498"/>
      <c r="AJ29" s="1498"/>
      <c r="AK29" s="1498"/>
      <c r="AL29" s="1498"/>
      <c r="AM29" s="1498"/>
      <c r="AN29" s="1498"/>
      <c r="AO29" s="1498"/>
      <c r="AP29" s="1498"/>
      <c r="AQ29" s="1498"/>
      <c r="AR29" s="1498"/>
      <c r="AS29" s="1498"/>
      <c r="AT29" s="1498"/>
      <c r="AU29" s="832"/>
      <c r="AY29" s="1477"/>
      <c r="AZ29" s="832"/>
      <c r="BA29" s="836"/>
      <c r="BB29" s="836"/>
      <c r="BC29" s="836"/>
      <c r="BD29" s="836"/>
      <c r="BE29" s="836"/>
      <c r="BF29" s="836"/>
      <c r="BG29" s="836"/>
      <c r="BH29" s="836"/>
      <c r="BI29" s="836"/>
      <c r="BJ29" s="836"/>
      <c r="BK29" s="836"/>
      <c r="BL29" s="836"/>
      <c r="BM29" s="836"/>
      <c r="BN29" s="836"/>
      <c r="BO29" s="836"/>
      <c r="BP29" s="836"/>
      <c r="BQ29" s="836"/>
      <c r="BR29" s="836"/>
      <c r="BS29" s="836"/>
      <c r="BT29" s="836"/>
      <c r="BU29" s="836"/>
      <c r="BV29" s="2787" t="s">
        <v>31</v>
      </c>
      <c r="BW29" s="2788"/>
      <c r="BX29" s="2788"/>
      <c r="BY29" s="2789"/>
      <c r="BZ29" s="2790"/>
      <c r="CA29" s="2791"/>
      <c r="CB29" s="836"/>
      <c r="CC29" s="836"/>
      <c r="CD29" s="836"/>
      <c r="CE29" s="1704"/>
      <c r="CF29" s="1587"/>
      <c r="CG29" s="836"/>
      <c r="CH29" s="832"/>
      <c r="CI29" s="832"/>
      <c r="CJ29" s="832"/>
      <c r="CK29" s="832"/>
      <c r="CL29" s="832"/>
      <c r="CM29" s="832"/>
    </row>
    <row r="30" spans="2:91" s="1488" customFormat="1" ht="30" customHeight="1">
      <c r="B30" s="1479"/>
      <c r="C30" s="832"/>
      <c r="D30" s="1535"/>
      <c r="E30" s="889"/>
      <c r="F30" s="1526" t="s">
        <v>261</v>
      </c>
      <c r="G30" s="1498"/>
      <c r="H30" s="1498"/>
      <c r="I30" s="1498"/>
      <c r="J30" s="1498"/>
      <c r="K30" s="1498"/>
      <c r="L30" s="1498"/>
      <c r="M30" s="1498"/>
      <c r="N30" s="1498"/>
      <c r="O30" s="1498"/>
      <c r="P30" s="1498"/>
      <c r="Q30" s="1498"/>
      <c r="R30" s="1498"/>
      <c r="S30" s="1498"/>
      <c r="T30" s="1498"/>
      <c r="U30" s="1498"/>
      <c r="V30" s="1498"/>
      <c r="W30" s="1498"/>
      <c r="X30" s="1498"/>
      <c r="Y30" s="1498"/>
      <c r="Z30" s="1498"/>
      <c r="AA30" s="1498"/>
      <c r="AB30" s="1498"/>
      <c r="AC30" s="1498"/>
      <c r="AD30" s="1498"/>
      <c r="AE30" s="1498"/>
      <c r="AF30" s="1498"/>
      <c r="AG30" s="1498"/>
      <c r="AH30" s="1498"/>
      <c r="AI30" s="1498"/>
      <c r="AJ30" s="1498"/>
      <c r="AK30" s="1498"/>
      <c r="AL30" s="1498"/>
      <c r="AM30" s="1498"/>
      <c r="AN30" s="1498"/>
      <c r="AO30" s="1498"/>
      <c r="AP30" s="1498"/>
      <c r="AQ30" s="1498"/>
      <c r="AR30" s="1498"/>
      <c r="AS30" s="1498"/>
      <c r="AT30" s="1498"/>
      <c r="AU30" s="832"/>
      <c r="AY30" s="1477"/>
      <c r="AZ30" s="832"/>
      <c r="BA30" s="836"/>
      <c r="BB30" s="836"/>
      <c r="BC30" s="836"/>
      <c r="BD30" s="836"/>
      <c r="BE30" s="836"/>
      <c r="BF30" s="836"/>
      <c r="BG30" s="836"/>
      <c r="BH30" s="836"/>
      <c r="BI30" s="836"/>
      <c r="BJ30" s="836"/>
      <c r="BK30" s="836"/>
      <c r="BL30" s="836"/>
      <c r="BM30" s="836"/>
      <c r="BN30" s="836"/>
      <c r="BO30" s="836"/>
      <c r="BP30" s="836"/>
      <c r="BQ30" s="836"/>
      <c r="BR30" s="836"/>
      <c r="BS30" s="836"/>
      <c r="BT30" s="836"/>
      <c r="BU30" s="836"/>
      <c r="BV30" s="2788"/>
      <c r="BW30" s="2788"/>
      <c r="BX30" s="2788"/>
      <c r="BY30" s="2792"/>
      <c r="BZ30" s="2793"/>
      <c r="CA30" s="2794"/>
      <c r="CB30" s="836"/>
      <c r="CC30" s="836"/>
      <c r="CD30" s="836"/>
      <c r="CE30" s="1704"/>
      <c r="CF30" s="1587"/>
      <c r="CG30" s="836"/>
      <c r="CH30" s="832"/>
      <c r="CI30" s="832"/>
      <c r="CJ30" s="832"/>
      <c r="CK30" s="832"/>
      <c r="CL30" s="832"/>
      <c r="CM30" s="832"/>
    </row>
    <row r="31" spans="2:91" s="1488" customFormat="1" ht="30" customHeight="1">
      <c r="B31" s="957"/>
      <c r="C31" s="832"/>
      <c r="D31" s="1542"/>
      <c r="E31" s="889"/>
      <c r="F31" s="1420"/>
      <c r="G31" s="1498"/>
      <c r="H31" s="1498"/>
      <c r="I31" s="1498"/>
      <c r="J31" s="1498"/>
      <c r="K31" s="1498"/>
      <c r="L31" s="1498"/>
      <c r="M31" s="1498"/>
      <c r="N31" s="1498"/>
      <c r="O31" s="1498"/>
      <c r="P31" s="1498"/>
      <c r="Q31" s="1498"/>
      <c r="R31" s="1498"/>
      <c r="S31" s="1498"/>
      <c r="T31" s="1498"/>
      <c r="U31" s="1498"/>
      <c r="V31" s="1498"/>
      <c r="W31" s="1498"/>
      <c r="X31" s="1498"/>
      <c r="Y31" s="1498"/>
      <c r="Z31" s="1498"/>
      <c r="AA31" s="1498"/>
      <c r="AB31" s="1498"/>
      <c r="AC31" s="1498"/>
      <c r="AD31" s="1498"/>
      <c r="AE31" s="1498"/>
      <c r="AF31" s="1498"/>
      <c r="AG31" s="1498"/>
      <c r="AH31" s="1498"/>
      <c r="AI31" s="1498"/>
      <c r="AJ31" s="1498"/>
      <c r="AK31" s="1498"/>
      <c r="AL31" s="1498"/>
      <c r="AM31" s="1498"/>
      <c r="AN31" s="1498"/>
      <c r="AO31" s="1498"/>
      <c r="AP31" s="1498"/>
      <c r="AQ31" s="1498"/>
      <c r="AR31" s="1498"/>
      <c r="AS31" s="1498"/>
      <c r="AT31" s="1498"/>
      <c r="AU31" s="832"/>
      <c r="AY31" s="836"/>
      <c r="AZ31" s="832"/>
      <c r="BA31" s="836"/>
      <c r="BB31" s="836"/>
      <c r="BC31" s="836"/>
      <c r="BD31" s="836"/>
      <c r="BE31" s="836"/>
      <c r="BF31" s="836"/>
      <c r="BG31" s="836"/>
      <c r="BH31" s="836"/>
      <c r="BI31" s="836"/>
      <c r="BJ31" s="836"/>
      <c r="BK31" s="836"/>
      <c r="BL31" s="836"/>
      <c r="BM31" s="836"/>
      <c r="BN31" s="836"/>
      <c r="BO31" s="836"/>
      <c r="BP31" s="836"/>
      <c r="BQ31" s="836"/>
      <c r="BR31" s="836"/>
      <c r="BS31" s="836"/>
      <c r="BT31" s="836"/>
      <c r="BU31" s="836"/>
      <c r="BV31" s="836"/>
      <c r="BW31" s="836"/>
      <c r="BX31" s="836"/>
      <c r="BY31" s="836"/>
      <c r="BZ31" s="836"/>
      <c r="CA31" s="836"/>
      <c r="CB31" s="836"/>
      <c r="CC31" s="836"/>
      <c r="CD31" s="836"/>
      <c r="CE31" s="1704"/>
      <c r="CF31" s="1587"/>
      <c r="CG31" s="836"/>
      <c r="CH31" s="832"/>
      <c r="CI31" s="832"/>
      <c r="CJ31" s="832"/>
      <c r="CK31" s="832"/>
      <c r="CL31" s="832"/>
      <c r="CM31" s="832"/>
    </row>
    <row r="32" spans="2:91" s="1488" customFormat="1" ht="30" customHeight="1">
      <c r="B32" s="1466"/>
      <c r="C32" s="832"/>
      <c r="D32" s="1543" t="s">
        <v>19</v>
      </c>
      <c r="E32" s="889"/>
      <c r="F32" s="901" t="s">
        <v>999</v>
      </c>
      <c r="G32" s="1498"/>
      <c r="H32" s="1498"/>
      <c r="I32" s="1498"/>
      <c r="J32" s="1498"/>
      <c r="K32" s="1498"/>
      <c r="L32" s="1498"/>
      <c r="M32" s="1498"/>
      <c r="N32" s="1498"/>
      <c r="O32" s="1498"/>
      <c r="P32" s="1498"/>
      <c r="Q32" s="1498"/>
      <c r="R32" s="1498"/>
      <c r="S32" s="1498"/>
      <c r="T32" s="1498"/>
      <c r="U32" s="1498"/>
      <c r="V32" s="1498"/>
      <c r="W32" s="1498"/>
      <c r="X32" s="1498"/>
      <c r="Y32" s="1498"/>
      <c r="Z32" s="1498"/>
      <c r="AA32" s="1498"/>
      <c r="AB32" s="1498"/>
      <c r="AC32" s="1498"/>
      <c r="AD32" s="1498"/>
      <c r="AE32" s="1498"/>
      <c r="AF32" s="1498"/>
      <c r="AG32" s="1498"/>
      <c r="AH32" s="1498"/>
      <c r="AI32" s="1498"/>
      <c r="AJ32" s="1498"/>
      <c r="AK32" s="1498"/>
      <c r="AL32" s="1498"/>
      <c r="AM32" s="1498"/>
      <c r="AN32" s="1498"/>
      <c r="AO32" s="1498"/>
      <c r="AP32" s="1498"/>
      <c r="AQ32" s="1498"/>
      <c r="AR32" s="1498"/>
      <c r="AS32" s="1498"/>
      <c r="AT32" s="1498"/>
      <c r="AU32" s="832"/>
      <c r="AY32" s="836"/>
      <c r="AZ32" s="832"/>
      <c r="BA32" s="836"/>
      <c r="BB32" s="836"/>
      <c r="BC32" s="836"/>
      <c r="BD32" s="836"/>
      <c r="BE32" s="836"/>
      <c r="BF32" s="836"/>
      <c r="BG32" s="836"/>
      <c r="BH32" s="836"/>
      <c r="BI32" s="836"/>
      <c r="BJ32" s="836"/>
      <c r="BK32" s="836"/>
      <c r="BL32" s="836"/>
      <c r="BM32" s="836"/>
      <c r="BN32" s="836"/>
      <c r="BO32" s="836"/>
      <c r="BP32" s="836"/>
      <c r="BQ32" s="836"/>
      <c r="BR32" s="836"/>
      <c r="BS32" s="836"/>
      <c r="BT32" s="836"/>
      <c r="BU32" s="836"/>
      <c r="BV32" s="2787" t="s">
        <v>32</v>
      </c>
      <c r="BW32" s="2788"/>
      <c r="BX32" s="2788"/>
      <c r="BY32" s="2789"/>
      <c r="BZ32" s="2790"/>
      <c r="CA32" s="2791"/>
      <c r="CB32" s="836"/>
      <c r="CC32" s="836"/>
      <c r="CD32" s="836"/>
      <c r="CE32" s="1704"/>
      <c r="CF32" s="1587"/>
      <c r="CG32" s="836"/>
      <c r="CH32" s="832"/>
      <c r="CI32" s="832"/>
      <c r="CJ32" s="832"/>
      <c r="CK32" s="832"/>
      <c r="CL32" s="832"/>
      <c r="CM32" s="832"/>
    </row>
    <row r="33" spans="2:91" s="1488" customFormat="1" ht="30" customHeight="1">
      <c r="B33" s="1466"/>
      <c r="C33" s="832"/>
      <c r="D33" s="1530"/>
      <c r="E33" s="889"/>
      <c r="F33" s="1010" t="s">
        <v>1000</v>
      </c>
      <c r="G33" s="1498"/>
      <c r="H33" s="1498"/>
      <c r="I33" s="1498"/>
      <c r="J33" s="1498"/>
      <c r="K33" s="1498"/>
      <c r="L33" s="1498"/>
      <c r="M33" s="1498"/>
      <c r="N33" s="1498"/>
      <c r="O33" s="1498"/>
      <c r="P33" s="1498"/>
      <c r="Q33" s="1498"/>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c r="AU33" s="832"/>
      <c r="AY33" s="836"/>
      <c r="AZ33" s="832"/>
      <c r="BA33" s="836"/>
      <c r="BB33" s="836"/>
      <c r="BC33" s="836"/>
      <c r="BD33" s="836"/>
      <c r="BE33" s="836"/>
      <c r="BF33" s="836"/>
      <c r="BG33" s="836"/>
      <c r="BH33" s="836"/>
      <c r="BI33" s="836"/>
      <c r="BJ33" s="836"/>
      <c r="BK33" s="836"/>
      <c r="BL33" s="836"/>
      <c r="BM33" s="836"/>
      <c r="BN33" s="836"/>
      <c r="BO33" s="836"/>
      <c r="BP33" s="836"/>
      <c r="BQ33" s="836"/>
      <c r="BR33" s="836"/>
      <c r="BS33" s="836"/>
      <c r="BT33" s="836"/>
      <c r="BU33" s="836"/>
      <c r="BV33" s="2788"/>
      <c r="BW33" s="2788"/>
      <c r="BX33" s="2788"/>
      <c r="BY33" s="2792"/>
      <c r="BZ33" s="2793"/>
      <c r="CA33" s="2794"/>
      <c r="CB33" s="836"/>
      <c r="CC33" s="836"/>
      <c r="CD33" s="836"/>
      <c r="CE33" s="1704"/>
      <c r="CF33" s="1587"/>
      <c r="CG33" s="836"/>
      <c r="CH33" s="832"/>
      <c r="CI33" s="832"/>
      <c r="CJ33" s="832"/>
      <c r="CK33" s="832"/>
      <c r="CL33" s="832"/>
      <c r="CM33" s="832"/>
    </row>
    <row r="34" spans="2:91" s="1488" customFormat="1" ht="30" customHeight="1">
      <c r="B34" s="1466"/>
      <c r="C34" s="832"/>
      <c r="D34" s="1544"/>
      <c r="E34" s="889"/>
      <c r="F34" s="1420"/>
      <c r="G34" s="1498"/>
      <c r="H34" s="1498"/>
      <c r="I34" s="1498"/>
      <c r="J34" s="1498"/>
      <c r="K34" s="1498"/>
      <c r="L34" s="1498"/>
      <c r="M34" s="1498"/>
      <c r="N34" s="1498"/>
      <c r="O34" s="1498"/>
      <c r="P34" s="1498"/>
      <c r="Q34" s="1498"/>
      <c r="R34" s="1498"/>
      <c r="S34" s="1498"/>
      <c r="T34" s="1498"/>
      <c r="U34" s="1498"/>
      <c r="V34" s="1498"/>
      <c r="W34" s="1498"/>
      <c r="X34" s="1498"/>
      <c r="Y34" s="1498"/>
      <c r="Z34" s="1498"/>
      <c r="AA34" s="1498"/>
      <c r="AB34" s="1498"/>
      <c r="AC34" s="1498"/>
      <c r="AD34" s="1498"/>
      <c r="AE34" s="1498"/>
      <c r="AF34" s="1498"/>
      <c r="AG34" s="1498"/>
      <c r="AH34" s="1498"/>
      <c r="AI34" s="1498"/>
      <c r="AJ34" s="1498"/>
      <c r="AK34" s="1498"/>
      <c r="AL34" s="1498"/>
      <c r="AM34" s="1498"/>
      <c r="AN34" s="1498"/>
      <c r="AO34" s="1498"/>
      <c r="AP34" s="1498"/>
      <c r="AQ34" s="1498"/>
      <c r="AR34" s="1498"/>
      <c r="AS34" s="1498"/>
      <c r="AT34" s="1498"/>
      <c r="AU34" s="832"/>
      <c r="AY34" s="836"/>
      <c r="AZ34" s="832"/>
      <c r="BA34" s="836"/>
      <c r="BB34" s="836"/>
      <c r="BC34" s="836"/>
      <c r="BD34" s="836"/>
      <c r="BE34" s="836"/>
      <c r="BF34" s="836"/>
      <c r="BG34" s="836"/>
      <c r="BH34" s="836"/>
      <c r="BI34" s="836"/>
      <c r="BJ34" s="836"/>
      <c r="BK34" s="836"/>
      <c r="BL34" s="836"/>
      <c r="BM34" s="836"/>
      <c r="BN34" s="836"/>
      <c r="BO34" s="836"/>
      <c r="BP34" s="836"/>
      <c r="BQ34" s="836"/>
      <c r="BR34" s="836"/>
      <c r="BS34" s="836"/>
      <c r="BT34" s="836"/>
      <c r="BU34" s="836"/>
      <c r="BV34" s="836"/>
      <c r="BW34" s="836"/>
      <c r="BX34" s="836"/>
      <c r="BY34" s="836"/>
      <c r="BZ34" s="836"/>
      <c r="CA34" s="836"/>
      <c r="CB34" s="836"/>
      <c r="CC34" s="836"/>
      <c r="CD34" s="836"/>
      <c r="CE34" s="1704"/>
      <c r="CF34" s="1587"/>
      <c r="CG34" s="836"/>
      <c r="CH34" s="832"/>
      <c r="CI34" s="832"/>
      <c r="CJ34" s="832"/>
      <c r="CK34" s="832"/>
      <c r="CL34" s="832"/>
      <c r="CM34" s="832"/>
    </row>
    <row r="35" spans="2:91" s="1488" customFormat="1" ht="30" customHeight="1">
      <c r="B35" s="1466"/>
      <c r="C35" s="832"/>
      <c r="D35" s="836" t="s">
        <v>35</v>
      </c>
      <c r="E35" s="889"/>
      <c r="F35" s="901" t="s">
        <v>380</v>
      </c>
      <c r="G35" s="1498"/>
      <c r="H35" s="1498"/>
      <c r="I35" s="1498"/>
      <c r="J35" s="1498"/>
      <c r="K35" s="1498"/>
      <c r="L35" s="1498"/>
      <c r="M35" s="1498"/>
      <c r="N35" s="1498"/>
      <c r="O35" s="1498"/>
      <c r="P35" s="1498"/>
      <c r="Q35" s="1498"/>
      <c r="R35" s="1498"/>
      <c r="S35" s="1498"/>
      <c r="T35" s="1498"/>
      <c r="U35" s="1498"/>
      <c r="V35" s="1498"/>
      <c r="W35" s="1498"/>
      <c r="X35" s="1498"/>
      <c r="Y35" s="1498"/>
      <c r="Z35" s="1498"/>
      <c r="AA35" s="1498"/>
      <c r="AB35" s="1498"/>
      <c r="AC35" s="1498"/>
      <c r="AD35" s="1498"/>
      <c r="AE35" s="1498"/>
      <c r="AF35" s="1498"/>
      <c r="AG35" s="1498"/>
      <c r="AH35" s="1498"/>
      <c r="AI35" s="1498"/>
      <c r="AJ35" s="1498"/>
      <c r="AK35" s="1498"/>
      <c r="AL35" s="1498"/>
      <c r="AM35" s="1498"/>
      <c r="AN35" s="1498"/>
      <c r="AO35" s="1498"/>
      <c r="AP35" s="1498"/>
      <c r="AQ35" s="1498"/>
      <c r="AR35" s="1498"/>
      <c r="AS35" s="1498"/>
      <c r="AT35" s="1498"/>
      <c r="AU35" s="832"/>
      <c r="AY35" s="836"/>
      <c r="AZ35" s="832"/>
      <c r="BA35" s="836"/>
      <c r="BB35" s="836"/>
      <c r="BC35" s="836"/>
      <c r="BD35" s="836"/>
      <c r="BE35" s="836"/>
      <c r="BF35" s="836"/>
      <c r="BG35" s="836"/>
      <c r="BH35" s="836"/>
      <c r="BI35" s="836"/>
      <c r="BJ35" s="836"/>
      <c r="BK35" s="836"/>
      <c r="BL35" s="836"/>
      <c r="BM35" s="836"/>
      <c r="BN35" s="836"/>
      <c r="BO35" s="836"/>
      <c r="BP35" s="836"/>
      <c r="BQ35" s="836"/>
      <c r="BR35" s="836"/>
      <c r="BS35" s="836"/>
      <c r="BT35" s="836"/>
      <c r="BU35" s="836"/>
      <c r="BV35" s="2787" t="s">
        <v>33</v>
      </c>
      <c r="BW35" s="2788"/>
      <c r="BX35" s="2788"/>
      <c r="BY35" s="2789"/>
      <c r="BZ35" s="2790"/>
      <c r="CA35" s="2791"/>
      <c r="CB35" s="836"/>
      <c r="CC35" s="836"/>
      <c r="CD35" s="836"/>
      <c r="CE35" s="1704"/>
      <c r="CF35" s="1587"/>
      <c r="CG35" s="836"/>
      <c r="CH35" s="832"/>
      <c r="CI35" s="832"/>
      <c r="CJ35" s="832"/>
      <c r="CK35" s="832"/>
      <c r="CL35" s="832"/>
      <c r="CM35" s="832"/>
    </row>
    <row r="36" spans="2:91" s="1488" customFormat="1" ht="30" customHeight="1">
      <c r="B36" s="1478"/>
      <c r="C36" s="832"/>
      <c r="D36" s="1590"/>
      <c r="E36" s="889"/>
      <c r="F36" s="1010" t="s">
        <v>379</v>
      </c>
      <c r="G36" s="1498"/>
      <c r="H36" s="1498"/>
      <c r="I36" s="1498"/>
      <c r="J36" s="1498"/>
      <c r="K36" s="1498"/>
      <c r="L36" s="1498"/>
      <c r="M36" s="1498"/>
      <c r="N36" s="1498"/>
      <c r="O36" s="1498"/>
      <c r="P36" s="1498"/>
      <c r="Q36" s="1498"/>
      <c r="R36" s="1498"/>
      <c r="S36" s="1498"/>
      <c r="T36" s="1498"/>
      <c r="U36" s="1498"/>
      <c r="V36" s="1498"/>
      <c r="W36" s="1498"/>
      <c r="X36" s="1498"/>
      <c r="Y36" s="1498"/>
      <c r="Z36" s="1498"/>
      <c r="AA36" s="1498"/>
      <c r="AB36" s="1498"/>
      <c r="AC36" s="1498"/>
      <c r="AD36" s="1498"/>
      <c r="AE36" s="1498"/>
      <c r="AF36" s="1498"/>
      <c r="AG36" s="1498"/>
      <c r="AH36" s="1498"/>
      <c r="AI36" s="1498"/>
      <c r="AJ36" s="1498"/>
      <c r="AK36" s="1498"/>
      <c r="AL36" s="1498"/>
      <c r="AM36" s="1498"/>
      <c r="AN36" s="1498"/>
      <c r="AO36" s="1498"/>
      <c r="AP36" s="1498"/>
      <c r="AQ36" s="1498"/>
      <c r="AR36" s="1498"/>
      <c r="AS36" s="1498"/>
      <c r="AT36" s="1498"/>
      <c r="AU36" s="832"/>
      <c r="AY36" s="836"/>
      <c r="AZ36" s="832"/>
      <c r="BA36" s="836"/>
      <c r="BB36" s="836"/>
      <c r="BC36" s="836"/>
      <c r="BD36" s="836"/>
      <c r="BE36" s="836"/>
      <c r="BF36" s="836"/>
      <c r="BG36" s="836"/>
      <c r="BH36" s="836"/>
      <c r="BI36" s="836"/>
      <c r="BJ36" s="836"/>
      <c r="BK36" s="836"/>
      <c r="BL36" s="836"/>
      <c r="BM36" s="836"/>
      <c r="BN36" s="836"/>
      <c r="BO36" s="836"/>
      <c r="BP36" s="836"/>
      <c r="BQ36" s="836"/>
      <c r="BR36" s="836"/>
      <c r="BS36" s="836"/>
      <c r="BT36" s="836"/>
      <c r="BU36" s="836"/>
      <c r="BV36" s="2788"/>
      <c r="BW36" s="2788"/>
      <c r="BX36" s="2788"/>
      <c r="BY36" s="2792"/>
      <c r="BZ36" s="2793"/>
      <c r="CA36" s="2794"/>
      <c r="CB36" s="836"/>
      <c r="CC36" s="836"/>
      <c r="CD36" s="836"/>
      <c r="CE36" s="1704"/>
      <c r="CF36" s="1587"/>
      <c r="CG36" s="836"/>
      <c r="CH36" s="832"/>
      <c r="CI36" s="832"/>
      <c r="CJ36" s="832"/>
      <c r="CK36" s="832"/>
      <c r="CL36" s="832"/>
      <c r="CM36" s="832"/>
    </row>
    <row r="37" spans="2:91" s="1488" customFormat="1" ht="30" customHeight="1">
      <c r="B37" s="1479"/>
      <c r="C37" s="832"/>
      <c r="D37" s="1530"/>
      <c r="E37" s="889"/>
      <c r="F37" s="1420"/>
      <c r="G37" s="1498"/>
      <c r="H37" s="1498"/>
      <c r="I37" s="1498"/>
      <c r="J37" s="1498"/>
      <c r="K37" s="1498"/>
      <c r="L37" s="1498"/>
      <c r="M37" s="1498"/>
      <c r="N37" s="1498"/>
      <c r="O37" s="1498"/>
      <c r="P37" s="1498"/>
      <c r="Q37" s="1498"/>
      <c r="R37" s="1498"/>
      <c r="S37" s="1498"/>
      <c r="T37" s="1498"/>
      <c r="U37" s="1498"/>
      <c r="V37" s="1498"/>
      <c r="W37" s="1498"/>
      <c r="X37" s="1498"/>
      <c r="Y37" s="1498"/>
      <c r="Z37" s="1498"/>
      <c r="AA37" s="1498"/>
      <c r="AB37" s="1498"/>
      <c r="AC37" s="1498"/>
      <c r="AD37" s="1498"/>
      <c r="AE37" s="1498"/>
      <c r="AF37" s="1498"/>
      <c r="AG37" s="1498"/>
      <c r="AH37" s="1498"/>
      <c r="AI37" s="1498"/>
      <c r="AJ37" s="1498"/>
      <c r="AK37" s="1498"/>
      <c r="AL37" s="1498"/>
      <c r="AM37" s="1498"/>
      <c r="AN37" s="1498"/>
      <c r="AO37" s="1498"/>
      <c r="AP37" s="1498"/>
      <c r="AQ37" s="1498"/>
      <c r="AR37" s="1498"/>
      <c r="AS37" s="1498"/>
      <c r="AT37" s="1498"/>
      <c r="AU37" s="832"/>
      <c r="AY37" s="836"/>
      <c r="AZ37" s="832"/>
      <c r="BA37" s="836"/>
      <c r="BB37" s="836"/>
      <c r="BC37" s="836"/>
      <c r="BD37" s="836"/>
      <c r="BE37" s="836"/>
      <c r="BF37" s="836"/>
      <c r="BG37" s="836"/>
      <c r="BH37" s="836"/>
      <c r="BI37" s="836"/>
      <c r="BJ37" s="836"/>
      <c r="BK37" s="836"/>
      <c r="BL37" s="836"/>
      <c r="BM37" s="836"/>
      <c r="BN37" s="836"/>
      <c r="BO37" s="836"/>
      <c r="BP37" s="836"/>
      <c r="BQ37" s="836"/>
      <c r="BR37" s="836"/>
      <c r="BS37" s="836"/>
      <c r="BT37" s="836"/>
      <c r="BU37" s="836"/>
      <c r="BV37" s="836"/>
      <c r="BW37" s="836"/>
      <c r="BX37" s="836"/>
      <c r="BY37" s="836"/>
      <c r="BZ37" s="836"/>
      <c r="CA37" s="836"/>
      <c r="CB37" s="836"/>
      <c r="CC37" s="836"/>
      <c r="CD37" s="836"/>
      <c r="CE37" s="1704"/>
      <c r="CF37" s="1587"/>
      <c r="CG37" s="836"/>
      <c r="CH37" s="832"/>
      <c r="CI37" s="832"/>
      <c r="CJ37" s="832"/>
      <c r="CK37" s="832"/>
      <c r="CL37" s="832"/>
      <c r="CM37" s="832"/>
    </row>
    <row r="38" spans="2:91" s="1488" customFormat="1" ht="30" customHeight="1">
      <c r="B38" s="1479"/>
      <c r="C38" s="832"/>
      <c r="D38" s="1543" t="s">
        <v>78</v>
      </c>
      <c r="E38" s="889"/>
      <c r="F38" s="836" t="s">
        <v>374</v>
      </c>
      <c r="G38" s="1498"/>
      <c r="H38" s="1498"/>
      <c r="I38" s="1498"/>
      <c r="J38" s="1498"/>
      <c r="K38" s="1498"/>
      <c r="L38" s="1498"/>
      <c r="M38" s="1498"/>
      <c r="N38" s="1498"/>
      <c r="O38" s="1498"/>
      <c r="P38" s="1498"/>
      <c r="Q38" s="1498"/>
      <c r="R38" s="1498"/>
      <c r="S38" s="1498"/>
      <c r="T38" s="1498"/>
      <c r="U38" s="1498"/>
      <c r="V38" s="1498"/>
      <c r="W38" s="1498"/>
      <c r="X38" s="1498"/>
      <c r="Y38" s="1498"/>
      <c r="Z38" s="1498"/>
      <c r="AA38" s="1498"/>
      <c r="AB38" s="1498"/>
      <c r="AC38" s="1498"/>
      <c r="AD38" s="1498"/>
      <c r="AE38" s="1498"/>
      <c r="AF38" s="1498"/>
      <c r="AG38" s="1498"/>
      <c r="AH38" s="1498"/>
      <c r="AI38" s="1498"/>
      <c r="AJ38" s="1498"/>
      <c r="AK38" s="1498"/>
      <c r="AL38" s="1498"/>
      <c r="AM38" s="1498"/>
      <c r="AN38" s="1498"/>
      <c r="AO38" s="1498"/>
      <c r="AP38" s="1498"/>
      <c r="AQ38" s="1498"/>
      <c r="AR38" s="1498"/>
      <c r="AS38" s="1498"/>
      <c r="AT38" s="1498"/>
      <c r="AU38" s="832"/>
      <c r="AY38" s="836"/>
      <c r="AZ38" s="832"/>
      <c r="BA38" s="836"/>
      <c r="BB38" s="836"/>
      <c r="BC38" s="836"/>
      <c r="BD38" s="836"/>
      <c r="BE38" s="836"/>
      <c r="BF38" s="836"/>
      <c r="BG38" s="836"/>
      <c r="BH38" s="836"/>
      <c r="BI38" s="836"/>
      <c r="BJ38" s="836"/>
      <c r="BK38" s="836"/>
      <c r="BL38" s="836"/>
      <c r="BM38" s="836"/>
      <c r="BN38" s="836"/>
      <c r="BO38" s="836"/>
      <c r="BP38" s="836"/>
      <c r="BQ38" s="836"/>
      <c r="BR38" s="836"/>
      <c r="BS38" s="836"/>
      <c r="BT38" s="836"/>
      <c r="BU38" s="836"/>
      <c r="BV38" s="2787" t="s">
        <v>69</v>
      </c>
      <c r="BW38" s="2788"/>
      <c r="BX38" s="2788"/>
      <c r="BY38" s="2789"/>
      <c r="BZ38" s="2790"/>
      <c r="CA38" s="2791"/>
      <c r="CB38" s="836"/>
      <c r="CC38" s="836"/>
      <c r="CD38" s="836"/>
      <c r="CE38" s="1704"/>
      <c r="CF38" s="1587"/>
      <c r="CG38" s="836"/>
      <c r="CH38" s="832"/>
      <c r="CI38" s="832"/>
      <c r="CJ38" s="832"/>
      <c r="CK38" s="832"/>
      <c r="CL38" s="832"/>
      <c r="CM38" s="832"/>
    </row>
    <row r="39" spans="2:91" s="1488" customFormat="1" ht="30" customHeight="1">
      <c r="B39" s="957"/>
      <c r="C39" s="832"/>
      <c r="D39" s="1530"/>
      <c r="E39" s="889"/>
      <c r="F39" s="823" t="s">
        <v>2620</v>
      </c>
      <c r="G39" s="1498"/>
      <c r="H39" s="1498"/>
      <c r="I39" s="1498"/>
      <c r="J39" s="1498"/>
      <c r="K39" s="1498"/>
      <c r="L39" s="1498"/>
      <c r="M39" s="1498"/>
      <c r="N39" s="1498"/>
      <c r="O39" s="1498"/>
      <c r="P39" s="1498"/>
      <c r="Q39" s="1498"/>
      <c r="R39" s="1498"/>
      <c r="S39" s="1498"/>
      <c r="T39" s="1498"/>
      <c r="U39" s="1498"/>
      <c r="V39" s="1498"/>
      <c r="W39" s="1498"/>
      <c r="X39" s="1498"/>
      <c r="Y39" s="1498"/>
      <c r="Z39" s="1498"/>
      <c r="AA39" s="1498"/>
      <c r="AB39" s="1498"/>
      <c r="AC39" s="1498"/>
      <c r="AD39" s="1498"/>
      <c r="AE39" s="1498"/>
      <c r="AF39" s="1498"/>
      <c r="AG39" s="1498"/>
      <c r="AH39" s="1498"/>
      <c r="AI39" s="1498"/>
      <c r="AJ39" s="1498"/>
      <c r="AK39" s="1498"/>
      <c r="AL39" s="1498"/>
      <c r="AM39" s="1498"/>
      <c r="AN39" s="1498"/>
      <c r="AO39" s="1498"/>
      <c r="AP39" s="1498"/>
      <c r="AQ39" s="1498"/>
      <c r="AR39" s="1498"/>
      <c r="AS39" s="1498"/>
      <c r="AT39" s="1498"/>
      <c r="AU39" s="832"/>
      <c r="AY39" s="836"/>
      <c r="AZ39" s="832"/>
      <c r="BA39" s="836"/>
      <c r="BB39" s="836"/>
      <c r="BC39" s="836"/>
      <c r="BD39" s="836"/>
      <c r="BE39" s="836"/>
      <c r="BF39" s="836"/>
      <c r="BG39" s="836"/>
      <c r="BH39" s="836"/>
      <c r="BI39" s="836"/>
      <c r="BJ39" s="836"/>
      <c r="BK39" s="836"/>
      <c r="BL39" s="836"/>
      <c r="BM39" s="836"/>
      <c r="BN39" s="836"/>
      <c r="BO39" s="836"/>
      <c r="BP39" s="836"/>
      <c r="BQ39" s="836"/>
      <c r="BR39" s="836"/>
      <c r="BS39" s="836"/>
      <c r="BT39" s="836"/>
      <c r="BU39" s="836"/>
      <c r="BV39" s="2788"/>
      <c r="BW39" s="2788"/>
      <c r="BX39" s="2788"/>
      <c r="BY39" s="2792"/>
      <c r="BZ39" s="2793"/>
      <c r="CA39" s="2794"/>
      <c r="CB39" s="836"/>
      <c r="CC39" s="836"/>
      <c r="CD39" s="836"/>
      <c r="CE39" s="1704"/>
      <c r="CF39" s="1587"/>
      <c r="CG39" s="836"/>
      <c r="CH39" s="832"/>
      <c r="CI39" s="832"/>
      <c r="CJ39" s="832"/>
      <c r="CK39" s="832"/>
      <c r="CL39" s="832"/>
      <c r="CM39" s="832"/>
    </row>
    <row r="40" spans="2:91" s="1488" customFormat="1" ht="30" customHeight="1">
      <c r="B40" s="1466"/>
      <c r="C40" s="832"/>
      <c r="D40" s="832"/>
      <c r="E40" s="889"/>
      <c r="F40" s="1482"/>
      <c r="G40" s="1498"/>
      <c r="H40" s="1498"/>
      <c r="I40" s="1498"/>
      <c r="J40" s="1498"/>
      <c r="K40" s="1498"/>
      <c r="L40" s="1498"/>
      <c r="M40" s="1498"/>
      <c r="N40" s="1498"/>
      <c r="O40" s="1498"/>
      <c r="P40" s="1498"/>
      <c r="Q40" s="1498"/>
      <c r="R40" s="1498"/>
      <c r="S40" s="1498"/>
      <c r="T40" s="1498"/>
      <c r="U40" s="1498"/>
      <c r="V40" s="1498"/>
      <c r="W40" s="1498"/>
      <c r="X40" s="1498"/>
      <c r="Y40" s="1498"/>
      <c r="Z40" s="1498"/>
      <c r="AA40" s="1498"/>
      <c r="AB40" s="1498"/>
      <c r="AC40" s="1498"/>
      <c r="AD40" s="1498"/>
      <c r="AE40" s="1498"/>
      <c r="AF40" s="1498"/>
      <c r="AG40" s="1498"/>
      <c r="AH40" s="1498"/>
      <c r="AI40" s="1498"/>
      <c r="AJ40" s="1498"/>
      <c r="AK40" s="1498"/>
      <c r="AL40" s="1498"/>
      <c r="AM40" s="1498"/>
      <c r="AN40" s="1498"/>
      <c r="AO40" s="1498"/>
      <c r="AP40" s="1498"/>
      <c r="AQ40" s="1498"/>
      <c r="AR40" s="1498"/>
      <c r="AS40" s="1498"/>
      <c r="AT40" s="1498"/>
      <c r="AU40" s="832"/>
      <c r="AY40" s="836"/>
      <c r="AZ40" s="832"/>
      <c r="BA40" s="836"/>
      <c r="BB40" s="836"/>
      <c r="BC40" s="836"/>
      <c r="BD40" s="836"/>
      <c r="BE40" s="836"/>
      <c r="BF40" s="836"/>
      <c r="BG40" s="836"/>
      <c r="BH40" s="836"/>
      <c r="BI40" s="836"/>
      <c r="BJ40" s="836"/>
      <c r="BK40" s="836"/>
      <c r="BL40" s="836"/>
      <c r="BM40" s="836"/>
      <c r="BN40" s="836"/>
      <c r="BO40" s="836"/>
      <c r="BP40" s="836"/>
      <c r="BQ40" s="836"/>
      <c r="BR40" s="836"/>
      <c r="BS40" s="836"/>
      <c r="BT40" s="836"/>
      <c r="BU40" s="836"/>
      <c r="BV40" s="836"/>
      <c r="BW40" s="836"/>
      <c r="BX40" s="836"/>
      <c r="BY40" s="836"/>
      <c r="BZ40" s="836"/>
      <c r="CA40" s="836"/>
      <c r="CB40" s="836"/>
      <c r="CC40" s="836"/>
      <c r="CD40" s="836"/>
      <c r="CE40" s="1704"/>
      <c r="CF40" s="1587"/>
      <c r="CG40" s="836"/>
      <c r="CH40" s="832"/>
      <c r="CI40" s="832"/>
      <c r="CJ40" s="832"/>
      <c r="CK40" s="832"/>
      <c r="CL40" s="832"/>
      <c r="CM40" s="832"/>
    </row>
    <row r="41" spans="2:91" s="1488" customFormat="1" ht="30" customHeight="1">
      <c r="B41" s="1466"/>
      <c r="C41" s="832"/>
      <c r="D41" s="1530" t="s">
        <v>138</v>
      </c>
      <c r="E41" s="889"/>
      <c r="F41" s="836" t="s">
        <v>377</v>
      </c>
      <c r="G41" s="1498"/>
      <c r="H41" s="1498"/>
      <c r="I41" s="1498"/>
      <c r="J41" s="1498"/>
      <c r="K41" s="1498"/>
      <c r="L41" s="1498"/>
      <c r="M41" s="1498"/>
      <c r="N41" s="1498"/>
      <c r="O41" s="1498"/>
      <c r="P41" s="1498"/>
      <c r="Q41" s="1498"/>
      <c r="R41" s="1498"/>
      <c r="S41" s="1498"/>
      <c r="T41" s="1498"/>
      <c r="U41" s="1498"/>
      <c r="V41" s="1498"/>
      <c r="W41" s="1498"/>
      <c r="X41" s="1498"/>
      <c r="Y41" s="1498"/>
      <c r="Z41" s="1498"/>
      <c r="AA41" s="1498"/>
      <c r="AB41" s="1498"/>
      <c r="AC41" s="1498"/>
      <c r="AD41" s="1498"/>
      <c r="AE41" s="1498"/>
      <c r="AF41" s="1498"/>
      <c r="AG41" s="1498"/>
      <c r="AH41" s="1498"/>
      <c r="AI41" s="1498"/>
      <c r="AJ41" s="1498"/>
      <c r="AK41" s="1498"/>
      <c r="AL41" s="1498"/>
      <c r="AM41" s="1498"/>
      <c r="AN41" s="1498"/>
      <c r="AO41" s="1498"/>
      <c r="AP41" s="1498"/>
      <c r="AQ41" s="1498"/>
      <c r="AR41" s="1498"/>
      <c r="AS41" s="1498"/>
      <c r="AT41" s="1498"/>
      <c r="AU41" s="832"/>
      <c r="AY41" s="836"/>
      <c r="AZ41" s="832"/>
      <c r="BA41" s="836"/>
      <c r="BB41" s="836"/>
      <c r="BC41" s="836"/>
      <c r="BD41" s="836"/>
      <c r="BE41" s="836"/>
      <c r="BF41" s="836"/>
      <c r="BG41" s="836"/>
      <c r="BH41" s="836"/>
      <c r="BI41" s="836"/>
      <c r="BJ41" s="836"/>
      <c r="BK41" s="836"/>
      <c r="BL41" s="836"/>
      <c r="BM41" s="836"/>
      <c r="BN41" s="836"/>
      <c r="BO41" s="836"/>
      <c r="BP41" s="836"/>
      <c r="BQ41" s="836"/>
      <c r="BR41" s="836"/>
      <c r="BS41" s="836"/>
      <c r="BT41" s="836"/>
      <c r="BU41" s="836"/>
      <c r="BV41" s="2787" t="s">
        <v>34</v>
      </c>
      <c r="BW41" s="2788"/>
      <c r="BX41" s="2788"/>
      <c r="BY41" s="2789"/>
      <c r="BZ41" s="2790"/>
      <c r="CA41" s="2791"/>
      <c r="CB41" s="836"/>
      <c r="CC41" s="836"/>
      <c r="CD41" s="836"/>
      <c r="CE41" s="1704"/>
      <c r="CF41" s="1587"/>
      <c r="CG41" s="836"/>
      <c r="CH41" s="832"/>
      <c r="CI41" s="832"/>
      <c r="CJ41" s="832"/>
      <c r="CK41" s="832"/>
      <c r="CL41" s="832"/>
      <c r="CM41" s="832"/>
    </row>
    <row r="42" spans="2:91" s="1488" customFormat="1" ht="30" customHeight="1">
      <c r="B42" s="1466"/>
      <c r="C42" s="832"/>
      <c r="D42" s="1530"/>
      <c r="E42" s="889"/>
      <c r="F42" s="1482" t="s">
        <v>376</v>
      </c>
      <c r="G42" s="1498"/>
      <c r="H42" s="1498"/>
      <c r="I42" s="1498"/>
      <c r="J42" s="1498"/>
      <c r="K42" s="1498"/>
      <c r="L42" s="1498"/>
      <c r="M42" s="1498"/>
      <c r="N42" s="1498"/>
      <c r="O42" s="1498"/>
      <c r="P42" s="1498"/>
      <c r="Q42" s="1498"/>
      <c r="R42" s="1498"/>
      <c r="S42" s="1498"/>
      <c r="T42" s="1498"/>
      <c r="U42" s="1498"/>
      <c r="V42" s="1498"/>
      <c r="W42" s="1498"/>
      <c r="X42" s="1498"/>
      <c r="Y42" s="1498"/>
      <c r="Z42" s="1498"/>
      <c r="AA42" s="1498"/>
      <c r="AB42" s="1498"/>
      <c r="AC42" s="1498"/>
      <c r="AD42" s="1498"/>
      <c r="AE42" s="1498"/>
      <c r="AF42" s="1498"/>
      <c r="AG42" s="1498"/>
      <c r="AH42" s="1498"/>
      <c r="AI42" s="1498"/>
      <c r="AJ42" s="1498"/>
      <c r="AK42" s="1498"/>
      <c r="AL42" s="1498"/>
      <c r="AM42" s="1498"/>
      <c r="AN42" s="1498"/>
      <c r="AO42" s="1498"/>
      <c r="AP42" s="1498"/>
      <c r="AQ42" s="1498"/>
      <c r="AR42" s="1498"/>
      <c r="AS42" s="1498"/>
      <c r="AT42" s="1498"/>
      <c r="AU42" s="832"/>
      <c r="AY42" s="836"/>
      <c r="AZ42" s="832"/>
      <c r="BA42" s="836"/>
      <c r="BB42" s="836"/>
      <c r="BC42" s="836"/>
      <c r="BD42" s="836"/>
      <c r="BE42" s="836"/>
      <c r="BF42" s="836"/>
      <c r="BG42" s="836"/>
      <c r="BH42" s="836"/>
      <c r="BI42" s="836"/>
      <c r="BJ42" s="836"/>
      <c r="BK42" s="836"/>
      <c r="BL42" s="836"/>
      <c r="BM42" s="836"/>
      <c r="BN42" s="836"/>
      <c r="BO42" s="836"/>
      <c r="BP42" s="836"/>
      <c r="BQ42" s="836"/>
      <c r="BR42" s="836"/>
      <c r="BS42" s="836"/>
      <c r="BT42" s="836"/>
      <c r="BU42" s="836"/>
      <c r="BV42" s="2788"/>
      <c r="BW42" s="2788"/>
      <c r="BX42" s="2788"/>
      <c r="BY42" s="2792"/>
      <c r="BZ42" s="2793"/>
      <c r="CA42" s="2794"/>
      <c r="CB42" s="836"/>
      <c r="CC42" s="836"/>
      <c r="CD42" s="836"/>
      <c r="CE42" s="1704"/>
      <c r="CF42" s="1587"/>
      <c r="CG42" s="836"/>
      <c r="CH42" s="832"/>
      <c r="CI42" s="832"/>
      <c r="CJ42" s="832"/>
      <c r="CK42" s="832"/>
      <c r="CL42" s="832"/>
      <c r="CM42" s="832"/>
    </row>
    <row r="43" spans="2:91" s="1488" customFormat="1" ht="39.9" customHeight="1">
      <c r="B43" s="1558"/>
      <c r="C43" s="1591"/>
      <c r="D43" s="1502"/>
      <c r="E43" s="1502"/>
      <c r="F43" s="1502"/>
      <c r="G43" s="1502"/>
      <c r="H43" s="1502"/>
      <c r="I43" s="1502"/>
      <c r="J43" s="1502"/>
      <c r="K43" s="1502"/>
      <c r="L43" s="1502"/>
      <c r="M43" s="1502"/>
      <c r="N43" s="1502"/>
      <c r="O43" s="1502"/>
      <c r="P43" s="1502"/>
      <c r="Q43" s="1502"/>
      <c r="R43" s="1502"/>
      <c r="S43" s="1502"/>
      <c r="T43" s="1502"/>
      <c r="U43" s="1502"/>
      <c r="V43" s="1502"/>
      <c r="W43" s="1502"/>
      <c r="X43" s="1502"/>
      <c r="Y43" s="1502"/>
      <c r="Z43" s="1502"/>
      <c r="AA43" s="1502"/>
      <c r="AB43" s="1502"/>
      <c r="AC43" s="1502"/>
      <c r="AD43" s="1502"/>
      <c r="AE43" s="1502"/>
      <c r="AF43" s="1502"/>
      <c r="AG43" s="1502"/>
      <c r="AH43" s="1502"/>
      <c r="AI43" s="1502"/>
      <c r="AJ43" s="1502"/>
      <c r="AK43" s="1502"/>
      <c r="AL43" s="1502"/>
      <c r="AM43" s="1502"/>
      <c r="AN43" s="1502"/>
      <c r="AO43" s="1502"/>
      <c r="AP43" s="1502"/>
      <c r="AQ43" s="1502"/>
      <c r="AR43" s="1502"/>
      <c r="AS43" s="1502"/>
      <c r="AT43" s="1502"/>
      <c r="AU43" s="1502"/>
      <c r="AV43" s="1502"/>
      <c r="AW43" s="1502"/>
      <c r="AX43" s="1502"/>
      <c r="AY43" s="1502"/>
      <c r="AZ43" s="1502"/>
      <c r="BA43" s="1502"/>
      <c r="BB43" s="1502"/>
      <c r="BC43" s="1502"/>
      <c r="BD43" s="1502"/>
      <c r="BE43" s="1502"/>
      <c r="BF43" s="1502"/>
      <c r="BG43" s="1502"/>
      <c r="BH43" s="1502"/>
      <c r="BI43" s="1502"/>
      <c r="BJ43" s="1502"/>
      <c r="BK43" s="1502"/>
      <c r="BL43" s="1502"/>
      <c r="BM43" s="1502"/>
      <c r="BN43" s="1502"/>
      <c r="BO43" s="1502"/>
      <c r="BP43" s="1502"/>
      <c r="BQ43" s="1502"/>
      <c r="BR43" s="1502"/>
      <c r="BS43" s="1502"/>
      <c r="BT43" s="1502"/>
      <c r="BU43" s="1502"/>
      <c r="BV43" s="1502"/>
      <c r="BW43" s="1502"/>
      <c r="BX43" s="1502"/>
      <c r="BY43" s="1502"/>
      <c r="BZ43" s="1502"/>
      <c r="CA43" s="1502"/>
      <c r="CB43" s="1503"/>
      <c r="CC43" s="1502"/>
      <c r="CD43" s="1566"/>
      <c r="CE43" s="1703"/>
      <c r="CF43" s="833"/>
      <c r="CH43" s="1498"/>
      <c r="CI43" s="1498"/>
      <c r="CJ43" s="1498"/>
      <c r="CK43" s="1498"/>
    </row>
    <row r="44" spans="2:91" s="1488" customFormat="1" ht="39.9" customHeight="1">
      <c r="B44" s="1478"/>
      <c r="C44" s="832"/>
      <c r="D44" s="1498"/>
      <c r="E44" s="1498"/>
      <c r="F44" s="1498"/>
      <c r="G44" s="1498"/>
      <c r="H44" s="1498"/>
      <c r="I44" s="1498"/>
      <c r="J44" s="1498"/>
      <c r="K44" s="1498"/>
      <c r="L44" s="1498"/>
      <c r="M44" s="1498"/>
      <c r="N44" s="1498"/>
      <c r="O44" s="1498"/>
      <c r="P44" s="1498"/>
      <c r="Q44" s="1498"/>
      <c r="R44" s="1498"/>
      <c r="S44" s="1498"/>
      <c r="T44" s="1498"/>
      <c r="U44" s="1498"/>
      <c r="V44" s="1498"/>
      <c r="W44" s="1498"/>
      <c r="X44" s="1498"/>
      <c r="Y44" s="1498"/>
      <c r="Z44" s="1498"/>
      <c r="AA44" s="1498"/>
      <c r="AB44" s="1498"/>
      <c r="AC44" s="1498"/>
      <c r="AD44" s="1498"/>
      <c r="AE44" s="1498"/>
      <c r="AF44" s="1498"/>
      <c r="AG44" s="1498"/>
      <c r="AH44" s="1498"/>
      <c r="AI44" s="1498"/>
      <c r="AJ44" s="1498"/>
      <c r="AK44" s="1498"/>
      <c r="AL44" s="1498"/>
      <c r="AM44" s="1498"/>
      <c r="AN44" s="1498"/>
      <c r="AO44" s="1498"/>
      <c r="AP44" s="1498"/>
      <c r="AQ44" s="1498"/>
      <c r="AR44" s="1498"/>
      <c r="AS44" s="1498"/>
      <c r="AT44" s="1498"/>
      <c r="AU44" s="1498"/>
      <c r="AV44" s="1498"/>
      <c r="AW44" s="1498"/>
      <c r="AX44" s="1498"/>
      <c r="AY44" s="1498"/>
      <c r="AZ44" s="1498"/>
      <c r="BA44" s="1498"/>
      <c r="BB44" s="1498"/>
      <c r="BC44" s="1498"/>
      <c r="BD44" s="1498"/>
      <c r="BE44" s="1498"/>
      <c r="BF44" s="1498"/>
      <c r="BG44" s="1498"/>
      <c r="BH44" s="1498"/>
      <c r="BI44" s="1498"/>
      <c r="BJ44" s="1498"/>
      <c r="BK44" s="1498"/>
      <c r="BL44" s="1498"/>
      <c r="BM44" s="1498"/>
      <c r="BN44" s="1498"/>
      <c r="BO44" s="1498"/>
      <c r="BP44" s="1498"/>
      <c r="BQ44" s="1498"/>
      <c r="BR44" s="1498"/>
      <c r="BS44" s="1498"/>
      <c r="BT44" s="1498"/>
      <c r="BU44" s="1498"/>
      <c r="BV44" s="1498"/>
      <c r="BW44" s="1498"/>
      <c r="BX44" s="1498"/>
      <c r="BY44" s="1498"/>
      <c r="BZ44" s="1498"/>
      <c r="CA44" s="1498"/>
      <c r="CC44" s="1498"/>
      <c r="CD44" s="1480"/>
      <c r="CH44" s="1498"/>
      <c r="CI44" s="1498"/>
      <c r="CJ44" s="1498"/>
      <c r="CK44" s="1498"/>
    </row>
    <row r="45" spans="2:91" s="1488" customFormat="1" ht="30" customHeight="1">
      <c r="B45" s="1479"/>
      <c r="C45" s="832"/>
      <c r="D45" s="1498"/>
      <c r="E45" s="1498"/>
      <c r="F45" s="1498"/>
      <c r="G45" s="1498"/>
      <c r="H45" s="1498"/>
      <c r="I45" s="1498"/>
      <c r="J45" s="1498"/>
      <c r="K45" s="1498"/>
      <c r="L45" s="1498"/>
      <c r="M45" s="1498"/>
      <c r="N45" s="1498"/>
      <c r="O45" s="1498"/>
      <c r="P45" s="1498"/>
      <c r="Q45" s="1498"/>
      <c r="R45" s="1498"/>
      <c r="S45" s="1498"/>
      <c r="T45" s="1498"/>
      <c r="U45" s="1498"/>
      <c r="V45" s="1498"/>
      <c r="W45" s="1498"/>
      <c r="X45" s="1498"/>
      <c r="Y45" s="1498"/>
      <c r="Z45" s="1498"/>
      <c r="AA45" s="1498"/>
      <c r="AB45" s="1498"/>
      <c r="AC45" s="1498"/>
      <c r="AD45" s="1498"/>
      <c r="AE45" s="1498"/>
      <c r="AF45" s="1498"/>
      <c r="AG45" s="1498"/>
      <c r="AH45" s="1498"/>
      <c r="AI45" s="1498"/>
      <c r="AJ45" s="1498"/>
      <c r="AK45" s="1498"/>
      <c r="AL45" s="1498"/>
      <c r="AM45" s="1498"/>
      <c r="AN45" s="1498"/>
      <c r="AO45" s="1498"/>
      <c r="AP45" s="1498"/>
      <c r="AQ45" s="1498"/>
      <c r="AR45" s="1498"/>
      <c r="AS45" s="1498"/>
      <c r="AT45" s="1498"/>
      <c r="AU45" s="1498"/>
      <c r="AV45" s="1498"/>
      <c r="AW45" s="1498"/>
      <c r="AX45" s="1498"/>
      <c r="AY45" s="1498"/>
      <c r="AZ45" s="1498"/>
      <c r="BA45" s="1498"/>
      <c r="BB45" s="1498"/>
      <c r="BC45" s="1498"/>
      <c r="BD45" s="1498"/>
      <c r="BE45" s="1498"/>
      <c r="BF45" s="1498"/>
      <c r="BG45" s="1498"/>
      <c r="BH45" s="1498"/>
      <c r="BI45" s="1498"/>
      <c r="BJ45" s="1498"/>
      <c r="BK45" s="1498"/>
      <c r="BL45" s="1498"/>
      <c r="BM45" s="1498"/>
      <c r="BN45" s="1498"/>
      <c r="BO45" s="1498"/>
      <c r="BP45" s="1498"/>
      <c r="BQ45" s="1498"/>
      <c r="BR45" s="1498"/>
      <c r="BS45" s="1498"/>
      <c r="BT45" s="1498"/>
      <c r="BU45" s="1498"/>
      <c r="BV45" s="1498"/>
      <c r="BW45" s="1498"/>
      <c r="BX45" s="1498"/>
      <c r="BY45" s="1498"/>
      <c r="BZ45" s="1498"/>
      <c r="CA45" s="1498"/>
      <c r="CC45" s="1498"/>
      <c r="CD45" s="1480"/>
      <c r="CH45" s="1498"/>
      <c r="CI45" s="1498"/>
      <c r="CJ45" s="1498"/>
      <c r="CK45" s="1498"/>
    </row>
    <row r="46" spans="2:91" s="1488" customFormat="1" ht="30" customHeight="1">
      <c r="B46" s="1479"/>
      <c r="C46" s="832"/>
      <c r="D46" s="1498"/>
      <c r="E46" s="1498"/>
      <c r="F46" s="1498"/>
      <c r="G46" s="1498"/>
      <c r="H46" s="1498"/>
      <c r="I46" s="1498"/>
      <c r="J46" s="1498"/>
      <c r="K46" s="1498"/>
      <c r="L46" s="1498"/>
      <c r="M46" s="1498"/>
      <c r="N46" s="1498"/>
      <c r="O46" s="1498"/>
      <c r="P46" s="1498"/>
      <c r="Q46" s="1498"/>
      <c r="R46" s="1498"/>
      <c r="S46" s="1498"/>
      <c r="T46" s="1498"/>
      <c r="U46" s="1498"/>
      <c r="V46" s="1498"/>
      <c r="W46" s="1498"/>
      <c r="X46" s="1498"/>
      <c r="Y46" s="1498"/>
      <c r="Z46" s="1498"/>
      <c r="AA46" s="1498"/>
      <c r="AB46" s="1498"/>
      <c r="AC46" s="1498"/>
      <c r="AD46" s="1498"/>
      <c r="AE46" s="1498"/>
      <c r="AF46" s="1498"/>
      <c r="AG46" s="1498"/>
      <c r="AH46" s="1498"/>
      <c r="AI46" s="1498"/>
      <c r="AJ46" s="1498"/>
      <c r="AK46" s="1498"/>
      <c r="AL46" s="1498"/>
      <c r="AM46" s="1498"/>
      <c r="AN46" s="1498"/>
      <c r="AO46" s="1498"/>
      <c r="AP46" s="1498"/>
      <c r="AQ46" s="1498"/>
      <c r="AR46" s="1498"/>
      <c r="AS46" s="1498"/>
      <c r="AT46" s="1498"/>
      <c r="AU46" s="1498"/>
      <c r="AV46" s="1498"/>
      <c r="AW46" s="1498"/>
      <c r="AX46" s="1498"/>
      <c r="AY46" s="1498"/>
      <c r="AZ46" s="1498"/>
      <c r="BA46" s="1498"/>
      <c r="BB46" s="1498"/>
      <c r="BC46" s="1498"/>
      <c r="BD46" s="1498"/>
      <c r="BE46" s="1498"/>
      <c r="BF46" s="1498"/>
      <c r="BG46" s="1498"/>
      <c r="BH46" s="1498"/>
      <c r="BI46" s="1498"/>
      <c r="BJ46" s="1498"/>
      <c r="BK46" s="1498"/>
      <c r="BL46" s="1498"/>
      <c r="BM46" s="1498"/>
      <c r="BN46" s="1498"/>
      <c r="BO46" s="1498"/>
      <c r="BP46" s="1498"/>
      <c r="BQ46" s="1498"/>
      <c r="BR46" s="1498"/>
      <c r="BS46" s="1498"/>
      <c r="BT46" s="1498"/>
      <c r="BU46" s="1498"/>
      <c r="BV46" s="1498"/>
      <c r="BW46" s="1498"/>
      <c r="BX46" s="1498"/>
      <c r="BY46" s="1498"/>
      <c r="BZ46" s="1498"/>
      <c r="CA46" s="1498"/>
      <c r="CC46" s="1498"/>
      <c r="CD46" s="959"/>
      <c r="CH46" s="1498"/>
      <c r="CI46" s="1498"/>
      <c r="CJ46" s="1498"/>
      <c r="CK46" s="1498"/>
    </row>
    <row r="47" spans="2:91" s="1488" customFormat="1" ht="30" customHeight="1">
      <c r="B47" s="957"/>
      <c r="C47" s="832"/>
      <c r="D47" s="1498"/>
      <c r="E47" s="1498"/>
      <c r="F47" s="1498"/>
      <c r="G47" s="1498"/>
      <c r="H47" s="1498"/>
      <c r="I47" s="1498"/>
      <c r="J47" s="1498"/>
      <c r="K47" s="1498"/>
      <c r="L47" s="1498"/>
      <c r="M47" s="1498"/>
      <c r="N47" s="1498"/>
      <c r="O47" s="1498"/>
      <c r="P47" s="1498"/>
      <c r="Q47" s="1498"/>
      <c r="R47" s="1498"/>
      <c r="S47" s="1498"/>
      <c r="T47" s="1498"/>
      <c r="U47" s="1498"/>
      <c r="V47" s="1498"/>
      <c r="W47" s="1498"/>
      <c r="X47" s="1498"/>
      <c r="Y47" s="1498"/>
      <c r="Z47" s="1498"/>
      <c r="AA47" s="1498"/>
      <c r="AB47" s="1498"/>
      <c r="AC47" s="1498"/>
      <c r="AD47" s="1498"/>
      <c r="AE47" s="1498"/>
      <c r="AF47" s="1498"/>
      <c r="AG47" s="1498"/>
      <c r="AH47" s="1498"/>
      <c r="AI47" s="1498"/>
      <c r="AJ47" s="1498"/>
      <c r="AK47" s="1498"/>
      <c r="AL47" s="1498"/>
      <c r="AM47" s="1498"/>
      <c r="AN47" s="1498"/>
      <c r="AO47" s="1498"/>
      <c r="AP47" s="1498"/>
      <c r="AQ47" s="1498"/>
      <c r="AR47" s="1498"/>
      <c r="AS47" s="1498"/>
      <c r="AT47" s="1498"/>
      <c r="AU47" s="1498"/>
      <c r="AV47" s="1498"/>
      <c r="AW47" s="1498"/>
      <c r="AX47" s="1498"/>
      <c r="AY47" s="1498"/>
      <c r="AZ47" s="1498"/>
      <c r="BA47" s="1498"/>
      <c r="BB47" s="1498"/>
      <c r="BC47" s="1498"/>
      <c r="BD47" s="1498"/>
      <c r="BE47" s="1498"/>
      <c r="BF47" s="1498"/>
      <c r="BG47" s="1498"/>
      <c r="BH47" s="1498"/>
      <c r="BI47" s="1498"/>
      <c r="BJ47" s="1498"/>
      <c r="BK47" s="1498"/>
      <c r="BL47" s="1498"/>
      <c r="BM47" s="1498"/>
      <c r="BN47" s="1498"/>
      <c r="BO47" s="1498"/>
      <c r="BP47" s="1498"/>
      <c r="BQ47" s="1498"/>
      <c r="BR47" s="1498"/>
      <c r="BS47" s="1498"/>
      <c r="BT47" s="1498"/>
      <c r="BU47" s="1498"/>
      <c r="BV47" s="1498"/>
      <c r="BW47" s="1498"/>
      <c r="BX47" s="1498"/>
      <c r="BY47" s="1498"/>
      <c r="BZ47" s="1498"/>
      <c r="CA47" s="1498"/>
      <c r="CC47" s="1498"/>
      <c r="CD47" s="959"/>
      <c r="CH47" s="1498"/>
      <c r="CI47" s="1498"/>
      <c r="CJ47" s="1498"/>
      <c r="CK47" s="1498"/>
    </row>
    <row r="48" spans="2:91" s="1488" customFormat="1" ht="24.9" customHeight="1">
      <c r="B48" s="1466"/>
      <c r="C48" s="832"/>
      <c r="D48" s="1498"/>
      <c r="E48" s="1498"/>
      <c r="F48" s="1498"/>
      <c r="G48" s="1498"/>
      <c r="H48" s="1498"/>
      <c r="I48" s="1498"/>
      <c r="J48" s="1498"/>
      <c r="K48" s="1498"/>
      <c r="L48" s="1498"/>
      <c r="M48" s="1498"/>
      <c r="N48" s="1498"/>
      <c r="O48" s="1498"/>
      <c r="P48" s="1498"/>
      <c r="Q48" s="1498"/>
      <c r="R48" s="1498"/>
      <c r="S48" s="1498"/>
      <c r="T48" s="1498"/>
      <c r="U48" s="1498"/>
      <c r="V48" s="1498"/>
      <c r="W48" s="1498"/>
      <c r="X48" s="1498"/>
      <c r="Y48" s="1498"/>
      <c r="Z48" s="1498"/>
      <c r="AA48" s="1498"/>
      <c r="AB48" s="1498"/>
      <c r="AC48" s="1498"/>
      <c r="AD48" s="1498"/>
      <c r="AE48" s="1498"/>
      <c r="AF48" s="1498"/>
      <c r="AG48" s="1498"/>
      <c r="AH48" s="1498"/>
      <c r="AI48" s="1498"/>
      <c r="AJ48" s="1498"/>
      <c r="AK48" s="1498"/>
      <c r="AL48" s="1498"/>
      <c r="AM48" s="1498"/>
      <c r="AN48" s="1498"/>
      <c r="AO48" s="1498"/>
      <c r="AP48" s="1498"/>
      <c r="AQ48" s="1498"/>
      <c r="AR48" s="1498"/>
      <c r="AS48" s="1498"/>
      <c r="AT48" s="1498"/>
      <c r="AU48" s="1498"/>
      <c r="AV48" s="1498"/>
      <c r="AW48" s="1498"/>
      <c r="AX48" s="1498"/>
      <c r="AY48" s="1498"/>
      <c r="AZ48" s="1498"/>
      <c r="BA48" s="1498"/>
      <c r="BB48" s="1498"/>
      <c r="BC48" s="1498"/>
      <c r="BD48" s="1498"/>
      <c r="BE48" s="1498"/>
      <c r="BF48" s="1498"/>
      <c r="BG48" s="1498"/>
      <c r="BH48" s="1498"/>
      <c r="BI48" s="1498"/>
      <c r="BJ48" s="1498"/>
      <c r="BK48" s="1498"/>
      <c r="BL48" s="1498"/>
      <c r="BM48" s="1498"/>
      <c r="BN48" s="1498"/>
      <c r="BO48" s="1498"/>
      <c r="BP48" s="1498"/>
      <c r="BQ48" s="1498"/>
      <c r="BR48" s="1498"/>
      <c r="BS48" s="1498"/>
      <c r="BT48" s="1498"/>
      <c r="BU48" s="1498"/>
      <c r="BV48" s="1498"/>
      <c r="BW48" s="1498"/>
      <c r="BX48" s="1498"/>
      <c r="BY48" s="1498"/>
      <c r="BZ48" s="1498"/>
      <c r="CA48" s="1498"/>
      <c r="CC48" s="1498"/>
      <c r="CD48" s="959"/>
      <c r="CH48" s="1498"/>
      <c r="CI48" s="1498"/>
      <c r="CJ48" s="1498"/>
      <c r="CK48" s="1498"/>
    </row>
    <row r="49" spans="2:126" s="1488" customFormat="1" ht="30" customHeight="1">
      <c r="B49" s="1466"/>
      <c r="C49" s="889" t="s">
        <v>767</v>
      </c>
      <c r="D49" s="1530" t="s">
        <v>2621</v>
      </c>
      <c r="E49" s="889"/>
      <c r="F49" s="836"/>
      <c r="G49" s="1534"/>
      <c r="H49" s="832"/>
      <c r="I49" s="836"/>
      <c r="J49" s="836"/>
      <c r="K49" s="836"/>
      <c r="L49" s="836"/>
      <c r="M49" s="836"/>
      <c r="N49" s="836"/>
      <c r="O49" s="836"/>
      <c r="P49" s="836"/>
      <c r="Q49" s="836"/>
      <c r="R49" s="836"/>
      <c r="S49" s="1498"/>
      <c r="T49" s="1498"/>
      <c r="U49" s="1498"/>
      <c r="V49" s="1498"/>
      <c r="W49" s="1498"/>
      <c r="X49" s="1498"/>
      <c r="Y49" s="1498"/>
      <c r="Z49" s="1498"/>
      <c r="AA49" s="1498"/>
      <c r="AB49" s="1498"/>
      <c r="AC49" s="1498"/>
      <c r="AD49" s="1498"/>
      <c r="AE49" s="1498"/>
      <c r="AF49" s="1498"/>
      <c r="AG49" s="1498"/>
      <c r="AH49" s="1498"/>
      <c r="AI49" s="1498"/>
      <c r="AJ49" s="1498"/>
      <c r="AK49" s="1498"/>
      <c r="AL49" s="1498"/>
      <c r="AM49" s="1498"/>
      <c r="AN49" s="1498"/>
      <c r="AO49" s="1498"/>
      <c r="AP49" s="1498"/>
      <c r="AQ49" s="1498"/>
      <c r="AR49" s="1498"/>
      <c r="AS49" s="1498"/>
      <c r="AT49" s="1498"/>
      <c r="AU49" s="1498"/>
      <c r="AV49" s="1498"/>
      <c r="AW49" s="1498"/>
      <c r="AX49" s="1498"/>
      <c r="AY49" s="1498"/>
      <c r="AZ49" s="1498"/>
      <c r="BA49" s="1498"/>
      <c r="BB49" s="1498"/>
      <c r="BC49" s="1498"/>
      <c r="BD49" s="1498"/>
      <c r="BE49" s="1498"/>
      <c r="BF49" s="1498"/>
      <c r="BG49" s="1498"/>
      <c r="BH49" s="1498"/>
      <c r="BI49" s="1498"/>
      <c r="BJ49" s="1498"/>
      <c r="BK49" s="1498"/>
      <c r="BL49" s="1498"/>
      <c r="BM49" s="1498"/>
      <c r="BN49" s="1498"/>
      <c r="BO49" s="1498"/>
      <c r="BP49" s="1498"/>
      <c r="BQ49" s="1498"/>
      <c r="BR49" s="1498"/>
      <c r="BS49" s="1498"/>
      <c r="BT49" s="1498"/>
      <c r="BU49" s="1498"/>
      <c r="BV49" s="1498"/>
      <c r="BW49" s="1498"/>
      <c r="BX49" s="1498"/>
      <c r="BY49" s="1498"/>
      <c r="BZ49" s="1498"/>
      <c r="CA49" s="1498"/>
      <c r="CC49" s="1498"/>
      <c r="CD49" s="959"/>
      <c r="CH49" s="1498"/>
      <c r="CI49" s="1498"/>
      <c r="CJ49" s="1498"/>
      <c r="CK49" s="1498"/>
    </row>
    <row r="50" spans="2:126" s="1488" customFormat="1" ht="30" customHeight="1">
      <c r="B50" s="1466"/>
      <c r="C50" s="832"/>
      <c r="D50" s="1470" t="s">
        <v>2622</v>
      </c>
      <c r="E50" s="889"/>
      <c r="F50" s="836"/>
      <c r="G50" s="1534"/>
      <c r="H50" s="832"/>
      <c r="I50" s="836"/>
      <c r="J50" s="836"/>
      <c r="K50" s="836"/>
      <c r="L50" s="836"/>
      <c r="M50" s="836"/>
      <c r="N50" s="836"/>
      <c r="O50" s="836"/>
      <c r="P50" s="836"/>
      <c r="Q50" s="836"/>
      <c r="R50" s="836"/>
      <c r="S50" s="1498"/>
      <c r="T50" s="1498"/>
      <c r="U50" s="1498"/>
      <c r="V50" s="1498"/>
      <c r="W50" s="1498"/>
      <c r="X50" s="1498"/>
      <c r="Y50" s="1498"/>
      <c r="Z50" s="1498"/>
      <c r="AA50" s="1498"/>
      <c r="AB50" s="1498"/>
      <c r="AC50" s="1498"/>
      <c r="AD50" s="1498"/>
      <c r="AE50" s="1498"/>
      <c r="AF50" s="1498"/>
      <c r="AG50" s="1498"/>
      <c r="AH50" s="1498"/>
      <c r="AI50" s="1498"/>
      <c r="AJ50" s="1498"/>
      <c r="AK50" s="1498"/>
      <c r="AL50" s="1498"/>
      <c r="AM50" s="1498"/>
      <c r="AN50" s="1498"/>
      <c r="AO50" s="1498"/>
      <c r="AP50" s="1498"/>
      <c r="AQ50" s="1498"/>
      <c r="AR50" s="1498"/>
      <c r="AS50" s="1498"/>
      <c r="AT50" s="1498"/>
      <c r="AU50" s="1498"/>
      <c r="AV50" s="1498"/>
      <c r="AW50" s="1498"/>
      <c r="AX50" s="1498"/>
      <c r="AY50" s="1498"/>
      <c r="AZ50" s="1498"/>
      <c r="BA50" s="1498"/>
      <c r="BB50" s="1498"/>
      <c r="BC50" s="1498"/>
      <c r="BD50" s="1498"/>
      <c r="BE50" s="1498"/>
      <c r="BF50" s="1498"/>
      <c r="BG50" s="1498"/>
      <c r="BH50" s="1498"/>
      <c r="BI50" s="1498"/>
      <c r="BJ50" s="1498"/>
      <c r="BK50" s="1498"/>
      <c r="BL50" s="1498"/>
      <c r="BM50" s="1498"/>
      <c r="BN50" s="1498"/>
      <c r="BO50" s="1498"/>
      <c r="BP50" s="1498"/>
      <c r="BQ50" s="1498"/>
      <c r="BR50" s="1498"/>
      <c r="BS50" s="1498"/>
      <c r="BT50" s="1498"/>
      <c r="BU50" s="1498"/>
      <c r="BV50" s="1498"/>
      <c r="BW50" s="1498"/>
      <c r="BX50" s="1498"/>
      <c r="BY50" s="1498"/>
      <c r="BZ50" s="1498"/>
      <c r="CA50" s="1498"/>
      <c r="CC50" s="1498"/>
      <c r="CD50" s="1465"/>
      <c r="CH50" s="1498"/>
      <c r="CI50" s="1498"/>
      <c r="CJ50" s="1498"/>
      <c r="CK50" s="1498"/>
    </row>
    <row r="51" spans="2:126" s="1488" customFormat="1" ht="30" customHeight="1">
      <c r="B51" s="1466"/>
      <c r="C51" s="832"/>
      <c r="E51" s="889"/>
      <c r="F51" s="836"/>
      <c r="G51" s="1534"/>
      <c r="H51" s="832"/>
      <c r="I51" s="836"/>
      <c r="J51" s="836"/>
      <c r="K51" s="836"/>
      <c r="L51" s="836"/>
      <c r="M51" s="836"/>
      <c r="N51" s="836"/>
      <c r="O51" s="836"/>
      <c r="P51" s="836"/>
      <c r="Q51" s="836"/>
      <c r="R51" s="836"/>
      <c r="S51" s="1498"/>
      <c r="T51" s="1498"/>
      <c r="U51" s="1498"/>
      <c r="V51" s="1498"/>
      <c r="W51" s="1498"/>
      <c r="X51" s="1498"/>
      <c r="Y51" s="1498"/>
      <c r="Z51" s="1498"/>
      <c r="AA51" s="1498"/>
      <c r="AB51" s="1498"/>
      <c r="AC51" s="1498"/>
      <c r="AD51" s="1498"/>
      <c r="AE51" s="1498"/>
      <c r="AF51" s="1498"/>
      <c r="AG51" s="1498"/>
      <c r="AH51" s="1498"/>
      <c r="AI51" s="1498"/>
      <c r="AJ51" s="1498"/>
      <c r="AK51" s="1498"/>
      <c r="AL51" s="1498"/>
      <c r="AM51" s="1498"/>
      <c r="AN51" s="1498"/>
      <c r="AO51" s="1498"/>
      <c r="AP51" s="1498"/>
      <c r="AQ51" s="1498"/>
      <c r="AR51" s="1498"/>
      <c r="AS51" s="1498"/>
      <c r="AT51" s="1498"/>
      <c r="AU51" s="1498"/>
      <c r="AV51" s="1498"/>
      <c r="AW51" s="1498"/>
      <c r="AX51" s="1498"/>
      <c r="AY51" s="1498"/>
      <c r="AZ51" s="1498"/>
      <c r="BA51" s="1498"/>
      <c r="BB51" s="1498"/>
      <c r="BC51" s="1498"/>
      <c r="BD51" s="1498"/>
      <c r="BE51" s="1498"/>
      <c r="BF51" s="1498"/>
      <c r="BG51" s="1498"/>
      <c r="BH51" s="1498"/>
      <c r="BI51" s="1498"/>
      <c r="BJ51" s="1498"/>
      <c r="BK51" s="1498"/>
      <c r="BL51" s="1498"/>
      <c r="BM51" s="1498"/>
      <c r="BN51" s="1498"/>
      <c r="BO51" s="1498"/>
      <c r="BP51" s="1498"/>
      <c r="BQ51" s="1498"/>
      <c r="BR51" s="1498"/>
      <c r="BS51" s="1498"/>
      <c r="BT51" s="1498"/>
      <c r="BU51" s="1498"/>
      <c r="BV51" s="1498"/>
      <c r="BW51" s="1498"/>
      <c r="BX51" s="1498"/>
      <c r="BY51" s="1498"/>
      <c r="BZ51" s="1498"/>
      <c r="CA51" s="1498"/>
      <c r="CC51" s="1498"/>
      <c r="CD51" s="1465"/>
      <c r="CH51" s="1498"/>
      <c r="CI51" s="1498"/>
      <c r="CJ51" s="1498"/>
      <c r="CK51" s="1498"/>
    </row>
    <row r="52" spans="2:126" s="1488" customFormat="1" ht="30" customHeight="1">
      <c r="B52" s="1478"/>
      <c r="C52" s="832"/>
      <c r="D52" s="1011"/>
      <c r="E52" s="2818" t="s">
        <v>781</v>
      </c>
      <c r="F52" s="2818"/>
      <c r="G52" s="2818"/>
      <c r="H52" s="2818"/>
      <c r="I52" s="2818"/>
      <c r="J52" s="1485"/>
      <c r="K52" s="1485"/>
      <c r="L52" s="1485"/>
      <c r="M52" s="1485"/>
      <c r="N52" s="1485"/>
      <c r="O52" s="1485"/>
      <c r="P52" s="1485"/>
      <c r="Q52" s="1485"/>
      <c r="R52" s="836"/>
      <c r="S52" s="1498"/>
      <c r="T52" s="1498"/>
      <c r="U52" s="1498"/>
      <c r="V52" s="1498"/>
      <c r="W52" s="1498"/>
      <c r="X52" s="1498"/>
      <c r="Y52" s="1498"/>
      <c r="Z52" s="1498"/>
      <c r="AA52" s="1498"/>
      <c r="AB52" s="1498"/>
      <c r="AC52" s="1498"/>
      <c r="AD52" s="1498"/>
      <c r="AE52" s="1498"/>
      <c r="AF52" s="1498"/>
      <c r="AG52" s="1498"/>
      <c r="AH52" s="1498"/>
      <c r="AI52" s="1498"/>
      <c r="AJ52" s="1498"/>
      <c r="AK52" s="1498"/>
      <c r="AL52" s="1498"/>
      <c r="AM52" s="1498"/>
      <c r="AN52" s="1498"/>
      <c r="AO52" s="1498"/>
      <c r="AP52" s="1498"/>
      <c r="AQ52" s="1498"/>
      <c r="AR52" s="1498"/>
      <c r="AS52" s="1498"/>
      <c r="AT52" s="1498"/>
      <c r="AU52" s="1498"/>
      <c r="AV52" s="1498"/>
      <c r="AW52" s="1498"/>
      <c r="AX52" s="1498"/>
      <c r="AY52" s="1498"/>
      <c r="AZ52" s="1498"/>
      <c r="BA52" s="1498"/>
      <c r="BB52" s="1498"/>
      <c r="BC52" s="1498"/>
      <c r="BD52" s="1498"/>
      <c r="BE52" s="1498"/>
      <c r="BF52" s="1498"/>
      <c r="BG52" s="1498"/>
      <c r="BH52" s="1498"/>
      <c r="BI52" s="1498"/>
      <c r="BJ52" s="1498"/>
      <c r="BK52" s="1498"/>
      <c r="BL52" s="1498"/>
      <c r="BM52" s="1498"/>
      <c r="BN52" s="1498"/>
      <c r="BO52" s="1498"/>
      <c r="BP52" s="1498"/>
      <c r="BQ52" s="1498"/>
      <c r="BR52" s="1498"/>
      <c r="BS52" s="1498"/>
      <c r="BT52" s="1498"/>
      <c r="BU52" s="1498"/>
      <c r="BV52" s="1498"/>
      <c r="BW52" s="1498"/>
      <c r="BX52" s="1498"/>
      <c r="BY52" s="1498"/>
      <c r="BZ52" s="1498"/>
      <c r="CA52" s="1498"/>
      <c r="CC52" s="1498"/>
      <c r="CD52" s="1465"/>
      <c r="CH52" s="1498"/>
      <c r="CI52" s="1498"/>
      <c r="CJ52" s="1498"/>
      <c r="CK52" s="1498"/>
    </row>
    <row r="53" spans="2:126" s="1488" customFormat="1" ht="30" customHeight="1">
      <c r="B53" s="1479"/>
      <c r="C53" s="832"/>
      <c r="D53" s="2458" t="s">
        <v>0</v>
      </c>
      <c r="E53" s="2459"/>
      <c r="F53" s="2768"/>
      <c r="G53" s="2769"/>
      <c r="H53" s="2770"/>
      <c r="I53" s="1486"/>
      <c r="J53" s="2774" t="s">
        <v>557</v>
      </c>
      <c r="K53" s="2774"/>
      <c r="L53" s="2774"/>
      <c r="M53" s="2774"/>
      <c r="N53" s="2774"/>
      <c r="O53" s="2774"/>
      <c r="P53" s="2774"/>
      <c r="Q53" s="2774"/>
      <c r="R53" s="836"/>
      <c r="S53" s="1498"/>
      <c r="T53" s="1498"/>
      <c r="U53" s="1498"/>
      <c r="V53" s="1498"/>
      <c r="W53" s="1498"/>
      <c r="X53" s="1498"/>
      <c r="Y53" s="1498"/>
      <c r="Z53" s="1498"/>
      <c r="AA53" s="1498"/>
      <c r="AB53" s="1498"/>
      <c r="AC53" s="1498"/>
      <c r="AD53" s="1498"/>
      <c r="AE53" s="1498"/>
      <c r="AF53" s="1498"/>
      <c r="AG53" s="1498"/>
      <c r="AH53" s="1498"/>
      <c r="AI53" s="1498"/>
      <c r="AJ53" s="1498"/>
      <c r="AK53" s="1498"/>
      <c r="AL53" s="1498"/>
      <c r="AM53" s="1498"/>
      <c r="AN53" s="1498"/>
      <c r="AO53" s="1498"/>
      <c r="AP53" s="1498"/>
      <c r="AQ53" s="1498"/>
      <c r="AR53" s="1498"/>
      <c r="AS53" s="1498"/>
      <c r="AT53" s="1498"/>
      <c r="AU53" s="1498"/>
      <c r="AV53" s="1498"/>
      <c r="AW53" s="1498"/>
      <c r="AX53" s="1498"/>
      <c r="AY53" s="1498"/>
      <c r="AZ53" s="1498"/>
      <c r="BA53" s="1498"/>
      <c r="BB53" s="1498"/>
      <c r="BC53" s="1498"/>
      <c r="BD53" s="1498"/>
      <c r="BE53" s="1498"/>
      <c r="BF53" s="1498"/>
      <c r="BG53" s="1498"/>
      <c r="BH53" s="1498"/>
      <c r="BI53" s="1498"/>
      <c r="BJ53" s="1498"/>
      <c r="BK53" s="1498"/>
      <c r="BL53" s="1498"/>
      <c r="BM53" s="1498"/>
      <c r="BN53" s="1498"/>
      <c r="BO53" s="1498"/>
      <c r="BP53" s="1498"/>
      <c r="BQ53" s="1498"/>
      <c r="BR53" s="1498"/>
      <c r="BS53" s="1498"/>
      <c r="BT53" s="1498"/>
      <c r="BU53" s="1498"/>
      <c r="BV53" s="1498"/>
      <c r="BW53" s="1498"/>
      <c r="BX53" s="1498"/>
      <c r="BY53" s="1498"/>
      <c r="BZ53" s="1498"/>
      <c r="CA53" s="1498"/>
      <c r="CC53" s="1498"/>
      <c r="CD53" s="1465"/>
      <c r="CH53" s="1498"/>
      <c r="CI53" s="1498"/>
      <c r="CJ53" s="1498"/>
      <c r="CK53" s="1498"/>
    </row>
    <row r="54" spans="2:126" s="1488" customFormat="1" ht="30" customHeight="1">
      <c r="B54" s="957"/>
      <c r="C54" s="832"/>
      <c r="D54" s="2459"/>
      <c r="E54" s="2459"/>
      <c r="F54" s="2771"/>
      <c r="G54" s="2772"/>
      <c r="H54" s="2773"/>
      <c r="I54" s="1486"/>
      <c r="J54" s="2774"/>
      <c r="K54" s="2774"/>
      <c r="L54" s="2774"/>
      <c r="M54" s="2774"/>
      <c r="N54" s="2774"/>
      <c r="O54" s="2774"/>
      <c r="P54" s="2774"/>
      <c r="Q54" s="2774"/>
      <c r="S54" s="1498"/>
      <c r="T54" s="1498"/>
      <c r="U54" s="1498"/>
      <c r="V54" s="1498"/>
      <c r="W54" s="1498"/>
      <c r="X54" s="1498"/>
      <c r="Y54" s="1498"/>
      <c r="Z54" s="1498"/>
      <c r="AA54" s="1498"/>
      <c r="AB54" s="1498"/>
      <c r="AC54" s="1498"/>
      <c r="AD54" s="1498"/>
      <c r="AE54" s="1498"/>
      <c r="AF54" s="1498"/>
      <c r="AG54" s="1498"/>
      <c r="AH54" s="1498"/>
      <c r="AI54" s="1498"/>
      <c r="AJ54" s="1498"/>
      <c r="AK54" s="1498"/>
      <c r="AL54" s="1498"/>
      <c r="AM54" s="1498"/>
      <c r="AN54" s="1498"/>
      <c r="AO54" s="1498"/>
      <c r="AP54" s="1498"/>
      <c r="AQ54" s="1498"/>
      <c r="AR54" s="1498"/>
      <c r="AS54" s="1498"/>
      <c r="AT54" s="1498"/>
      <c r="AU54" s="1498"/>
      <c r="AV54" s="1498"/>
      <c r="AW54" s="1498"/>
      <c r="AX54" s="1498"/>
      <c r="AY54" s="1498"/>
      <c r="AZ54" s="1498"/>
      <c r="BA54" s="1498"/>
      <c r="BB54" s="1498"/>
      <c r="BC54" s="1498"/>
      <c r="BD54" s="1498"/>
      <c r="BE54" s="1498"/>
      <c r="BF54" s="1498"/>
      <c r="BG54" s="1498"/>
      <c r="BH54" s="1498"/>
      <c r="BI54" s="1498"/>
      <c r="BJ54" s="1498"/>
      <c r="BK54" s="1498"/>
      <c r="BL54" s="1498"/>
      <c r="BM54" s="1498"/>
      <c r="BN54" s="1498"/>
      <c r="BO54" s="1498"/>
      <c r="BP54" s="1498"/>
      <c r="BQ54" s="1498"/>
      <c r="BR54" s="1498"/>
      <c r="BS54" s="1498"/>
      <c r="BT54" s="1498"/>
      <c r="BU54" s="1498"/>
      <c r="BV54" s="1498"/>
      <c r="BW54" s="1498"/>
      <c r="BX54" s="1498"/>
      <c r="BY54" s="1498"/>
      <c r="BZ54" s="1498"/>
      <c r="CA54" s="1498"/>
      <c r="CC54" s="1498"/>
      <c r="CD54" s="1465"/>
      <c r="CH54" s="1498"/>
      <c r="CI54" s="1498"/>
      <c r="CJ54" s="1498"/>
      <c r="CK54" s="1498"/>
      <c r="CL54" s="1498"/>
      <c r="CM54" s="1498"/>
      <c r="CN54" s="1498"/>
      <c r="CO54" s="1498"/>
      <c r="CP54" s="1498"/>
      <c r="CQ54" s="1498"/>
      <c r="CR54" s="1498"/>
      <c r="CS54" s="1498"/>
      <c r="CT54" s="1498"/>
      <c r="CU54" s="1498"/>
      <c r="CV54" s="1498"/>
      <c r="CW54" s="1498"/>
      <c r="CX54" s="1498"/>
      <c r="CY54" s="1498"/>
      <c r="CZ54" s="1498"/>
      <c r="DA54" s="1498"/>
      <c r="DB54" s="1498"/>
      <c r="DC54" s="1498"/>
      <c r="DD54" s="1498"/>
      <c r="DE54" s="1498"/>
      <c r="DF54" s="1498"/>
      <c r="DG54" s="1498"/>
      <c r="DH54" s="1498"/>
      <c r="DI54" s="1498"/>
      <c r="DJ54" s="1498"/>
      <c r="DK54" s="1498"/>
      <c r="DL54" s="1498"/>
      <c r="DM54" s="1498"/>
      <c r="DN54" s="1498"/>
      <c r="DO54" s="1498"/>
      <c r="DP54" s="1498"/>
      <c r="DQ54" s="1498"/>
      <c r="DR54" s="1498"/>
      <c r="DS54" s="1498"/>
      <c r="DT54" s="1498"/>
      <c r="DU54" s="1498"/>
      <c r="DV54" s="1498"/>
    </row>
    <row r="55" spans="2:126" s="1488" customFormat="1" ht="30" customHeight="1">
      <c r="B55" s="1466"/>
      <c r="C55" s="832"/>
      <c r="D55" s="1011"/>
      <c r="E55" s="1011"/>
      <c r="F55" s="1485"/>
      <c r="G55" s="1485"/>
      <c r="H55" s="1485"/>
      <c r="I55" s="1485"/>
      <c r="J55" s="1486"/>
      <c r="K55" s="1486"/>
      <c r="L55" s="1486"/>
      <c r="M55" s="1486"/>
      <c r="N55" s="1485"/>
      <c r="O55" s="1487"/>
      <c r="P55" s="1487"/>
      <c r="Q55" s="1487"/>
      <c r="AG55" s="1498"/>
      <c r="AH55" s="1498"/>
      <c r="AI55" s="1498"/>
      <c r="AJ55" s="1498"/>
      <c r="AK55" s="1498"/>
      <c r="AL55" s="1498"/>
      <c r="AM55" s="1498"/>
      <c r="AN55" s="1498"/>
      <c r="AO55" s="1498"/>
      <c r="AP55" s="1498"/>
      <c r="AQ55" s="1498"/>
      <c r="AR55" s="1498"/>
      <c r="AS55" s="1498"/>
      <c r="AT55" s="1498"/>
      <c r="AU55" s="1498"/>
      <c r="AV55" s="1498"/>
      <c r="AW55" s="1498"/>
      <c r="AX55" s="1498"/>
      <c r="AY55" s="1498"/>
      <c r="AZ55" s="1498"/>
      <c r="BA55" s="1498"/>
      <c r="BB55" s="1498"/>
      <c r="BC55" s="1498"/>
      <c r="BD55" s="1498"/>
      <c r="BE55" s="1498"/>
      <c r="BF55" s="1498"/>
      <c r="BG55" s="1498"/>
      <c r="BH55" s="1498"/>
      <c r="BI55" s="1498"/>
      <c r="BJ55" s="1498"/>
      <c r="BK55" s="1498"/>
      <c r="BL55" s="1498"/>
      <c r="BM55" s="1498"/>
      <c r="BN55" s="1498"/>
      <c r="BO55" s="1498"/>
      <c r="BP55" s="1498"/>
      <c r="BQ55" s="1498"/>
      <c r="BR55" s="1498"/>
      <c r="BS55" s="1498"/>
      <c r="BT55" s="1498"/>
      <c r="BU55" s="1498"/>
      <c r="BV55" s="1498"/>
      <c r="BW55" s="1498"/>
      <c r="BX55" s="1498"/>
      <c r="BY55" s="1498"/>
      <c r="BZ55" s="1498"/>
      <c r="CA55" s="1498"/>
      <c r="CC55" s="1498"/>
      <c r="CD55" s="1465"/>
      <c r="CH55" s="1498"/>
      <c r="CI55" s="1498"/>
      <c r="CJ55" s="1498"/>
      <c r="CK55" s="1498"/>
      <c r="CL55" s="1498"/>
      <c r="CM55" s="1498"/>
      <c r="CN55" s="1498"/>
      <c r="CO55" s="1498"/>
      <c r="CP55" s="1498"/>
      <c r="CQ55" s="1498"/>
      <c r="CR55" s="1498"/>
      <c r="CS55" s="1498"/>
      <c r="CT55" s="1498"/>
      <c r="CU55" s="1498"/>
      <c r="CV55" s="1498"/>
      <c r="CW55" s="1498"/>
      <c r="CX55" s="1498"/>
      <c r="CY55" s="1498"/>
      <c r="CZ55" s="1498"/>
      <c r="DA55" s="1498"/>
      <c r="DB55" s="1498"/>
      <c r="DC55" s="1498"/>
      <c r="DD55" s="1498"/>
      <c r="DE55" s="1498"/>
      <c r="DF55" s="1498"/>
      <c r="DG55" s="1498"/>
      <c r="DH55" s="1498"/>
      <c r="DI55" s="1498"/>
      <c r="DJ55" s="1498"/>
      <c r="DK55" s="1498"/>
      <c r="DL55" s="1498"/>
      <c r="DM55" s="1498"/>
      <c r="DN55" s="1498"/>
      <c r="DO55" s="1498"/>
      <c r="DP55" s="1498"/>
      <c r="DQ55" s="1498"/>
      <c r="DR55" s="1498"/>
      <c r="DS55" s="1498"/>
      <c r="DT55" s="1498"/>
      <c r="DU55" s="1498"/>
      <c r="DV55" s="1498"/>
    </row>
    <row r="56" spans="2:126" s="1488" customFormat="1" ht="30" customHeight="1">
      <c r="B56" s="1013"/>
      <c r="C56" s="832"/>
      <c r="D56" s="2458" t="s">
        <v>3</v>
      </c>
      <c r="E56" s="2730"/>
      <c r="F56" s="2768"/>
      <c r="G56" s="2769"/>
      <c r="H56" s="2770"/>
      <c r="I56" s="1486"/>
      <c r="J56" s="2774" t="s">
        <v>558</v>
      </c>
      <c r="K56" s="2774"/>
      <c r="L56" s="2774"/>
      <c r="M56" s="2774"/>
      <c r="N56" s="2774"/>
      <c r="O56" s="2774"/>
      <c r="P56" s="2774"/>
      <c r="Q56" s="2774"/>
      <c r="AG56" s="1498"/>
      <c r="AH56" s="1498"/>
      <c r="AI56" s="1498"/>
      <c r="AJ56" s="1498"/>
      <c r="AK56" s="1498"/>
      <c r="AL56" s="1498"/>
      <c r="AM56" s="1498"/>
      <c r="AN56" s="1498"/>
      <c r="AO56" s="1498"/>
      <c r="AP56" s="1498"/>
      <c r="AQ56" s="1498"/>
      <c r="AR56" s="1498"/>
      <c r="AS56" s="1498"/>
      <c r="AT56" s="1498"/>
      <c r="AU56" s="1498"/>
      <c r="AV56" s="1498"/>
      <c r="AW56" s="1498"/>
      <c r="AX56" s="1498"/>
      <c r="AY56" s="1498"/>
      <c r="AZ56" s="1498"/>
      <c r="BA56" s="1498"/>
      <c r="BB56" s="1498"/>
      <c r="BC56" s="1498"/>
      <c r="BD56" s="1498"/>
      <c r="BE56" s="1498"/>
      <c r="BF56" s="1498"/>
      <c r="BG56" s="1498"/>
      <c r="BH56" s="1498"/>
      <c r="BI56" s="1498"/>
      <c r="BJ56" s="1498"/>
      <c r="BK56" s="1498"/>
      <c r="BL56" s="1498"/>
      <c r="BM56" s="1498"/>
      <c r="BN56" s="1498"/>
      <c r="BO56" s="1498"/>
      <c r="BP56" s="1498"/>
      <c r="BQ56" s="1498"/>
      <c r="BR56" s="1498"/>
      <c r="BS56" s="1498"/>
      <c r="BT56" s="1498"/>
      <c r="BU56" s="1498"/>
      <c r="BV56" s="1498"/>
      <c r="BW56" s="1498"/>
      <c r="BX56" s="1498"/>
      <c r="BY56" s="1498"/>
      <c r="BZ56" s="1498"/>
      <c r="CA56" s="1498"/>
      <c r="CC56" s="1498"/>
      <c r="CD56" s="1465"/>
      <c r="CH56" s="1498"/>
      <c r="CI56" s="1498"/>
      <c r="CJ56" s="1498"/>
      <c r="CK56" s="1498"/>
      <c r="CL56" s="1498"/>
      <c r="CM56" s="1498"/>
      <c r="CN56" s="1498"/>
      <c r="CO56" s="1498"/>
      <c r="CP56" s="1498"/>
      <c r="CQ56" s="1498"/>
      <c r="CR56" s="1498"/>
      <c r="CS56" s="1498"/>
      <c r="CT56" s="1498"/>
      <c r="CU56" s="1498"/>
      <c r="CV56" s="1498"/>
      <c r="CW56" s="1498"/>
      <c r="CX56" s="1498"/>
      <c r="CY56" s="1498"/>
      <c r="CZ56" s="1498"/>
      <c r="DA56" s="1498"/>
      <c r="DB56" s="1498"/>
      <c r="DC56" s="1498"/>
      <c r="DD56" s="1498"/>
      <c r="DE56" s="1498"/>
      <c r="DF56" s="1498"/>
      <c r="DG56" s="1498"/>
      <c r="DH56" s="1498"/>
      <c r="DI56" s="1498"/>
      <c r="DJ56" s="1498"/>
      <c r="DK56" s="1498"/>
      <c r="DL56" s="1498"/>
      <c r="DM56" s="1498"/>
      <c r="DN56" s="1498"/>
      <c r="DO56" s="1498"/>
      <c r="DP56" s="1498"/>
      <c r="DQ56" s="1498"/>
      <c r="DR56" s="1498"/>
      <c r="DS56" s="1498"/>
      <c r="DT56" s="1498"/>
      <c r="DU56" s="1498"/>
      <c r="DV56" s="1498"/>
    </row>
    <row r="57" spans="2:126" s="1488" customFormat="1" ht="30" customHeight="1">
      <c r="B57" s="1466"/>
      <c r="C57" s="832"/>
      <c r="D57" s="2459"/>
      <c r="E57" s="2730"/>
      <c r="F57" s="2771"/>
      <c r="G57" s="2772"/>
      <c r="H57" s="2773"/>
      <c r="I57" s="1486"/>
      <c r="J57" s="2774"/>
      <c r="K57" s="2774"/>
      <c r="L57" s="2774"/>
      <c r="M57" s="2774"/>
      <c r="N57" s="2774"/>
      <c r="O57" s="2774"/>
      <c r="P57" s="2774"/>
      <c r="Q57" s="2774"/>
      <c r="AG57" s="1498"/>
      <c r="AH57" s="1498"/>
      <c r="AI57" s="1498"/>
      <c r="AJ57" s="1498"/>
      <c r="AK57" s="1498"/>
      <c r="AL57" s="1498"/>
      <c r="AM57" s="1498"/>
      <c r="AN57" s="1498"/>
      <c r="AO57" s="1498"/>
      <c r="AP57" s="1498"/>
      <c r="AQ57" s="1498"/>
      <c r="AR57" s="1498"/>
      <c r="AS57" s="1498"/>
      <c r="AT57" s="1498"/>
      <c r="AU57" s="1498"/>
      <c r="AV57" s="1498"/>
      <c r="AW57" s="1498"/>
      <c r="AX57" s="1498"/>
      <c r="AY57" s="1498"/>
      <c r="AZ57" s="1498"/>
      <c r="BA57" s="1498"/>
      <c r="BB57" s="1498"/>
      <c r="BC57" s="1498"/>
      <c r="BD57" s="1498"/>
      <c r="BE57" s="1498"/>
      <c r="BF57" s="1498"/>
      <c r="BG57" s="1498"/>
      <c r="BH57" s="1498"/>
      <c r="BI57" s="1498"/>
      <c r="BJ57" s="1498"/>
      <c r="BK57" s="1498"/>
      <c r="BL57" s="1498"/>
      <c r="BM57" s="1498"/>
      <c r="BN57" s="1498"/>
      <c r="BO57" s="1498"/>
      <c r="BP57" s="1498"/>
      <c r="BQ57" s="1498"/>
      <c r="BR57" s="1498"/>
      <c r="BS57" s="1498"/>
      <c r="BT57" s="1498"/>
      <c r="BU57" s="1498"/>
      <c r="BV57" s="1498"/>
      <c r="BW57" s="1498"/>
      <c r="BX57" s="1498"/>
      <c r="BY57" s="1498"/>
      <c r="BZ57" s="1498"/>
      <c r="CA57" s="1498"/>
      <c r="CC57" s="1498"/>
      <c r="CD57" s="1465"/>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row>
    <row r="58" spans="2:126" s="1488" customFormat="1" ht="39.75" customHeight="1">
      <c r="B58" s="1558"/>
      <c r="C58" s="1591"/>
      <c r="D58" s="1592"/>
      <c r="E58" s="1503"/>
      <c r="F58" s="1503"/>
      <c r="G58" s="1503"/>
      <c r="H58" s="1503"/>
      <c r="I58" s="1503"/>
      <c r="J58" s="1503"/>
      <c r="K58" s="1503"/>
      <c r="L58" s="1503"/>
      <c r="M58" s="1503"/>
      <c r="N58" s="1503"/>
      <c r="O58" s="1503"/>
      <c r="P58" s="1503"/>
      <c r="Q58" s="1503"/>
      <c r="R58" s="1503"/>
      <c r="S58" s="1503"/>
      <c r="T58" s="1503"/>
      <c r="U58" s="1503"/>
      <c r="V58" s="1503"/>
      <c r="W58" s="1503"/>
      <c r="X58" s="1503"/>
      <c r="Y58" s="1503"/>
      <c r="Z58" s="1503"/>
      <c r="AA58" s="1503"/>
      <c r="AB58" s="1503"/>
      <c r="AC58" s="1503"/>
      <c r="AD58" s="1503"/>
      <c r="AE58" s="1503"/>
      <c r="AF58" s="1503"/>
      <c r="AG58" s="1502"/>
      <c r="AH58" s="1502"/>
      <c r="AI58" s="1502"/>
      <c r="AJ58" s="1502"/>
      <c r="AK58" s="1502"/>
      <c r="AL58" s="1502"/>
      <c r="AM58" s="1502"/>
      <c r="AN58" s="1502"/>
      <c r="AO58" s="1502"/>
      <c r="AP58" s="1502"/>
      <c r="AQ58" s="1502"/>
      <c r="AR58" s="1502"/>
      <c r="AS58" s="1502"/>
      <c r="AT58" s="1502"/>
      <c r="AU58" s="1502"/>
      <c r="AV58" s="1502"/>
      <c r="AW58" s="1502"/>
      <c r="AX58" s="1502"/>
      <c r="AY58" s="1502"/>
      <c r="AZ58" s="1502"/>
      <c r="BA58" s="1502"/>
      <c r="BB58" s="1502"/>
      <c r="BC58" s="1502"/>
      <c r="BD58" s="1502"/>
      <c r="BE58" s="1502"/>
      <c r="BF58" s="1502"/>
      <c r="BG58" s="1502"/>
      <c r="BH58" s="1502"/>
      <c r="BI58" s="1502"/>
      <c r="BJ58" s="1502"/>
      <c r="BK58" s="1502"/>
      <c r="BL58" s="1502"/>
      <c r="BM58" s="1502"/>
      <c r="BN58" s="1502"/>
      <c r="BO58" s="1502"/>
      <c r="BP58" s="1502"/>
      <c r="BQ58" s="1502"/>
      <c r="BR58" s="1502"/>
      <c r="BS58" s="1502"/>
      <c r="BT58" s="1502"/>
      <c r="BU58" s="1502"/>
      <c r="BV58" s="1502"/>
      <c r="BW58" s="1502"/>
      <c r="BX58" s="1502"/>
      <c r="BY58" s="1502"/>
      <c r="BZ58" s="1502"/>
      <c r="CA58" s="1502"/>
      <c r="CB58" s="1502"/>
      <c r="CC58" s="1502"/>
      <c r="CD58" s="1504"/>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26" s="1488" customFormat="1" ht="30" customHeight="1">
      <c r="B59" s="1466"/>
      <c r="C59" s="832"/>
      <c r="D59" s="1530"/>
      <c r="AG59" s="1498"/>
      <c r="AH59" s="1498"/>
      <c r="AI59" s="1498"/>
      <c r="AJ59" s="1498"/>
      <c r="AK59" s="1498"/>
      <c r="AL59" s="1498"/>
      <c r="AM59" s="1498"/>
      <c r="AN59" s="1498"/>
      <c r="AO59" s="1498"/>
      <c r="AP59" s="1498"/>
      <c r="AQ59" s="1498"/>
      <c r="AR59" s="1498"/>
      <c r="AS59" s="1498"/>
      <c r="AT59" s="1498"/>
      <c r="AU59" s="1498"/>
      <c r="AV59" s="1498"/>
      <c r="AW59" s="1498"/>
      <c r="AX59" s="1498"/>
      <c r="AY59" s="1498"/>
      <c r="AZ59" s="1498"/>
      <c r="BA59" s="1498"/>
      <c r="BB59" s="1498"/>
      <c r="BC59" s="1498"/>
      <c r="BD59" s="1498"/>
      <c r="BE59" s="1498"/>
      <c r="BF59" s="1498"/>
      <c r="BG59" s="1498"/>
      <c r="BH59" s="1498"/>
      <c r="BI59" s="1498"/>
      <c r="BJ59" s="1498"/>
      <c r="BK59" s="1498"/>
      <c r="BL59" s="1498"/>
      <c r="BM59" s="1498"/>
      <c r="BN59" s="1498"/>
      <c r="BO59" s="1498"/>
      <c r="BP59" s="1498"/>
      <c r="BQ59" s="1498"/>
      <c r="BR59" s="1498"/>
      <c r="BS59" s="1498"/>
      <c r="BT59" s="1498"/>
      <c r="BU59" s="1498"/>
      <c r="BV59" s="1498"/>
      <c r="BW59" s="1498"/>
      <c r="BX59" s="1498"/>
      <c r="BY59" s="1498"/>
      <c r="BZ59" s="1498"/>
      <c r="CA59" s="1498"/>
      <c r="CB59" s="1498"/>
      <c r="CC59" s="763"/>
      <c r="CD59" s="959"/>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26" s="1488" customFormat="1" ht="30" customHeight="1">
      <c r="B60" s="1478"/>
      <c r="C60" s="889" t="s">
        <v>768</v>
      </c>
      <c r="D60" s="836" t="s">
        <v>2623</v>
      </c>
      <c r="E60" s="889"/>
      <c r="F60" s="1482"/>
      <c r="G60" s="836"/>
      <c r="H60" s="832"/>
      <c r="I60" s="836"/>
      <c r="J60" s="836"/>
      <c r="K60" s="836"/>
      <c r="L60" s="836"/>
      <c r="M60" s="836"/>
      <c r="N60" s="836"/>
      <c r="O60" s="836"/>
      <c r="P60" s="836"/>
      <c r="Q60" s="836"/>
      <c r="R60" s="836"/>
      <c r="S60" s="836"/>
      <c r="T60" s="836"/>
      <c r="U60" s="836"/>
      <c r="V60" s="836"/>
      <c r="W60" s="836"/>
      <c r="X60" s="836"/>
      <c r="Y60" s="836"/>
      <c r="Z60" s="836"/>
      <c r="AA60" s="836"/>
      <c r="AB60" s="836"/>
      <c r="AC60" s="836"/>
      <c r="AD60" s="836"/>
      <c r="AE60" s="836"/>
      <c r="AF60" s="836"/>
      <c r="AG60" s="836"/>
      <c r="AH60" s="836"/>
      <c r="AI60" s="836"/>
      <c r="AJ60" s="836"/>
      <c r="AK60" s="836"/>
      <c r="AL60" s="1498"/>
      <c r="AM60" s="1498"/>
      <c r="AN60" s="1498"/>
      <c r="AO60" s="1498"/>
      <c r="AP60" s="1498"/>
      <c r="AQ60" s="1498"/>
      <c r="AR60" s="1498"/>
      <c r="AS60" s="1498"/>
      <c r="AT60" s="1498"/>
      <c r="AU60" s="1498"/>
      <c r="AV60" s="1498"/>
      <c r="AW60" s="1498"/>
      <c r="AX60" s="1498"/>
      <c r="AY60" s="1498"/>
      <c r="AZ60" s="1498"/>
      <c r="BA60" s="1498"/>
      <c r="BB60" s="1498"/>
      <c r="BC60" s="1498"/>
      <c r="BD60" s="1498"/>
      <c r="BE60" s="1498"/>
      <c r="BF60" s="1498"/>
      <c r="BG60" s="1498"/>
      <c r="BH60" s="1498"/>
      <c r="BI60" s="1498"/>
      <c r="BJ60" s="1498"/>
      <c r="BK60" s="1498"/>
      <c r="BL60" s="1498"/>
      <c r="BM60" s="1498"/>
      <c r="BN60" s="1498"/>
      <c r="BO60" s="1498"/>
      <c r="BP60" s="1498"/>
      <c r="BQ60" s="1498"/>
      <c r="BR60" s="1498"/>
      <c r="BS60" s="1498"/>
      <c r="BT60" s="1498"/>
      <c r="BU60" s="1498"/>
      <c r="BV60" s="1498"/>
      <c r="BW60" s="1498"/>
      <c r="BX60" s="1498"/>
      <c r="BY60" s="1498"/>
      <c r="BZ60" s="1498"/>
      <c r="CA60" s="1498"/>
      <c r="CB60" s="1498"/>
      <c r="CC60" s="1498"/>
      <c r="CD60" s="959"/>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26" s="1488" customFormat="1" ht="30" customHeight="1">
      <c r="B61" s="1479"/>
      <c r="C61" s="832"/>
      <c r="D61" s="1482" t="s">
        <v>2624</v>
      </c>
      <c r="E61" s="889"/>
      <c r="F61" s="1482"/>
      <c r="G61" s="836"/>
      <c r="H61" s="832"/>
      <c r="I61" s="836"/>
      <c r="J61" s="836"/>
      <c r="K61" s="836"/>
      <c r="L61" s="836"/>
      <c r="M61" s="836"/>
      <c r="N61" s="836"/>
      <c r="O61" s="836"/>
      <c r="P61" s="836"/>
      <c r="Q61" s="836"/>
      <c r="R61" s="836"/>
      <c r="S61" s="836"/>
      <c r="T61" s="836"/>
      <c r="U61" s="836"/>
      <c r="V61" s="836"/>
      <c r="W61" s="836"/>
      <c r="X61" s="836"/>
      <c r="Y61" s="836"/>
      <c r="Z61" s="836"/>
      <c r="AA61" s="836"/>
      <c r="AB61" s="836"/>
      <c r="AC61" s="836"/>
      <c r="AD61" s="836"/>
      <c r="AE61" s="836"/>
      <c r="AF61" s="836"/>
      <c r="AG61" s="836"/>
      <c r="AH61" s="836"/>
      <c r="AI61" s="836"/>
      <c r="AJ61" s="836"/>
      <c r="AK61" s="836"/>
      <c r="AL61" s="1498"/>
      <c r="AM61" s="1498"/>
      <c r="AN61" s="1498"/>
      <c r="AO61" s="1498"/>
      <c r="AP61" s="1498"/>
      <c r="AQ61" s="1498"/>
      <c r="AR61" s="1498"/>
      <c r="AS61" s="1498"/>
      <c r="AT61" s="1498"/>
      <c r="AU61" s="1498"/>
      <c r="AV61" s="1498"/>
      <c r="AW61" s="1498"/>
      <c r="AX61" s="1498"/>
      <c r="AY61" s="1498"/>
      <c r="AZ61" s="1498"/>
      <c r="BA61" s="1498"/>
      <c r="BB61" s="1498"/>
      <c r="BC61" s="1498"/>
      <c r="BD61" s="1498"/>
      <c r="BE61" s="1498"/>
      <c r="BF61" s="1498"/>
      <c r="BG61" s="1498"/>
      <c r="BH61" s="1498"/>
      <c r="BI61" s="1498"/>
      <c r="BJ61" s="1498"/>
      <c r="BK61" s="1498"/>
      <c r="BL61" s="1498"/>
      <c r="BM61" s="1498"/>
      <c r="BN61" s="1498"/>
      <c r="BO61" s="1498"/>
      <c r="BP61" s="1498"/>
      <c r="BQ61" s="1498"/>
      <c r="BR61" s="1498"/>
      <c r="BS61" s="1498"/>
      <c r="BT61" s="1498"/>
      <c r="BU61" s="1498"/>
      <c r="BV61" s="1498"/>
      <c r="BW61" s="1498"/>
      <c r="BX61" s="1498"/>
      <c r="BY61" s="1498"/>
      <c r="BZ61" s="1498"/>
      <c r="CA61" s="1498"/>
      <c r="CB61" s="1498"/>
      <c r="CC61" s="1498"/>
      <c r="CD61" s="1465"/>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26" s="1488" customFormat="1" ht="30" customHeight="1">
      <c r="B62" s="1479"/>
      <c r="C62" s="832"/>
      <c r="D62" s="1530"/>
      <c r="E62" s="889"/>
      <c r="F62" s="1482"/>
      <c r="G62" s="836"/>
      <c r="H62" s="832"/>
      <c r="I62" s="836"/>
      <c r="J62" s="836"/>
      <c r="K62" s="836"/>
      <c r="L62" s="836"/>
      <c r="M62" s="836"/>
      <c r="N62" s="836"/>
      <c r="O62" s="836"/>
      <c r="P62" s="836"/>
      <c r="Q62" s="836"/>
      <c r="R62" s="836"/>
      <c r="S62" s="836"/>
      <c r="T62" s="836"/>
      <c r="U62" s="836"/>
      <c r="V62" s="836"/>
      <c r="W62" s="836"/>
      <c r="X62" s="836"/>
      <c r="Y62" s="836"/>
      <c r="Z62" s="836"/>
      <c r="AA62" s="836"/>
      <c r="AB62" s="836"/>
      <c r="AC62" s="836"/>
      <c r="AD62" s="836"/>
      <c r="AE62" s="836"/>
      <c r="AF62" s="836"/>
      <c r="AG62" s="836"/>
      <c r="AH62" s="836"/>
      <c r="AI62" s="836"/>
      <c r="AJ62" s="836"/>
      <c r="AK62" s="836"/>
      <c r="AL62" s="1498"/>
      <c r="AM62" s="1498"/>
      <c r="AN62" s="1498"/>
      <c r="AO62" s="1498"/>
      <c r="AP62" s="1498"/>
      <c r="AQ62" s="1498"/>
      <c r="AR62" s="1498"/>
      <c r="AS62" s="1498"/>
      <c r="AT62" s="1498"/>
      <c r="AU62" s="1498"/>
      <c r="AV62" s="1498"/>
      <c r="AW62" s="1498"/>
      <c r="AX62" s="1498"/>
      <c r="AY62" s="1498"/>
      <c r="AZ62" s="1498"/>
      <c r="BA62" s="1498"/>
      <c r="BB62" s="1498"/>
      <c r="BC62" s="1498"/>
      <c r="BD62" s="1498"/>
      <c r="BE62" s="1498"/>
      <c r="BF62" s="1498"/>
      <c r="BG62" s="1498"/>
      <c r="BH62" s="1498"/>
      <c r="BI62" s="1498"/>
      <c r="BJ62" s="1498"/>
      <c r="BK62" s="1498"/>
      <c r="BL62" s="1498"/>
      <c r="BM62" s="1498"/>
      <c r="BN62" s="1498"/>
      <c r="BO62" s="1498"/>
      <c r="BP62" s="1498"/>
      <c r="BQ62" s="828"/>
      <c r="BR62" s="828"/>
      <c r="BS62" s="828"/>
      <c r="BT62" s="828"/>
      <c r="BU62" s="828"/>
      <c r="BV62" s="828"/>
      <c r="BW62" s="828"/>
      <c r="BX62" s="828"/>
      <c r="BY62" s="2453">
        <v>3300</v>
      </c>
      <c r="BZ62" s="2453"/>
      <c r="CA62" s="2453"/>
      <c r="CB62" s="828"/>
      <c r="CC62" s="828"/>
      <c r="CD62" s="1465"/>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26" s="1488" customFormat="1" ht="30" customHeight="1">
      <c r="B63" s="957"/>
      <c r="C63" s="832"/>
      <c r="D63" s="1586" t="s">
        <v>18</v>
      </c>
      <c r="E63" s="889"/>
      <c r="F63" s="1523" t="s">
        <v>783</v>
      </c>
      <c r="G63" s="1477"/>
      <c r="H63" s="832"/>
      <c r="I63" s="836"/>
      <c r="J63" s="836"/>
      <c r="K63" s="836"/>
      <c r="L63" s="836"/>
      <c r="M63" s="836"/>
      <c r="N63" s="836"/>
      <c r="O63" s="836"/>
      <c r="P63" s="836"/>
      <c r="Q63" s="836"/>
      <c r="R63" s="836"/>
      <c r="S63" s="836"/>
      <c r="T63" s="836"/>
      <c r="U63" s="836"/>
      <c r="V63" s="836"/>
      <c r="W63" s="836"/>
      <c r="X63" s="836"/>
      <c r="Y63" s="836"/>
      <c r="Z63" s="836"/>
      <c r="AA63" s="836"/>
      <c r="AB63" s="836"/>
      <c r="AC63" s="836"/>
      <c r="AD63" s="836"/>
      <c r="AE63" s="836"/>
      <c r="AF63" s="836"/>
      <c r="AG63" s="836"/>
      <c r="AH63" s="836"/>
      <c r="AI63" s="836"/>
      <c r="AJ63" s="836"/>
      <c r="AK63" s="836"/>
      <c r="AL63" s="1498"/>
      <c r="AM63" s="1498"/>
      <c r="AN63" s="1498"/>
      <c r="AO63" s="1498"/>
      <c r="AP63" s="1498"/>
      <c r="AQ63" s="1498"/>
      <c r="AR63" s="1498"/>
      <c r="AS63" s="1498"/>
      <c r="AT63" s="1498"/>
      <c r="AU63" s="1498"/>
      <c r="AV63" s="1498"/>
      <c r="AW63" s="1498"/>
      <c r="AX63" s="1498"/>
      <c r="AY63" s="1498"/>
      <c r="AZ63" s="1498"/>
      <c r="BA63" s="1498"/>
      <c r="BB63" s="1498"/>
      <c r="BC63" s="1498"/>
      <c r="BD63" s="1498"/>
      <c r="BE63" s="1498"/>
      <c r="BF63" s="1498"/>
      <c r="BG63" s="1498"/>
      <c r="BH63" s="1498"/>
      <c r="BI63" s="1498"/>
      <c r="BJ63" s="1498"/>
      <c r="BK63" s="1498"/>
      <c r="BL63" s="1498"/>
      <c r="BM63" s="1498"/>
      <c r="BN63" s="1498"/>
      <c r="BO63" s="1498"/>
      <c r="BP63" s="1498"/>
      <c r="BQ63" s="2459">
        <v>58</v>
      </c>
      <c r="BR63" s="2459"/>
      <c r="BS63" s="1999"/>
      <c r="BT63" s="2000"/>
      <c r="BU63" s="2000"/>
      <c r="BV63" s="2000"/>
      <c r="BW63" s="2000"/>
      <c r="BX63" s="2000"/>
      <c r="BY63" s="2000"/>
      <c r="BZ63" s="2000"/>
      <c r="CA63" s="2001"/>
      <c r="CB63" s="2459" t="s">
        <v>23</v>
      </c>
      <c r="CC63" s="2459"/>
      <c r="CD63" s="1465"/>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26" s="1488" customFormat="1" ht="30" customHeight="1">
      <c r="B64" s="1466"/>
      <c r="C64" s="832"/>
      <c r="D64" s="1535"/>
      <c r="E64" s="889"/>
      <c r="F64" s="1526" t="s">
        <v>784</v>
      </c>
      <c r="G64" s="1477"/>
      <c r="H64" s="832"/>
      <c r="I64" s="836"/>
      <c r="J64" s="836"/>
      <c r="K64" s="836"/>
      <c r="L64" s="836"/>
      <c r="M64" s="836"/>
      <c r="N64" s="836"/>
      <c r="O64" s="836"/>
      <c r="P64" s="836"/>
      <c r="Q64" s="836"/>
      <c r="R64" s="836"/>
      <c r="S64" s="836"/>
      <c r="T64" s="836"/>
      <c r="U64" s="836"/>
      <c r="V64" s="836"/>
      <c r="W64" s="836"/>
      <c r="X64" s="836"/>
      <c r="Y64" s="836"/>
      <c r="Z64" s="836"/>
      <c r="AA64" s="836"/>
      <c r="AB64" s="836"/>
      <c r="AC64" s="836"/>
      <c r="AD64" s="836"/>
      <c r="AE64" s="836"/>
      <c r="AF64" s="836"/>
      <c r="AG64" s="836"/>
      <c r="AH64" s="836"/>
      <c r="AI64" s="836"/>
      <c r="AJ64" s="836"/>
      <c r="AK64" s="836"/>
      <c r="AL64" s="1498"/>
      <c r="AM64" s="1498"/>
      <c r="AN64" s="1498"/>
      <c r="AO64" s="1498"/>
      <c r="AP64" s="1498"/>
      <c r="AQ64" s="1498"/>
      <c r="AR64" s="1498"/>
      <c r="AS64" s="1498"/>
      <c r="AT64" s="1498"/>
      <c r="AU64" s="1498"/>
      <c r="AV64" s="1498"/>
      <c r="AW64" s="1498"/>
      <c r="AX64" s="1498"/>
      <c r="AY64" s="1498"/>
      <c r="AZ64" s="1498"/>
      <c r="BA64" s="1498"/>
      <c r="BB64" s="1498"/>
      <c r="BC64" s="1498"/>
      <c r="BD64" s="1498"/>
      <c r="BE64" s="1498"/>
      <c r="BF64" s="1498"/>
      <c r="BG64" s="1498"/>
      <c r="BH64" s="1498"/>
      <c r="BI64" s="1498"/>
      <c r="BJ64" s="1498"/>
      <c r="BK64" s="1498"/>
      <c r="BL64" s="1498"/>
      <c r="BM64" s="1498"/>
      <c r="BN64" s="1498"/>
      <c r="BO64" s="1498"/>
      <c r="BP64" s="1498"/>
      <c r="BQ64" s="2459"/>
      <c r="BR64" s="2459"/>
      <c r="BS64" s="2002"/>
      <c r="BT64" s="2003"/>
      <c r="BU64" s="2003"/>
      <c r="BV64" s="2003"/>
      <c r="BW64" s="2003"/>
      <c r="BX64" s="2003"/>
      <c r="BY64" s="2003"/>
      <c r="BZ64" s="2003"/>
      <c r="CA64" s="2004"/>
      <c r="CB64" s="2459"/>
      <c r="CC64" s="2459"/>
      <c r="CD64" s="1465"/>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2:126" s="1488" customFormat="1" ht="15" customHeight="1">
      <c r="B65" s="1466"/>
      <c r="C65" s="832"/>
      <c r="D65" s="1542"/>
      <c r="E65" s="889"/>
      <c r="F65" s="1420"/>
      <c r="G65" s="836"/>
      <c r="H65" s="832"/>
      <c r="I65" s="836"/>
      <c r="J65" s="836"/>
      <c r="K65" s="836"/>
      <c r="L65" s="836"/>
      <c r="M65" s="836"/>
      <c r="N65" s="836"/>
      <c r="O65" s="836"/>
      <c r="P65" s="836"/>
      <c r="Q65" s="836"/>
      <c r="R65" s="836"/>
      <c r="S65" s="836"/>
      <c r="T65" s="836"/>
      <c r="U65" s="836"/>
      <c r="V65" s="836"/>
      <c r="W65" s="836"/>
      <c r="X65" s="836"/>
      <c r="Y65" s="836"/>
      <c r="Z65" s="836"/>
      <c r="AA65" s="836"/>
      <c r="AB65" s="836"/>
      <c r="AC65" s="836"/>
      <c r="AD65" s="836"/>
      <c r="AE65" s="836"/>
      <c r="AF65" s="836"/>
      <c r="AG65" s="836"/>
      <c r="AH65" s="836"/>
      <c r="AI65" s="836"/>
      <c r="AJ65" s="836"/>
      <c r="AK65" s="836"/>
      <c r="AL65" s="1498"/>
      <c r="AM65" s="1498"/>
      <c r="AN65" s="1498"/>
      <c r="AO65" s="1498"/>
      <c r="AP65" s="1498"/>
      <c r="AQ65" s="1498"/>
      <c r="AR65" s="1498"/>
      <c r="AS65" s="1498"/>
      <c r="AT65" s="1498"/>
      <c r="AU65" s="1498"/>
      <c r="AV65" s="1498"/>
      <c r="AW65" s="1498"/>
      <c r="AX65" s="1498"/>
      <c r="AY65" s="1498"/>
      <c r="AZ65" s="1498"/>
      <c r="BA65" s="1498"/>
      <c r="BB65" s="1498"/>
      <c r="BC65" s="1498"/>
      <c r="BD65" s="1498"/>
      <c r="BE65" s="1498"/>
      <c r="BF65" s="1498"/>
      <c r="BG65" s="1498"/>
      <c r="BH65" s="1498"/>
      <c r="BI65" s="1498"/>
      <c r="BJ65" s="1498"/>
      <c r="BK65" s="1498"/>
      <c r="BL65" s="1498"/>
      <c r="BM65" s="1498"/>
      <c r="BN65" s="1498"/>
      <c r="BO65" s="1498"/>
      <c r="BP65" s="1498"/>
      <c r="BQ65" s="1498"/>
      <c r="BR65" s="1498"/>
      <c r="BS65" s="1498"/>
      <c r="BT65" s="1498"/>
      <c r="BU65" s="1498"/>
      <c r="BV65" s="1498"/>
      <c r="BW65" s="1498"/>
      <c r="BX65" s="1498"/>
      <c r="BY65" s="1498"/>
      <c r="BZ65" s="1498"/>
      <c r="CA65" s="1498"/>
      <c r="CB65" s="1498"/>
      <c r="CC65" s="1498"/>
      <c r="CD65" s="1465"/>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2:126" s="1488" customFormat="1" ht="30" customHeight="1">
      <c r="B66" s="1466"/>
      <c r="C66" s="832"/>
      <c r="D66" s="1543" t="s">
        <v>19</v>
      </c>
      <c r="E66" s="889"/>
      <c r="F66" s="901" t="s">
        <v>785</v>
      </c>
      <c r="G66" s="836"/>
      <c r="H66" s="832"/>
      <c r="I66" s="836"/>
      <c r="J66" s="836"/>
      <c r="K66" s="836"/>
      <c r="L66" s="836"/>
      <c r="M66" s="836"/>
      <c r="N66" s="836"/>
      <c r="O66" s="836"/>
      <c r="P66" s="836"/>
      <c r="Q66" s="836"/>
      <c r="R66" s="836"/>
      <c r="S66" s="836"/>
      <c r="T66" s="836"/>
      <c r="U66" s="836"/>
      <c r="V66" s="836"/>
      <c r="W66" s="836"/>
      <c r="X66" s="836"/>
      <c r="Y66" s="836"/>
      <c r="Z66" s="836"/>
      <c r="AA66" s="836"/>
      <c r="AB66" s="836"/>
      <c r="AC66" s="836"/>
      <c r="AD66" s="836"/>
      <c r="AE66" s="836"/>
      <c r="AF66" s="836"/>
      <c r="AG66" s="836"/>
      <c r="AH66" s="836"/>
      <c r="AI66" s="836"/>
      <c r="AJ66" s="836"/>
      <c r="AK66" s="836"/>
      <c r="AL66" s="1498"/>
      <c r="AM66" s="1498"/>
      <c r="AN66" s="1498"/>
      <c r="AO66" s="1498"/>
      <c r="AP66" s="1498"/>
      <c r="AQ66" s="1498"/>
      <c r="AR66" s="1498"/>
      <c r="AS66" s="1498"/>
      <c r="AT66" s="1498"/>
      <c r="AU66" s="1498"/>
      <c r="AV66" s="1498"/>
      <c r="AW66" s="1498"/>
      <c r="AX66" s="1498"/>
      <c r="AY66" s="1498"/>
      <c r="AZ66" s="1498"/>
      <c r="BA66" s="1498"/>
      <c r="BB66" s="1498"/>
      <c r="BC66" s="1498"/>
      <c r="BD66" s="1498"/>
      <c r="BE66" s="1498"/>
      <c r="BF66" s="1498"/>
      <c r="BG66" s="1498"/>
      <c r="BH66" s="1498"/>
      <c r="BI66" s="1498"/>
      <c r="BJ66" s="1498"/>
      <c r="BK66" s="1498"/>
      <c r="BL66" s="1498"/>
      <c r="BM66" s="1498"/>
      <c r="BN66" s="1498"/>
      <c r="BO66" s="1498"/>
      <c r="BP66" s="1498"/>
      <c r="BQ66" s="2459">
        <v>59</v>
      </c>
      <c r="BR66" s="2459"/>
      <c r="BS66" s="1999"/>
      <c r="BT66" s="2000"/>
      <c r="BU66" s="2000"/>
      <c r="BV66" s="2000"/>
      <c r="BW66" s="2000"/>
      <c r="BX66" s="2000"/>
      <c r="BY66" s="2000"/>
      <c r="BZ66" s="2000"/>
      <c r="CA66" s="2001"/>
      <c r="CB66" s="2459" t="s">
        <v>23</v>
      </c>
      <c r="CC66" s="2459"/>
      <c r="CD66" s="1480"/>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2:126" s="1488" customFormat="1" ht="30" customHeight="1">
      <c r="B67" s="1466"/>
      <c r="C67" s="832"/>
      <c r="D67" s="1530"/>
      <c r="E67" s="889"/>
      <c r="F67" s="1010" t="s">
        <v>786</v>
      </c>
      <c r="G67" s="836"/>
      <c r="H67" s="832"/>
      <c r="I67" s="836"/>
      <c r="J67" s="836"/>
      <c r="K67" s="836"/>
      <c r="L67" s="836"/>
      <c r="M67" s="836"/>
      <c r="N67" s="836"/>
      <c r="O67" s="836"/>
      <c r="P67" s="836"/>
      <c r="Q67" s="836"/>
      <c r="R67" s="836"/>
      <c r="S67" s="836"/>
      <c r="T67" s="836"/>
      <c r="U67" s="836"/>
      <c r="V67" s="836"/>
      <c r="W67" s="836"/>
      <c r="X67" s="836"/>
      <c r="Y67" s="836"/>
      <c r="Z67" s="836"/>
      <c r="AA67" s="836"/>
      <c r="AB67" s="836"/>
      <c r="AC67" s="836"/>
      <c r="AD67" s="836"/>
      <c r="AE67" s="836"/>
      <c r="AF67" s="836"/>
      <c r="AG67" s="836"/>
      <c r="AH67" s="836"/>
      <c r="AI67" s="836"/>
      <c r="AJ67" s="836"/>
      <c r="AK67" s="836"/>
      <c r="AL67" s="1498"/>
      <c r="AM67" s="1498"/>
      <c r="AN67" s="1498"/>
      <c r="AO67" s="1498"/>
      <c r="AP67" s="1498"/>
      <c r="AQ67" s="1498"/>
      <c r="AR67" s="1498"/>
      <c r="AS67" s="1498"/>
      <c r="AT67" s="1498"/>
      <c r="AU67" s="1498"/>
      <c r="AV67" s="1498"/>
      <c r="AW67" s="1498"/>
      <c r="AX67" s="1498"/>
      <c r="AY67" s="1498"/>
      <c r="AZ67" s="1498"/>
      <c r="BA67" s="1498"/>
      <c r="BB67" s="1498"/>
      <c r="BC67" s="1498"/>
      <c r="BD67" s="1498"/>
      <c r="BE67" s="1498"/>
      <c r="BF67" s="1498"/>
      <c r="BG67" s="1498"/>
      <c r="BH67" s="1498"/>
      <c r="BI67" s="1498"/>
      <c r="BJ67" s="1498"/>
      <c r="BK67" s="1498"/>
      <c r="BL67" s="1498"/>
      <c r="BM67" s="1498"/>
      <c r="BN67" s="1498"/>
      <c r="BO67" s="1498"/>
      <c r="BP67" s="1498"/>
      <c r="BQ67" s="2459"/>
      <c r="BR67" s="2459"/>
      <c r="BS67" s="2002"/>
      <c r="BT67" s="2003"/>
      <c r="BU67" s="2003"/>
      <c r="BV67" s="2003"/>
      <c r="BW67" s="2003"/>
      <c r="BX67" s="2003"/>
      <c r="BY67" s="2003"/>
      <c r="BZ67" s="2003"/>
      <c r="CA67" s="2004"/>
      <c r="CB67" s="2459"/>
      <c r="CC67" s="2459"/>
      <c r="CD67" s="1480"/>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2:126" s="1488" customFormat="1" ht="15" customHeight="1">
      <c r="B68" s="1478"/>
      <c r="C68" s="832"/>
      <c r="D68" s="1544"/>
      <c r="E68" s="889"/>
      <c r="F68" s="1420"/>
      <c r="G68" s="836"/>
      <c r="H68" s="832"/>
      <c r="I68" s="836"/>
      <c r="J68" s="836"/>
      <c r="K68" s="836"/>
      <c r="L68" s="836"/>
      <c r="M68" s="836"/>
      <c r="N68" s="836"/>
      <c r="O68" s="836"/>
      <c r="P68" s="836"/>
      <c r="Q68" s="836"/>
      <c r="R68" s="836"/>
      <c r="S68" s="836"/>
      <c r="T68" s="836"/>
      <c r="U68" s="836"/>
      <c r="V68" s="836"/>
      <c r="W68" s="836"/>
      <c r="X68" s="836"/>
      <c r="Y68" s="836"/>
      <c r="Z68" s="836"/>
      <c r="AA68" s="836"/>
      <c r="AB68" s="836"/>
      <c r="AC68" s="836"/>
      <c r="AD68" s="836"/>
      <c r="AE68" s="836"/>
      <c r="AF68" s="836"/>
      <c r="AG68" s="836"/>
      <c r="AH68" s="836"/>
      <c r="AI68" s="836"/>
      <c r="AJ68" s="836"/>
      <c r="AK68" s="836"/>
      <c r="AL68" s="1498"/>
      <c r="AM68" s="1498"/>
      <c r="AN68" s="1498"/>
      <c r="AO68" s="1498"/>
      <c r="AP68" s="1498"/>
      <c r="AQ68" s="1498"/>
      <c r="AR68" s="1498"/>
      <c r="AS68" s="1498"/>
      <c r="AT68" s="1498"/>
      <c r="AU68" s="1498"/>
      <c r="AV68" s="1498"/>
      <c r="AW68" s="1498"/>
      <c r="AX68" s="1498"/>
      <c r="AY68" s="1498"/>
      <c r="AZ68" s="1498"/>
      <c r="BA68" s="1498"/>
      <c r="BB68" s="1498"/>
      <c r="BC68" s="1498"/>
      <c r="BD68" s="1498"/>
      <c r="BE68" s="1498"/>
      <c r="BF68" s="1498"/>
      <c r="BG68" s="1498"/>
      <c r="BH68" s="1498"/>
      <c r="BI68" s="1498"/>
      <c r="BJ68" s="1498"/>
      <c r="BK68" s="1498"/>
      <c r="BL68" s="1498"/>
      <c r="BM68" s="1498"/>
      <c r="BN68" s="1498"/>
      <c r="BO68" s="1498"/>
      <c r="BP68" s="1498"/>
      <c r="BQ68" s="1498"/>
      <c r="BR68" s="1498"/>
      <c r="BS68" s="1498"/>
      <c r="BT68" s="1498"/>
      <c r="BU68" s="1498"/>
      <c r="BV68" s="1498"/>
      <c r="BW68" s="1498"/>
      <c r="BX68" s="1498"/>
      <c r="BY68" s="1498"/>
      <c r="BZ68" s="1498"/>
      <c r="CA68" s="1498"/>
      <c r="CB68" s="1498"/>
      <c r="CC68" s="1498"/>
      <c r="CD68" s="959"/>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2:126" s="1488" customFormat="1" ht="30" customHeight="1">
      <c r="B69" s="1479"/>
      <c r="C69" s="832"/>
      <c r="D69" s="836" t="s">
        <v>35</v>
      </c>
      <c r="E69" s="889"/>
      <c r="F69" s="901" t="s">
        <v>787</v>
      </c>
      <c r="G69" s="836"/>
      <c r="H69" s="832"/>
      <c r="I69" s="836"/>
      <c r="J69" s="836"/>
      <c r="K69" s="836"/>
      <c r="L69" s="836"/>
      <c r="M69" s="836"/>
      <c r="N69" s="836"/>
      <c r="O69" s="836"/>
      <c r="P69" s="836"/>
      <c r="Q69" s="836"/>
      <c r="R69" s="836"/>
      <c r="S69" s="836"/>
      <c r="T69" s="836"/>
      <c r="U69" s="836"/>
      <c r="V69" s="836"/>
      <c r="W69" s="836"/>
      <c r="X69" s="836"/>
      <c r="Y69" s="836"/>
      <c r="Z69" s="836"/>
      <c r="AA69" s="836"/>
      <c r="AB69" s="836"/>
      <c r="AC69" s="836"/>
      <c r="AD69" s="836"/>
      <c r="AE69" s="836"/>
      <c r="AF69" s="836"/>
      <c r="AG69" s="836"/>
      <c r="AH69" s="836"/>
      <c r="AI69" s="836"/>
      <c r="AJ69" s="836"/>
      <c r="AK69" s="836"/>
      <c r="AL69" s="1498"/>
      <c r="AM69" s="1498"/>
      <c r="AN69" s="1498"/>
      <c r="AO69" s="1498"/>
      <c r="AP69" s="1498"/>
      <c r="AQ69" s="1498"/>
      <c r="AR69" s="1498"/>
      <c r="AS69" s="1498"/>
      <c r="AT69" s="1498"/>
      <c r="AU69" s="1498"/>
      <c r="AV69" s="1498"/>
      <c r="AW69" s="1498"/>
      <c r="AX69" s="1498"/>
      <c r="AY69" s="1498"/>
      <c r="AZ69" s="1498"/>
      <c r="BA69" s="1498"/>
      <c r="BB69" s="1498"/>
      <c r="BC69" s="1498"/>
      <c r="BD69" s="1498"/>
      <c r="BE69" s="1498"/>
      <c r="BF69" s="1498"/>
      <c r="BG69" s="1498"/>
      <c r="BH69" s="1498"/>
      <c r="BI69" s="1498"/>
      <c r="BJ69" s="1498"/>
      <c r="BK69" s="1498"/>
      <c r="BL69" s="1498"/>
      <c r="BM69" s="1498"/>
      <c r="BN69" s="1498"/>
      <c r="BO69" s="1498"/>
      <c r="BP69" s="1498"/>
      <c r="BQ69" s="2459">
        <v>60</v>
      </c>
      <c r="BR69" s="2459"/>
      <c r="BS69" s="1999"/>
      <c r="BT69" s="2000"/>
      <c r="BU69" s="2000"/>
      <c r="BV69" s="2000"/>
      <c r="BW69" s="2000"/>
      <c r="BX69" s="2000"/>
      <c r="BY69" s="2000"/>
      <c r="BZ69" s="2000"/>
      <c r="CA69" s="2001"/>
      <c r="CB69" s="2459" t="s">
        <v>23</v>
      </c>
      <c r="CC69" s="2459"/>
      <c r="CD69" s="959"/>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2:126" s="1488" customFormat="1" ht="30" customHeight="1">
      <c r="B70" s="1479"/>
      <c r="C70" s="832"/>
      <c r="D70" s="1590"/>
      <c r="E70" s="889"/>
      <c r="F70" s="1010" t="s">
        <v>788</v>
      </c>
      <c r="G70" s="836"/>
      <c r="H70" s="832"/>
      <c r="I70" s="836"/>
      <c r="J70" s="836"/>
      <c r="K70" s="836"/>
      <c r="L70" s="836"/>
      <c r="M70" s="836"/>
      <c r="N70" s="836"/>
      <c r="O70" s="836"/>
      <c r="P70" s="836"/>
      <c r="Q70" s="836"/>
      <c r="R70" s="836"/>
      <c r="S70" s="836"/>
      <c r="T70" s="836"/>
      <c r="U70" s="836"/>
      <c r="V70" s="836"/>
      <c r="W70" s="836"/>
      <c r="X70" s="836"/>
      <c r="Y70" s="836"/>
      <c r="Z70" s="836"/>
      <c r="AA70" s="836"/>
      <c r="AB70" s="836"/>
      <c r="AC70" s="836"/>
      <c r="AD70" s="836"/>
      <c r="AE70" s="836"/>
      <c r="AF70" s="836"/>
      <c r="AG70" s="836"/>
      <c r="AH70" s="836"/>
      <c r="AI70" s="836"/>
      <c r="AJ70" s="836"/>
      <c r="AK70" s="836"/>
      <c r="AL70" s="1498"/>
      <c r="AM70" s="1498"/>
      <c r="AN70" s="1498"/>
      <c r="AO70" s="1498"/>
      <c r="AP70" s="1498"/>
      <c r="AQ70" s="1498"/>
      <c r="AR70" s="1498"/>
      <c r="AS70" s="1498"/>
      <c r="AT70" s="1498"/>
      <c r="AU70" s="1498"/>
      <c r="AV70" s="1498"/>
      <c r="AW70" s="1498"/>
      <c r="AX70" s="1498"/>
      <c r="AY70" s="1498"/>
      <c r="AZ70" s="1498"/>
      <c r="BA70" s="1498"/>
      <c r="BB70" s="1498"/>
      <c r="BC70" s="1498"/>
      <c r="BD70" s="1498"/>
      <c r="BE70" s="1498"/>
      <c r="BF70" s="1498"/>
      <c r="BG70" s="1498"/>
      <c r="BH70" s="1498"/>
      <c r="BI70" s="1498"/>
      <c r="BJ70" s="1498"/>
      <c r="BK70" s="1498"/>
      <c r="BL70" s="1498"/>
      <c r="BM70" s="1498"/>
      <c r="BN70" s="1498"/>
      <c r="BO70" s="1498"/>
      <c r="BP70" s="1498"/>
      <c r="BQ70" s="2459"/>
      <c r="BR70" s="2459"/>
      <c r="BS70" s="2002"/>
      <c r="BT70" s="2003"/>
      <c r="BU70" s="2003"/>
      <c r="BV70" s="2003"/>
      <c r="BW70" s="2003"/>
      <c r="BX70" s="2003"/>
      <c r="BY70" s="2003"/>
      <c r="BZ70" s="2003"/>
      <c r="CA70" s="2004"/>
      <c r="CB70" s="2459"/>
      <c r="CC70" s="2459"/>
      <c r="CD70" s="959"/>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2:126" s="1488" customFormat="1" ht="39.9" customHeight="1">
      <c r="B71" s="1558"/>
      <c r="C71" s="1502"/>
      <c r="D71" s="1502"/>
      <c r="E71" s="1502"/>
      <c r="F71" s="1502"/>
      <c r="G71" s="1502"/>
      <c r="H71" s="1502"/>
      <c r="I71" s="1502"/>
      <c r="J71" s="1502"/>
      <c r="K71" s="1502"/>
      <c r="L71" s="1502"/>
      <c r="M71" s="1502"/>
      <c r="N71" s="1502"/>
      <c r="O71" s="1502"/>
      <c r="P71" s="1502"/>
      <c r="Q71" s="1502"/>
      <c r="R71" s="1502"/>
      <c r="S71" s="1502"/>
      <c r="T71" s="1502"/>
      <c r="U71" s="1502"/>
      <c r="V71" s="1502"/>
      <c r="W71" s="1502"/>
      <c r="X71" s="1502"/>
      <c r="Y71" s="1502"/>
      <c r="Z71" s="1502"/>
      <c r="AA71" s="1502"/>
      <c r="AB71" s="1502"/>
      <c r="AC71" s="1502"/>
      <c r="AD71" s="1502"/>
      <c r="AE71" s="1502"/>
      <c r="AF71" s="1502"/>
      <c r="AG71" s="1502"/>
      <c r="AH71" s="1502"/>
      <c r="AI71" s="1502"/>
      <c r="AJ71" s="1502"/>
      <c r="AK71" s="1502"/>
      <c r="AL71" s="1502"/>
      <c r="AM71" s="1502"/>
      <c r="AN71" s="1502"/>
      <c r="AO71" s="1502"/>
      <c r="AP71" s="1502"/>
      <c r="AQ71" s="1502"/>
      <c r="AR71" s="1502"/>
      <c r="AS71" s="1502"/>
      <c r="AT71" s="1502"/>
      <c r="AU71" s="1502"/>
      <c r="AV71" s="1502"/>
      <c r="AW71" s="1502"/>
      <c r="AX71" s="1502"/>
      <c r="AY71" s="1502"/>
      <c r="AZ71" s="1502"/>
      <c r="BA71" s="1502"/>
      <c r="BB71" s="1502"/>
      <c r="BC71" s="1502"/>
      <c r="BD71" s="1502"/>
      <c r="BE71" s="1502"/>
      <c r="BF71" s="1502"/>
      <c r="BG71" s="1502"/>
      <c r="BH71" s="1502"/>
      <c r="BI71" s="1502"/>
      <c r="BJ71" s="1502"/>
      <c r="BK71" s="1502"/>
      <c r="BL71" s="1502"/>
      <c r="BM71" s="1502"/>
      <c r="BN71" s="1502"/>
      <c r="BO71" s="1502"/>
      <c r="BP71" s="1502"/>
      <c r="BQ71" s="1502"/>
      <c r="BR71" s="1502"/>
      <c r="BS71" s="1502"/>
      <c r="BT71" s="1502"/>
      <c r="BU71" s="1502"/>
      <c r="BV71" s="1502"/>
      <c r="BW71" s="1502"/>
      <c r="BX71" s="1502"/>
      <c r="BY71" s="1502"/>
      <c r="BZ71" s="1502"/>
      <c r="CA71" s="1502"/>
      <c r="CB71" s="1502"/>
      <c r="CC71" s="1502"/>
      <c r="CD71" s="1549"/>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2:126" s="1488" customFormat="1" ht="39.9" customHeight="1">
      <c r="B72" s="1466"/>
      <c r="C72" s="1498"/>
      <c r="D72" s="1498"/>
      <c r="E72" s="1498"/>
      <c r="F72" s="1498"/>
      <c r="G72" s="1498"/>
      <c r="H72" s="1498"/>
      <c r="I72" s="1498"/>
      <c r="J72" s="1498"/>
      <c r="K72" s="1498"/>
      <c r="L72" s="1498"/>
      <c r="M72" s="1498"/>
      <c r="N72" s="1498"/>
      <c r="O72" s="1498"/>
      <c r="P72" s="1498"/>
      <c r="Q72" s="1498"/>
      <c r="R72" s="1498"/>
      <c r="S72" s="1498"/>
      <c r="T72" s="1498"/>
      <c r="U72" s="1498"/>
      <c r="V72" s="1498"/>
      <c r="W72" s="1498"/>
      <c r="X72" s="1498"/>
      <c r="Y72" s="1498"/>
      <c r="Z72" s="1498"/>
      <c r="AA72" s="1498"/>
      <c r="AB72" s="1498"/>
      <c r="AC72" s="1498"/>
      <c r="AD72" s="1498"/>
      <c r="AE72" s="1498"/>
      <c r="AF72" s="1498"/>
      <c r="AG72" s="1498"/>
      <c r="AH72" s="1498"/>
      <c r="AI72" s="1498"/>
      <c r="AJ72" s="1498"/>
      <c r="AK72" s="1498"/>
      <c r="AL72" s="1498"/>
      <c r="AM72" s="1498"/>
      <c r="AN72" s="1498"/>
      <c r="AO72" s="1498"/>
      <c r="AP72" s="1498"/>
      <c r="AQ72" s="1498"/>
      <c r="AR72" s="1498"/>
      <c r="AS72" s="1498"/>
      <c r="AT72" s="1498"/>
      <c r="AU72" s="1498"/>
      <c r="AV72" s="1498"/>
      <c r="AW72" s="1498"/>
      <c r="AX72" s="1498"/>
      <c r="AY72" s="1498"/>
      <c r="AZ72" s="1498"/>
      <c r="BA72" s="1498"/>
      <c r="BB72" s="1498"/>
      <c r="BC72" s="1498"/>
      <c r="BD72" s="1498"/>
      <c r="BE72" s="1498"/>
      <c r="BF72" s="1498"/>
      <c r="BG72" s="1498"/>
      <c r="BH72" s="1498"/>
      <c r="BI72" s="1498"/>
      <c r="BJ72" s="1498"/>
      <c r="BK72" s="1498"/>
      <c r="BL72" s="1498"/>
      <c r="BM72" s="1498"/>
      <c r="BN72" s="1498"/>
      <c r="BO72" s="1498"/>
      <c r="BP72" s="1498"/>
      <c r="BQ72" s="1498"/>
      <c r="BR72" s="1498"/>
      <c r="BS72" s="1498"/>
      <c r="BT72" s="1498"/>
      <c r="BU72" s="1498"/>
      <c r="BV72" s="1498"/>
      <c r="BW72" s="1498"/>
      <c r="BX72" s="1498"/>
      <c r="BY72" s="1498"/>
      <c r="BZ72" s="1498"/>
      <c r="CA72" s="1498"/>
      <c r="CB72" s="1498"/>
      <c r="CC72" s="763"/>
      <c r="CD72" s="1465"/>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2:126" s="1488" customFormat="1" ht="30" customHeight="1">
      <c r="B73" s="1478"/>
      <c r="C73" s="889" t="s">
        <v>769</v>
      </c>
      <c r="D73" s="836" t="s">
        <v>2625</v>
      </c>
      <c r="E73" s="889"/>
      <c r="F73" s="1482"/>
      <c r="G73" s="836"/>
      <c r="H73" s="832"/>
      <c r="I73" s="836"/>
      <c r="J73" s="836"/>
      <c r="K73" s="836"/>
      <c r="L73" s="836"/>
      <c r="M73" s="836"/>
      <c r="N73" s="836"/>
      <c r="O73" s="836"/>
      <c r="P73" s="836"/>
      <c r="Q73" s="836"/>
      <c r="R73" s="836"/>
      <c r="S73" s="836"/>
      <c r="T73" s="836"/>
      <c r="U73" s="836"/>
      <c r="V73" s="836"/>
      <c r="W73" s="836"/>
      <c r="X73" s="836"/>
      <c r="Y73" s="836"/>
      <c r="Z73" s="836"/>
      <c r="AA73" s="836"/>
      <c r="AB73" s="836"/>
      <c r="AC73" s="836"/>
      <c r="AD73" s="836"/>
      <c r="AE73" s="836"/>
      <c r="AF73" s="836"/>
      <c r="AG73" s="1498"/>
      <c r="AH73" s="1498"/>
      <c r="AI73" s="1498"/>
      <c r="AJ73" s="1498"/>
      <c r="AK73" s="1498"/>
      <c r="AL73" s="1498"/>
      <c r="AM73" s="1498"/>
      <c r="AN73" s="1498"/>
      <c r="AO73" s="1498"/>
      <c r="AP73" s="1498"/>
      <c r="AQ73" s="1498"/>
      <c r="AR73" s="1498"/>
      <c r="AS73" s="1498"/>
      <c r="AT73" s="1498"/>
      <c r="AU73" s="1498"/>
      <c r="AV73" s="1498"/>
      <c r="AW73" s="1498"/>
      <c r="AX73" s="1498"/>
      <c r="AY73" s="1498"/>
      <c r="AZ73" s="1498"/>
      <c r="BA73" s="1498"/>
      <c r="BB73" s="1498"/>
      <c r="BC73" s="1498"/>
      <c r="BD73" s="1498"/>
      <c r="BE73" s="1498"/>
      <c r="BF73" s="1498"/>
      <c r="BG73" s="1498"/>
      <c r="BH73" s="1498"/>
      <c r="BI73" s="1498"/>
      <c r="BJ73" s="1498"/>
      <c r="BK73" s="1498"/>
      <c r="BL73" s="1498"/>
      <c r="BM73" s="1498"/>
      <c r="BN73" s="1498"/>
      <c r="BO73" s="1498"/>
      <c r="BP73" s="1498"/>
      <c r="BQ73" s="1498"/>
      <c r="BR73" s="1498"/>
      <c r="BS73" s="1498"/>
      <c r="BT73" s="1498"/>
      <c r="BU73" s="1498"/>
      <c r="BV73" s="1498"/>
      <c r="BW73" s="1498"/>
      <c r="BX73" s="1498"/>
      <c r="BY73" s="1498"/>
      <c r="BZ73" s="1498"/>
      <c r="CA73" s="1498"/>
      <c r="CB73" s="1498"/>
      <c r="CC73" s="763"/>
      <c r="CD73" s="1465"/>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2:126" s="1488" customFormat="1" ht="30" customHeight="1">
      <c r="B74" s="1479"/>
      <c r="C74" s="832"/>
      <c r="D74" s="1482" t="s">
        <v>2626</v>
      </c>
      <c r="E74" s="889"/>
      <c r="F74" s="1482"/>
      <c r="G74" s="836"/>
      <c r="H74" s="832"/>
      <c r="I74" s="836"/>
      <c r="J74" s="836"/>
      <c r="K74" s="836"/>
      <c r="L74" s="836"/>
      <c r="M74" s="836"/>
      <c r="N74" s="836"/>
      <c r="O74" s="836"/>
      <c r="P74" s="836"/>
      <c r="Q74" s="836"/>
      <c r="R74" s="836"/>
      <c r="S74" s="836"/>
      <c r="T74" s="836"/>
      <c r="U74" s="836"/>
      <c r="V74" s="836"/>
      <c r="W74" s="836"/>
      <c r="X74" s="836"/>
      <c r="Y74" s="836"/>
      <c r="Z74" s="836"/>
      <c r="AA74" s="836"/>
      <c r="AB74" s="836"/>
      <c r="AC74" s="836"/>
      <c r="AD74" s="836"/>
      <c r="AE74" s="836"/>
      <c r="AF74" s="836"/>
      <c r="AG74" s="1498"/>
      <c r="AH74" s="1498"/>
      <c r="AI74" s="1498"/>
      <c r="AJ74" s="1498"/>
      <c r="AK74" s="1498"/>
      <c r="AL74" s="1498"/>
      <c r="AM74" s="1498"/>
      <c r="AN74" s="1498"/>
      <c r="AO74" s="1498"/>
      <c r="AP74" s="1498"/>
      <c r="AQ74" s="1498"/>
      <c r="AR74" s="1498"/>
      <c r="AS74" s="1498"/>
      <c r="AT74" s="1498"/>
      <c r="AU74" s="1498"/>
      <c r="AV74" s="1498"/>
      <c r="AW74" s="1498"/>
      <c r="AX74" s="1498"/>
      <c r="AY74" s="1498"/>
      <c r="AZ74" s="1498"/>
      <c r="BA74" s="1498"/>
      <c r="BB74" s="1498"/>
      <c r="BC74" s="1498"/>
      <c r="BD74" s="1498"/>
      <c r="BE74" s="1498"/>
      <c r="BF74" s="1498"/>
      <c r="BG74" s="1498"/>
      <c r="BH74" s="1498"/>
      <c r="BI74" s="1498"/>
      <c r="BJ74" s="1498"/>
      <c r="BK74" s="1498"/>
      <c r="BL74" s="1498"/>
      <c r="BM74" s="1498"/>
      <c r="BN74" s="1498"/>
      <c r="BO74" s="1498"/>
      <c r="BP74" s="1498"/>
      <c r="BQ74" s="1498"/>
      <c r="BR74" s="1498"/>
      <c r="BS74" s="1498"/>
      <c r="BT74" s="1498"/>
      <c r="BU74" s="1498"/>
      <c r="BV74" s="1498"/>
      <c r="BW74" s="1498"/>
      <c r="BX74" s="1498"/>
      <c r="BY74" s="1498"/>
      <c r="BZ74" s="1498"/>
      <c r="CA74" s="1498"/>
      <c r="CB74" s="1498"/>
      <c r="CC74" s="763"/>
      <c r="CD74" s="1480"/>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2:126" s="1488" customFormat="1" ht="30" customHeight="1">
      <c r="B75" s="1479"/>
      <c r="C75" s="832"/>
      <c r="D75" s="1530"/>
      <c r="E75" s="889"/>
      <c r="F75" s="1482"/>
      <c r="G75" s="836"/>
      <c r="H75" s="832"/>
      <c r="I75" s="836"/>
      <c r="J75" s="836"/>
      <c r="K75" s="836"/>
      <c r="L75" s="836"/>
      <c r="M75" s="836"/>
      <c r="N75" s="836"/>
      <c r="O75" s="836"/>
      <c r="P75" s="836"/>
      <c r="Q75" s="836"/>
      <c r="R75" s="836"/>
      <c r="S75" s="836"/>
      <c r="T75" s="836"/>
      <c r="U75" s="836"/>
      <c r="V75" s="836"/>
      <c r="W75" s="836"/>
      <c r="X75" s="836"/>
      <c r="Y75" s="836"/>
      <c r="Z75" s="836"/>
      <c r="AA75" s="836"/>
      <c r="AB75" s="836"/>
      <c r="AC75" s="836"/>
      <c r="AD75" s="836"/>
      <c r="AE75" s="836"/>
      <c r="AF75" s="836"/>
      <c r="AG75" s="1498"/>
      <c r="AH75" s="1498"/>
      <c r="AI75" s="1498"/>
      <c r="AJ75" s="1498"/>
      <c r="AK75" s="1498"/>
      <c r="AL75" s="1498"/>
      <c r="AM75" s="1498"/>
      <c r="AN75" s="1498"/>
      <c r="AO75" s="1498"/>
      <c r="AP75" s="1498"/>
      <c r="AQ75" s="1498"/>
      <c r="AR75" s="1498"/>
      <c r="AS75" s="1498"/>
      <c r="AT75" s="1498"/>
      <c r="AU75" s="1498"/>
      <c r="AV75" s="1498"/>
      <c r="AW75" s="1498"/>
      <c r="AX75" s="1498"/>
      <c r="AY75" s="1498"/>
      <c r="AZ75" s="1498"/>
      <c r="BA75" s="1498"/>
      <c r="BB75" s="1498"/>
      <c r="BC75" s="1498"/>
      <c r="BD75" s="1498"/>
      <c r="BE75" s="1498"/>
      <c r="BF75" s="1498"/>
      <c r="BG75" s="1498"/>
      <c r="BH75" s="1498"/>
      <c r="BI75" s="1498"/>
      <c r="BJ75" s="1498"/>
      <c r="BK75" s="1498"/>
      <c r="BL75" s="1498"/>
      <c r="BM75" s="1498"/>
      <c r="BN75" s="1498"/>
      <c r="BO75" s="1498"/>
      <c r="BP75" s="1498"/>
      <c r="BQ75" s="1498"/>
      <c r="BR75" s="1498"/>
      <c r="BS75" s="1498"/>
      <c r="BT75" s="1498"/>
      <c r="BU75" s="1498"/>
      <c r="BV75" s="1498"/>
      <c r="BW75" s="1498"/>
      <c r="BX75" s="1498"/>
      <c r="BY75" s="2453">
        <v>3300</v>
      </c>
      <c r="BZ75" s="2453"/>
      <c r="CA75" s="2453"/>
      <c r="CB75" s="1498"/>
      <c r="CD75" s="1480"/>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2:126" s="1488" customFormat="1" ht="30" customHeight="1">
      <c r="B76" s="957"/>
      <c r="C76" s="832"/>
      <c r="D76" s="1586" t="s">
        <v>18</v>
      </c>
      <c r="E76" s="889"/>
      <c r="F76" s="1523" t="s">
        <v>790</v>
      </c>
      <c r="G76" s="1477"/>
      <c r="H76" s="832"/>
      <c r="I76" s="836"/>
      <c r="J76" s="836"/>
      <c r="K76" s="836"/>
      <c r="L76" s="836"/>
      <c r="M76" s="836"/>
      <c r="N76" s="836"/>
      <c r="O76" s="836"/>
      <c r="P76" s="836"/>
      <c r="Q76" s="836"/>
      <c r="R76" s="836"/>
      <c r="S76" s="836"/>
      <c r="T76" s="836"/>
      <c r="U76" s="836"/>
      <c r="V76" s="836"/>
      <c r="W76" s="836"/>
      <c r="X76" s="836"/>
      <c r="Y76" s="836"/>
      <c r="Z76" s="836"/>
      <c r="AA76" s="836"/>
      <c r="AB76" s="836"/>
      <c r="AC76" s="836"/>
      <c r="AD76" s="836"/>
      <c r="AE76" s="836"/>
      <c r="AF76" s="836"/>
      <c r="AG76" s="1498"/>
      <c r="AH76" s="1498"/>
      <c r="AI76" s="1498"/>
      <c r="AJ76" s="1498"/>
      <c r="AK76" s="1498"/>
      <c r="AL76" s="1498"/>
      <c r="AM76" s="1498"/>
      <c r="AN76" s="1498"/>
      <c r="AO76" s="1498"/>
      <c r="AP76" s="1498"/>
      <c r="AQ76" s="1498"/>
      <c r="AR76" s="1498"/>
      <c r="AS76" s="1498"/>
      <c r="AT76" s="1498"/>
      <c r="AU76" s="1498"/>
      <c r="AV76" s="1498"/>
      <c r="AW76" s="1498"/>
      <c r="AX76" s="1498"/>
      <c r="AY76" s="1498"/>
      <c r="AZ76" s="1498"/>
      <c r="BA76" s="1498"/>
      <c r="BB76" s="1498"/>
      <c r="BC76" s="1498"/>
      <c r="BD76" s="1498"/>
      <c r="BE76" s="1498"/>
      <c r="BF76" s="1498"/>
      <c r="BG76" s="1498"/>
      <c r="BH76" s="1498"/>
      <c r="BI76" s="1498"/>
      <c r="BJ76" s="1498"/>
      <c r="BK76" s="1498"/>
      <c r="BL76" s="1498"/>
      <c r="BM76" s="1498"/>
      <c r="BN76" s="1498"/>
      <c r="BO76" s="1498"/>
      <c r="BP76" s="1498"/>
      <c r="BQ76" s="2459">
        <v>61</v>
      </c>
      <c r="BR76" s="2459"/>
      <c r="BS76" s="1999"/>
      <c r="BT76" s="2000"/>
      <c r="BU76" s="2000"/>
      <c r="BV76" s="2000"/>
      <c r="BW76" s="2000"/>
      <c r="BX76" s="2000"/>
      <c r="BY76" s="2000"/>
      <c r="BZ76" s="2000"/>
      <c r="CA76" s="2001"/>
      <c r="CB76" s="2459" t="s">
        <v>23</v>
      </c>
      <c r="CC76" s="2459"/>
      <c r="CD76" s="959"/>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2:126" s="1488" customFormat="1" ht="30" customHeight="1">
      <c r="B77" s="1466"/>
      <c r="C77" s="832"/>
      <c r="D77" s="1535"/>
      <c r="E77" s="889"/>
      <c r="F77" s="1526" t="s">
        <v>791</v>
      </c>
      <c r="G77" s="1477"/>
      <c r="H77" s="832"/>
      <c r="I77" s="836"/>
      <c r="J77" s="836"/>
      <c r="K77" s="836"/>
      <c r="L77" s="836"/>
      <c r="M77" s="836"/>
      <c r="N77" s="836"/>
      <c r="O77" s="836"/>
      <c r="P77" s="836"/>
      <c r="Q77" s="836"/>
      <c r="R77" s="836"/>
      <c r="S77" s="836"/>
      <c r="T77" s="836"/>
      <c r="U77" s="836"/>
      <c r="V77" s="836"/>
      <c r="W77" s="836"/>
      <c r="X77" s="836"/>
      <c r="Y77" s="836"/>
      <c r="Z77" s="836"/>
      <c r="AA77" s="836"/>
      <c r="AB77" s="836"/>
      <c r="AC77" s="836"/>
      <c r="AD77" s="836"/>
      <c r="AE77" s="836"/>
      <c r="AF77" s="836"/>
      <c r="AG77" s="1498"/>
      <c r="AH77" s="1498"/>
      <c r="AI77" s="1498"/>
      <c r="AJ77" s="1498"/>
      <c r="AK77" s="1498"/>
      <c r="AL77" s="1498"/>
      <c r="AM77" s="1498"/>
      <c r="AN77" s="1498"/>
      <c r="AO77" s="1498"/>
      <c r="AP77" s="1498"/>
      <c r="AQ77" s="1498"/>
      <c r="AR77" s="1498"/>
      <c r="AS77" s="1498"/>
      <c r="AT77" s="1498"/>
      <c r="AU77" s="1498"/>
      <c r="AV77" s="1498"/>
      <c r="AW77" s="1498"/>
      <c r="AX77" s="1498"/>
      <c r="AY77" s="1498"/>
      <c r="AZ77" s="1498"/>
      <c r="BA77" s="1498"/>
      <c r="BB77" s="1498"/>
      <c r="BC77" s="1498"/>
      <c r="BD77" s="1498"/>
      <c r="BE77" s="1498"/>
      <c r="BF77" s="1498"/>
      <c r="BG77" s="1498"/>
      <c r="BH77" s="1498"/>
      <c r="BI77" s="1498"/>
      <c r="BJ77" s="1498"/>
      <c r="BK77" s="1498"/>
      <c r="BL77" s="1498"/>
      <c r="BM77" s="1498"/>
      <c r="BN77" s="1498"/>
      <c r="BO77" s="1498"/>
      <c r="BP77" s="1498"/>
      <c r="BQ77" s="2459"/>
      <c r="BR77" s="2459"/>
      <c r="BS77" s="2002"/>
      <c r="BT77" s="2003"/>
      <c r="BU77" s="2003"/>
      <c r="BV77" s="2003"/>
      <c r="BW77" s="2003"/>
      <c r="BX77" s="2003"/>
      <c r="BY77" s="2003"/>
      <c r="BZ77" s="2003"/>
      <c r="CA77" s="2004"/>
      <c r="CB77" s="2459"/>
      <c r="CC77" s="2459"/>
      <c r="CD77" s="959"/>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2:126" s="1488" customFormat="1" ht="30" customHeight="1">
      <c r="B78" s="1466"/>
      <c r="C78" s="832"/>
      <c r="D78" s="1542"/>
      <c r="E78" s="889"/>
      <c r="F78" s="1420"/>
      <c r="G78" s="836"/>
      <c r="H78" s="832"/>
      <c r="I78" s="836"/>
      <c r="J78" s="836"/>
      <c r="K78" s="836"/>
      <c r="L78" s="836"/>
      <c r="M78" s="836"/>
      <c r="N78" s="836"/>
      <c r="O78" s="836"/>
      <c r="P78" s="836"/>
      <c r="Q78" s="836"/>
      <c r="R78" s="836"/>
      <c r="S78" s="836"/>
      <c r="T78" s="836"/>
      <c r="U78" s="836"/>
      <c r="V78" s="836"/>
      <c r="W78" s="836"/>
      <c r="X78" s="836"/>
      <c r="Y78" s="836"/>
      <c r="Z78" s="836"/>
      <c r="AA78" s="836"/>
      <c r="AB78" s="836"/>
      <c r="AC78" s="836"/>
      <c r="AD78" s="836"/>
      <c r="AE78" s="836"/>
      <c r="AF78" s="836"/>
      <c r="AG78" s="1498"/>
      <c r="AH78" s="1498"/>
      <c r="AI78" s="1498"/>
      <c r="AJ78" s="1498"/>
      <c r="AK78" s="1498"/>
      <c r="AL78" s="1498"/>
      <c r="AM78" s="1498"/>
      <c r="AN78" s="1498"/>
      <c r="AO78" s="1498"/>
      <c r="AP78" s="1498"/>
      <c r="AQ78" s="1498"/>
      <c r="AR78" s="1498"/>
      <c r="AS78" s="1498"/>
      <c r="AT78" s="1498"/>
      <c r="AU78" s="1498"/>
      <c r="AV78" s="1498"/>
      <c r="AW78" s="1498"/>
      <c r="AX78" s="1498"/>
      <c r="AY78" s="1498"/>
      <c r="AZ78" s="1498"/>
      <c r="BA78" s="1498"/>
      <c r="BB78" s="1498"/>
      <c r="BC78" s="1498"/>
      <c r="BD78" s="1498"/>
      <c r="BE78" s="1498"/>
      <c r="BF78" s="1498"/>
      <c r="BG78" s="1498"/>
      <c r="BH78" s="1498"/>
      <c r="BI78" s="1498"/>
      <c r="BJ78" s="1498"/>
      <c r="BK78" s="1498"/>
      <c r="BL78" s="1498"/>
      <c r="BM78" s="1498"/>
      <c r="BN78" s="1498"/>
      <c r="BO78" s="1498"/>
      <c r="BP78" s="1498"/>
      <c r="BQ78" s="1498"/>
      <c r="BR78" s="1498"/>
      <c r="BS78" s="1498"/>
      <c r="BT78" s="1498"/>
      <c r="BU78" s="1498"/>
      <c r="BV78" s="1498"/>
      <c r="BW78" s="1498"/>
      <c r="BX78" s="1498"/>
      <c r="BY78" s="1498"/>
      <c r="BZ78" s="1498"/>
      <c r="CA78" s="1498"/>
      <c r="CB78" s="1498"/>
      <c r="CC78" s="763"/>
      <c r="CD78" s="959"/>
      <c r="CH78" s="1498"/>
      <c r="CI78" s="1498"/>
      <c r="CJ78" s="1498"/>
      <c r="CK78" s="1498"/>
      <c r="CL78" s="1498"/>
      <c r="CM78" s="1498"/>
      <c r="CN78" s="1498"/>
      <c r="CO78" s="1498"/>
      <c r="CP78" s="1498"/>
      <c r="CQ78" s="1498"/>
      <c r="CR78" s="1498"/>
      <c r="CS78" s="1498"/>
      <c r="CT78" s="1498"/>
      <c r="CU78" s="1498"/>
      <c r="CV78" s="1498"/>
      <c r="CW78" s="1498"/>
      <c r="CX78" s="1498"/>
      <c r="CY78" s="1498"/>
      <c r="CZ78" s="1498"/>
      <c r="DA78" s="1498"/>
      <c r="DB78" s="1498"/>
      <c r="DC78" s="1498"/>
      <c r="DD78" s="1498"/>
      <c r="DE78" s="1498"/>
      <c r="DF78" s="1498"/>
      <c r="DG78" s="1498"/>
      <c r="DH78" s="1498"/>
      <c r="DI78" s="1498"/>
      <c r="DJ78" s="1498"/>
      <c r="DK78" s="1498"/>
      <c r="DL78" s="1498"/>
      <c r="DM78" s="1498"/>
      <c r="DN78" s="1498"/>
      <c r="DO78" s="1498"/>
      <c r="DP78" s="1498"/>
      <c r="DQ78" s="1498"/>
      <c r="DR78" s="1498"/>
      <c r="DS78" s="1498"/>
      <c r="DT78" s="1498"/>
      <c r="DU78" s="1498"/>
      <c r="DV78" s="1498"/>
    </row>
    <row r="79" spans="2:126" s="1488" customFormat="1" ht="30" customHeight="1">
      <c r="B79" s="1466"/>
      <c r="C79" s="832"/>
      <c r="D79" s="1543" t="s">
        <v>19</v>
      </c>
      <c r="E79" s="889"/>
      <c r="F79" s="901" t="s">
        <v>792</v>
      </c>
      <c r="G79" s="836"/>
      <c r="H79" s="832"/>
      <c r="I79" s="836"/>
      <c r="J79" s="836"/>
      <c r="K79" s="836"/>
      <c r="L79" s="836"/>
      <c r="M79" s="836"/>
      <c r="N79" s="836"/>
      <c r="O79" s="836"/>
      <c r="P79" s="836"/>
      <c r="Q79" s="836"/>
      <c r="R79" s="836"/>
      <c r="S79" s="836"/>
      <c r="T79" s="836"/>
      <c r="U79" s="836"/>
      <c r="V79" s="836"/>
      <c r="W79" s="836"/>
      <c r="X79" s="836"/>
      <c r="Y79" s="836"/>
      <c r="Z79" s="836"/>
      <c r="AA79" s="836"/>
      <c r="AB79" s="836"/>
      <c r="AC79" s="836"/>
      <c r="AD79" s="836"/>
      <c r="AE79" s="836"/>
      <c r="AF79" s="836"/>
      <c r="AG79" s="1498"/>
      <c r="AH79" s="1498"/>
      <c r="AI79" s="1498"/>
      <c r="AJ79" s="1498"/>
      <c r="AK79" s="1498"/>
      <c r="AL79" s="1498"/>
      <c r="AM79" s="1498"/>
      <c r="AN79" s="1498"/>
      <c r="AO79" s="1498"/>
      <c r="AP79" s="1498"/>
      <c r="AQ79" s="1498"/>
      <c r="AR79" s="1498"/>
      <c r="AS79" s="1498"/>
      <c r="AT79" s="1498"/>
      <c r="AU79" s="1498"/>
      <c r="AV79" s="1498"/>
      <c r="AW79" s="1498"/>
      <c r="AX79" s="1498"/>
      <c r="AY79" s="1498"/>
      <c r="AZ79" s="1498"/>
      <c r="BA79" s="1498"/>
      <c r="BB79" s="1498"/>
      <c r="BC79" s="1498"/>
      <c r="BD79" s="1498"/>
      <c r="BE79" s="1498"/>
      <c r="BF79" s="1498"/>
      <c r="BG79" s="1498"/>
      <c r="BH79" s="1498"/>
      <c r="BI79" s="1498"/>
      <c r="BJ79" s="1498"/>
      <c r="BK79" s="1498"/>
      <c r="BL79" s="1498"/>
      <c r="BM79" s="1498"/>
      <c r="BN79" s="1498"/>
      <c r="BO79" s="1498"/>
      <c r="BP79" s="1498"/>
      <c r="BQ79" s="2459">
        <v>62</v>
      </c>
      <c r="BR79" s="2459"/>
      <c r="BS79" s="1999"/>
      <c r="BT79" s="2000"/>
      <c r="BU79" s="2000"/>
      <c r="BV79" s="2000"/>
      <c r="BW79" s="2000"/>
      <c r="BX79" s="2000"/>
      <c r="BY79" s="2000"/>
      <c r="BZ79" s="2000"/>
      <c r="CA79" s="2001"/>
      <c r="CB79" s="2459" t="s">
        <v>23</v>
      </c>
      <c r="CC79" s="2459"/>
      <c r="CD79" s="959"/>
      <c r="CH79" s="1498"/>
      <c r="CI79" s="1498"/>
      <c r="CJ79" s="1498"/>
      <c r="CK79" s="1498"/>
      <c r="CL79" s="1498"/>
      <c r="CM79" s="1498"/>
      <c r="CN79" s="1498"/>
      <c r="CO79" s="1498"/>
      <c r="CP79" s="1498"/>
      <c r="CQ79" s="1498"/>
      <c r="CR79" s="1498"/>
      <c r="CS79" s="1498"/>
      <c r="CT79" s="1498"/>
      <c r="CU79" s="1498"/>
      <c r="CV79" s="1498"/>
      <c r="CW79" s="1498"/>
      <c r="CX79" s="1498"/>
      <c r="CY79" s="1498"/>
      <c r="CZ79" s="1498"/>
      <c r="DA79" s="1498"/>
      <c r="DB79" s="1498"/>
      <c r="DC79" s="1498"/>
      <c r="DD79" s="1498"/>
      <c r="DE79" s="1498"/>
      <c r="DF79" s="1498"/>
      <c r="DG79" s="1498"/>
      <c r="DH79" s="1498"/>
      <c r="DI79" s="1498"/>
      <c r="DJ79" s="1498"/>
      <c r="DK79" s="1498"/>
      <c r="DL79" s="1498"/>
      <c r="DM79" s="1498"/>
      <c r="DN79" s="1498"/>
      <c r="DO79" s="1498"/>
      <c r="DP79" s="1498"/>
      <c r="DQ79" s="1498"/>
      <c r="DR79" s="1498"/>
      <c r="DS79" s="1498"/>
      <c r="DT79" s="1498"/>
      <c r="DU79" s="1498"/>
      <c r="DV79" s="1498"/>
    </row>
    <row r="80" spans="2:126" s="1488" customFormat="1" ht="30" customHeight="1">
      <c r="B80" s="1466"/>
      <c r="C80" s="832"/>
      <c r="D80" s="1530"/>
      <c r="E80" s="889"/>
      <c r="F80" s="1010" t="s">
        <v>793</v>
      </c>
      <c r="G80" s="836"/>
      <c r="H80" s="832"/>
      <c r="I80" s="836"/>
      <c r="J80" s="836"/>
      <c r="K80" s="836"/>
      <c r="L80" s="836"/>
      <c r="M80" s="836"/>
      <c r="N80" s="836"/>
      <c r="O80" s="836"/>
      <c r="P80" s="836"/>
      <c r="Q80" s="836"/>
      <c r="R80" s="836"/>
      <c r="S80" s="836"/>
      <c r="T80" s="836"/>
      <c r="U80" s="836"/>
      <c r="V80" s="836"/>
      <c r="W80" s="836"/>
      <c r="X80" s="836"/>
      <c r="Y80" s="836"/>
      <c r="Z80" s="836"/>
      <c r="AA80" s="836"/>
      <c r="AB80" s="836"/>
      <c r="AC80" s="836"/>
      <c r="AD80" s="836"/>
      <c r="AE80" s="836"/>
      <c r="AF80" s="836"/>
      <c r="AG80" s="1498"/>
      <c r="AH80" s="1498"/>
      <c r="AI80" s="1498"/>
      <c r="AJ80" s="1498"/>
      <c r="AK80" s="1498"/>
      <c r="AL80" s="1498"/>
      <c r="AM80" s="1498"/>
      <c r="AN80" s="1498"/>
      <c r="AO80" s="1498"/>
      <c r="AP80" s="1498"/>
      <c r="AQ80" s="1498"/>
      <c r="AR80" s="1498"/>
      <c r="AS80" s="1498"/>
      <c r="AT80" s="1498"/>
      <c r="AU80" s="1498"/>
      <c r="AV80" s="1498"/>
      <c r="AW80" s="1498"/>
      <c r="AX80" s="1498"/>
      <c r="AY80" s="1498"/>
      <c r="AZ80" s="1498"/>
      <c r="BA80" s="1498"/>
      <c r="BB80" s="1498"/>
      <c r="BC80" s="1498"/>
      <c r="BD80" s="1498"/>
      <c r="BE80" s="1498"/>
      <c r="BF80" s="1498"/>
      <c r="BG80" s="1498"/>
      <c r="BH80" s="1498"/>
      <c r="BI80" s="1498"/>
      <c r="BJ80" s="1498"/>
      <c r="BK80" s="1498"/>
      <c r="BL80" s="1498"/>
      <c r="BM80" s="1498"/>
      <c r="BN80" s="1498"/>
      <c r="BO80" s="1498"/>
      <c r="BP80" s="1498"/>
      <c r="BQ80" s="2459"/>
      <c r="BR80" s="2459"/>
      <c r="BS80" s="2002"/>
      <c r="BT80" s="2003"/>
      <c r="BU80" s="2003"/>
      <c r="BV80" s="2003"/>
      <c r="BW80" s="2003"/>
      <c r="BX80" s="2003"/>
      <c r="BY80" s="2003"/>
      <c r="BZ80" s="2003"/>
      <c r="CA80" s="2004"/>
      <c r="CB80" s="2459"/>
      <c r="CC80" s="2459"/>
      <c r="CD80" s="1465"/>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1:126" s="1488" customFormat="1" ht="30" customHeight="1">
      <c r="B81" s="1478"/>
      <c r="C81" s="832"/>
      <c r="D81" s="1544"/>
      <c r="E81" s="889"/>
      <c r="F81" s="1420"/>
      <c r="G81" s="836"/>
      <c r="H81" s="832"/>
      <c r="I81" s="836"/>
      <c r="J81" s="836"/>
      <c r="K81" s="836"/>
      <c r="L81" s="836"/>
      <c r="M81" s="836"/>
      <c r="N81" s="836"/>
      <c r="O81" s="836"/>
      <c r="P81" s="836"/>
      <c r="Q81" s="836"/>
      <c r="R81" s="836"/>
      <c r="S81" s="836"/>
      <c r="T81" s="836"/>
      <c r="U81" s="836"/>
      <c r="V81" s="836"/>
      <c r="W81" s="836"/>
      <c r="X81" s="836"/>
      <c r="Y81" s="836"/>
      <c r="Z81" s="836"/>
      <c r="AA81" s="836"/>
      <c r="AB81" s="836"/>
      <c r="AC81" s="836"/>
      <c r="AD81" s="836"/>
      <c r="AE81" s="836"/>
      <c r="AF81" s="836"/>
      <c r="AG81" s="1498"/>
      <c r="AH81" s="1498"/>
      <c r="AI81" s="1498"/>
      <c r="AJ81" s="1498"/>
      <c r="AK81" s="1498"/>
      <c r="AL81" s="1498"/>
      <c r="AM81" s="1498"/>
      <c r="AN81" s="1498"/>
      <c r="AO81" s="1498"/>
      <c r="AP81" s="1498"/>
      <c r="AQ81" s="1498"/>
      <c r="AR81" s="1498"/>
      <c r="AS81" s="1498"/>
      <c r="AT81" s="1498"/>
      <c r="AU81" s="1498"/>
      <c r="AV81" s="1498"/>
      <c r="AW81" s="1498"/>
      <c r="AX81" s="1498"/>
      <c r="AY81" s="1498"/>
      <c r="AZ81" s="1498"/>
      <c r="BA81" s="1498"/>
      <c r="BB81" s="1498"/>
      <c r="BC81" s="1498"/>
      <c r="BD81" s="1498"/>
      <c r="BE81" s="1498"/>
      <c r="BF81" s="1498"/>
      <c r="BG81" s="1498"/>
      <c r="BH81" s="1498"/>
      <c r="BI81" s="1498"/>
      <c r="BJ81" s="1498"/>
      <c r="BK81" s="1498"/>
      <c r="BL81" s="1498"/>
      <c r="BM81" s="1498"/>
      <c r="BN81" s="1498"/>
      <c r="BO81" s="1498"/>
      <c r="BP81" s="1498"/>
      <c r="BQ81" s="1498"/>
      <c r="BR81" s="1498"/>
      <c r="BS81" s="1498"/>
      <c r="BT81" s="1498"/>
      <c r="BU81" s="1498"/>
      <c r="BV81" s="1498"/>
      <c r="BW81" s="1498"/>
      <c r="BX81" s="1498"/>
      <c r="BY81" s="1498"/>
      <c r="BZ81" s="1498"/>
      <c r="CA81" s="1498"/>
      <c r="CB81" s="1498"/>
      <c r="CC81" s="763"/>
      <c r="CD81" s="1465"/>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1:126" s="1488" customFormat="1" ht="30" customHeight="1">
      <c r="B82" s="1479"/>
      <c r="C82" s="832"/>
      <c r="D82" s="836" t="s">
        <v>35</v>
      </c>
      <c r="E82" s="889"/>
      <c r="F82" s="901" t="s">
        <v>79</v>
      </c>
      <c r="G82" s="836"/>
      <c r="H82" s="832"/>
      <c r="I82" s="836"/>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1498"/>
      <c r="AH82" s="1498"/>
      <c r="AI82" s="1498"/>
      <c r="AJ82" s="1498"/>
      <c r="AK82" s="1498"/>
      <c r="AL82" s="1498"/>
      <c r="AM82" s="1498"/>
      <c r="AN82" s="1498"/>
      <c r="AO82" s="1498"/>
      <c r="AP82" s="1498"/>
      <c r="AQ82" s="1498"/>
      <c r="AR82" s="1498"/>
      <c r="AS82" s="1498"/>
      <c r="AT82" s="1498"/>
      <c r="AU82" s="1498"/>
      <c r="AV82" s="1498"/>
      <c r="AW82" s="1498"/>
      <c r="AX82" s="1498"/>
      <c r="AY82" s="1498"/>
      <c r="AZ82" s="1498"/>
      <c r="BA82" s="1498"/>
      <c r="BB82" s="1498"/>
      <c r="BC82" s="1498"/>
      <c r="BD82" s="1498"/>
      <c r="BE82" s="1498"/>
      <c r="BF82" s="1498"/>
      <c r="BG82" s="1498"/>
      <c r="BH82" s="1498"/>
      <c r="BI82" s="1498"/>
      <c r="BJ82" s="1498"/>
      <c r="BK82" s="1498"/>
      <c r="BL82" s="1498"/>
      <c r="BM82" s="1498"/>
      <c r="BN82" s="1498"/>
      <c r="BO82" s="1498"/>
      <c r="BP82" s="1498"/>
      <c r="BQ82" s="2459">
        <v>63</v>
      </c>
      <c r="BR82" s="2459"/>
      <c r="BS82" s="1999"/>
      <c r="BT82" s="2000"/>
      <c r="BU82" s="2000"/>
      <c r="BV82" s="2000"/>
      <c r="BW82" s="2000"/>
      <c r="BX82" s="2000"/>
      <c r="BY82" s="2000"/>
      <c r="BZ82" s="2000"/>
      <c r="CA82" s="2001"/>
      <c r="CB82" s="2459" t="s">
        <v>23</v>
      </c>
      <c r="CC82" s="2459"/>
      <c r="CD82" s="1465"/>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row r="83" spans="1:126" s="1488" customFormat="1" ht="30" customHeight="1">
      <c r="B83" s="1479"/>
      <c r="C83" s="832"/>
      <c r="D83" s="1590"/>
      <c r="E83" s="889"/>
      <c r="F83" s="1010" t="s">
        <v>81</v>
      </c>
      <c r="G83" s="836"/>
      <c r="H83" s="832"/>
      <c r="I83" s="836"/>
      <c r="J83" s="836"/>
      <c r="K83" s="836"/>
      <c r="L83" s="836"/>
      <c r="M83" s="836"/>
      <c r="N83" s="836"/>
      <c r="O83" s="836"/>
      <c r="P83" s="836"/>
      <c r="Q83" s="836"/>
      <c r="R83" s="836"/>
      <c r="S83" s="836"/>
      <c r="T83" s="836"/>
      <c r="U83" s="836"/>
      <c r="V83" s="836"/>
      <c r="W83" s="836"/>
      <c r="X83" s="836"/>
      <c r="Y83" s="836"/>
      <c r="Z83" s="836"/>
      <c r="AA83" s="836"/>
      <c r="AB83" s="836"/>
      <c r="AC83" s="836"/>
      <c r="AD83" s="836"/>
      <c r="AE83" s="836"/>
      <c r="AF83" s="836"/>
      <c r="AG83" s="1498"/>
      <c r="AH83" s="1498"/>
      <c r="AI83" s="1498"/>
      <c r="AJ83" s="1498"/>
      <c r="AK83" s="1498"/>
      <c r="AL83" s="1498"/>
      <c r="AM83" s="1498"/>
      <c r="AN83" s="1498"/>
      <c r="AO83" s="1498"/>
      <c r="AP83" s="1498"/>
      <c r="AQ83" s="1498"/>
      <c r="AR83" s="1498"/>
      <c r="AS83" s="1498"/>
      <c r="AT83" s="1498"/>
      <c r="AU83" s="1498"/>
      <c r="AV83" s="1498"/>
      <c r="AW83" s="1498"/>
      <c r="AX83" s="1498"/>
      <c r="AY83" s="1498"/>
      <c r="AZ83" s="1498"/>
      <c r="BA83" s="1498"/>
      <c r="BB83" s="1498"/>
      <c r="BC83" s="1498"/>
      <c r="BD83" s="1498"/>
      <c r="BE83" s="1498"/>
      <c r="BF83" s="1498"/>
      <c r="BG83" s="1498"/>
      <c r="BH83" s="1498"/>
      <c r="BI83" s="1498"/>
      <c r="BJ83" s="1498"/>
      <c r="BK83" s="1498"/>
      <c r="BL83" s="1498"/>
      <c r="BM83" s="1498"/>
      <c r="BN83" s="1498"/>
      <c r="BO83" s="1498"/>
      <c r="BP83" s="1498"/>
      <c r="BQ83" s="2459"/>
      <c r="BR83" s="2459"/>
      <c r="BS83" s="2002"/>
      <c r="BT83" s="2003"/>
      <c r="BU83" s="2003"/>
      <c r="BV83" s="2003"/>
      <c r="BW83" s="2003"/>
      <c r="BX83" s="2003"/>
      <c r="BY83" s="2003"/>
      <c r="BZ83" s="2003"/>
      <c r="CA83" s="2004"/>
      <c r="CB83" s="2459"/>
      <c r="CC83" s="2459"/>
      <c r="CD83" s="1465"/>
      <c r="CH83" s="1498"/>
      <c r="CI83" s="1498"/>
      <c r="CJ83" s="1498"/>
      <c r="CK83" s="1498"/>
      <c r="CL83" s="1498"/>
      <c r="CM83" s="1498"/>
      <c r="CN83" s="1498"/>
      <c r="CO83" s="1498"/>
      <c r="CP83" s="1498"/>
      <c r="CQ83" s="1498"/>
      <c r="CR83" s="1498"/>
      <c r="CS83" s="1498"/>
      <c r="CT83" s="1498"/>
      <c r="CU83" s="1498"/>
      <c r="CV83" s="1498"/>
      <c r="CW83" s="1498"/>
      <c r="CX83" s="1498"/>
      <c r="CY83" s="1498"/>
      <c r="CZ83" s="1498"/>
      <c r="DA83" s="1498"/>
      <c r="DB83" s="1498"/>
      <c r="DC83" s="1498"/>
      <c r="DD83" s="1498"/>
      <c r="DE83" s="1498"/>
      <c r="DF83" s="1498"/>
      <c r="DG83" s="1498"/>
      <c r="DH83" s="1498"/>
      <c r="DI83" s="1498"/>
      <c r="DJ83" s="1498"/>
      <c r="DK83" s="1498"/>
      <c r="DL83" s="1498"/>
      <c r="DM83" s="1498"/>
      <c r="DN83" s="1498"/>
      <c r="DO83" s="1498"/>
      <c r="DP83" s="1498"/>
      <c r="DQ83" s="1498"/>
      <c r="DR83" s="1498"/>
      <c r="DS83" s="1498"/>
      <c r="DT83" s="1498"/>
      <c r="DU83" s="1498"/>
      <c r="DV83" s="1498"/>
    </row>
    <row r="84" spans="1:126" s="1488" customFormat="1" ht="20.100000000000001" customHeight="1">
      <c r="B84" s="957"/>
      <c r="C84" s="1498"/>
      <c r="D84" s="1498"/>
      <c r="E84" s="1498"/>
      <c r="F84" s="1498"/>
      <c r="G84" s="1498"/>
      <c r="H84" s="1498"/>
      <c r="I84" s="1498"/>
      <c r="J84" s="1498"/>
      <c r="K84" s="1498"/>
      <c r="L84" s="1498"/>
      <c r="M84" s="1498"/>
      <c r="N84" s="1498"/>
      <c r="O84" s="1498"/>
      <c r="P84" s="1498"/>
      <c r="Q84" s="1498"/>
      <c r="R84" s="1498"/>
      <c r="S84" s="1498"/>
      <c r="T84" s="1498"/>
      <c r="U84" s="1498"/>
      <c r="V84" s="1498"/>
      <c r="W84" s="1498"/>
      <c r="X84" s="1498"/>
      <c r="Y84" s="1498"/>
      <c r="Z84" s="1498"/>
      <c r="AA84" s="1498"/>
      <c r="AB84" s="1498"/>
      <c r="AC84" s="1498"/>
      <c r="AD84" s="1498"/>
      <c r="AE84" s="1498"/>
      <c r="AF84" s="1498"/>
      <c r="AG84" s="1498"/>
      <c r="AH84" s="1498"/>
      <c r="AI84" s="1498"/>
      <c r="AJ84" s="1498"/>
      <c r="AK84" s="1498"/>
      <c r="AL84" s="1498"/>
      <c r="AM84" s="1498"/>
      <c r="AN84" s="1498"/>
      <c r="AO84" s="1498"/>
      <c r="AP84" s="1498"/>
      <c r="AQ84" s="1498"/>
      <c r="AR84" s="1498"/>
      <c r="AS84" s="1498"/>
      <c r="AT84" s="1498"/>
      <c r="AU84" s="1498"/>
      <c r="AV84" s="1498"/>
      <c r="AW84" s="1498"/>
      <c r="AX84" s="1498"/>
      <c r="AY84" s="1498"/>
      <c r="AZ84" s="1498"/>
      <c r="BA84" s="1498"/>
      <c r="BB84" s="1498"/>
      <c r="BC84" s="1498"/>
      <c r="BD84" s="1498"/>
      <c r="BE84" s="1498"/>
      <c r="BF84" s="1498"/>
      <c r="BG84" s="1498"/>
      <c r="BH84" s="1498"/>
      <c r="BI84" s="1498"/>
      <c r="BJ84" s="1498"/>
      <c r="BK84" s="1498"/>
      <c r="BL84" s="1498"/>
      <c r="BM84" s="1498"/>
      <c r="BN84" s="1498"/>
      <c r="BO84" s="1498"/>
      <c r="BP84" s="1498"/>
      <c r="BQ84" s="1498"/>
      <c r="BR84" s="1498"/>
      <c r="BS84" s="1498"/>
      <c r="BT84" s="1498"/>
      <c r="BU84" s="1498"/>
      <c r="BV84" s="1498"/>
      <c r="BW84" s="1498"/>
      <c r="BX84" s="1498"/>
      <c r="BY84" s="1498"/>
      <c r="BZ84" s="1498"/>
      <c r="CA84" s="1498"/>
      <c r="CB84" s="1498"/>
      <c r="CC84" s="763"/>
      <c r="CD84" s="1465"/>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1:126" s="1488" customFormat="1" ht="20.100000000000001" customHeight="1">
      <c r="B85" s="1466"/>
      <c r="C85" s="763"/>
      <c r="D85" s="763"/>
      <c r="E85" s="763"/>
      <c r="F85" s="763"/>
      <c r="G85" s="763"/>
      <c r="H85" s="763"/>
      <c r="I85" s="763"/>
      <c r="J85" s="763"/>
      <c r="K85" s="763"/>
      <c r="L85" s="763"/>
      <c r="M85" s="763"/>
      <c r="N85" s="763"/>
      <c r="O85" s="763"/>
      <c r="P85" s="763"/>
      <c r="Q85" s="763"/>
      <c r="R85" s="763"/>
      <c r="S85" s="763"/>
      <c r="T85" s="763"/>
      <c r="U85" s="763"/>
      <c r="V85" s="763"/>
      <c r="W85" s="763"/>
      <c r="X85" s="763"/>
      <c r="Y85" s="763"/>
      <c r="Z85" s="763"/>
      <c r="AA85" s="763"/>
      <c r="AB85" s="763"/>
      <c r="AC85" s="763"/>
      <c r="AD85" s="763"/>
      <c r="AE85" s="763"/>
      <c r="AF85" s="763"/>
      <c r="AG85" s="763"/>
      <c r="AH85" s="763"/>
      <c r="AI85" s="763"/>
      <c r="AJ85" s="763"/>
      <c r="AK85" s="763"/>
      <c r="AL85" s="763"/>
      <c r="AM85" s="763"/>
      <c r="AN85" s="763"/>
      <c r="AO85" s="763"/>
      <c r="AP85" s="763"/>
      <c r="AQ85" s="763"/>
      <c r="AR85" s="763"/>
      <c r="AS85" s="763"/>
      <c r="AT85" s="763"/>
      <c r="AU85" s="763"/>
      <c r="AV85" s="763"/>
      <c r="AW85" s="763"/>
      <c r="AX85" s="763"/>
      <c r="AY85" s="763"/>
      <c r="AZ85" s="763"/>
      <c r="BA85" s="763"/>
      <c r="BB85" s="763"/>
      <c r="BC85" s="763"/>
      <c r="BD85" s="763"/>
      <c r="BE85" s="763"/>
      <c r="BF85" s="763"/>
      <c r="BG85" s="763"/>
      <c r="BH85" s="763"/>
      <c r="BI85" s="763"/>
      <c r="BJ85" s="763"/>
      <c r="BK85" s="763"/>
      <c r="BL85" s="763"/>
      <c r="BM85" s="763"/>
      <c r="BN85" s="763"/>
      <c r="BO85" s="763"/>
      <c r="BP85" s="763"/>
      <c r="BQ85" s="763"/>
      <c r="BR85" s="763"/>
      <c r="BS85" s="763"/>
      <c r="BT85" s="763"/>
      <c r="BU85" s="763"/>
      <c r="BV85" s="763"/>
      <c r="BW85" s="763"/>
      <c r="BX85" s="763"/>
      <c r="BY85" s="763"/>
      <c r="BZ85" s="763"/>
      <c r="CA85" s="763"/>
      <c r="CB85" s="763"/>
      <c r="CC85" s="763"/>
      <c r="CD85" s="959"/>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1:126" s="1488" customFormat="1" ht="30" customHeight="1" thickBot="1">
      <c r="B86" s="977"/>
      <c r="C86" s="978"/>
      <c r="D86" s="978"/>
      <c r="E86" s="978"/>
      <c r="F86" s="978"/>
      <c r="G86" s="978"/>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c r="AL86" s="978"/>
      <c r="AM86" s="978"/>
      <c r="AN86" s="978"/>
      <c r="AO86" s="978"/>
      <c r="AP86" s="978"/>
      <c r="AQ86" s="978"/>
      <c r="AR86" s="978"/>
      <c r="AS86" s="978"/>
      <c r="AT86" s="978"/>
      <c r="AU86" s="978"/>
      <c r="AV86" s="978"/>
      <c r="AW86" s="978"/>
      <c r="AX86" s="978"/>
      <c r="AY86" s="978"/>
      <c r="AZ86" s="978"/>
      <c r="BA86" s="978"/>
      <c r="BB86" s="978"/>
      <c r="BC86" s="978"/>
      <c r="BD86" s="978"/>
      <c r="BE86" s="978"/>
      <c r="BF86" s="978"/>
      <c r="BG86" s="978"/>
      <c r="BH86" s="978"/>
      <c r="BI86" s="978"/>
      <c r="BJ86" s="978"/>
      <c r="BK86" s="978"/>
      <c r="BL86" s="978"/>
      <c r="BM86" s="978"/>
      <c r="BN86" s="978"/>
      <c r="BO86" s="978"/>
      <c r="BP86" s="978"/>
      <c r="BQ86" s="978"/>
      <c r="BR86" s="978"/>
      <c r="BS86" s="978"/>
      <c r="BT86" s="978"/>
      <c r="BU86" s="978"/>
      <c r="BV86" s="978"/>
      <c r="BW86" s="978"/>
      <c r="BX86" s="978"/>
      <c r="BY86" s="978"/>
      <c r="BZ86" s="978"/>
      <c r="CA86" s="978"/>
      <c r="CB86" s="978"/>
      <c r="CC86" s="978"/>
      <c r="CD86" s="979"/>
      <c r="CH86" s="1498"/>
      <c r="CI86" s="1498"/>
      <c r="CJ86" s="1498"/>
      <c r="CK86" s="1498"/>
      <c r="CL86" s="1498"/>
      <c r="CM86" s="1498"/>
      <c r="CN86" s="1498"/>
      <c r="CO86" s="1498"/>
      <c r="CP86" s="1498"/>
      <c r="CQ86" s="1498"/>
      <c r="CR86" s="1498"/>
      <c r="CS86" s="1498"/>
      <c r="CT86" s="1498"/>
      <c r="CU86" s="1498"/>
      <c r="CV86" s="1498"/>
      <c r="CW86" s="1498"/>
      <c r="CX86" s="1498"/>
      <c r="CY86" s="1498"/>
      <c r="CZ86" s="1498"/>
      <c r="DA86" s="1498"/>
      <c r="DB86" s="1498"/>
      <c r="DC86" s="1498"/>
      <c r="DD86" s="1498"/>
      <c r="DE86" s="1498"/>
      <c r="DF86" s="1498"/>
      <c r="DG86" s="1498"/>
      <c r="DH86" s="1498"/>
      <c r="DI86" s="1498"/>
      <c r="DJ86" s="1498"/>
      <c r="DK86" s="1498"/>
      <c r="DL86" s="1498"/>
      <c r="DM86" s="1498"/>
      <c r="DN86" s="1498"/>
      <c r="DO86" s="1498"/>
      <c r="DP86" s="1498"/>
      <c r="DQ86" s="1498"/>
      <c r="DR86" s="1498"/>
      <c r="DS86" s="1498"/>
      <c r="DT86" s="1498"/>
      <c r="DU86" s="1498"/>
      <c r="DV86" s="1498"/>
    </row>
    <row r="87" spans="1:126" ht="20.100000000000001" customHeight="1">
      <c r="B87" s="1512"/>
      <c r="C87" s="1513"/>
      <c r="D87" s="1512"/>
      <c r="E87" s="763"/>
      <c r="F87" s="1513"/>
      <c r="G87" s="1246"/>
      <c r="H87" s="1246"/>
      <c r="I87" s="1246"/>
      <c r="J87" s="1506"/>
      <c r="K87" s="1506"/>
      <c r="L87" s="1506"/>
      <c r="M87" s="1506"/>
      <c r="N87" s="1506"/>
      <c r="O87" s="1506"/>
      <c r="P87" s="1506"/>
      <c r="Q87" s="1514"/>
      <c r="R87" s="1506"/>
      <c r="S87" s="1506"/>
      <c r="T87" s="1512"/>
      <c r="U87" s="1512"/>
      <c r="V87" s="1512"/>
      <c r="W87" s="1512"/>
      <c r="X87" s="1512"/>
      <c r="Y87" s="1512"/>
      <c r="Z87" s="1512"/>
      <c r="AA87" s="1512"/>
      <c r="AB87" s="1515"/>
      <c r="AC87" s="763"/>
      <c r="AD87" s="763"/>
      <c r="AE87" s="763"/>
      <c r="AF87" s="763"/>
      <c r="AG87" s="763"/>
      <c r="AH87" s="1512"/>
      <c r="AI87" s="1512"/>
      <c r="AJ87" s="1512"/>
      <c r="AK87" s="1512"/>
      <c r="AL87" s="1512"/>
      <c r="AM87" s="1512"/>
      <c r="AN87" s="1512"/>
      <c r="AO87" s="1512"/>
      <c r="AP87" s="1512"/>
      <c r="AQ87" s="1512"/>
      <c r="AR87" s="1512"/>
      <c r="AS87" s="1512"/>
      <c r="AT87" s="1512"/>
      <c r="AU87" s="1512"/>
      <c r="AV87" s="1512"/>
      <c r="AW87" s="1512"/>
      <c r="AX87" s="1512"/>
      <c r="AY87" s="1512"/>
      <c r="AZ87" s="1512"/>
      <c r="BA87" s="1512"/>
      <c r="BB87" s="1512"/>
      <c r="BC87" s="1512"/>
      <c r="BD87" s="1512"/>
      <c r="BE87" s="1512"/>
      <c r="BF87" s="1512"/>
      <c r="BG87" s="1512"/>
      <c r="BH87" s="1512"/>
      <c r="BI87" s="1512"/>
      <c r="BJ87" s="1512"/>
      <c r="BK87" s="1512"/>
      <c r="BL87" s="1512"/>
      <c r="BM87" s="1512"/>
      <c r="BN87" s="1512"/>
      <c r="BO87" s="1512"/>
      <c r="BP87" s="1512"/>
      <c r="BQ87" s="1512"/>
      <c r="BR87" s="1512"/>
      <c r="BS87" s="1512"/>
      <c r="BT87" s="1512"/>
      <c r="BU87" s="1512"/>
      <c r="BV87" s="1512"/>
      <c r="BW87" s="1512"/>
      <c r="BX87" s="1512"/>
      <c r="BY87" s="1512"/>
      <c r="BZ87" s="1515"/>
      <c r="CA87" s="763"/>
      <c r="CB87" s="763"/>
      <c r="CC87" s="1512"/>
      <c r="CD87" s="1512"/>
    </row>
    <row r="88" spans="1:126" ht="20.100000000000001" customHeight="1">
      <c r="B88" s="1512"/>
      <c r="C88" s="1513"/>
      <c r="D88" s="1512"/>
      <c r="E88" s="763"/>
      <c r="F88" s="1513"/>
      <c r="G88" s="1246"/>
      <c r="H88" s="1246"/>
      <c r="I88" s="1246"/>
      <c r="J88" s="1506"/>
      <c r="K88" s="1506"/>
      <c r="L88" s="1506"/>
      <c r="M88" s="1506"/>
      <c r="N88" s="1506"/>
      <c r="O88" s="1506"/>
      <c r="P88" s="1506"/>
      <c r="Q88" s="1514"/>
      <c r="R88" s="1506"/>
      <c r="S88" s="1506"/>
      <c r="T88" s="1512"/>
      <c r="U88" s="1512"/>
      <c r="V88" s="1512"/>
      <c r="W88" s="1512"/>
      <c r="X88" s="1512"/>
      <c r="Y88" s="1512"/>
      <c r="Z88" s="1512"/>
      <c r="AA88" s="1512"/>
      <c r="AB88" s="1515"/>
      <c r="AC88" s="763"/>
      <c r="AD88" s="763"/>
      <c r="AE88" s="763"/>
      <c r="AF88" s="763"/>
      <c r="AG88" s="763"/>
      <c r="AH88" s="1512"/>
      <c r="AI88" s="1512"/>
      <c r="AJ88" s="1512"/>
      <c r="AK88" s="1512"/>
      <c r="AL88" s="1512"/>
      <c r="AM88" s="1512"/>
      <c r="AN88" s="1512"/>
      <c r="AO88" s="1512"/>
      <c r="AP88" s="1512"/>
      <c r="AQ88" s="1512"/>
      <c r="AR88" s="1512"/>
      <c r="AS88" s="1512"/>
      <c r="AT88" s="1512"/>
      <c r="AU88" s="1512"/>
      <c r="AV88" s="1512"/>
      <c r="AW88" s="1512"/>
      <c r="AX88" s="1512"/>
      <c r="AY88" s="1512"/>
      <c r="AZ88" s="1512"/>
      <c r="BA88" s="1512"/>
      <c r="BB88" s="1512"/>
      <c r="BC88" s="1512"/>
      <c r="BD88" s="1512"/>
      <c r="BE88" s="1512"/>
      <c r="BF88" s="1512"/>
      <c r="BG88" s="1512"/>
      <c r="BH88" s="1512"/>
      <c r="BI88" s="1512"/>
      <c r="BJ88" s="1512"/>
      <c r="BK88" s="1512"/>
      <c r="BL88" s="1512"/>
      <c r="BM88" s="1512"/>
      <c r="BN88" s="1512"/>
      <c r="BO88" s="1512"/>
      <c r="BP88" s="1512"/>
      <c r="BQ88" s="1512"/>
      <c r="BR88" s="1512"/>
      <c r="BS88" s="1512"/>
      <c r="BT88" s="1512"/>
      <c r="BU88" s="1512"/>
      <c r="BV88" s="1512"/>
      <c r="BW88" s="1512"/>
      <c r="BX88" s="1512"/>
      <c r="BY88" s="1512"/>
      <c r="BZ88" s="1515"/>
      <c r="CA88" s="763"/>
      <c r="CB88" s="763"/>
      <c r="CC88" s="1512"/>
      <c r="CD88" s="1512"/>
    </row>
    <row r="89" spans="1:126" s="1516" customFormat="1" ht="30" customHeight="1">
      <c r="A89" s="2031">
        <v>38</v>
      </c>
      <c r="B89" s="2031"/>
      <c r="C89" s="2031"/>
      <c r="D89" s="2031"/>
      <c r="E89" s="2031"/>
      <c r="F89" s="2031"/>
      <c r="G89" s="2031"/>
      <c r="H89" s="2031"/>
      <c r="I89" s="2031"/>
      <c r="J89" s="2031"/>
      <c r="K89" s="2031"/>
      <c r="L89" s="2031"/>
      <c r="M89" s="2031"/>
      <c r="N89" s="2031"/>
      <c r="O89" s="2031"/>
      <c r="P89" s="2031"/>
      <c r="Q89" s="2031"/>
      <c r="R89" s="2031"/>
      <c r="S89" s="2031"/>
      <c r="T89" s="2031"/>
      <c r="U89" s="2031"/>
      <c r="V89" s="2031"/>
      <c r="W89" s="2031"/>
      <c r="X89" s="2031"/>
      <c r="Y89" s="2031"/>
      <c r="Z89" s="2031"/>
      <c r="AA89" s="2031"/>
      <c r="AB89" s="2031"/>
      <c r="AC89" s="2031"/>
      <c r="AD89" s="2031"/>
      <c r="AE89" s="2031"/>
      <c r="AF89" s="2031"/>
      <c r="AG89" s="2031"/>
      <c r="AH89" s="2031"/>
      <c r="AI89" s="2031"/>
      <c r="AJ89" s="2031"/>
      <c r="AK89" s="2031"/>
      <c r="AL89" s="2031"/>
      <c r="AM89" s="2031"/>
      <c r="AN89" s="2031"/>
      <c r="AO89" s="2031"/>
      <c r="AP89" s="2031"/>
      <c r="AQ89" s="2031"/>
      <c r="AR89" s="2031"/>
      <c r="AS89" s="2031"/>
      <c r="AT89" s="2031"/>
      <c r="AU89" s="2031"/>
      <c r="AV89" s="2031"/>
      <c r="AW89" s="2031"/>
      <c r="AX89" s="2031"/>
      <c r="AY89" s="2031"/>
      <c r="AZ89" s="2031"/>
      <c r="BA89" s="2031"/>
      <c r="BB89" s="2031"/>
      <c r="BC89" s="2031"/>
      <c r="BD89" s="2031"/>
      <c r="BE89" s="2031"/>
      <c r="BF89" s="2031"/>
      <c r="BG89" s="2031"/>
      <c r="BH89" s="2031"/>
      <c r="BI89" s="2031"/>
      <c r="BJ89" s="2031"/>
      <c r="BK89" s="2031"/>
      <c r="BL89" s="2031"/>
      <c r="BM89" s="2031"/>
      <c r="BN89" s="2031"/>
      <c r="BO89" s="2031"/>
      <c r="BP89" s="2031"/>
      <c r="BQ89" s="2031"/>
      <c r="BR89" s="2031"/>
      <c r="BS89" s="2031"/>
      <c r="BT89" s="2031"/>
      <c r="BU89" s="2031"/>
      <c r="BV89" s="2031"/>
      <c r="BW89" s="2031"/>
      <c r="BX89" s="2031"/>
      <c r="BY89" s="2031"/>
      <c r="BZ89" s="2031"/>
      <c r="CA89" s="2031"/>
      <c r="CB89" s="2031"/>
      <c r="CC89" s="2031"/>
      <c r="CD89" s="2031"/>
      <c r="CH89" s="1498"/>
      <c r="CI89" s="1498"/>
      <c r="CJ89" s="1498"/>
      <c r="CK89" s="1498"/>
      <c r="CL89" s="1498"/>
      <c r="CM89" s="1498"/>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1:126" s="1516" customFormat="1" ht="20.100000000000001" customHeight="1">
      <c r="B90" s="1263"/>
      <c r="C90" s="1263"/>
      <c r="D90" s="1263"/>
      <c r="E90" s="1263"/>
      <c r="F90" s="1263"/>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263"/>
      <c r="AS90" s="1263"/>
      <c r="AT90" s="1263"/>
      <c r="AU90" s="1263"/>
      <c r="AV90" s="1263"/>
      <c r="AW90" s="1263"/>
      <c r="AX90" s="1263"/>
      <c r="AY90" s="1263"/>
      <c r="AZ90" s="1263"/>
      <c r="BA90" s="1263"/>
      <c r="BB90" s="1263"/>
      <c r="BC90" s="1263"/>
      <c r="BD90" s="1263"/>
      <c r="BE90" s="1263"/>
      <c r="BF90" s="1263"/>
      <c r="BG90" s="1263"/>
      <c r="BH90" s="1263"/>
      <c r="BI90" s="1263"/>
      <c r="BJ90" s="1263"/>
      <c r="BK90" s="1263"/>
      <c r="BL90" s="1263"/>
      <c r="BM90" s="1263"/>
      <c r="BN90" s="1263"/>
      <c r="BO90" s="1263"/>
      <c r="BP90" s="1263"/>
      <c r="BQ90" s="1263"/>
      <c r="BR90" s="1263"/>
      <c r="BS90" s="1263"/>
      <c r="BT90" s="1263"/>
      <c r="BU90" s="1263"/>
      <c r="BV90" s="1263"/>
      <c r="BW90" s="1263"/>
      <c r="BX90" s="1263"/>
      <c r="BY90" s="1263"/>
      <c r="BZ90" s="1263"/>
      <c r="CA90" s="1263"/>
      <c r="CB90" s="1263"/>
      <c r="CC90" s="1263"/>
      <c r="CD90" s="1263"/>
      <c r="CH90" s="1498"/>
      <c r="CI90" s="1498"/>
      <c r="CJ90" s="1498"/>
      <c r="CK90" s="1498"/>
      <c r="CL90" s="1498"/>
      <c r="CM90" s="1498"/>
      <c r="CN90" s="1498"/>
      <c r="CO90" s="1498"/>
      <c r="CP90" s="1498"/>
      <c r="CQ90" s="1498"/>
      <c r="CR90" s="1498"/>
      <c r="CS90" s="1498"/>
      <c r="CT90" s="1498"/>
      <c r="CU90" s="1498"/>
      <c r="CV90" s="1498"/>
      <c r="CW90" s="1498"/>
      <c r="CX90" s="1498"/>
      <c r="CY90" s="1498"/>
      <c r="CZ90" s="1498"/>
      <c r="DA90" s="1498"/>
      <c r="DB90" s="1498"/>
      <c r="DC90" s="1498"/>
      <c r="DD90" s="1498"/>
      <c r="DE90" s="1498"/>
      <c r="DF90" s="1498"/>
      <c r="DG90" s="1498"/>
      <c r="DH90" s="1498"/>
      <c r="DI90" s="1498"/>
      <c r="DJ90" s="1498"/>
      <c r="DK90" s="1498"/>
      <c r="DL90" s="1498"/>
      <c r="DM90" s="1498"/>
      <c r="DN90" s="1498"/>
      <c r="DO90" s="1498"/>
      <c r="DP90" s="1498"/>
      <c r="DQ90" s="1498"/>
      <c r="DR90" s="1498"/>
      <c r="DS90" s="1498"/>
      <c r="DT90" s="1498"/>
      <c r="DU90" s="1498"/>
      <c r="DV90" s="1498"/>
    </row>
    <row r="91" spans="1:126" s="1516" customFormat="1" ht="20.100000000000001" customHeight="1">
      <c r="B91" s="1263"/>
      <c r="C91" s="1263"/>
      <c r="D91" s="1263"/>
      <c r="E91" s="1263"/>
      <c r="F91" s="1263"/>
      <c r="G91" s="1263"/>
      <c r="H91" s="1263"/>
      <c r="I91" s="1263"/>
      <c r="J91" s="1263"/>
      <c r="K91" s="1263"/>
      <c r="L91" s="1263"/>
      <c r="M91" s="1263"/>
      <c r="N91" s="1263"/>
      <c r="O91" s="1263"/>
      <c r="P91" s="1263"/>
      <c r="Q91" s="1263"/>
      <c r="R91" s="1263"/>
      <c r="S91" s="1263"/>
      <c r="T91" s="1263"/>
      <c r="U91" s="1263"/>
      <c r="V91" s="1263"/>
      <c r="W91" s="1263"/>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263"/>
      <c r="AS91" s="1263"/>
      <c r="AT91" s="1263"/>
      <c r="AU91" s="1263"/>
      <c r="AV91" s="1263"/>
      <c r="AW91" s="1263"/>
      <c r="AX91" s="1263"/>
      <c r="AY91" s="1263"/>
      <c r="AZ91" s="1263"/>
      <c r="BA91" s="1263"/>
      <c r="BB91" s="1263"/>
      <c r="BC91" s="1263"/>
      <c r="BD91" s="1263"/>
      <c r="BE91" s="1263"/>
      <c r="BF91" s="1263"/>
      <c r="BG91" s="1263"/>
      <c r="BH91" s="1263"/>
      <c r="BI91" s="1263"/>
      <c r="BJ91" s="1263"/>
      <c r="BK91" s="1263"/>
      <c r="BL91" s="1263"/>
      <c r="BM91" s="1263"/>
      <c r="BN91" s="1263"/>
      <c r="BO91" s="1263"/>
      <c r="BP91" s="1263"/>
      <c r="BQ91" s="1263"/>
      <c r="BR91" s="1263"/>
      <c r="BS91" s="1263"/>
      <c r="BT91" s="1263"/>
      <c r="BU91" s="1263"/>
      <c r="BV91" s="1263"/>
      <c r="BW91" s="1263"/>
      <c r="BX91" s="1263"/>
      <c r="BY91" s="1263"/>
      <c r="BZ91" s="1263"/>
      <c r="CA91" s="1263"/>
      <c r="CB91" s="1263"/>
      <c r="CC91" s="1263"/>
      <c r="CD91" s="1263"/>
      <c r="CH91" s="1498"/>
      <c r="CI91" s="1498"/>
      <c r="CJ91" s="1498"/>
      <c r="CK91" s="1498"/>
      <c r="CL91" s="1498"/>
      <c r="CM91" s="1498"/>
      <c r="CN91" s="1498"/>
      <c r="CO91" s="1498"/>
      <c r="CP91" s="1498"/>
      <c r="CQ91" s="1498"/>
      <c r="CR91" s="1498"/>
      <c r="CS91" s="1498"/>
      <c r="CT91" s="1498"/>
      <c r="CU91" s="1498"/>
      <c r="CV91" s="1498"/>
      <c r="CW91" s="1498"/>
      <c r="CX91" s="1498"/>
      <c r="CY91" s="1498"/>
      <c r="CZ91" s="1498"/>
      <c r="DA91" s="1498"/>
      <c r="DB91" s="1498"/>
      <c r="DC91" s="1498"/>
      <c r="DD91" s="1498"/>
      <c r="DE91" s="1498"/>
      <c r="DF91" s="1498"/>
      <c r="DG91" s="1498"/>
      <c r="DH91" s="1498"/>
      <c r="DI91" s="1498"/>
      <c r="DJ91" s="1498"/>
      <c r="DK91" s="1498"/>
      <c r="DL91" s="1498"/>
      <c r="DM91" s="1498"/>
      <c r="DN91" s="1498"/>
      <c r="DO91" s="1498"/>
      <c r="DP91" s="1498"/>
      <c r="DQ91" s="1498"/>
      <c r="DR91" s="1498"/>
      <c r="DS91" s="1498"/>
      <c r="DT91" s="1498"/>
      <c r="DU91" s="1498"/>
      <c r="DV91" s="1498"/>
    </row>
  </sheetData>
  <mergeCells count="50">
    <mergeCell ref="BY75:CA75"/>
    <mergeCell ref="D56:E57"/>
    <mergeCell ref="F56:H57"/>
    <mergeCell ref="J56:Q57"/>
    <mergeCell ref="BY62:CA62"/>
    <mergeCell ref="CB69:CC70"/>
    <mergeCell ref="BS69:CA70"/>
    <mergeCell ref="BQ69:BR70"/>
    <mergeCell ref="CB63:CC64"/>
    <mergeCell ref="BQ66:BR67"/>
    <mergeCell ref="CB66:CC67"/>
    <mergeCell ref="BS63:CA64"/>
    <mergeCell ref="BS66:CA67"/>
    <mergeCell ref="BQ63:BR64"/>
    <mergeCell ref="CB82:CC83"/>
    <mergeCell ref="A89:CD89"/>
    <mergeCell ref="BQ76:BR77"/>
    <mergeCell ref="CB76:CC77"/>
    <mergeCell ref="BQ79:BR80"/>
    <mergeCell ref="CB79:CC80"/>
    <mergeCell ref="BS76:CA77"/>
    <mergeCell ref="BS79:CA80"/>
    <mergeCell ref="BS82:CA83"/>
    <mergeCell ref="BQ82:BR83"/>
    <mergeCell ref="BV38:BX39"/>
    <mergeCell ref="BY38:CA39"/>
    <mergeCell ref="BV41:BX42"/>
    <mergeCell ref="BY41:CA42"/>
    <mergeCell ref="D53:E54"/>
    <mergeCell ref="F53:H54"/>
    <mergeCell ref="J53:Q54"/>
    <mergeCell ref="E52:I52"/>
    <mergeCell ref="BV35:BX36"/>
    <mergeCell ref="BY35:CA36"/>
    <mergeCell ref="BV19:BX20"/>
    <mergeCell ref="BY19:CA20"/>
    <mergeCell ref="BV22:BX23"/>
    <mergeCell ref="BY22:CA23"/>
    <mergeCell ref="BY28:CA28"/>
    <mergeCell ref="BV29:BX30"/>
    <mergeCell ref="BY29:CA30"/>
    <mergeCell ref="BV32:BX33"/>
    <mergeCell ref="BY32:CA33"/>
    <mergeCell ref="BV16:BX17"/>
    <mergeCell ref="BY16:CA17"/>
    <mergeCell ref="C4:N5"/>
    <mergeCell ref="O4:Q5"/>
    <mergeCell ref="BY10:CA10"/>
    <mergeCell ref="BV11:BX12"/>
    <mergeCell ref="BY11:CA12"/>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D2C0E-4A53-4878-A69C-164293F53E47}">
  <sheetPr>
    <tabColor rgb="FF7030A0"/>
  </sheetPr>
  <dimension ref="A1:DV97"/>
  <sheetViews>
    <sheetView showGridLines="0" view="pageBreakPreview" zoomScale="40" zoomScaleNormal="50" zoomScaleSheetLayoutView="40" zoomScalePageLayoutView="35" workbookViewId="0">
      <selection activeCell="CX25" sqref="CX25"/>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26" ht="81" customHeight="1" thickBot="1"/>
    <row r="2" spans="2:126"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26"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26" s="1463" customFormat="1" ht="30" customHeight="1">
      <c r="B4" s="1522"/>
      <c r="C4" s="2754" t="s">
        <v>656</v>
      </c>
      <c r="D4" s="2755"/>
      <c r="E4" s="2755"/>
      <c r="F4" s="2755"/>
      <c r="G4" s="2755"/>
      <c r="H4" s="2755"/>
      <c r="I4" s="2755"/>
      <c r="J4" s="2755"/>
      <c r="K4" s="2755"/>
      <c r="L4" s="2755"/>
      <c r="M4" s="2755"/>
      <c r="N4" s="2756"/>
      <c r="O4" s="2760" t="s">
        <v>373</v>
      </c>
      <c r="P4" s="2761"/>
      <c r="Q4" s="2762"/>
      <c r="R4" s="832"/>
      <c r="S4" s="829" t="s">
        <v>777</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26" s="1463" customFormat="1" ht="30" customHeight="1">
      <c r="B5" s="1525"/>
      <c r="C5" s="2757"/>
      <c r="D5" s="2758"/>
      <c r="E5" s="2758"/>
      <c r="F5" s="2758"/>
      <c r="G5" s="2758"/>
      <c r="H5" s="2758"/>
      <c r="I5" s="2758"/>
      <c r="J5" s="2758"/>
      <c r="K5" s="2758"/>
      <c r="L5" s="2758"/>
      <c r="M5" s="2758"/>
      <c r="N5" s="2759"/>
      <c r="O5" s="2763"/>
      <c r="P5" s="2764"/>
      <c r="Q5" s="2765"/>
      <c r="R5" s="832"/>
      <c r="S5" s="1468" t="s">
        <v>778</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26"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26" s="1463" customFormat="1" ht="24.9" customHeight="1">
      <c r="B7" s="1464"/>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26" s="1463" customFormat="1" ht="30" customHeight="1">
      <c r="B8" s="1466"/>
      <c r="C8" s="889" t="s">
        <v>779</v>
      </c>
      <c r="D8" s="836" t="s">
        <v>2513</v>
      </c>
      <c r="E8" s="832"/>
      <c r="F8" s="1542"/>
      <c r="G8" s="832"/>
      <c r="H8" s="836"/>
      <c r="I8" s="836"/>
      <c r="J8" s="836"/>
      <c r="K8" s="836"/>
      <c r="L8" s="836"/>
      <c r="M8" s="836"/>
      <c r="N8" s="836"/>
      <c r="O8" s="836"/>
      <c r="P8" s="836"/>
      <c r="Q8" s="836"/>
      <c r="R8" s="836"/>
      <c r="S8" s="836"/>
      <c r="T8" s="836"/>
      <c r="U8" s="836"/>
      <c r="V8" s="836"/>
      <c r="W8" s="836"/>
      <c r="X8" s="836"/>
      <c r="Y8" s="836"/>
      <c r="Z8" s="836"/>
      <c r="AA8" s="836"/>
      <c r="AB8" s="836"/>
      <c r="AC8" s="836"/>
      <c r="AD8" s="825"/>
      <c r="AE8" s="825"/>
      <c r="AF8" s="825"/>
      <c r="AG8" s="825"/>
      <c r="AH8" s="1583"/>
      <c r="AI8" s="1583"/>
      <c r="AJ8" s="1583"/>
      <c r="AK8" s="831"/>
      <c r="AL8" s="1584"/>
      <c r="AM8" s="1585"/>
      <c r="AN8" s="1582"/>
      <c r="AO8" s="1582"/>
      <c r="AP8" s="1583"/>
      <c r="AQ8" s="1506"/>
      <c r="AR8" s="1506"/>
      <c r="AS8" s="1506"/>
      <c r="AT8" s="1506"/>
      <c r="AU8" s="1506"/>
      <c r="AV8" s="1506"/>
      <c r="AW8" s="1506"/>
      <c r="AX8" s="1506"/>
      <c r="AY8" s="1506"/>
      <c r="AZ8" s="1506"/>
      <c r="BA8" s="1506"/>
      <c r="BB8" s="1506"/>
      <c r="BC8" s="1506"/>
      <c r="BD8" s="1467"/>
      <c r="BE8" s="1467"/>
      <c r="BF8" s="1467"/>
      <c r="BG8" s="1467"/>
      <c r="BH8" s="1467"/>
      <c r="BI8" s="1467"/>
      <c r="BJ8" s="1467"/>
      <c r="BK8" s="1467"/>
      <c r="BL8" s="1467"/>
      <c r="BM8" s="1467"/>
      <c r="BN8" s="1467"/>
      <c r="BO8" s="1467"/>
      <c r="BP8" s="1467"/>
      <c r="BQ8" s="1467"/>
      <c r="BR8" s="1467"/>
      <c r="BS8" s="1467"/>
      <c r="BT8" s="1467"/>
      <c r="BU8" s="1467"/>
      <c r="BV8" s="832"/>
      <c r="BW8" s="832"/>
      <c r="BX8" s="832"/>
      <c r="BY8" s="832"/>
      <c r="BZ8" s="832"/>
      <c r="CA8" s="832"/>
      <c r="CD8" s="1465"/>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26" s="1463" customFormat="1" ht="30" customHeight="1">
      <c r="B9" s="1466"/>
      <c r="C9" s="889"/>
      <c r="D9" s="1482" t="s">
        <v>2514</v>
      </c>
      <c r="E9" s="832"/>
      <c r="F9" s="1542"/>
      <c r="G9" s="832"/>
      <c r="H9" s="836"/>
      <c r="I9" s="836"/>
      <c r="J9" s="836"/>
      <c r="K9" s="836"/>
      <c r="L9" s="836"/>
      <c r="M9" s="836"/>
      <c r="N9" s="836"/>
      <c r="O9" s="836"/>
      <c r="P9" s="836"/>
      <c r="Q9" s="836"/>
      <c r="R9" s="836"/>
      <c r="S9" s="836"/>
      <c r="T9" s="836"/>
      <c r="U9" s="836"/>
      <c r="V9" s="836"/>
      <c r="W9" s="836"/>
      <c r="X9" s="836"/>
      <c r="Y9" s="836"/>
      <c r="Z9" s="836"/>
      <c r="AA9" s="836"/>
      <c r="AB9" s="836"/>
      <c r="AC9" s="836"/>
      <c r="AD9" s="825"/>
      <c r="AE9" s="825"/>
      <c r="AF9" s="825"/>
      <c r="AG9" s="825"/>
      <c r="AH9" s="1583"/>
      <c r="AI9" s="1583"/>
      <c r="AJ9" s="1583"/>
      <c r="AK9" s="831"/>
      <c r="AL9" s="1584"/>
      <c r="AM9" s="1585"/>
      <c r="AN9" s="1582"/>
      <c r="AO9" s="1582"/>
      <c r="AP9" s="1583"/>
      <c r="AQ9" s="1506"/>
      <c r="AR9" s="1506"/>
      <c r="AS9" s="1506"/>
      <c r="AT9" s="1506"/>
      <c r="AU9" s="1506"/>
      <c r="AV9" s="1506"/>
      <c r="AW9" s="1506"/>
      <c r="AX9" s="1506"/>
      <c r="AY9" s="1506"/>
      <c r="AZ9" s="1506"/>
      <c r="BA9" s="1506"/>
      <c r="BB9" s="1506"/>
      <c r="BC9" s="1506"/>
      <c r="BD9" s="832"/>
      <c r="BE9" s="832"/>
      <c r="BF9" s="832"/>
      <c r="BG9" s="832"/>
      <c r="BH9" s="832"/>
      <c r="BI9" s="832"/>
      <c r="BJ9" s="832"/>
      <c r="BK9" s="832"/>
      <c r="BL9" s="832"/>
      <c r="BM9" s="832"/>
      <c r="BN9" s="832"/>
      <c r="BO9" s="832"/>
      <c r="BP9" s="832"/>
      <c r="BQ9" s="832"/>
      <c r="BR9" s="832"/>
      <c r="BS9" s="832"/>
      <c r="BT9" s="832"/>
      <c r="BU9" s="832"/>
      <c r="BV9" s="832"/>
      <c r="BW9" s="832"/>
      <c r="BX9" s="832"/>
      <c r="BY9" s="832"/>
      <c r="BZ9" s="832"/>
      <c r="CA9" s="832"/>
      <c r="CD9" s="1465"/>
      <c r="CH9" s="1498"/>
      <c r="CI9" s="1498"/>
      <c r="CJ9" s="1498"/>
      <c r="CK9" s="1498"/>
      <c r="CL9" s="1498"/>
      <c r="CM9" s="1498"/>
      <c r="CN9" s="1498"/>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26" s="1463" customFormat="1" ht="30" customHeight="1">
      <c r="B10" s="1466"/>
      <c r="C10" s="889"/>
      <c r="E10" s="832"/>
      <c r="F10" s="1542"/>
      <c r="G10" s="832"/>
      <c r="H10" s="836"/>
      <c r="I10" s="836"/>
      <c r="J10" s="836"/>
      <c r="K10" s="836"/>
      <c r="L10" s="836"/>
      <c r="M10" s="836"/>
      <c r="N10" s="836"/>
      <c r="O10" s="836"/>
      <c r="P10" s="836"/>
      <c r="Q10" s="836"/>
      <c r="R10" s="836"/>
      <c r="S10" s="836"/>
      <c r="T10" s="836"/>
      <c r="U10" s="836"/>
      <c r="V10" s="836"/>
      <c r="W10" s="836"/>
      <c r="X10" s="836"/>
      <c r="Y10" s="836"/>
      <c r="Z10" s="836"/>
      <c r="AA10" s="836"/>
      <c r="AB10" s="836"/>
      <c r="AC10" s="836"/>
      <c r="AD10" s="825"/>
      <c r="AE10" s="825"/>
      <c r="AF10" s="825"/>
      <c r="AG10" s="825"/>
      <c r="AH10" s="1583"/>
      <c r="AI10" s="1583"/>
      <c r="AJ10" s="1583"/>
      <c r="AK10" s="1583"/>
      <c r="AL10" s="1583"/>
      <c r="AM10" s="1583"/>
      <c r="AN10" s="1583"/>
      <c r="AO10" s="1583"/>
      <c r="AP10" s="1583"/>
      <c r="AQ10" s="1506"/>
      <c r="AR10" s="1506"/>
      <c r="AS10" s="1506"/>
      <c r="AT10" s="1506"/>
      <c r="AU10" s="1506"/>
      <c r="AV10" s="1506"/>
      <c r="AW10" s="1506"/>
      <c r="AX10" s="1506"/>
      <c r="AY10" s="1506"/>
      <c r="AZ10" s="1506"/>
      <c r="BA10" s="1506"/>
      <c r="BB10" s="1506"/>
      <c r="BC10" s="1506"/>
      <c r="BY10" s="2786">
        <v>3300</v>
      </c>
      <c r="BZ10" s="2786"/>
      <c r="CA10" s="2786"/>
      <c r="CB10" s="1506"/>
      <c r="CD10" s="1465"/>
      <c r="CH10" s="1498"/>
      <c r="CI10" s="1498"/>
      <c r="CJ10" s="1498"/>
      <c r="CK10" s="1498"/>
      <c r="CL10" s="1498"/>
      <c r="CM10" s="1498"/>
      <c r="CN10" s="1498"/>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26" s="1463" customFormat="1" ht="30" customHeight="1">
      <c r="B11" s="1466"/>
      <c r="C11" s="889"/>
      <c r="D11" s="1586" t="s">
        <v>18</v>
      </c>
      <c r="E11" s="1574"/>
      <c r="F11" s="1523" t="s">
        <v>770</v>
      </c>
      <c r="G11" s="832"/>
      <c r="H11" s="836"/>
      <c r="I11" s="836"/>
      <c r="J11" s="836"/>
      <c r="K11" s="836"/>
      <c r="L11" s="836"/>
      <c r="M11" s="836"/>
      <c r="N11" s="836"/>
      <c r="O11" s="836"/>
      <c r="P11" s="836"/>
      <c r="Q11" s="836"/>
      <c r="R11" s="836"/>
      <c r="S11" s="836"/>
      <c r="T11" s="836"/>
      <c r="U11" s="836"/>
      <c r="V11" s="836"/>
      <c r="W11" s="836"/>
      <c r="X11" s="836"/>
      <c r="Y11" s="836"/>
      <c r="Z11" s="836"/>
      <c r="AA11" s="836"/>
      <c r="AB11" s="836"/>
      <c r="AC11" s="836"/>
      <c r="AD11" s="1535"/>
      <c r="AE11" s="1535"/>
      <c r="AF11" s="1535"/>
      <c r="AG11" s="1535"/>
      <c r="AH11" s="1535"/>
      <c r="AI11" s="1535"/>
      <c r="AJ11" s="1535"/>
      <c r="AK11" s="1535"/>
      <c r="AL11" s="1535"/>
      <c r="AM11" s="1535"/>
      <c r="AN11" s="1535"/>
      <c r="AO11" s="1535"/>
      <c r="AP11" s="1532"/>
      <c r="AQ11" s="1506"/>
      <c r="AR11" s="1506"/>
      <c r="AS11" s="1506"/>
      <c r="AT11" s="1506"/>
      <c r="AU11" s="1506"/>
      <c r="AV11" s="1506"/>
      <c r="AW11" s="1506"/>
      <c r="AX11" s="1506"/>
      <c r="AY11" s="1506"/>
      <c r="AZ11" s="1506"/>
      <c r="BA11" s="1506"/>
      <c r="BB11" s="1506"/>
      <c r="BC11" s="1506"/>
      <c r="BQ11" s="2459">
        <v>64</v>
      </c>
      <c r="BR11" s="2459"/>
      <c r="BS11" s="1999"/>
      <c r="BT11" s="2000"/>
      <c r="BU11" s="2000"/>
      <c r="BV11" s="2000"/>
      <c r="BW11" s="2000"/>
      <c r="BX11" s="2000"/>
      <c r="BY11" s="2000"/>
      <c r="BZ11" s="2000"/>
      <c r="CA11" s="2001"/>
      <c r="CB11" s="2459" t="s">
        <v>23</v>
      </c>
      <c r="CC11" s="2459"/>
      <c r="CD11" s="1465"/>
      <c r="CH11" s="1498"/>
      <c r="CI11" s="1498"/>
      <c r="CJ11" s="1498"/>
      <c r="CK11" s="1498"/>
      <c r="CL11" s="1498"/>
      <c r="CM11" s="1498"/>
      <c r="CN11" s="1498"/>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26" s="1463" customFormat="1" ht="30" customHeight="1">
      <c r="B12" s="1466"/>
      <c r="C12" s="901"/>
      <c r="D12" s="1535"/>
      <c r="E12" s="1574"/>
      <c r="F12" s="1526" t="s">
        <v>1001</v>
      </c>
      <c r="G12" s="1542"/>
      <c r="H12" s="1582"/>
      <c r="I12" s="1582"/>
      <c r="J12" s="1583"/>
      <c r="K12" s="1266"/>
      <c r="L12" s="1266"/>
      <c r="M12" s="1266"/>
      <c r="N12" s="1266"/>
      <c r="O12" s="1266"/>
      <c r="P12" s="1583"/>
      <c r="Q12" s="1583"/>
      <c r="R12" s="825"/>
      <c r="S12" s="825"/>
      <c r="T12" s="825"/>
      <c r="U12" s="825"/>
      <c r="V12" s="825"/>
      <c r="W12" s="825"/>
      <c r="X12" s="825"/>
      <c r="Y12" s="825"/>
      <c r="Z12" s="825"/>
      <c r="AA12" s="825"/>
      <c r="AB12" s="825"/>
      <c r="AC12" s="825"/>
      <c r="AD12" s="1535"/>
      <c r="AE12" s="1535"/>
      <c r="AF12" s="1535"/>
      <c r="AG12" s="1535"/>
      <c r="AH12" s="1535"/>
      <c r="AI12" s="1535"/>
      <c r="AJ12" s="1535"/>
      <c r="AK12" s="1535"/>
      <c r="AL12" s="1535"/>
      <c r="AM12" s="1535"/>
      <c r="AN12" s="1535"/>
      <c r="AO12" s="1535"/>
      <c r="AP12" s="1532"/>
      <c r="AQ12" s="1506"/>
      <c r="AR12" s="1506"/>
      <c r="AS12" s="1506"/>
      <c r="AT12" s="1506"/>
      <c r="AU12" s="1506"/>
      <c r="AV12" s="1506"/>
      <c r="AW12" s="1506"/>
      <c r="AX12" s="1506"/>
      <c r="AY12" s="1506"/>
      <c r="AZ12" s="1506"/>
      <c r="BA12" s="1506"/>
      <c r="BB12" s="1506"/>
      <c r="BC12" s="1506"/>
      <c r="BD12" s="1506"/>
      <c r="BE12" s="1506"/>
      <c r="BF12" s="1506"/>
      <c r="BG12" s="1506"/>
      <c r="BH12" s="1506"/>
      <c r="BI12" s="1506"/>
      <c r="BJ12" s="1506"/>
      <c r="BK12" s="1506"/>
      <c r="BL12" s="1506"/>
      <c r="BM12" s="1506"/>
      <c r="BN12" s="1506"/>
      <c r="BO12" s="1506"/>
      <c r="BQ12" s="2459"/>
      <c r="BR12" s="2459"/>
      <c r="BS12" s="2002"/>
      <c r="BT12" s="2003"/>
      <c r="BU12" s="2003"/>
      <c r="BV12" s="2003"/>
      <c r="BW12" s="2003"/>
      <c r="BX12" s="2003"/>
      <c r="BY12" s="2003"/>
      <c r="BZ12" s="2003"/>
      <c r="CA12" s="2004"/>
      <c r="CB12" s="2459"/>
      <c r="CC12" s="2459"/>
      <c r="CD12" s="1465"/>
      <c r="CH12" s="1498"/>
      <c r="CI12" s="1498"/>
      <c r="CJ12" s="1498"/>
      <c r="CK12" s="1498"/>
    </row>
    <row r="13" spans="2:126" s="1463" customFormat="1" ht="24.9" customHeight="1">
      <c r="B13" s="1466"/>
      <c r="C13" s="1532"/>
      <c r="D13" s="1542"/>
      <c r="E13" s="1574"/>
      <c r="F13" s="1420"/>
      <c r="G13" s="1574"/>
      <c r="H13" s="1532"/>
      <c r="I13" s="1477"/>
      <c r="J13" s="1477"/>
      <c r="K13" s="1477"/>
      <c r="L13" s="1477"/>
      <c r="M13" s="1477"/>
      <c r="N13" s="1477"/>
      <c r="O13" s="1477"/>
      <c r="P13" s="1477"/>
      <c r="Q13" s="1477"/>
      <c r="R13" s="1535"/>
      <c r="S13" s="1535"/>
      <c r="T13" s="1535"/>
      <c r="U13" s="1535"/>
      <c r="V13" s="1535"/>
      <c r="W13" s="1535"/>
      <c r="X13" s="1535"/>
      <c r="Y13" s="1535"/>
      <c r="Z13" s="1535"/>
      <c r="AA13" s="1535"/>
      <c r="AB13" s="1535"/>
      <c r="AC13" s="1535"/>
      <c r="AD13" s="1535"/>
      <c r="AE13" s="1535"/>
      <c r="AF13" s="1535"/>
      <c r="AG13" s="1535"/>
      <c r="AH13" s="1535"/>
      <c r="AI13" s="1535"/>
      <c r="AJ13" s="1535"/>
      <c r="AK13" s="1535"/>
      <c r="AL13" s="1535"/>
      <c r="AM13" s="1535"/>
      <c r="AN13" s="1535"/>
      <c r="AO13" s="1535"/>
      <c r="AP13" s="1532"/>
      <c r="AQ13" s="1506"/>
      <c r="AR13" s="1506"/>
      <c r="AS13" s="1506"/>
      <c r="AT13" s="1506"/>
      <c r="AU13" s="1506"/>
      <c r="AV13" s="1506"/>
      <c r="AW13" s="1506"/>
      <c r="AX13" s="1506"/>
      <c r="AY13" s="1506"/>
      <c r="AZ13" s="1506"/>
      <c r="BA13" s="1506"/>
      <c r="BB13" s="1506"/>
      <c r="BC13" s="1506"/>
      <c r="BD13" s="1506"/>
      <c r="BE13" s="1506"/>
      <c r="BF13" s="1506"/>
      <c r="BG13" s="1506"/>
      <c r="BH13" s="1506"/>
      <c r="BI13" s="1506"/>
      <c r="BJ13" s="1506"/>
      <c r="BK13" s="1506"/>
      <c r="BL13" s="1506"/>
      <c r="BM13" s="1506"/>
      <c r="BN13" s="1506"/>
      <c r="BO13" s="1506"/>
      <c r="BT13" s="1498"/>
      <c r="BU13" s="1498"/>
      <c r="BV13" s="1498"/>
      <c r="BW13" s="1498"/>
      <c r="BX13" s="1498"/>
      <c r="BY13" s="1498"/>
      <c r="BZ13" s="1498"/>
      <c r="CA13" s="1498"/>
      <c r="CD13" s="1465"/>
      <c r="CH13" s="1498"/>
      <c r="CI13" s="1498"/>
      <c r="CJ13" s="1498"/>
      <c r="CK13" s="1498"/>
    </row>
    <row r="14" spans="2:126" s="1463" customFormat="1" ht="30" customHeight="1">
      <c r="B14" s="1466"/>
      <c r="C14" s="1532"/>
      <c r="D14" s="1543" t="s">
        <v>19</v>
      </c>
      <c r="E14" s="1574"/>
      <c r="F14" s="901" t="s">
        <v>771</v>
      </c>
      <c r="G14" s="1574"/>
      <c r="H14" s="1532"/>
      <c r="I14" s="1477"/>
      <c r="J14" s="1477"/>
      <c r="K14" s="1477"/>
      <c r="L14" s="1477"/>
      <c r="M14" s="1477"/>
      <c r="N14" s="1477"/>
      <c r="O14" s="1477"/>
      <c r="P14" s="1477"/>
      <c r="Q14" s="1477"/>
      <c r="R14" s="1535"/>
      <c r="S14" s="1535"/>
      <c r="T14" s="1535"/>
      <c r="U14" s="1535"/>
      <c r="V14" s="1535"/>
      <c r="W14" s="1535"/>
      <c r="X14" s="1535"/>
      <c r="Y14" s="1535"/>
      <c r="Z14" s="1535"/>
      <c r="AA14" s="1535"/>
      <c r="AB14" s="1535"/>
      <c r="AC14" s="1535"/>
      <c r="AD14" s="1535"/>
      <c r="AE14" s="1535"/>
      <c r="AF14" s="1535"/>
      <c r="AG14" s="1535"/>
      <c r="AH14" s="1535"/>
      <c r="AI14" s="1535"/>
      <c r="AJ14" s="1535"/>
      <c r="AK14" s="1535"/>
      <c r="AL14" s="1535"/>
      <c r="AM14" s="1535"/>
      <c r="AN14" s="1535"/>
      <c r="AO14" s="1535"/>
      <c r="AP14" s="1532"/>
      <c r="AQ14" s="1506"/>
      <c r="AR14" s="1506"/>
      <c r="AS14" s="1506"/>
      <c r="AT14" s="1506"/>
      <c r="AU14" s="1506"/>
      <c r="AV14" s="1506"/>
      <c r="AW14" s="1506"/>
      <c r="AX14" s="1506"/>
      <c r="AY14" s="1506"/>
      <c r="AZ14" s="1506"/>
      <c r="BA14" s="1506"/>
      <c r="BB14" s="1506"/>
      <c r="BC14" s="1506"/>
      <c r="BD14" s="1506"/>
      <c r="BE14" s="1506"/>
      <c r="BF14" s="1506"/>
      <c r="BG14" s="1506"/>
      <c r="BH14" s="1506"/>
      <c r="BI14" s="1506"/>
      <c r="BJ14" s="1506"/>
      <c r="BK14" s="1506"/>
      <c r="BL14" s="1506"/>
      <c r="BM14" s="1506"/>
      <c r="BN14" s="1506"/>
      <c r="BQ14" s="2459">
        <v>65</v>
      </c>
      <c r="BR14" s="2459"/>
      <c r="BS14" s="1999"/>
      <c r="BT14" s="2000"/>
      <c r="BU14" s="2000"/>
      <c r="BV14" s="2000"/>
      <c r="BW14" s="2000"/>
      <c r="BX14" s="2000"/>
      <c r="BY14" s="2000"/>
      <c r="BZ14" s="2000"/>
      <c r="CA14" s="2001"/>
      <c r="CB14" s="2459" t="s">
        <v>23</v>
      </c>
      <c r="CC14" s="2459"/>
      <c r="CD14" s="1465"/>
      <c r="CH14" s="1498"/>
      <c r="CI14" s="1498"/>
      <c r="CJ14" s="1498"/>
      <c r="CK14" s="1498"/>
    </row>
    <row r="15" spans="2:126" s="1463" customFormat="1" ht="30" customHeight="1">
      <c r="B15" s="1478"/>
      <c r="C15" s="832"/>
      <c r="D15" s="1530"/>
      <c r="E15" s="1574"/>
      <c r="F15" s="1010" t="s">
        <v>776</v>
      </c>
      <c r="G15" s="1574"/>
      <c r="H15" s="832"/>
      <c r="I15" s="836"/>
      <c r="J15" s="836"/>
      <c r="K15" s="836"/>
      <c r="L15" s="836"/>
      <c r="M15" s="836"/>
      <c r="N15" s="836"/>
      <c r="O15" s="836"/>
      <c r="P15" s="836"/>
      <c r="Q15" s="836"/>
      <c r="R15" s="836"/>
      <c r="S15" s="836"/>
      <c r="T15" s="836"/>
      <c r="U15" s="836"/>
      <c r="V15" s="836"/>
      <c r="W15" s="836"/>
      <c r="X15" s="836"/>
      <c r="Y15" s="836"/>
      <c r="Z15" s="836"/>
      <c r="AA15" s="836"/>
      <c r="AB15" s="836"/>
      <c r="AC15" s="836"/>
      <c r="AD15" s="836"/>
      <c r="AE15" s="836"/>
      <c r="AF15" s="836"/>
      <c r="AG15" s="836"/>
      <c r="AH15" s="836"/>
      <c r="AI15" s="836"/>
      <c r="AJ15" s="836"/>
      <c r="AK15" s="836"/>
      <c r="AL15" s="836"/>
      <c r="AM15" s="836"/>
      <c r="AN15" s="836"/>
      <c r="AO15" s="836"/>
      <c r="AP15" s="832"/>
      <c r="AQ15" s="1506"/>
      <c r="AR15" s="1506"/>
      <c r="AS15" s="1506"/>
      <c r="AT15" s="1506"/>
      <c r="AU15" s="1506"/>
      <c r="AV15" s="1506"/>
      <c r="AW15" s="1506"/>
      <c r="AX15" s="1506"/>
      <c r="AY15" s="1506"/>
      <c r="AZ15" s="1506"/>
      <c r="BA15" s="1506"/>
      <c r="BB15" s="1506"/>
      <c r="BC15" s="1506"/>
      <c r="BD15" s="1506"/>
      <c r="BE15" s="1506"/>
      <c r="BF15" s="1506"/>
      <c r="BG15" s="1506"/>
      <c r="BH15" s="1506"/>
      <c r="BI15" s="1506"/>
      <c r="BJ15" s="1506"/>
      <c r="BK15" s="1506"/>
      <c r="BL15" s="1506"/>
      <c r="BM15" s="1506"/>
      <c r="BN15" s="1506"/>
      <c r="BQ15" s="2459"/>
      <c r="BR15" s="2459"/>
      <c r="BS15" s="2002"/>
      <c r="BT15" s="2003"/>
      <c r="BU15" s="2003"/>
      <c r="BV15" s="2003"/>
      <c r="BW15" s="2003"/>
      <c r="BX15" s="2003"/>
      <c r="BY15" s="2003"/>
      <c r="BZ15" s="2003"/>
      <c r="CA15" s="2004"/>
      <c r="CB15" s="2459"/>
      <c r="CC15" s="2459"/>
      <c r="CD15" s="1465"/>
      <c r="CH15" s="1498"/>
      <c r="CI15" s="1498"/>
      <c r="CJ15" s="1498"/>
      <c r="CK15" s="1498"/>
    </row>
    <row r="16" spans="2:126" s="1481" customFormat="1" ht="24.9" customHeight="1">
      <c r="B16" s="1479"/>
      <c r="C16" s="832"/>
      <c r="D16" s="1544"/>
      <c r="E16" s="1574"/>
      <c r="F16" s="1420"/>
      <c r="G16" s="1574"/>
      <c r="H16" s="832"/>
      <c r="I16" s="836"/>
      <c r="J16" s="836"/>
      <c r="K16" s="836"/>
      <c r="L16" s="836"/>
      <c r="M16" s="836"/>
      <c r="N16" s="836"/>
      <c r="O16" s="836"/>
      <c r="P16" s="836"/>
      <c r="Q16" s="836"/>
      <c r="R16" s="836"/>
      <c r="S16" s="836"/>
      <c r="T16" s="836"/>
      <c r="U16" s="836"/>
      <c r="V16" s="836"/>
      <c r="W16" s="836"/>
      <c r="X16" s="836"/>
      <c r="Y16" s="836"/>
      <c r="Z16" s="836"/>
      <c r="AA16" s="836"/>
      <c r="AB16" s="836"/>
      <c r="AC16" s="836"/>
      <c r="AD16" s="901"/>
      <c r="AE16" s="901"/>
      <c r="AF16" s="901"/>
      <c r="AG16" s="901"/>
      <c r="AH16" s="901"/>
      <c r="AI16" s="901"/>
      <c r="AJ16" s="901"/>
      <c r="AK16" s="901"/>
      <c r="AL16" s="901"/>
      <c r="AM16" s="901"/>
      <c r="AN16" s="901"/>
      <c r="AO16" s="901"/>
      <c r="AP16" s="901"/>
      <c r="AQ16" s="1506"/>
      <c r="AR16" s="1506"/>
      <c r="AS16" s="1506"/>
      <c r="AT16" s="1506"/>
      <c r="AU16" s="1506"/>
      <c r="AV16" s="1506"/>
      <c r="AW16" s="1506"/>
      <c r="AX16" s="1506"/>
      <c r="AY16" s="1506"/>
      <c r="AZ16" s="1506"/>
      <c r="BA16" s="1506"/>
      <c r="BB16" s="1506"/>
      <c r="BC16" s="1506"/>
      <c r="BD16" s="1506"/>
      <c r="BE16" s="1506"/>
      <c r="BF16" s="1506"/>
      <c r="BG16" s="1506"/>
      <c r="BH16" s="1506"/>
      <c r="BI16" s="1506"/>
      <c r="BJ16" s="1506"/>
      <c r="BK16" s="1506"/>
      <c r="BL16" s="1506"/>
      <c r="BM16" s="1506"/>
      <c r="BN16" s="1506"/>
      <c r="BT16" s="1498"/>
      <c r="BU16" s="1498"/>
      <c r="BV16" s="1498"/>
      <c r="BW16" s="1498"/>
      <c r="BX16" s="1498"/>
      <c r="BY16" s="1498"/>
      <c r="BZ16" s="1498"/>
      <c r="CA16" s="1498"/>
      <c r="CC16" s="835"/>
      <c r="CD16" s="1480"/>
      <c r="CH16" s="1498"/>
      <c r="CI16" s="1498"/>
      <c r="CJ16" s="1498"/>
      <c r="CK16" s="1498"/>
    </row>
    <row r="17" spans="2:91" s="1481" customFormat="1" ht="30" customHeight="1">
      <c r="B17" s="1479"/>
      <c r="C17" s="832"/>
      <c r="D17" s="836" t="s">
        <v>35</v>
      </c>
      <c r="E17" s="1574"/>
      <c r="F17" s="901" t="s">
        <v>772</v>
      </c>
      <c r="G17" s="1574"/>
      <c r="H17" s="832"/>
      <c r="I17" s="836"/>
      <c r="J17" s="836"/>
      <c r="K17" s="836"/>
      <c r="L17" s="836"/>
      <c r="M17" s="836"/>
      <c r="N17" s="836"/>
      <c r="O17" s="836"/>
      <c r="P17" s="836"/>
      <c r="Q17" s="836"/>
      <c r="R17" s="836"/>
      <c r="S17" s="836"/>
      <c r="T17" s="836"/>
      <c r="U17" s="836"/>
      <c r="V17" s="836"/>
      <c r="W17" s="836"/>
      <c r="X17" s="836"/>
      <c r="Y17" s="836"/>
      <c r="Z17" s="836"/>
      <c r="AA17" s="836"/>
      <c r="AB17" s="836"/>
      <c r="AC17" s="836"/>
      <c r="AD17" s="901"/>
      <c r="AE17" s="901"/>
      <c r="AF17" s="901"/>
      <c r="AG17" s="901"/>
      <c r="AH17" s="901"/>
      <c r="AI17" s="901"/>
      <c r="AJ17" s="901"/>
      <c r="AK17" s="901"/>
      <c r="AL17" s="901"/>
      <c r="AM17" s="901"/>
      <c r="AN17" s="901"/>
      <c r="AO17" s="901"/>
      <c r="AP17" s="901"/>
      <c r="AQ17" s="1506"/>
      <c r="AR17" s="1506"/>
      <c r="AS17" s="1506"/>
      <c r="AT17" s="1506"/>
      <c r="AU17" s="1506"/>
      <c r="AV17" s="1506"/>
      <c r="AW17" s="1506"/>
      <c r="AX17" s="1506"/>
      <c r="AY17" s="1506"/>
      <c r="AZ17" s="1506"/>
      <c r="BA17" s="1506"/>
      <c r="BB17" s="1506"/>
      <c r="BC17" s="1506"/>
      <c r="BD17" s="1506"/>
      <c r="BE17" s="1506"/>
      <c r="BF17" s="1506"/>
      <c r="BG17" s="1506"/>
      <c r="BH17" s="1506"/>
      <c r="BI17" s="1506"/>
      <c r="BJ17" s="1506"/>
      <c r="BK17" s="1506"/>
      <c r="BL17" s="1506"/>
      <c r="BM17" s="1506"/>
      <c r="BN17" s="1506"/>
      <c r="BQ17" s="2459">
        <v>66</v>
      </c>
      <c r="BR17" s="2459"/>
      <c r="BS17" s="1999"/>
      <c r="BT17" s="2000"/>
      <c r="BU17" s="2000"/>
      <c r="BV17" s="2000"/>
      <c r="BW17" s="2000"/>
      <c r="BX17" s="2000"/>
      <c r="BY17" s="2000"/>
      <c r="BZ17" s="2000"/>
      <c r="CA17" s="2001"/>
      <c r="CB17" s="2459" t="s">
        <v>23</v>
      </c>
      <c r="CC17" s="2459"/>
      <c r="CD17" s="1480"/>
      <c r="CH17" s="1498"/>
      <c r="CI17" s="1498"/>
      <c r="CJ17" s="1498"/>
      <c r="CK17" s="1498"/>
    </row>
    <row r="18" spans="2:91" s="1481" customFormat="1" ht="30" customHeight="1">
      <c r="B18" s="957"/>
      <c r="C18" s="832"/>
      <c r="D18" s="1590"/>
      <c r="E18" s="1574"/>
      <c r="F18" s="1010" t="s">
        <v>773</v>
      </c>
      <c r="G18" s="1574"/>
      <c r="H18" s="832"/>
      <c r="I18" s="836"/>
      <c r="J18" s="836"/>
      <c r="K18" s="836"/>
      <c r="L18" s="836"/>
      <c r="M18" s="836"/>
      <c r="N18" s="836"/>
      <c r="O18" s="836"/>
      <c r="P18" s="836"/>
      <c r="Q18" s="836"/>
      <c r="R18" s="836"/>
      <c r="S18" s="836"/>
      <c r="T18" s="836"/>
      <c r="U18" s="836"/>
      <c r="V18" s="836"/>
      <c r="W18" s="836"/>
      <c r="X18" s="836"/>
      <c r="Y18" s="836"/>
      <c r="Z18" s="836"/>
      <c r="AA18" s="836"/>
      <c r="AB18" s="836"/>
      <c r="AC18" s="836"/>
      <c r="AD18" s="836"/>
      <c r="AE18" s="836"/>
      <c r="AF18" s="836"/>
      <c r="AG18" s="836"/>
      <c r="AH18" s="836"/>
      <c r="AI18" s="836"/>
      <c r="AJ18" s="836"/>
      <c r="AK18" s="836"/>
      <c r="AL18" s="836"/>
      <c r="AM18" s="836"/>
      <c r="AN18" s="836"/>
      <c r="AO18" s="836"/>
      <c r="AP18" s="832"/>
      <c r="AQ18" s="1506"/>
      <c r="AR18" s="1506"/>
      <c r="AS18" s="1506"/>
      <c r="AT18" s="1506"/>
      <c r="AU18" s="1506"/>
      <c r="AV18" s="1506"/>
      <c r="AW18" s="1506"/>
      <c r="AX18" s="1506"/>
      <c r="AY18" s="1506"/>
      <c r="AZ18" s="1506"/>
      <c r="BA18" s="1506"/>
      <c r="BB18" s="1506"/>
      <c r="BC18" s="1506"/>
      <c r="BD18" s="1506"/>
      <c r="BE18" s="1506"/>
      <c r="BF18" s="1506"/>
      <c r="BG18" s="1506"/>
      <c r="BH18" s="1506"/>
      <c r="BI18" s="1506"/>
      <c r="BJ18" s="1506"/>
      <c r="BK18" s="1506"/>
      <c r="BL18" s="1506"/>
      <c r="BM18" s="1506"/>
      <c r="BN18" s="1506"/>
      <c r="BQ18" s="2459"/>
      <c r="BR18" s="2459"/>
      <c r="BS18" s="2002"/>
      <c r="BT18" s="2003"/>
      <c r="BU18" s="2003"/>
      <c r="BV18" s="2003"/>
      <c r="BW18" s="2003"/>
      <c r="BX18" s="2003"/>
      <c r="BY18" s="2003"/>
      <c r="BZ18" s="2003"/>
      <c r="CA18" s="2004"/>
      <c r="CB18" s="2459"/>
      <c r="CC18" s="2459"/>
      <c r="CD18" s="959"/>
      <c r="CH18" s="1498"/>
      <c r="CI18" s="1498"/>
      <c r="CJ18" s="1498"/>
      <c r="CK18" s="1498"/>
    </row>
    <row r="19" spans="2:91" s="1481" customFormat="1" ht="24.9" customHeight="1">
      <c r="B19" s="957"/>
      <c r="C19" s="832"/>
      <c r="D19" s="1530"/>
      <c r="E19" s="1574"/>
      <c r="F19" s="1420"/>
      <c r="G19" s="1574"/>
      <c r="H19" s="832"/>
      <c r="I19" s="836"/>
      <c r="J19" s="836"/>
      <c r="K19" s="836"/>
      <c r="L19" s="836"/>
      <c r="M19" s="836"/>
      <c r="N19" s="836"/>
      <c r="O19" s="836"/>
      <c r="P19" s="836"/>
      <c r="Q19" s="836"/>
      <c r="R19" s="836"/>
      <c r="S19" s="836"/>
      <c r="T19" s="836"/>
      <c r="U19" s="836"/>
      <c r="V19" s="836"/>
      <c r="W19" s="836"/>
      <c r="X19" s="836"/>
      <c r="Y19" s="836"/>
      <c r="Z19" s="836"/>
      <c r="AA19" s="836"/>
      <c r="AB19" s="836"/>
      <c r="AC19" s="836"/>
      <c r="AD19" s="1434"/>
      <c r="AE19" s="1434"/>
      <c r="AF19" s="1434"/>
      <c r="AG19" s="1434"/>
      <c r="AH19" s="1434"/>
      <c r="AI19" s="1434"/>
      <c r="AJ19" s="1434"/>
      <c r="AK19" s="1434"/>
      <c r="AL19" s="1434"/>
      <c r="AM19" s="1434"/>
      <c r="AN19" s="1434"/>
      <c r="AO19" s="1434"/>
      <c r="AP19" s="1434"/>
      <c r="AQ19" s="1506"/>
      <c r="AR19" s="1506"/>
      <c r="AS19" s="1506"/>
      <c r="AT19" s="1506"/>
      <c r="AU19" s="1506"/>
      <c r="AV19" s="1506"/>
      <c r="AW19" s="1506"/>
      <c r="AX19" s="1506"/>
      <c r="AY19" s="1506"/>
      <c r="AZ19" s="1506"/>
      <c r="BA19" s="1506"/>
      <c r="BB19" s="1506"/>
      <c r="BC19" s="1506"/>
      <c r="BD19" s="1506"/>
      <c r="BE19" s="1506"/>
      <c r="BF19" s="1506"/>
      <c r="BG19" s="1506"/>
      <c r="BH19" s="1506"/>
      <c r="BI19" s="1506"/>
      <c r="BJ19" s="1506"/>
      <c r="BK19" s="1506"/>
      <c r="BL19" s="1506"/>
      <c r="BM19" s="1506"/>
      <c r="BN19" s="1506"/>
      <c r="BT19" s="1498"/>
      <c r="BU19" s="1498"/>
      <c r="BV19" s="1498"/>
      <c r="BW19" s="1498"/>
      <c r="BX19" s="1498"/>
      <c r="BY19" s="1498"/>
      <c r="BZ19" s="1498"/>
      <c r="CA19" s="1498"/>
      <c r="CC19" s="763"/>
      <c r="CD19" s="959"/>
      <c r="CH19" s="1498"/>
      <c r="CI19" s="1498"/>
      <c r="CJ19" s="1498"/>
      <c r="CK19" s="1498"/>
    </row>
    <row r="20" spans="2:91" s="1481" customFormat="1" ht="30" customHeight="1">
      <c r="B20" s="957"/>
      <c r="C20" s="832"/>
      <c r="D20" s="1543" t="s">
        <v>78</v>
      </c>
      <c r="E20" s="1574"/>
      <c r="F20" s="836" t="s">
        <v>375</v>
      </c>
      <c r="G20" s="1574"/>
      <c r="H20" s="832"/>
      <c r="I20" s="836"/>
      <c r="J20" s="836"/>
      <c r="K20" s="836"/>
      <c r="L20" s="836"/>
      <c r="M20" s="836"/>
      <c r="N20" s="836"/>
      <c r="O20" s="836"/>
      <c r="P20" s="836"/>
      <c r="Q20" s="836"/>
      <c r="R20" s="836"/>
      <c r="S20" s="836"/>
      <c r="T20" s="836"/>
      <c r="U20" s="836"/>
      <c r="V20" s="836"/>
      <c r="W20" s="836"/>
      <c r="X20" s="836"/>
      <c r="Y20" s="836"/>
      <c r="Z20" s="836"/>
      <c r="AA20" s="836"/>
      <c r="AB20" s="836"/>
      <c r="AC20" s="836"/>
      <c r="AD20" s="1434"/>
      <c r="AE20" s="1434"/>
      <c r="AF20" s="1434"/>
      <c r="AG20" s="1434"/>
      <c r="AH20" s="1434"/>
      <c r="AI20" s="1434"/>
      <c r="AJ20" s="1434"/>
      <c r="AK20" s="1434"/>
      <c r="AL20" s="1434"/>
      <c r="AM20" s="1434"/>
      <c r="AN20" s="1434"/>
      <c r="AO20" s="1434"/>
      <c r="AP20" s="1434"/>
      <c r="AQ20" s="1506"/>
      <c r="AR20" s="1506"/>
      <c r="AS20" s="1506"/>
      <c r="AT20" s="1506"/>
      <c r="AU20" s="1506"/>
      <c r="AV20" s="1506"/>
      <c r="AW20" s="1506"/>
      <c r="AX20" s="1506"/>
      <c r="AY20" s="1506"/>
      <c r="AZ20" s="1506"/>
      <c r="BA20" s="1506"/>
      <c r="BB20" s="1506"/>
      <c r="BC20" s="1506"/>
      <c r="BD20" s="1506"/>
      <c r="BE20" s="1506"/>
      <c r="BF20" s="1506"/>
      <c r="BG20" s="1506"/>
      <c r="BH20" s="1506"/>
      <c r="BI20" s="1506"/>
      <c r="BJ20" s="1506"/>
      <c r="BK20" s="1506"/>
      <c r="BL20" s="1506"/>
      <c r="BM20" s="1506"/>
      <c r="BN20" s="1506"/>
      <c r="BQ20" s="2459">
        <v>67</v>
      </c>
      <c r="BR20" s="2459"/>
      <c r="BS20" s="1999"/>
      <c r="BT20" s="2000"/>
      <c r="BU20" s="2000"/>
      <c r="BV20" s="2000"/>
      <c r="BW20" s="2000"/>
      <c r="BX20" s="2000"/>
      <c r="BY20" s="2000"/>
      <c r="BZ20" s="2000"/>
      <c r="CA20" s="2001"/>
      <c r="CB20" s="2459" t="s">
        <v>23</v>
      </c>
      <c r="CC20" s="2459"/>
      <c r="CD20" s="959"/>
      <c r="CH20" s="1498"/>
      <c r="CI20" s="1498"/>
      <c r="CJ20" s="1498"/>
      <c r="CK20" s="1498"/>
    </row>
    <row r="21" spans="2:91" s="1481" customFormat="1" ht="30" customHeight="1">
      <c r="B21" s="957"/>
      <c r="C21" s="832"/>
      <c r="D21" s="1530"/>
      <c r="E21" s="1574"/>
      <c r="F21" s="1010" t="s">
        <v>2627</v>
      </c>
      <c r="G21" s="1574"/>
      <c r="H21" s="832"/>
      <c r="I21" s="836"/>
      <c r="J21" s="836"/>
      <c r="K21" s="836"/>
      <c r="L21" s="836"/>
      <c r="M21" s="836"/>
      <c r="N21" s="836"/>
      <c r="O21" s="836"/>
      <c r="P21" s="836"/>
      <c r="Q21" s="836"/>
      <c r="R21" s="836"/>
      <c r="S21" s="836"/>
      <c r="T21" s="836"/>
      <c r="U21" s="836"/>
      <c r="V21" s="836"/>
      <c r="W21" s="836"/>
      <c r="X21" s="836"/>
      <c r="Y21" s="836"/>
      <c r="Z21" s="836"/>
      <c r="AA21" s="836"/>
      <c r="AB21" s="836"/>
      <c r="AC21" s="836"/>
      <c r="AD21" s="836"/>
      <c r="AE21" s="836"/>
      <c r="AF21" s="836"/>
      <c r="AG21" s="836"/>
      <c r="AH21" s="836"/>
      <c r="AI21" s="836"/>
      <c r="AJ21" s="836"/>
      <c r="AK21" s="836"/>
      <c r="AL21" s="836"/>
      <c r="AM21" s="836"/>
      <c r="AN21" s="836"/>
      <c r="AO21" s="836"/>
      <c r="AP21" s="832"/>
      <c r="AQ21" s="1506"/>
      <c r="AR21" s="1506"/>
      <c r="AS21" s="1506"/>
      <c r="AT21" s="1506"/>
      <c r="AU21" s="1506"/>
      <c r="AV21" s="1506"/>
      <c r="AW21" s="1506"/>
      <c r="AX21" s="1506"/>
      <c r="AY21" s="1506"/>
      <c r="AZ21" s="1506"/>
      <c r="BA21" s="1506"/>
      <c r="BB21" s="1506"/>
      <c r="BC21" s="1506"/>
      <c r="BD21" s="1506"/>
      <c r="BE21" s="1506"/>
      <c r="BF21" s="1506"/>
      <c r="BG21" s="1506"/>
      <c r="BH21" s="1506"/>
      <c r="BI21" s="1506"/>
      <c r="BJ21" s="1506"/>
      <c r="BK21" s="1506"/>
      <c r="BL21" s="1506"/>
      <c r="BM21" s="1506"/>
      <c r="BN21" s="1506"/>
      <c r="BQ21" s="2459"/>
      <c r="BR21" s="2459"/>
      <c r="BS21" s="2002"/>
      <c r="BT21" s="2003"/>
      <c r="BU21" s="2003"/>
      <c r="BV21" s="2003"/>
      <c r="BW21" s="2003"/>
      <c r="BX21" s="2003"/>
      <c r="BY21" s="2003"/>
      <c r="BZ21" s="2003"/>
      <c r="CA21" s="2004"/>
      <c r="CB21" s="2459"/>
      <c r="CC21" s="2459"/>
      <c r="CD21" s="959"/>
      <c r="CH21" s="1498"/>
      <c r="CI21" s="1498"/>
      <c r="CJ21" s="1498"/>
      <c r="CK21" s="1498"/>
    </row>
    <row r="22" spans="2:91" s="1481" customFormat="1" ht="24.9" customHeight="1">
      <c r="B22" s="957"/>
      <c r="C22" s="832"/>
      <c r="D22" s="1544"/>
      <c r="E22" s="1574"/>
      <c r="F22" s="1482"/>
      <c r="G22" s="1574"/>
      <c r="H22" s="832"/>
      <c r="I22" s="836"/>
      <c r="J22" s="836"/>
      <c r="K22" s="836"/>
      <c r="L22" s="836"/>
      <c r="M22" s="836"/>
      <c r="N22" s="836"/>
      <c r="O22" s="836"/>
      <c r="P22" s="836"/>
      <c r="Q22" s="836"/>
      <c r="R22" s="836"/>
      <c r="S22" s="836"/>
      <c r="T22" s="836"/>
      <c r="U22" s="836"/>
      <c r="V22" s="836"/>
      <c r="W22" s="836"/>
      <c r="X22" s="836"/>
      <c r="Y22" s="836"/>
      <c r="Z22" s="836"/>
      <c r="AA22" s="836"/>
      <c r="AB22" s="836"/>
      <c r="AC22" s="836"/>
      <c r="AD22" s="1434"/>
      <c r="AE22" s="1434"/>
      <c r="AF22" s="1434"/>
      <c r="AG22" s="1434"/>
      <c r="AH22" s="1434"/>
      <c r="AI22" s="1434"/>
      <c r="AJ22" s="1434"/>
      <c r="AK22" s="1434"/>
      <c r="AL22" s="1434"/>
      <c r="AM22" s="1434"/>
      <c r="AN22" s="1434"/>
      <c r="AO22" s="1434"/>
      <c r="AP22" s="1434"/>
      <c r="BD22" s="1506"/>
      <c r="BE22" s="1506"/>
      <c r="BF22" s="1506"/>
      <c r="BG22" s="1506"/>
      <c r="BH22" s="1506"/>
      <c r="BI22" s="1506"/>
      <c r="BJ22" s="1506"/>
      <c r="BK22" s="1506"/>
      <c r="BL22" s="1506"/>
      <c r="BM22" s="1506"/>
      <c r="BN22" s="1506"/>
      <c r="BO22" s="1506"/>
      <c r="BP22" s="1506"/>
      <c r="BT22" s="1498"/>
      <c r="BU22" s="1498"/>
      <c r="BV22" s="1498"/>
      <c r="BW22" s="1498"/>
      <c r="BX22" s="1498"/>
      <c r="BY22" s="1498"/>
      <c r="BZ22" s="1498"/>
      <c r="CA22" s="1498"/>
      <c r="CC22" s="1526"/>
      <c r="CD22" s="1527"/>
      <c r="CH22" s="1498"/>
      <c r="CI22" s="1498"/>
      <c r="CJ22" s="1498"/>
      <c r="CK22" s="1498"/>
    </row>
    <row r="23" spans="2:91" s="1488" customFormat="1" ht="30" customHeight="1">
      <c r="B23" s="957"/>
      <c r="C23" s="832"/>
      <c r="D23" s="1543" t="s">
        <v>138</v>
      </c>
      <c r="E23" s="1574"/>
      <c r="F23" s="836" t="s">
        <v>774</v>
      </c>
      <c r="G23" s="1574"/>
      <c r="H23" s="832"/>
      <c r="I23" s="836"/>
      <c r="J23" s="836"/>
      <c r="K23" s="836"/>
      <c r="L23" s="836"/>
      <c r="M23" s="836"/>
      <c r="N23" s="836"/>
      <c r="O23" s="836"/>
      <c r="P23" s="836"/>
      <c r="Q23" s="836"/>
      <c r="R23" s="836"/>
      <c r="S23" s="836"/>
      <c r="T23" s="836"/>
      <c r="U23" s="836"/>
      <c r="V23" s="836"/>
      <c r="W23" s="836"/>
      <c r="X23" s="836"/>
      <c r="Y23" s="836"/>
      <c r="Z23" s="836"/>
      <c r="AA23" s="836"/>
      <c r="AB23" s="836"/>
      <c r="AC23" s="836"/>
      <c r="AD23" s="1434"/>
      <c r="AE23" s="1434"/>
      <c r="AF23" s="1434"/>
      <c r="AG23" s="1434"/>
      <c r="AH23" s="1434"/>
      <c r="AI23" s="1434"/>
      <c r="AJ23" s="1434"/>
      <c r="AK23" s="1434"/>
      <c r="AL23" s="1434"/>
      <c r="AM23" s="1434"/>
      <c r="AN23" s="1434"/>
      <c r="AO23" s="1434"/>
      <c r="AP23" s="1434"/>
      <c r="BD23" s="1506"/>
      <c r="BE23" s="1506"/>
      <c r="BF23" s="1506"/>
      <c r="BG23" s="1506"/>
      <c r="BH23" s="1506"/>
      <c r="BI23" s="1506"/>
      <c r="BJ23" s="1506"/>
      <c r="BK23" s="1506"/>
      <c r="BL23" s="1506"/>
      <c r="BM23" s="1506"/>
      <c r="BN23" s="1506"/>
      <c r="BO23" s="1506"/>
      <c r="BP23" s="1506"/>
      <c r="BQ23" s="2459">
        <v>68</v>
      </c>
      <c r="BR23" s="2459"/>
      <c r="BS23" s="1999"/>
      <c r="BT23" s="2000"/>
      <c r="BU23" s="2000"/>
      <c r="BV23" s="2000"/>
      <c r="BW23" s="2000"/>
      <c r="BX23" s="2000"/>
      <c r="BY23" s="2000"/>
      <c r="BZ23" s="2000"/>
      <c r="CA23" s="2001"/>
      <c r="CB23" s="2459" t="s">
        <v>23</v>
      </c>
      <c r="CC23" s="2459"/>
      <c r="CD23" s="1465"/>
      <c r="CH23" s="1498"/>
      <c r="CI23" s="1498"/>
      <c r="CJ23" s="1498"/>
      <c r="CK23" s="1498"/>
    </row>
    <row r="24" spans="2:91" s="1488" customFormat="1" ht="39.9" customHeight="1">
      <c r="B24" s="1466"/>
      <c r="C24" s="832"/>
      <c r="D24" s="1530"/>
      <c r="E24" s="1574"/>
      <c r="F24" s="1482" t="s">
        <v>775</v>
      </c>
      <c r="G24" s="1574"/>
      <c r="H24" s="832"/>
      <c r="I24" s="836"/>
      <c r="J24" s="836"/>
      <c r="K24" s="836"/>
      <c r="L24" s="836"/>
      <c r="M24" s="836"/>
      <c r="N24" s="836"/>
      <c r="O24" s="836"/>
      <c r="P24" s="836"/>
      <c r="Q24" s="836"/>
      <c r="R24" s="836"/>
      <c r="S24" s="836"/>
      <c r="T24" s="836"/>
      <c r="U24" s="836"/>
      <c r="V24" s="836"/>
      <c r="W24" s="836"/>
      <c r="X24" s="836"/>
      <c r="Y24" s="836"/>
      <c r="Z24" s="836"/>
      <c r="AA24" s="836"/>
      <c r="AB24" s="836"/>
      <c r="AC24" s="836"/>
      <c r="AD24" s="833"/>
      <c r="AE24" s="833"/>
      <c r="AF24" s="833"/>
      <c r="AG24" s="833"/>
      <c r="AH24" s="833"/>
      <c r="AI24" s="833"/>
      <c r="AJ24" s="833"/>
      <c r="AK24" s="833"/>
      <c r="AL24" s="833"/>
      <c r="AM24" s="833"/>
      <c r="AN24" s="833"/>
      <c r="AO24" s="833"/>
      <c r="AP24" s="833"/>
      <c r="AQ24" s="833"/>
      <c r="AR24" s="833"/>
      <c r="AS24" s="833"/>
      <c r="AT24" s="833"/>
      <c r="AU24" s="833"/>
      <c r="AV24" s="833"/>
      <c r="AW24" s="833"/>
      <c r="AX24" s="833"/>
      <c r="AY24" s="833"/>
      <c r="AZ24" s="833"/>
      <c r="BA24" s="833"/>
      <c r="BB24" s="833"/>
      <c r="BC24" s="833"/>
      <c r="BD24" s="1506"/>
      <c r="BE24" s="1506"/>
      <c r="BF24" s="1506"/>
      <c r="BG24" s="1506"/>
      <c r="BH24" s="1506"/>
      <c r="BI24" s="1506"/>
      <c r="BJ24" s="1506"/>
      <c r="BK24" s="1506"/>
      <c r="BL24" s="1506"/>
      <c r="BM24" s="1506"/>
      <c r="BN24" s="1506"/>
      <c r="BO24" s="1506"/>
      <c r="BP24" s="1506"/>
      <c r="BQ24" s="2459"/>
      <c r="BR24" s="2459"/>
      <c r="BS24" s="2002"/>
      <c r="BT24" s="2003"/>
      <c r="BU24" s="2003"/>
      <c r="BV24" s="2003"/>
      <c r="BW24" s="2003"/>
      <c r="BX24" s="2003"/>
      <c r="BY24" s="2003"/>
      <c r="BZ24" s="2003"/>
      <c r="CA24" s="2004"/>
      <c r="CB24" s="2459"/>
      <c r="CC24" s="2459"/>
      <c r="CD24" s="1465"/>
      <c r="CH24" s="1498"/>
      <c r="CI24" s="1498"/>
      <c r="CJ24" s="1498"/>
      <c r="CK24" s="1498"/>
    </row>
    <row r="25" spans="2:91" s="1488" customFormat="1" ht="24.9" customHeight="1">
      <c r="B25" s="1466"/>
      <c r="C25" s="832"/>
      <c r="D25" s="1530"/>
      <c r="E25" s="1574"/>
      <c r="F25" s="1482"/>
      <c r="G25" s="1574"/>
      <c r="H25" s="832"/>
      <c r="I25" s="836"/>
      <c r="J25" s="836"/>
      <c r="K25" s="836"/>
      <c r="L25" s="836"/>
      <c r="M25" s="836"/>
      <c r="N25" s="836"/>
      <c r="O25" s="836"/>
      <c r="P25" s="836"/>
      <c r="Q25" s="836"/>
      <c r="R25" s="836"/>
      <c r="S25" s="836"/>
      <c r="T25" s="836"/>
      <c r="U25" s="836"/>
      <c r="V25" s="836"/>
      <c r="W25" s="836"/>
      <c r="X25" s="836"/>
      <c r="Y25" s="836"/>
      <c r="Z25" s="836"/>
      <c r="AA25" s="836"/>
      <c r="AB25" s="836"/>
      <c r="AC25" s="836"/>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1506"/>
      <c r="BE25" s="1506"/>
      <c r="BF25" s="1506"/>
      <c r="BG25" s="1506"/>
      <c r="BH25" s="1506"/>
      <c r="BI25" s="1506"/>
      <c r="BJ25" s="1506"/>
      <c r="BK25" s="1506"/>
      <c r="BL25" s="1506"/>
      <c r="BM25" s="1506"/>
      <c r="BN25" s="1506"/>
      <c r="BO25" s="1506"/>
      <c r="BP25" s="1506"/>
      <c r="BQ25" s="833"/>
      <c r="BR25" s="833"/>
      <c r="BS25" s="833"/>
      <c r="BT25" s="1498"/>
      <c r="BU25" s="1498"/>
      <c r="BV25" s="1498"/>
      <c r="BW25" s="1498"/>
      <c r="BX25" s="1498"/>
      <c r="BY25" s="1498"/>
      <c r="BZ25" s="1498"/>
      <c r="CA25" s="1498"/>
      <c r="CB25" s="833"/>
      <c r="CC25" s="1526"/>
      <c r="CD25" s="1527"/>
      <c r="CH25" s="1498"/>
      <c r="CI25" s="1498"/>
      <c r="CJ25" s="1498"/>
      <c r="CK25" s="1498"/>
    </row>
    <row r="26" spans="2:91" s="1488" customFormat="1" ht="30" customHeight="1">
      <c r="B26" s="1466"/>
      <c r="C26" s="832"/>
      <c r="D26" s="1543" t="s">
        <v>139</v>
      </c>
      <c r="E26" s="1574"/>
      <c r="F26" s="836" t="s">
        <v>795</v>
      </c>
      <c r="G26" s="1574"/>
      <c r="H26" s="832"/>
      <c r="I26" s="836"/>
      <c r="J26" s="836"/>
      <c r="K26" s="836"/>
      <c r="L26" s="836"/>
      <c r="M26" s="836"/>
      <c r="N26" s="836"/>
      <c r="O26" s="836"/>
      <c r="P26" s="836"/>
      <c r="Q26" s="836"/>
      <c r="R26" s="836"/>
      <c r="S26" s="836"/>
      <c r="T26" s="836"/>
      <c r="U26" s="836"/>
      <c r="V26" s="836"/>
      <c r="W26" s="836"/>
      <c r="X26" s="836"/>
      <c r="Y26" s="836"/>
      <c r="Z26" s="836"/>
      <c r="AA26" s="836"/>
      <c r="AB26" s="836"/>
      <c r="AC26" s="836"/>
      <c r="AD26" s="1506"/>
      <c r="AE26" s="1506"/>
      <c r="AF26" s="1506"/>
      <c r="AG26" s="1506"/>
      <c r="AH26" s="1506"/>
      <c r="AI26" s="1506"/>
      <c r="AJ26" s="1506"/>
      <c r="AK26" s="1506"/>
      <c r="AL26" s="1506"/>
      <c r="AM26" s="1506"/>
      <c r="AN26" s="1506"/>
      <c r="AO26" s="1506"/>
      <c r="AP26" s="1506"/>
      <c r="AQ26" s="1506"/>
      <c r="AR26" s="1506"/>
      <c r="AS26" s="1506"/>
      <c r="AT26" s="1506"/>
      <c r="AU26" s="833"/>
      <c r="AV26" s="833"/>
      <c r="AW26" s="889"/>
      <c r="AX26" s="836"/>
      <c r="AY26" s="1534"/>
      <c r="AZ26" s="832"/>
      <c r="BA26" s="836"/>
      <c r="BB26" s="836"/>
      <c r="BC26" s="836"/>
      <c r="BD26" s="836"/>
      <c r="BE26" s="836"/>
      <c r="BF26" s="836"/>
      <c r="BG26" s="836"/>
      <c r="BH26" s="836"/>
      <c r="BI26" s="836"/>
      <c r="BJ26" s="836"/>
      <c r="BK26" s="836"/>
      <c r="BL26" s="836"/>
      <c r="BM26" s="836"/>
      <c r="BN26" s="836"/>
      <c r="BO26" s="836"/>
      <c r="BP26" s="836"/>
      <c r="BQ26" s="2459">
        <v>69</v>
      </c>
      <c r="BR26" s="2459"/>
      <c r="BS26" s="1999"/>
      <c r="BT26" s="2000"/>
      <c r="BU26" s="2000"/>
      <c r="BV26" s="2000"/>
      <c r="BW26" s="2000"/>
      <c r="BX26" s="2000"/>
      <c r="BY26" s="2000"/>
      <c r="BZ26" s="2000"/>
      <c r="CA26" s="2001"/>
      <c r="CB26" s="2459" t="s">
        <v>23</v>
      </c>
      <c r="CC26" s="2459"/>
      <c r="CD26" s="1465"/>
      <c r="CE26" s="836"/>
      <c r="CF26" s="836"/>
      <c r="CG26" s="836"/>
      <c r="CH26" s="832"/>
      <c r="CI26" s="832"/>
      <c r="CJ26" s="832"/>
      <c r="CK26" s="832"/>
      <c r="CL26" s="832"/>
      <c r="CM26" s="832"/>
    </row>
    <row r="27" spans="2:91" s="1488" customFormat="1" ht="30" customHeight="1">
      <c r="B27" s="1466"/>
      <c r="C27" s="832"/>
      <c r="F27" s="1482" t="s">
        <v>2628</v>
      </c>
      <c r="G27" s="1574"/>
      <c r="H27" s="832"/>
      <c r="I27" s="836"/>
      <c r="J27" s="836"/>
      <c r="K27" s="836"/>
      <c r="L27" s="836"/>
      <c r="M27" s="836"/>
      <c r="N27" s="836"/>
      <c r="O27" s="836"/>
      <c r="P27" s="836"/>
      <c r="Q27" s="836"/>
      <c r="R27" s="836"/>
      <c r="S27" s="836"/>
      <c r="T27" s="836"/>
      <c r="U27" s="836"/>
      <c r="V27" s="836"/>
      <c r="W27" s="836"/>
      <c r="X27" s="836"/>
      <c r="Y27" s="836"/>
      <c r="Z27" s="836"/>
      <c r="AA27" s="836"/>
      <c r="AB27" s="836"/>
      <c r="AC27" s="836"/>
      <c r="AD27" s="1498"/>
      <c r="AE27" s="1498"/>
      <c r="AF27" s="1498"/>
      <c r="AG27" s="1498"/>
      <c r="AH27" s="1498"/>
      <c r="AI27" s="1498"/>
      <c r="AJ27" s="1498"/>
      <c r="AK27" s="1498"/>
      <c r="AL27" s="1498"/>
      <c r="AM27" s="1498"/>
      <c r="AN27" s="1498"/>
      <c r="AO27" s="1498"/>
      <c r="AP27" s="1498"/>
      <c r="AQ27" s="1498"/>
      <c r="AR27" s="1498"/>
      <c r="AS27" s="1498"/>
      <c r="AT27" s="1498"/>
      <c r="AW27" s="889"/>
      <c r="AX27" s="836"/>
      <c r="AY27" s="1534"/>
      <c r="AZ27" s="832"/>
      <c r="BA27" s="836"/>
      <c r="BB27" s="836"/>
      <c r="BC27" s="836"/>
      <c r="BD27" s="836"/>
      <c r="BE27" s="836"/>
      <c r="BF27" s="836"/>
      <c r="BG27" s="836"/>
      <c r="BH27" s="836"/>
      <c r="BI27" s="836"/>
      <c r="BJ27" s="836"/>
      <c r="BK27" s="836"/>
      <c r="BL27" s="836"/>
      <c r="BM27" s="836"/>
      <c r="BN27" s="836"/>
      <c r="BO27" s="836"/>
      <c r="BP27" s="836"/>
      <c r="BQ27" s="2459"/>
      <c r="BR27" s="2459"/>
      <c r="BS27" s="2002"/>
      <c r="BT27" s="2003"/>
      <c r="BU27" s="2003"/>
      <c r="BV27" s="2003"/>
      <c r="BW27" s="2003"/>
      <c r="BX27" s="2003"/>
      <c r="BY27" s="2003"/>
      <c r="BZ27" s="2003"/>
      <c r="CA27" s="2004"/>
      <c r="CB27" s="2459"/>
      <c r="CC27" s="2459"/>
      <c r="CD27" s="1465"/>
      <c r="CE27" s="836"/>
      <c r="CF27" s="836"/>
      <c r="CG27" s="836"/>
      <c r="CH27" s="832"/>
      <c r="CI27" s="832"/>
      <c r="CJ27" s="832"/>
      <c r="CK27" s="832"/>
      <c r="CL27" s="832"/>
      <c r="CM27" s="832"/>
    </row>
    <row r="28" spans="2:91" s="1488" customFormat="1" ht="30" customHeight="1">
      <c r="B28" s="1478"/>
      <c r="C28" s="832"/>
      <c r="F28" s="2820"/>
      <c r="G28" s="2820"/>
      <c r="H28" s="2820"/>
      <c r="I28" s="2820"/>
      <c r="J28" s="2820"/>
      <c r="K28" s="2820"/>
      <c r="L28" s="2820"/>
      <c r="M28" s="2820"/>
      <c r="N28" s="2820"/>
      <c r="O28" s="2820"/>
      <c r="P28" s="2820"/>
      <c r="Q28" s="2820"/>
      <c r="R28" s="2820"/>
      <c r="S28" s="2820"/>
      <c r="T28" s="2820"/>
      <c r="U28" s="2820"/>
      <c r="V28" s="2820"/>
      <c r="W28" s="2820"/>
      <c r="X28" s="2820"/>
      <c r="Y28" s="2820"/>
      <c r="Z28" s="2820"/>
      <c r="AA28" s="2820"/>
      <c r="AB28" s="2820"/>
      <c r="AC28" s="2820"/>
      <c r="AD28" s="2820"/>
      <c r="AE28" s="2820"/>
      <c r="AF28" s="2820"/>
      <c r="AG28" s="2820"/>
      <c r="AH28" s="2820"/>
      <c r="AI28" s="2820"/>
      <c r="AJ28" s="2820"/>
      <c r="AK28" s="2820"/>
      <c r="AL28" s="2820"/>
      <c r="AM28" s="2820"/>
      <c r="AN28" s="1498"/>
      <c r="AO28" s="1498"/>
      <c r="AP28" s="1498"/>
      <c r="AQ28" s="1498"/>
      <c r="AR28" s="1498"/>
      <c r="AS28" s="1498"/>
      <c r="AT28" s="1498"/>
      <c r="AU28" s="832"/>
      <c r="AV28" s="889"/>
      <c r="AW28" s="889"/>
      <c r="AX28" s="836"/>
      <c r="AY28" s="1534"/>
      <c r="AZ28" s="832"/>
      <c r="BA28" s="836"/>
      <c r="BB28" s="836"/>
      <c r="BC28" s="836"/>
      <c r="BD28" s="836"/>
      <c r="BE28" s="836"/>
      <c r="BF28" s="836"/>
      <c r="BG28" s="836"/>
      <c r="BH28" s="836"/>
      <c r="BI28" s="836"/>
      <c r="BJ28" s="836"/>
      <c r="BK28" s="836"/>
      <c r="BL28" s="836"/>
      <c r="BM28" s="836"/>
      <c r="BN28" s="836"/>
      <c r="BO28" s="836"/>
      <c r="BP28" s="836"/>
      <c r="BQ28" s="836"/>
      <c r="BR28" s="836"/>
      <c r="BS28" s="836"/>
      <c r="BT28" s="1498"/>
      <c r="BU28" s="1498"/>
      <c r="BV28" s="1498"/>
      <c r="BW28" s="1498"/>
      <c r="BX28" s="1498"/>
      <c r="BY28" s="1498"/>
      <c r="BZ28" s="1498"/>
      <c r="CA28" s="1498"/>
      <c r="CB28" s="836"/>
      <c r="CC28" s="1526"/>
      <c r="CD28" s="1527"/>
      <c r="CE28" s="836"/>
      <c r="CF28" s="836"/>
      <c r="CG28" s="836"/>
      <c r="CH28" s="832"/>
      <c r="CI28" s="832"/>
      <c r="CJ28" s="832"/>
      <c r="CK28" s="832"/>
      <c r="CL28" s="832"/>
      <c r="CM28" s="832"/>
    </row>
    <row r="29" spans="2:91" s="1488" customFormat="1" ht="30" customHeight="1">
      <c r="B29" s="1479"/>
      <c r="C29" s="832"/>
      <c r="D29" s="1530"/>
      <c r="E29" s="1574"/>
      <c r="F29" s="1732"/>
      <c r="G29" s="1732"/>
      <c r="H29" s="1732"/>
      <c r="I29" s="1732"/>
      <c r="J29" s="1732"/>
      <c r="K29" s="1732"/>
      <c r="L29" s="1732"/>
      <c r="M29" s="1732"/>
      <c r="N29" s="1732"/>
      <c r="O29" s="1732"/>
      <c r="P29" s="1732"/>
      <c r="Q29" s="1732"/>
      <c r="R29" s="1732"/>
      <c r="S29" s="1732"/>
      <c r="T29" s="1732"/>
      <c r="U29" s="1732"/>
      <c r="V29" s="1732"/>
      <c r="W29" s="1732"/>
      <c r="X29" s="1732"/>
      <c r="Y29" s="1732"/>
      <c r="Z29" s="1732"/>
      <c r="AA29" s="1732"/>
      <c r="AB29" s="1732"/>
      <c r="AC29" s="1732"/>
      <c r="AD29" s="1733"/>
      <c r="AE29" s="1733"/>
      <c r="AF29" s="1733"/>
      <c r="AG29" s="1733"/>
      <c r="AH29" s="1733"/>
      <c r="AI29" s="1733"/>
      <c r="AJ29" s="1733"/>
      <c r="AK29" s="1733"/>
      <c r="AL29" s="1733"/>
      <c r="AM29" s="1733"/>
      <c r="AN29" s="1498"/>
      <c r="AO29" s="1498"/>
      <c r="AP29" s="1498"/>
      <c r="AQ29" s="1498"/>
      <c r="AR29" s="1498"/>
      <c r="AS29" s="1498"/>
      <c r="AT29" s="1498"/>
      <c r="AU29" s="832"/>
      <c r="AY29" s="1477"/>
      <c r="AZ29" s="832"/>
      <c r="BA29" s="836"/>
      <c r="BB29" s="836"/>
      <c r="BC29" s="836"/>
      <c r="BD29" s="836"/>
      <c r="BE29" s="836"/>
      <c r="BF29" s="836"/>
      <c r="BG29" s="836"/>
      <c r="BH29" s="836"/>
      <c r="BI29" s="836"/>
      <c r="BJ29" s="836"/>
      <c r="BK29" s="836"/>
      <c r="BL29" s="836"/>
      <c r="BM29" s="836"/>
      <c r="BN29" s="836"/>
      <c r="BO29" s="836"/>
      <c r="BP29" s="836"/>
      <c r="BQ29" s="836"/>
      <c r="BR29" s="836"/>
      <c r="BS29" s="836"/>
      <c r="BT29" s="1498"/>
      <c r="BU29" s="1498"/>
      <c r="BV29" s="1498"/>
      <c r="BW29" s="1498"/>
      <c r="BX29" s="1498"/>
      <c r="BY29" s="1498"/>
      <c r="BZ29" s="1498"/>
      <c r="CA29" s="1498"/>
      <c r="CB29" s="836"/>
      <c r="CC29" s="1463"/>
      <c r="CD29" s="1465"/>
      <c r="CE29" s="836"/>
      <c r="CF29" s="836"/>
      <c r="CG29" s="836"/>
      <c r="CH29" s="832"/>
      <c r="CI29" s="832"/>
      <c r="CJ29" s="832"/>
      <c r="CK29" s="832"/>
      <c r="CL29" s="832"/>
      <c r="CM29" s="832"/>
    </row>
    <row r="30" spans="2:91" s="1488" customFormat="1" ht="30" customHeight="1">
      <c r="B30" s="1479"/>
      <c r="C30" s="832"/>
      <c r="D30" s="1530"/>
      <c r="E30" s="1574"/>
      <c r="F30" s="1729" t="s">
        <v>229</v>
      </c>
      <c r="G30" s="1574"/>
      <c r="H30" s="832"/>
      <c r="I30" s="1729"/>
      <c r="J30" s="1729"/>
      <c r="K30" s="1729"/>
      <c r="L30" s="1729"/>
      <c r="M30" s="1498"/>
      <c r="N30" s="1498"/>
      <c r="O30" s="1498"/>
      <c r="P30" s="1498"/>
      <c r="Q30" s="1498"/>
      <c r="R30" s="1498"/>
      <c r="S30" s="1498"/>
      <c r="T30" s="1498"/>
      <c r="U30" s="1498"/>
      <c r="V30" s="1498"/>
      <c r="W30" s="1498"/>
      <c r="X30" s="1498"/>
      <c r="Y30" s="1498"/>
      <c r="Z30" s="1498"/>
      <c r="AA30" s="1498"/>
      <c r="AB30" s="1498"/>
      <c r="AC30" s="1498"/>
      <c r="AD30" s="1498"/>
      <c r="AE30" s="1498"/>
      <c r="AF30" s="1498"/>
      <c r="AG30" s="1498"/>
      <c r="AH30" s="1498"/>
      <c r="AI30" s="1498"/>
      <c r="AJ30" s="1498"/>
      <c r="AK30" s="1498"/>
      <c r="AL30" s="1498"/>
      <c r="AM30" s="1498"/>
      <c r="AN30" s="1498"/>
      <c r="AO30" s="1498"/>
      <c r="AP30" s="1498"/>
      <c r="AQ30" s="1498"/>
      <c r="AR30" s="1498"/>
      <c r="AS30" s="1498"/>
      <c r="AT30" s="1498"/>
      <c r="AU30" s="1498"/>
      <c r="AV30" s="1498"/>
      <c r="AW30" s="1498"/>
      <c r="AX30" s="1498"/>
      <c r="AY30" s="1498"/>
      <c r="AZ30" s="1498"/>
      <c r="BA30" s="1498"/>
      <c r="BB30" s="1498"/>
      <c r="BC30" s="1498"/>
      <c r="BD30" s="1498"/>
      <c r="BE30" s="1498"/>
      <c r="BF30" s="1498"/>
      <c r="BG30" s="1599"/>
      <c r="BH30" s="1599"/>
      <c r="BI30" s="1599"/>
      <c r="BJ30" s="1599"/>
      <c r="BK30" s="1599"/>
      <c r="BL30" s="1599"/>
      <c r="BM30" s="1599"/>
      <c r="BN30" s="1599"/>
      <c r="BO30" s="1599"/>
      <c r="BP30" s="1599"/>
      <c r="BQ30" s="1599"/>
      <c r="BR30" s="1599"/>
      <c r="BS30" s="2720">
        <v>1</v>
      </c>
      <c r="BT30" s="2721"/>
      <c r="BU30" s="2721"/>
      <c r="BV30" s="2726">
        <v>0</v>
      </c>
      <c r="BW30" s="2721"/>
      <c r="BX30" s="2721"/>
      <c r="BY30" s="2726">
        <v>0</v>
      </c>
      <c r="BZ30" s="2721"/>
      <c r="CA30" s="2722"/>
      <c r="CB30" s="2459" t="s">
        <v>23</v>
      </c>
      <c r="CC30" s="2459"/>
      <c r="CD30" s="1465"/>
      <c r="CE30" s="1729"/>
      <c r="CF30" s="1729"/>
      <c r="CG30" s="1729"/>
      <c r="CH30" s="832"/>
      <c r="CI30" s="832"/>
      <c r="CJ30" s="832"/>
      <c r="CK30" s="832"/>
      <c r="CL30" s="832"/>
      <c r="CM30" s="832"/>
    </row>
    <row r="31" spans="2:91" s="1488" customFormat="1" ht="30" customHeight="1">
      <c r="B31" s="1479"/>
      <c r="C31" s="832"/>
      <c r="D31" s="1530"/>
      <c r="E31" s="1574"/>
      <c r="F31" s="1010" t="s">
        <v>230</v>
      </c>
      <c r="G31" s="1574"/>
      <c r="H31" s="832"/>
      <c r="I31" s="1729"/>
      <c r="J31" s="1729"/>
      <c r="K31" s="1729"/>
      <c r="L31" s="1729"/>
      <c r="M31" s="1498"/>
      <c r="N31" s="1498"/>
      <c r="O31" s="1498"/>
      <c r="P31" s="1498"/>
      <c r="Q31" s="1498"/>
      <c r="R31" s="1498"/>
      <c r="S31" s="1498"/>
      <c r="T31" s="1498"/>
      <c r="U31" s="1498"/>
      <c r="V31" s="1498"/>
      <c r="W31" s="1498"/>
      <c r="X31" s="1498"/>
      <c r="Y31" s="1498"/>
      <c r="Z31" s="1498"/>
      <c r="AA31" s="1498"/>
      <c r="AB31" s="1498"/>
      <c r="AC31" s="1498"/>
      <c r="AD31" s="1498"/>
      <c r="AE31" s="1498"/>
      <c r="AF31" s="1498"/>
      <c r="AG31" s="1498"/>
      <c r="AH31" s="1498"/>
      <c r="AI31" s="1498"/>
      <c r="AJ31" s="1498"/>
      <c r="AK31" s="1498"/>
      <c r="AL31" s="1498"/>
      <c r="AM31" s="1498"/>
      <c r="AN31" s="1498"/>
      <c r="AO31" s="1498"/>
      <c r="AP31" s="1498"/>
      <c r="AQ31" s="1498"/>
      <c r="AR31" s="1498"/>
      <c r="AS31" s="1498"/>
      <c r="AT31" s="1498"/>
      <c r="AU31" s="1498"/>
      <c r="AV31" s="1498"/>
      <c r="AW31" s="1498"/>
      <c r="AX31" s="1498"/>
      <c r="AY31" s="1498"/>
      <c r="AZ31" s="1498"/>
      <c r="BA31" s="1498"/>
      <c r="BB31" s="1498"/>
      <c r="BC31" s="1498"/>
      <c r="BD31" s="1498"/>
      <c r="BE31" s="1498"/>
      <c r="BF31" s="1498"/>
      <c r="BG31" s="1599"/>
      <c r="BH31" s="1599"/>
      <c r="BI31" s="1599"/>
      <c r="BJ31" s="1599"/>
      <c r="BK31" s="1599"/>
      <c r="BL31" s="1599"/>
      <c r="BM31" s="1599"/>
      <c r="BN31" s="1599"/>
      <c r="BO31" s="1599"/>
      <c r="BP31" s="1599"/>
      <c r="BQ31" s="1599"/>
      <c r="BR31" s="1599"/>
      <c r="BS31" s="2723"/>
      <c r="BT31" s="2724"/>
      <c r="BU31" s="2724"/>
      <c r="BV31" s="2727"/>
      <c r="BW31" s="2724"/>
      <c r="BX31" s="2724"/>
      <c r="BY31" s="2727"/>
      <c r="BZ31" s="2724"/>
      <c r="CA31" s="2725"/>
      <c r="CB31" s="2459"/>
      <c r="CC31" s="2459"/>
      <c r="CD31" s="1465"/>
      <c r="CE31" s="1729"/>
      <c r="CF31" s="1729"/>
      <c r="CG31" s="1729"/>
      <c r="CH31" s="832"/>
      <c r="CI31" s="832"/>
      <c r="CJ31" s="832"/>
      <c r="CK31" s="832"/>
      <c r="CL31" s="832"/>
      <c r="CM31" s="832"/>
    </row>
    <row r="32" spans="2:91" s="1488" customFormat="1" ht="39.9" customHeight="1">
      <c r="B32" s="1548"/>
      <c r="C32" s="1591"/>
      <c r="D32" s="1593"/>
      <c r="E32" s="1594"/>
      <c r="F32" s="1595"/>
      <c r="G32" s="1502"/>
      <c r="H32" s="1502"/>
      <c r="I32" s="1502"/>
      <c r="J32" s="1502"/>
      <c r="K32" s="1502"/>
      <c r="L32" s="1502"/>
      <c r="M32" s="1502"/>
      <c r="N32" s="1502"/>
      <c r="O32" s="1502"/>
      <c r="P32" s="1502"/>
      <c r="Q32" s="1502"/>
      <c r="R32" s="1502"/>
      <c r="S32" s="1502"/>
      <c r="T32" s="1502"/>
      <c r="U32" s="1502"/>
      <c r="V32" s="1502"/>
      <c r="W32" s="1502"/>
      <c r="X32" s="1502"/>
      <c r="Y32" s="1502"/>
      <c r="Z32" s="1502"/>
      <c r="AA32" s="1502"/>
      <c r="AB32" s="1502"/>
      <c r="AC32" s="1502"/>
      <c r="AD32" s="1502"/>
      <c r="AE32" s="1502"/>
      <c r="AF32" s="1502"/>
      <c r="AG32" s="1502"/>
      <c r="AH32" s="1502"/>
      <c r="AI32" s="1502"/>
      <c r="AJ32" s="1502"/>
      <c r="AK32" s="1502"/>
      <c r="AL32" s="1502"/>
      <c r="AM32" s="1502"/>
      <c r="AN32" s="1502"/>
      <c r="AO32" s="1502"/>
      <c r="AP32" s="1502"/>
      <c r="AQ32" s="1502"/>
      <c r="AR32" s="1502"/>
      <c r="AS32" s="1502"/>
      <c r="AT32" s="1502"/>
      <c r="AU32" s="1591"/>
      <c r="AV32" s="1503"/>
      <c r="AW32" s="1503"/>
      <c r="AX32" s="1503"/>
      <c r="AY32" s="1596"/>
      <c r="AZ32" s="1591"/>
      <c r="BA32" s="1597"/>
      <c r="BB32" s="1597"/>
      <c r="BC32" s="1597"/>
      <c r="BD32" s="1597"/>
      <c r="BE32" s="1597"/>
      <c r="BF32" s="1597"/>
      <c r="BG32" s="1597"/>
      <c r="BH32" s="1597"/>
      <c r="BI32" s="1597"/>
      <c r="BJ32" s="1597"/>
      <c r="BK32" s="1597"/>
      <c r="BL32" s="1597"/>
      <c r="BM32" s="1597"/>
      <c r="BN32" s="1597"/>
      <c r="BO32" s="1597"/>
      <c r="BP32" s="1597"/>
      <c r="BQ32" s="1597"/>
      <c r="BR32" s="1597"/>
      <c r="BS32" s="1597"/>
      <c r="BT32" s="1502"/>
      <c r="BU32" s="1502"/>
      <c r="BV32" s="1502"/>
      <c r="BW32" s="1502"/>
      <c r="BX32" s="1502"/>
      <c r="BY32" s="1502"/>
      <c r="BZ32" s="1502"/>
      <c r="CA32" s="1502"/>
      <c r="CB32" s="1597"/>
      <c r="CC32" s="1566"/>
      <c r="CD32" s="1549"/>
      <c r="CE32" s="836"/>
      <c r="CF32" s="836"/>
      <c r="CG32" s="836"/>
      <c r="CH32" s="832"/>
      <c r="CI32" s="832"/>
      <c r="CJ32" s="832"/>
      <c r="CK32" s="832"/>
      <c r="CL32" s="832"/>
      <c r="CM32" s="832"/>
    </row>
    <row r="33" spans="2:91" s="1488" customFormat="1" ht="39.9" customHeight="1">
      <c r="B33" s="957"/>
      <c r="C33" s="832"/>
      <c r="D33" s="1542"/>
      <c r="E33" s="889"/>
      <c r="F33" s="1420"/>
      <c r="G33" s="1498"/>
      <c r="H33" s="1498"/>
      <c r="I33" s="1498"/>
      <c r="J33" s="1498"/>
      <c r="K33" s="1498"/>
      <c r="L33" s="1498"/>
      <c r="M33" s="1498"/>
      <c r="N33" s="1498"/>
      <c r="O33" s="1498"/>
      <c r="P33" s="1498"/>
      <c r="Q33" s="1498"/>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c r="AU33" s="832"/>
      <c r="AY33" s="836"/>
      <c r="AZ33" s="832"/>
      <c r="BA33" s="836"/>
      <c r="BB33" s="836"/>
      <c r="BC33" s="836"/>
      <c r="BD33" s="836"/>
      <c r="BE33" s="836"/>
      <c r="BF33" s="836"/>
      <c r="BG33" s="836"/>
      <c r="BH33" s="836"/>
      <c r="BI33" s="836"/>
      <c r="BJ33" s="836"/>
      <c r="BK33" s="836"/>
      <c r="BL33" s="836"/>
      <c r="BM33" s="836"/>
      <c r="BN33" s="836"/>
      <c r="BO33" s="836"/>
      <c r="BP33" s="836"/>
      <c r="BQ33" s="836"/>
      <c r="BR33" s="836"/>
      <c r="BS33" s="836"/>
      <c r="BT33" s="1498"/>
      <c r="BU33" s="1498"/>
      <c r="BV33" s="1498"/>
      <c r="BW33" s="1498"/>
      <c r="BX33" s="1498"/>
      <c r="BY33" s="1498"/>
      <c r="BZ33" s="1498"/>
      <c r="CA33" s="1498"/>
      <c r="CB33" s="836"/>
      <c r="CC33" s="1526"/>
      <c r="CD33" s="1527"/>
      <c r="CE33" s="836"/>
      <c r="CF33" s="836"/>
      <c r="CG33" s="836"/>
      <c r="CH33" s="832"/>
      <c r="CI33" s="832"/>
      <c r="CJ33" s="832"/>
      <c r="CK33" s="832"/>
      <c r="CL33" s="832"/>
      <c r="CM33" s="832"/>
    </row>
    <row r="34" spans="2:91" s="1488" customFormat="1" ht="30" customHeight="1">
      <c r="B34" s="1466"/>
      <c r="C34" s="889" t="s">
        <v>780</v>
      </c>
      <c r="D34" s="836" t="s">
        <v>2629</v>
      </c>
      <c r="E34" s="832"/>
      <c r="F34" s="1542"/>
      <c r="G34" s="832"/>
      <c r="H34" s="836"/>
      <c r="I34" s="836"/>
      <c r="J34" s="836"/>
      <c r="K34" s="836"/>
      <c r="L34" s="836"/>
      <c r="M34" s="1498"/>
      <c r="N34" s="1498"/>
      <c r="O34" s="1498"/>
      <c r="P34" s="1498"/>
      <c r="Q34" s="1498"/>
      <c r="R34" s="1498"/>
      <c r="S34" s="1498"/>
      <c r="T34" s="1498"/>
      <c r="U34" s="1498"/>
      <c r="V34" s="1498"/>
      <c r="W34" s="1498"/>
      <c r="X34" s="1498"/>
      <c r="Y34" s="1498"/>
      <c r="Z34" s="1498"/>
      <c r="AA34" s="1498"/>
      <c r="AB34" s="1498"/>
      <c r="AC34" s="1498"/>
      <c r="AD34" s="1498"/>
      <c r="AE34" s="1498"/>
      <c r="AF34" s="1498"/>
      <c r="AG34" s="1498"/>
      <c r="AH34" s="1498"/>
      <c r="AI34" s="1498"/>
      <c r="AJ34" s="1498"/>
      <c r="AK34" s="1498"/>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836"/>
      <c r="BH34" s="836"/>
      <c r="BI34" s="836"/>
      <c r="BJ34" s="836"/>
      <c r="BK34" s="836"/>
      <c r="BL34" s="836"/>
      <c r="BM34" s="836"/>
      <c r="BN34" s="836"/>
      <c r="BO34" s="836"/>
      <c r="BP34" s="836"/>
      <c r="BQ34" s="836"/>
      <c r="BR34" s="836"/>
      <c r="BS34" s="836"/>
      <c r="BT34" s="1498"/>
      <c r="BU34" s="1498"/>
      <c r="BV34" s="1498"/>
      <c r="BW34" s="1498"/>
      <c r="BX34" s="1498"/>
      <c r="BY34" s="1498"/>
      <c r="BZ34" s="1498"/>
      <c r="CA34" s="1498"/>
      <c r="CB34" s="836"/>
      <c r="CC34" s="1463"/>
      <c r="CD34" s="1465"/>
      <c r="CE34" s="836"/>
      <c r="CF34" s="836"/>
      <c r="CG34" s="836"/>
      <c r="CH34" s="832"/>
      <c r="CI34" s="832"/>
      <c r="CJ34" s="832"/>
      <c r="CK34" s="832"/>
      <c r="CL34" s="832"/>
      <c r="CM34" s="832"/>
    </row>
    <row r="35" spans="2:91" s="1488" customFormat="1" ht="30" customHeight="1">
      <c r="B35" s="1466"/>
      <c r="C35" s="889"/>
      <c r="D35" s="1482" t="s">
        <v>2630</v>
      </c>
      <c r="E35" s="832"/>
      <c r="F35" s="1542"/>
      <c r="G35" s="832"/>
      <c r="H35" s="836"/>
      <c r="I35" s="836"/>
      <c r="J35" s="836"/>
      <c r="K35" s="836"/>
      <c r="L35" s="836"/>
      <c r="M35" s="1498"/>
      <c r="N35" s="1498"/>
      <c r="O35" s="1498"/>
      <c r="P35" s="1498"/>
      <c r="Q35" s="1498"/>
      <c r="R35" s="1498"/>
      <c r="S35" s="1498"/>
      <c r="T35" s="1498"/>
      <c r="U35" s="1498"/>
      <c r="V35" s="1498"/>
      <c r="W35" s="1498"/>
      <c r="X35" s="1498"/>
      <c r="Y35" s="1498"/>
      <c r="Z35" s="1498"/>
      <c r="AA35" s="1498"/>
      <c r="AB35" s="1498"/>
      <c r="AC35" s="1498"/>
      <c r="AD35" s="1498"/>
      <c r="AE35" s="1498"/>
      <c r="AF35" s="1498"/>
      <c r="AG35" s="1498"/>
      <c r="AH35" s="1498"/>
      <c r="AI35" s="1498"/>
      <c r="AJ35" s="1498"/>
      <c r="AK35" s="1498"/>
      <c r="AL35" s="1498"/>
      <c r="AM35" s="1498"/>
      <c r="AN35" s="1498"/>
      <c r="AO35" s="1498"/>
      <c r="AP35" s="1498"/>
      <c r="AQ35" s="1498"/>
      <c r="AR35" s="1498"/>
      <c r="AS35" s="1498"/>
      <c r="AT35" s="1498"/>
      <c r="AU35" s="1498"/>
      <c r="AV35" s="1498"/>
      <c r="AW35" s="1498"/>
      <c r="AX35" s="1498"/>
      <c r="AY35" s="1498"/>
      <c r="AZ35" s="1498"/>
      <c r="BA35" s="1498"/>
      <c r="BB35" s="1498"/>
      <c r="BC35" s="1498"/>
      <c r="BD35" s="1498"/>
      <c r="BE35" s="1498"/>
      <c r="BF35" s="1498"/>
      <c r="BG35" s="836"/>
      <c r="BH35" s="836"/>
      <c r="BI35" s="836"/>
      <c r="BJ35" s="836"/>
      <c r="BK35" s="836"/>
      <c r="BL35" s="836"/>
      <c r="BM35" s="836"/>
      <c r="BN35" s="836"/>
      <c r="BO35" s="836"/>
      <c r="BP35" s="836"/>
      <c r="BQ35" s="836"/>
      <c r="BR35" s="836"/>
      <c r="BS35" s="836"/>
      <c r="BT35" s="1498"/>
      <c r="BU35" s="1498"/>
      <c r="BV35" s="1498"/>
      <c r="BW35" s="1498"/>
      <c r="BX35" s="1498"/>
      <c r="BY35" s="1498"/>
      <c r="BZ35" s="1498"/>
      <c r="CA35" s="1498"/>
      <c r="CB35" s="836"/>
      <c r="CC35" s="1463"/>
      <c r="CD35" s="1465"/>
      <c r="CE35" s="836"/>
      <c r="CF35" s="836"/>
      <c r="CG35" s="836"/>
      <c r="CH35" s="832"/>
      <c r="CI35" s="832"/>
      <c r="CJ35" s="832"/>
      <c r="CK35" s="832"/>
      <c r="CL35" s="832"/>
      <c r="CM35" s="832"/>
    </row>
    <row r="36" spans="2:91" s="1488" customFormat="1" ht="30" customHeight="1">
      <c r="B36" s="1466"/>
      <c r="C36" s="901"/>
      <c r="D36" s="825"/>
      <c r="E36" s="831"/>
      <c r="F36" s="836"/>
      <c r="G36" s="1542"/>
      <c r="H36" s="1582"/>
      <c r="I36" s="1582"/>
      <c r="J36" s="1583"/>
      <c r="K36" s="1266"/>
      <c r="L36" s="1266"/>
      <c r="M36" s="1498"/>
      <c r="N36" s="1498"/>
      <c r="O36" s="1498"/>
      <c r="P36" s="1498"/>
      <c r="Q36" s="1498"/>
      <c r="R36" s="1498"/>
      <c r="S36" s="1498"/>
      <c r="T36" s="1498"/>
      <c r="U36" s="1498"/>
      <c r="V36" s="1498"/>
      <c r="W36" s="1498"/>
      <c r="X36" s="1498"/>
      <c r="Y36" s="1498"/>
      <c r="Z36" s="1498"/>
      <c r="AA36" s="1498"/>
      <c r="AB36" s="1498"/>
      <c r="AC36" s="1498"/>
      <c r="AD36" s="1498"/>
      <c r="AE36" s="1498"/>
      <c r="AF36" s="1498"/>
      <c r="AG36" s="1498"/>
      <c r="AH36" s="1498"/>
      <c r="AI36" s="1498"/>
      <c r="AJ36" s="1498"/>
      <c r="AK36" s="1498"/>
      <c r="AL36" s="1498"/>
      <c r="AM36" s="1498"/>
      <c r="AN36" s="1498"/>
      <c r="AO36" s="1498"/>
      <c r="AP36" s="1498"/>
      <c r="AQ36" s="1498"/>
      <c r="AR36" s="1498"/>
      <c r="AS36" s="1498"/>
      <c r="AT36" s="1498"/>
      <c r="AU36" s="1498"/>
      <c r="AV36" s="1498"/>
      <c r="AW36" s="1498"/>
      <c r="AX36" s="1498"/>
      <c r="AY36" s="1498"/>
      <c r="AZ36" s="1498"/>
      <c r="BA36" s="1498"/>
      <c r="BB36" s="1498"/>
      <c r="BC36" s="1498"/>
      <c r="BD36" s="1498"/>
      <c r="BE36" s="1498"/>
      <c r="BF36" s="1498"/>
      <c r="BG36" s="836"/>
      <c r="BH36" s="836"/>
      <c r="BI36" s="836"/>
      <c r="BJ36" s="836"/>
      <c r="BK36" s="836"/>
      <c r="BL36" s="836"/>
      <c r="BM36" s="836"/>
      <c r="BN36" s="836"/>
      <c r="BO36" s="836"/>
      <c r="BP36" s="836"/>
      <c r="BQ36" s="1463"/>
      <c r="BR36" s="1463"/>
      <c r="BS36" s="1463"/>
      <c r="BT36" s="1463"/>
      <c r="BU36" s="1463"/>
      <c r="BV36" s="1463"/>
      <c r="BW36" s="1463"/>
      <c r="BX36" s="1463"/>
      <c r="BY36" s="2786">
        <v>3300</v>
      </c>
      <c r="BZ36" s="2786"/>
      <c r="CA36" s="2786"/>
      <c r="CB36" s="1506"/>
      <c r="CC36" s="1463"/>
      <c r="CD36" s="1598"/>
      <c r="CE36" s="836"/>
      <c r="CF36" s="836"/>
      <c r="CG36" s="836"/>
      <c r="CH36" s="832"/>
      <c r="CI36" s="832"/>
      <c r="CJ36" s="832"/>
      <c r="CK36" s="832"/>
      <c r="CL36" s="832"/>
      <c r="CM36" s="832"/>
    </row>
    <row r="37" spans="2:91" s="1488" customFormat="1" ht="30" customHeight="1">
      <c r="B37" s="1466"/>
      <c r="C37" s="1532"/>
      <c r="D37" s="1586" t="s">
        <v>18</v>
      </c>
      <c r="E37" s="1574"/>
      <c r="F37" s="1523" t="s">
        <v>796</v>
      </c>
      <c r="G37" s="1574"/>
      <c r="H37" s="1532"/>
      <c r="I37" s="1477"/>
      <c r="J37" s="1477"/>
      <c r="K37" s="1477"/>
      <c r="L37" s="1477"/>
      <c r="M37" s="1498"/>
      <c r="N37" s="1498"/>
      <c r="O37" s="1498"/>
      <c r="P37" s="1498"/>
      <c r="Q37" s="1498"/>
      <c r="R37" s="1498"/>
      <c r="S37" s="1498"/>
      <c r="T37" s="1498"/>
      <c r="U37" s="1498"/>
      <c r="V37" s="1498"/>
      <c r="W37" s="1498"/>
      <c r="X37" s="1498"/>
      <c r="Y37" s="1498"/>
      <c r="Z37" s="1498"/>
      <c r="AA37" s="1498"/>
      <c r="AB37" s="1498"/>
      <c r="AC37" s="1498"/>
      <c r="AD37" s="1498"/>
      <c r="AE37" s="1498"/>
      <c r="AF37" s="1498"/>
      <c r="AG37" s="1498"/>
      <c r="AH37" s="1498"/>
      <c r="AI37" s="1498"/>
      <c r="AJ37" s="1498"/>
      <c r="AK37" s="1498"/>
      <c r="AL37" s="1498"/>
      <c r="AM37" s="1498"/>
      <c r="AN37" s="1498"/>
      <c r="AO37" s="1498"/>
      <c r="AP37" s="1498"/>
      <c r="AQ37" s="1498"/>
      <c r="AR37" s="1498"/>
      <c r="AS37" s="1498"/>
      <c r="AT37" s="1498"/>
      <c r="AU37" s="1498"/>
      <c r="AV37" s="1498"/>
      <c r="AW37" s="1498"/>
      <c r="AX37" s="1498"/>
      <c r="AY37" s="1498"/>
      <c r="AZ37" s="1498"/>
      <c r="BA37" s="1498"/>
      <c r="BB37" s="1498"/>
      <c r="BC37" s="1498"/>
      <c r="BD37" s="1498"/>
      <c r="BE37" s="1498"/>
      <c r="BF37" s="1498"/>
      <c r="BG37" s="836"/>
      <c r="BH37" s="836"/>
      <c r="BI37" s="836"/>
      <c r="BJ37" s="836"/>
      <c r="BK37" s="836"/>
      <c r="BL37" s="836"/>
      <c r="BM37" s="836"/>
      <c r="BN37" s="836"/>
      <c r="BO37" s="836"/>
      <c r="BP37" s="836"/>
      <c r="BQ37" s="2459">
        <v>48</v>
      </c>
      <c r="BR37" s="2459"/>
      <c r="BS37" s="1999"/>
      <c r="BT37" s="2000"/>
      <c r="BU37" s="2000"/>
      <c r="BV37" s="2000"/>
      <c r="BW37" s="2000"/>
      <c r="BX37" s="2000"/>
      <c r="BY37" s="2000"/>
      <c r="BZ37" s="2000"/>
      <c r="CA37" s="2001"/>
      <c r="CB37" s="2459" t="s">
        <v>23</v>
      </c>
      <c r="CC37" s="2459"/>
      <c r="CD37" s="1598"/>
      <c r="CE37" s="836"/>
      <c r="CF37" s="836"/>
      <c r="CG37" s="836"/>
      <c r="CH37" s="832"/>
      <c r="CI37" s="832"/>
      <c r="CJ37" s="832"/>
      <c r="CK37" s="832"/>
      <c r="CL37" s="832"/>
      <c r="CM37" s="832"/>
    </row>
    <row r="38" spans="2:91" s="1488" customFormat="1" ht="30" customHeight="1">
      <c r="B38" s="1478"/>
      <c r="C38" s="1532"/>
      <c r="D38" s="1535"/>
      <c r="E38" s="1574"/>
      <c r="F38" s="1526" t="s">
        <v>797</v>
      </c>
      <c r="G38" s="1574"/>
      <c r="H38" s="1532"/>
      <c r="I38" s="1477"/>
      <c r="J38" s="1477"/>
      <c r="K38" s="1477"/>
      <c r="L38" s="1477"/>
      <c r="M38" s="1498"/>
      <c r="N38" s="1498"/>
      <c r="O38" s="1498"/>
      <c r="P38" s="1498"/>
      <c r="Q38" s="1498"/>
      <c r="R38" s="1498"/>
      <c r="S38" s="1498"/>
      <c r="T38" s="1498"/>
      <c r="U38" s="1498"/>
      <c r="V38" s="1498"/>
      <c r="W38" s="1498"/>
      <c r="X38" s="1498"/>
      <c r="Y38" s="1498"/>
      <c r="Z38" s="1498"/>
      <c r="AA38" s="1498"/>
      <c r="AB38" s="1498"/>
      <c r="AC38" s="1498"/>
      <c r="AD38" s="1498"/>
      <c r="AE38" s="1498"/>
      <c r="AF38" s="1498"/>
      <c r="AG38" s="1498"/>
      <c r="AH38" s="1498"/>
      <c r="AI38" s="1498"/>
      <c r="AJ38" s="1498"/>
      <c r="AK38" s="1498"/>
      <c r="AL38" s="1498"/>
      <c r="AM38" s="1498"/>
      <c r="AN38" s="1498"/>
      <c r="AO38" s="1498"/>
      <c r="AP38" s="1498"/>
      <c r="AQ38" s="1498"/>
      <c r="AR38" s="1498"/>
      <c r="AS38" s="1498"/>
      <c r="AT38" s="1498"/>
      <c r="AU38" s="1498"/>
      <c r="AV38" s="1498"/>
      <c r="AW38" s="1498"/>
      <c r="AX38" s="1498"/>
      <c r="AY38" s="1498"/>
      <c r="AZ38" s="1498"/>
      <c r="BA38" s="1498"/>
      <c r="BB38" s="1498"/>
      <c r="BC38" s="1498"/>
      <c r="BD38" s="1498"/>
      <c r="BE38" s="1498"/>
      <c r="BF38" s="1498"/>
      <c r="BG38" s="836"/>
      <c r="BH38" s="836"/>
      <c r="BI38" s="836"/>
      <c r="BJ38" s="836"/>
      <c r="BK38" s="836"/>
      <c r="BL38" s="836"/>
      <c r="BM38" s="836"/>
      <c r="BN38" s="836"/>
      <c r="BO38" s="836"/>
      <c r="BP38" s="836"/>
      <c r="BQ38" s="2459"/>
      <c r="BR38" s="2459"/>
      <c r="BS38" s="2002"/>
      <c r="BT38" s="2003"/>
      <c r="BU38" s="2003"/>
      <c r="BV38" s="2003"/>
      <c r="BW38" s="2003"/>
      <c r="BX38" s="2003"/>
      <c r="BY38" s="2003"/>
      <c r="BZ38" s="2003"/>
      <c r="CA38" s="2004"/>
      <c r="CB38" s="2459"/>
      <c r="CC38" s="2459"/>
      <c r="CD38" s="1598"/>
      <c r="CE38" s="836"/>
      <c r="CF38" s="836"/>
      <c r="CG38" s="836"/>
      <c r="CH38" s="832"/>
      <c r="CI38" s="832"/>
      <c r="CJ38" s="832"/>
      <c r="CK38" s="832"/>
      <c r="CL38" s="832"/>
      <c r="CM38" s="832"/>
    </row>
    <row r="39" spans="2:91" s="1488" customFormat="1" ht="24.9" customHeight="1">
      <c r="B39" s="1479"/>
      <c r="C39" s="832"/>
      <c r="D39" s="1542"/>
      <c r="E39" s="1574"/>
      <c r="F39" s="1420"/>
      <c r="G39" s="1574"/>
      <c r="H39" s="832"/>
      <c r="I39" s="836"/>
      <c r="J39" s="836"/>
      <c r="K39" s="836"/>
      <c r="L39" s="836"/>
      <c r="M39" s="1498"/>
      <c r="N39" s="1498"/>
      <c r="O39" s="1498"/>
      <c r="P39" s="1498"/>
      <c r="Q39" s="1498"/>
      <c r="R39" s="1498"/>
      <c r="S39" s="1498"/>
      <c r="T39" s="1498"/>
      <c r="U39" s="1498"/>
      <c r="V39" s="1498"/>
      <c r="W39" s="1498"/>
      <c r="X39" s="1498"/>
      <c r="Y39" s="1498"/>
      <c r="Z39" s="1498"/>
      <c r="AA39" s="1498"/>
      <c r="AB39" s="1498"/>
      <c r="AC39" s="1498"/>
      <c r="AD39" s="1498"/>
      <c r="AE39" s="1498"/>
      <c r="AF39" s="1498"/>
      <c r="AG39" s="1498"/>
      <c r="AH39" s="1498"/>
      <c r="AI39" s="1498"/>
      <c r="AJ39" s="1498"/>
      <c r="AK39" s="1498"/>
      <c r="AL39" s="1498"/>
      <c r="AM39" s="1498"/>
      <c r="AN39" s="1498"/>
      <c r="AO39" s="1498"/>
      <c r="AP39" s="1498"/>
      <c r="AQ39" s="1498"/>
      <c r="AR39" s="1498"/>
      <c r="AS39" s="1498"/>
      <c r="AT39" s="1498"/>
      <c r="AU39" s="1498"/>
      <c r="AV39" s="1498"/>
      <c r="AW39" s="1498"/>
      <c r="AX39" s="1498"/>
      <c r="AY39" s="1498"/>
      <c r="AZ39" s="1498"/>
      <c r="BA39" s="1498"/>
      <c r="BB39" s="1498"/>
      <c r="BC39" s="1498"/>
      <c r="BD39" s="1498"/>
      <c r="BE39" s="1498"/>
      <c r="BF39" s="1498"/>
      <c r="BG39" s="836"/>
      <c r="BH39" s="836"/>
      <c r="BI39" s="836"/>
      <c r="BJ39" s="836"/>
      <c r="BK39" s="836"/>
      <c r="BL39" s="836"/>
      <c r="BM39" s="836"/>
      <c r="BN39" s="836"/>
      <c r="BO39" s="836"/>
      <c r="BP39" s="836"/>
      <c r="BQ39" s="836"/>
      <c r="BR39" s="836"/>
      <c r="BS39" s="836"/>
      <c r="BT39" s="1498"/>
      <c r="BU39" s="1498"/>
      <c r="BV39" s="1498"/>
      <c r="BW39" s="1498"/>
      <c r="BX39" s="1498"/>
      <c r="BY39" s="1498"/>
      <c r="BZ39" s="1498"/>
      <c r="CA39" s="1498"/>
      <c r="CB39" s="836"/>
      <c r="CC39" s="836"/>
      <c r="CD39" s="1598"/>
      <c r="CE39" s="836"/>
      <c r="CF39" s="836"/>
      <c r="CG39" s="836"/>
      <c r="CH39" s="832"/>
      <c r="CI39" s="832"/>
      <c r="CJ39" s="832"/>
      <c r="CK39" s="832"/>
      <c r="CL39" s="832"/>
      <c r="CM39" s="832"/>
    </row>
    <row r="40" spans="2:91" s="1488" customFormat="1" ht="30" customHeight="1">
      <c r="B40" s="1479"/>
      <c r="C40" s="832"/>
      <c r="D40" s="1543" t="s">
        <v>19</v>
      </c>
      <c r="E40" s="1574"/>
      <c r="F40" s="901" t="s">
        <v>798</v>
      </c>
      <c r="G40" s="1574"/>
      <c r="H40" s="832"/>
      <c r="I40" s="836"/>
      <c r="J40" s="836"/>
      <c r="K40" s="836"/>
      <c r="L40" s="836"/>
      <c r="M40" s="1498"/>
      <c r="N40" s="1498"/>
      <c r="O40" s="1498"/>
      <c r="P40" s="1498"/>
      <c r="Q40" s="1498"/>
      <c r="R40" s="1498"/>
      <c r="S40" s="1498"/>
      <c r="T40" s="1498"/>
      <c r="U40" s="1498"/>
      <c r="V40" s="1498"/>
      <c r="W40" s="1498"/>
      <c r="X40" s="1498"/>
      <c r="Y40" s="1498"/>
      <c r="Z40" s="1498"/>
      <c r="AA40" s="1498"/>
      <c r="AB40" s="1498"/>
      <c r="AC40" s="1498"/>
      <c r="AD40" s="1498"/>
      <c r="AE40" s="1498"/>
      <c r="AF40" s="1498"/>
      <c r="AG40" s="1498"/>
      <c r="AH40" s="1498"/>
      <c r="AI40" s="1498"/>
      <c r="AJ40" s="1498"/>
      <c r="AK40" s="1498"/>
      <c r="AL40" s="1498"/>
      <c r="AM40" s="1498"/>
      <c r="AN40" s="1498"/>
      <c r="AO40" s="1498"/>
      <c r="AP40" s="1498"/>
      <c r="AQ40" s="1498"/>
      <c r="AR40" s="1498"/>
      <c r="AS40" s="1498"/>
      <c r="AT40" s="1498"/>
      <c r="AU40" s="1498"/>
      <c r="AV40" s="1498"/>
      <c r="AW40" s="1498"/>
      <c r="AX40" s="1498"/>
      <c r="AY40" s="1498"/>
      <c r="AZ40" s="1498"/>
      <c r="BA40" s="1498"/>
      <c r="BB40" s="1498"/>
      <c r="BC40" s="1498"/>
      <c r="BD40" s="1498"/>
      <c r="BE40" s="1498"/>
      <c r="BF40" s="1498"/>
      <c r="BG40" s="836"/>
      <c r="BH40" s="836"/>
      <c r="BI40" s="836"/>
      <c r="BJ40" s="836"/>
      <c r="BK40" s="836"/>
      <c r="BL40" s="836"/>
      <c r="BM40" s="836"/>
      <c r="BN40" s="836"/>
      <c r="BO40" s="836"/>
      <c r="BP40" s="836"/>
      <c r="BQ40" s="2459">
        <v>49</v>
      </c>
      <c r="BR40" s="2459"/>
      <c r="BS40" s="1999"/>
      <c r="BT40" s="2000"/>
      <c r="BU40" s="2000"/>
      <c r="BV40" s="2000"/>
      <c r="BW40" s="2000"/>
      <c r="BX40" s="2000"/>
      <c r="BY40" s="2000"/>
      <c r="BZ40" s="2000"/>
      <c r="CA40" s="2001"/>
      <c r="CB40" s="2459" t="s">
        <v>23</v>
      </c>
      <c r="CC40" s="2459"/>
      <c r="CD40" s="1598"/>
      <c r="CE40" s="836"/>
      <c r="CF40" s="836"/>
      <c r="CG40" s="836"/>
      <c r="CH40" s="832"/>
      <c r="CI40" s="832"/>
      <c r="CJ40" s="832"/>
      <c r="CK40" s="832"/>
      <c r="CL40" s="832"/>
      <c r="CM40" s="832"/>
    </row>
    <row r="41" spans="2:91" s="1488" customFormat="1" ht="30" customHeight="1">
      <c r="B41" s="957"/>
      <c r="C41" s="832"/>
      <c r="D41" s="1530"/>
      <c r="E41" s="1574"/>
      <c r="F41" s="1010" t="s">
        <v>799</v>
      </c>
      <c r="G41" s="1574"/>
      <c r="H41" s="832"/>
      <c r="I41" s="836"/>
      <c r="J41" s="836"/>
      <c r="K41" s="836"/>
      <c r="L41" s="836"/>
      <c r="M41" s="1498"/>
      <c r="N41" s="1498"/>
      <c r="O41" s="1498"/>
      <c r="P41" s="1498"/>
      <c r="Q41" s="1498"/>
      <c r="R41" s="1498"/>
      <c r="S41" s="1498"/>
      <c r="T41" s="1498"/>
      <c r="U41" s="1498"/>
      <c r="V41" s="1498"/>
      <c r="W41" s="1498"/>
      <c r="X41" s="1498"/>
      <c r="Y41" s="1498"/>
      <c r="Z41" s="1498"/>
      <c r="AA41" s="1498"/>
      <c r="AB41" s="1498"/>
      <c r="AC41" s="1498"/>
      <c r="AD41" s="1498"/>
      <c r="AE41" s="1498"/>
      <c r="AF41" s="1498"/>
      <c r="AG41" s="1498"/>
      <c r="AH41" s="1498"/>
      <c r="AI41" s="1498"/>
      <c r="AJ41" s="1498"/>
      <c r="AK41" s="1498"/>
      <c r="AL41" s="1498"/>
      <c r="AM41" s="1498"/>
      <c r="AN41" s="1498"/>
      <c r="AO41" s="1498"/>
      <c r="AP41" s="1498"/>
      <c r="AQ41" s="1498"/>
      <c r="AR41" s="1498"/>
      <c r="AS41" s="1498"/>
      <c r="AT41" s="1498"/>
      <c r="AU41" s="1498"/>
      <c r="AV41" s="1498"/>
      <c r="AW41" s="1498"/>
      <c r="AX41" s="1498"/>
      <c r="AY41" s="1498"/>
      <c r="AZ41" s="1498"/>
      <c r="BA41" s="1498"/>
      <c r="BB41" s="1498"/>
      <c r="BC41" s="1498"/>
      <c r="BD41" s="1498"/>
      <c r="BE41" s="1498"/>
      <c r="BF41" s="1498"/>
      <c r="BG41" s="836"/>
      <c r="BH41" s="836"/>
      <c r="BI41" s="836"/>
      <c r="BJ41" s="836"/>
      <c r="BK41" s="836"/>
      <c r="BL41" s="836"/>
      <c r="BM41" s="836"/>
      <c r="BN41" s="836"/>
      <c r="BO41" s="836"/>
      <c r="BP41" s="836"/>
      <c r="BQ41" s="2459"/>
      <c r="BR41" s="2459"/>
      <c r="BS41" s="2002"/>
      <c r="BT41" s="2003"/>
      <c r="BU41" s="2003"/>
      <c r="BV41" s="2003"/>
      <c r="BW41" s="2003"/>
      <c r="BX41" s="2003"/>
      <c r="BY41" s="2003"/>
      <c r="BZ41" s="2003"/>
      <c r="CA41" s="2004"/>
      <c r="CB41" s="2459"/>
      <c r="CC41" s="2459"/>
      <c r="CD41" s="1598"/>
      <c r="CE41" s="836"/>
      <c r="CF41" s="836"/>
      <c r="CG41" s="836"/>
      <c r="CH41" s="832"/>
      <c r="CI41" s="832"/>
      <c r="CJ41" s="832"/>
      <c r="CK41" s="832"/>
      <c r="CL41" s="832"/>
      <c r="CM41" s="832"/>
    </row>
    <row r="42" spans="2:91" s="1488" customFormat="1" ht="24.9" customHeight="1">
      <c r="B42" s="1466"/>
      <c r="C42" s="832"/>
      <c r="D42" s="1544"/>
      <c r="E42" s="1574"/>
      <c r="F42" s="1420"/>
      <c r="G42" s="1574"/>
      <c r="H42" s="832"/>
      <c r="I42" s="836"/>
      <c r="J42" s="836"/>
      <c r="K42" s="836"/>
      <c r="L42" s="836"/>
      <c r="M42" s="1498"/>
      <c r="N42" s="1498"/>
      <c r="O42" s="1498"/>
      <c r="P42" s="1498"/>
      <c r="Q42" s="1498"/>
      <c r="R42" s="1498"/>
      <c r="S42" s="1498"/>
      <c r="T42" s="1498"/>
      <c r="U42" s="1498"/>
      <c r="V42" s="1498"/>
      <c r="W42" s="1498"/>
      <c r="X42" s="1498"/>
      <c r="Y42" s="1498"/>
      <c r="Z42" s="1498"/>
      <c r="AA42" s="1498"/>
      <c r="AB42" s="1498"/>
      <c r="AC42" s="1498"/>
      <c r="AD42" s="1498"/>
      <c r="AE42" s="1498"/>
      <c r="AF42" s="1498"/>
      <c r="AG42" s="1498"/>
      <c r="AH42" s="1498"/>
      <c r="AI42" s="1498"/>
      <c r="AJ42" s="1498"/>
      <c r="AK42" s="1498"/>
      <c r="AL42" s="1498"/>
      <c r="AM42" s="1498"/>
      <c r="AN42" s="1498"/>
      <c r="AO42" s="1498"/>
      <c r="AP42" s="1498"/>
      <c r="AQ42" s="1498"/>
      <c r="AR42" s="1498"/>
      <c r="AS42" s="1498"/>
      <c r="AT42" s="1498"/>
      <c r="AU42" s="1498"/>
      <c r="AV42" s="1498"/>
      <c r="AW42" s="1498"/>
      <c r="AX42" s="1498"/>
      <c r="AY42" s="1498"/>
      <c r="AZ42" s="1498"/>
      <c r="BA42" s="1498"/>
      <c r="BB42" s="1498"/>
      <c r="BC42" s="1498"/>
      <c r="BD42" s="1498"/>
      <c r="BE42" s="1498"/>
      <c r="BF42" s="1498"/>
      <c r="BG42" s="836"/>
      <c r="BH42" s="836"/>
      <c r="BI42" s="836"/>
      <c r="BJ42" s="836"/>
      <c r="BK42" s="836"/>
      <c r="BL42" s="836"/>
      <c r="BM42" s="836"/>
      <c r="BN42" s="836"/>
      <c r="BO42" s="836"/>
      <c r="BP42" s="836"/>
      <c r="BQ42" s="836"/>
      <c r="BR42" s="836"/>
      <c r="BS42" s="836"/>
      <c r="BT42" s="1498"/>
      <c r="BU42" s="1498"/>
      <c r="BV42" s="1498"/>
      <c r="BW42" s="1498"/>
      <c r="BX42" s="1498"/>
      <c r="BY42" s="1498"/>
      <c r="BZ42" s="1498"/>
      <c r="CA42" s="1498"/>
      <c r="CB42" s="836"/>
      <c r="CC42" s="836"/>
      <c r="CD42" s="1598"/>
      <c r="CE42" s="836"/>
      <c r="CF42" s="836"/>
      <c r="CG42" s="836"/>
      <c r="CH42" s="832"/>
      <c r="CI42" s="832"/>
      <c r="CJ42" s="832"/>
      <c r="CK42" s="832"/>
      <c r="CL42" s="832"/>
      <c r="CM42" s="832"/>
    </row>
    <row r="43" spans="2:91" s="1488" customFormat="1" ht="30" customHeight="1">
      <c r="B43" s="1466"/>
      <c r="C43" s="832"/>
      <c r="D43" s="836" t="s">
        <v>35</v>
      </c>
      <c r="E43" s="1574"/>
      <c r="F43" s="901" t="s">
        <v>1147</v>
      </c>
      <c r="G43" s="1574"/>
      <c r="H43" s="832"/>
      <c r="I43" s="836"/>
      <c r="J43" s="836"/>
      <c r="K43" s="836"/>
      <c r="L43" s="836"/>
      <c r="M43" s="1498"/>
      <c r="N43" s="1498"/>
      <c r="O43" s="1498"/>
      <c r="P43" s="1498"/>
      <c r="Q43" s="1498"/>
      <c r="R43" s="1498"/>
      <c r="S43" s="1498"/>
      <c r="T43" s="1498"/>
      <c r="U43" s="1498"/>
      <c r="V43" s="1498"/>
      <c r="W43" s="1498"/>
      <c r="X43" s="1498"/>
      <c r="Y43" s="1498"/>
      <c r="Z43" s="1498"/>
      <c r="AA43" s="1498"/>
      <c r="AB43" s="1498"/>
      <c r="AC43" s="1498"/>
      <c r="AD43" s="1498"/>
      <c r="AE43" s="1498"/>
      <c r="AF43" s="1498"/>
      <c r="AG43" s="1498"/>
      <c r="AH43" s="1498"/>
      <c r="AI43" s="1498"/>
      <c r="AJ43" s="1498"/>
      <c r="AK43" s="1498"/>
      <c r="AL43" s="1498"/>
      <c r="AM43" s="1498"/>
      <c r="AN43" s="1498"/>
      <c r="AO43" s="1498"/>
      <c r="AP43" s="1498"/>
      <c r="AQ43" s="1498"/>
      <c r="AR43" s="1498"/>
      <c r="AS43" s="1498"/>
      <c r="AT43" s="1498"/>
      <c r="AU43" s="1498"/>
      <c r="AV43" s="1498"/>
      <c r="AW43" s="1498"/>
      <c r="AX43" s="1498"/>
      <c r="AY43" s="1498"/>
      <c r="AZ43" s="1498"/>
      <c r="BA43" s="1498"/>
      <c r="BB43" s="1498"/>
      <c r="BC43" s="1498"/>
      <c r="BD43" s="1498"/>
      <c r="BE43" s="1498"/>
      <c r="BF43" s="1498"/>
      <c r="BG43" s="836"/>
      <c r="BH43" s="836"/>
      <c r="BI43" s="836"/>
      <c r="BJ43" s="836"/>
      <c r="BK43" s="836"/>
      <c r="BL43" s="836"/>
      <c r="BM43" s="836"/>
      <c r="BN43" s="836"/>
      <c r="BO43" s="836"/>
      <c r="BP43" s="836"/>
      <c r="BQ43" s="2459">
        <v>50</v>
      </c>
      <c r="BR43" s="2459"/>
      <c r="BS43" s="1999"/>
      <c r="BT43" s="2000"/>
      <c r="BU43" s="2000"/>
      <c r="BV43" s="2000"/>
      <c r="BW43" s="2000"/>
      <c r="BX43" s="2000"/>
      <c r="BY43" s="2000"/>
      <c r="BZ43" s="2000"/>
      <c r="CA43" s="2001"/>
      <c r="CB43" s="2459" t="s">
        <v>23</v>
      </c>
      <c r="CC43" s="2459"/>
      <c r="CD43" s="1598"/>
      <c r="CE43" s="836"/>
      <c r="CF43" s="836"/>
      <c r="CG43" s="836"/>
      <c r="CH43" s="832"/>
      <c r="CI43" s="832"/>
      <c r="CJ43" s="832"/>
      <c r="CK43" s="832"/>
      <c r="CL43" s="832"/>
      <c r="CM43" s="832"/>
    </row>
    <row r="44" spans="2:91" s="1488" customFormat="1" ht="30" customHeight="1">
      <c r="B44" s="1466"/>
      <c r="C44" s="832"/>
      <c r="D44" s="1590"/>
      <c r="E44" s="1574"/>
      <c r="F44" s="1010" t="s">
        <v>1148</v>
      </c>
      <c r="G44" s="1574"/>
      <c r="H44" s="832"/>
      <c r="I44" s="836"/>
      <c r="J44" s="836"/>
      <c r="K44" s="836"/>
      <c r="L44" s="836"/>
      <c r="M44" s="1498"/>
      <c r="N44" s="1498"/>
      <c r="O44" s="1498"/>
      <c r="P44" s="1498"/>
      <c r="Q44" s="1498"/>
      <c r="R44" s="1498"/>
      <c r="S44" s="1498"/>
      <c r="T44" s="1498"/>
      <c r="U44" s="1498"/>
      <c r="V44" s="1498"/>
      <c r="W44" s="1498"/>
      <c r="X44" s="1498"/>
      <c r="Y44" s="1498"/>
      <c r="Z44" s="1498"/>
      <c r="AA44" s="1498"/>
      <c r="AB44" s="1498"/>
      <c r="AC44" s="1498"/>
      <c r="AD44" s="1498"/>
      <c r="AE44" s="1498"/>
      <c r="AF44" s="1498"/>
      <c r="AG44" s="1498"/>
      <c r="AH44" s="1498"/>
      <c r="AI44" s="1498"/>
      <c r="AJ44" s="1498"/>
      <c r="AK44" s="1498"/>
      <c r="AL44" s="1498"/>
      <c r="AM44" s="1498"/>
      <c r="AN44" s="1498"/>
      <c r="AO44" s="1498"/>
      <c r="AP44" s="1498"/>
      <c r="AQ44" s="1498"/>
      <c r="AR44" s="1498"/>
      <c r="AS44" s="1498"/>
      <c r="AT44" s="1498"/>
      <c r="AU44" s="1498"/>
      <c r="AV44" s="1498"/>
      <c r="AW44" s="1498"/>
      <c r="AX44" s="1498"/>
      <c r="AY44" s="1498"/>
      <c r="AZ44" s="1498"/>
      <c r="BA44" s="1498"/>
      <c r="BB44" s="1498"/>
      <c r="BC44" s="1498"/>
      <c r="BD44" s="1498"/>
      <c r="BE44" s="1498"/>
      <c r="BF44" s="1498"/>
      <c r="BG44" s="836"/>
      <c r="BH44" s="836"/>
      <c r="BI44" s="836"/>
      <c r="BJ44" s="836"/>
      <c r="BK44" s="836"/>
      <c r="BL44" s="836"/>
      <c r="BM44" s="836"/>
      <c r="BN44" s="836"/>
      <c r="BO44" s="836"/>
      <c r="BP44" s="836"/>
      <c r="BQ44" s="2459"/>
      <c r="BR44" s="2459"/>
      <c r="BS44" s="2002"/>
      <c r="BT44" s="2003"/>
      <c r="BU44" s="2003"/>
      <c r="BV44" s="2003"/>
      <c r="BW44" s="2003"/>
      <c r="BX44" s="2003"/>
      <c r="BY44" s="2003"/>
      <c r="BZ44" s="2003"/>
      <c r="CA44" s="2004"/>
      <c r="CB44" s="2459"/>
      <c r="CC44" s="2459"/>
      <c r="CD44" s="1598"/>
      <c r="CE44" s="836"/>
      <c r="CF44" s="836"/>
      <c r="CG44" s="836"/>
      <c r="CH44" s="832"/>
      <c r="CI44" s="832"/>
      <c r="CJ44" s="832"/>
      <c r="CK44" s="832"/>
      <c r="CL44" s="832"/>
      <c r="CM44" s="832"/>
    </row>
    <row r="45" spans="2:91" s="1488" customFormat="1" ht="24.9" customHeight="1">
      <c r="B45" s="1466"/>
      <c r="C45" s="832"/>
      <c r="D45" s="1530"/>
      <c r="E45" s="1574"/>
      <c r="F45" s="1420"/>
      <c r="G45" s="1574"/>
      <c r="H45" s="832"/>
      <c r="I45" s="836"/>
      <c r="J45" s="836"/>
      <c r="K45" s="836"/>
      <c r="L45" s="836"/>
      <c r="M45" s="1498"/>
      <c r="N45" s="1498"/>
      <c r="O45" s="1498"/>
      <c r="P45" s="1498"/>
      <c r="Q45" s="1498"/>
      <c r="R45" s="1498"/>
      <c r="S45" s="1498"/>
      <c r="T45" s="1498"/>
      <c r="U45" s="1498"/>
      <c r="V45" s="1498"/>
      <c r="W45" s="1498"/>
      <c r="X45" s="1498"/>
      <c r="Y45" s="1498"/>
      <c r="Z45" s="1498"/>
      <c r="AA45" s="1498"/>
      <c r="AB45" s="1498"/>
      <c r="AC45" s="1498"/>
      <c r="AD45" s="1498"/>
      <c r="AE45" s="1498"/>
      <c r="AF45" s="1498"/>
      <c r="AG45" s="1498"/>
      <c r="AH45" s="1498"/>
      <c r="AI45" s="1498"/>
      <c r="AJ45" s="1498"/>
      <c r="AK45" s="1498"/>
      <c r="AL45" s="1498"/>
      <c r="AM45" s="1498"/>
      <c r="AN45" s="1498"/>
      <c r="AO45" s="1498"/>
      <c r="AP45" s="1498"/>
      <c r="AQ45" s="1498"/>
      <c r="AR45" s="1498"/>
      <c r="AS45" s="1498"/>
      <c r="AT45" s="1498"/>
      <c r="AU45" s="1498"/>
      <c r="AV45" s="1498"/>
      <c r="AW45" s="1498"/>
      <c r="AX45" s="1498"/>
      <c r="AY45" s="1498"/>
      <c r="AZ45" s="1498"/>
      <c r="BA45" s="1498"/>
      <c r="BB45" s="1498"/>
      <c r="BC45" s="1498"/>
      <c r="BD45" s="1498"/>
      <c r="BE45" s="1498"/>
      <c r="BF45" s="1498"/>
      <c r="BG45" s="1599"/>
      <c r="BH45" s="1599"/>
      <c r="BI45" s="1599"/>
      <c r="BJ45" s="1599"/>
      <c r="BK45" s="1599"/>
      <c r="BL45" s="1599"/>
      <c r="BM45" s="1599"/>
      <c r="BN45" s="1599"/>
      <c r="BO45" s="1599"/>
      <c r="BP45" s="1599"/>
      <c r="BQ45" s="1599"/>
      <c r="BR45" s="1599"/>
      <c r="BS45" s="1599"/>
      <c r="BT45" s="1599"/>
      <c r="BU45" s="1599"/>
      <c r="BV45" s="1599"/>
      <c r="BW45" s="1599"/>
      <c r="BX45" s="1599"/>
      <c r="BY45" s="1599"/>
      <c r="BZ45" s="1599"/>
      <c r="CA45" s="1599"/>
      <c r="CB45" s="833"/>
      <c r="CC45" s="836"/>
      <c r="CD45" s="1598"/>
      <c r="CH45" s="1498"/>
      <c r="CI45" s="1498"/>
      <c r="CJ45" s="1498"/>
      <c r="CK45" s="1498"/>
    </row>
    <row r="46" spans="2:91" s="1488" customFormat="1" ht="30" customHeight="1">
      <c r="B46" s="1478"/>
      <c r="C46" s="832"/>
      <c r="D46" s="1530"/>
      <c r="E46" s="1574"/>
      <c r="F46" s="836" t="s">
        <v>229</v>
      </c>
      <c r="G46" s="1574"/>
      <c r="H46" s="832"/>
      <c r="I46" s="836"/>
      <c r="J46" s="836"/>
      <c r="K46" s="836"/>
      <c r="L46" s="836"/>
      <c r="M46" s="1498"/>
      <c r="N46" s="1498"/>
      <c r="O46" s="1498"/>
      <c r="P46" s="1498"/>
      <c r="Q46" s="1498"/>
      <c r="R46" s="1498"/>
      <c r="S46" s="1498"/>
      <c r="T46" s="1498"/>
      <c r="U46" s="1498"/>
      <c r="V46" s="1498"/>
      <c r="W46" s="1498"/>
      <c r="X46" s="1498"/>
      <c r="Y46" s="1498"/>
      <c r="Z46" s="1498"/>
      <c r="AA46" s="1498"/>
      <c r="AB46" s="1498"/>
      <c r="AC46" s="1498"/>
      <c r="AD46" s="1498"/>
      <c r="AE46" s="1498"/>
      <c r="AF46" s="1498"/>
      <c r="AG46" s="1498"/>
      <c r="AH46" s="1498"/>
      <c r="AI46" s="1498"/>
      <c r="AJ46" s="1498"/>
      <c r="AK46" s="1498"/>
      <c r="AL46" s="1498"/>
      <c r="AM46" s="1498"/>
      <c r="AN46" s="1498"/>
      <c r="AO46" s="1498"/>
      <c r="AP46" s="1498"/>
      <c r="AQ46" s="1498"/>
      <c r="AR46" s="1498"/>
      <c r="AS46" s="1498"/>
      <c r="AT46" s="1498"/>
      <c r="AU46" s="1498"/>
      <c r="AV46" s="1498"/>
      <c r="AW46" s="1498"/>
      <c r="AX46" s="1498"/>
      <c r="AY46" s="1498"/>
      <c r="AZ46" s="1498"/>
      <c r="BA46" s="1498"/>
      <c r="BB46" s="1498"/>
      <c r="BC46" s="1498"/>
      <c r="BD46" s="1498"/>
      <c r="BE46" s="1498"/>
      <c r="BF46" s="1498"/>
      <c r="BG46" s="1599"/>
      <c r="BH46" s="1599"/>
      <c r="BI46" s="1599"/>
      <c r="BJ46" s="1599"/>
      <c r="BK46" s="1599"/>
      <c r="BL46" s="1599"/>
      <c r="BM46" s="1599"/>
      <c r="BN46" s="1599"/>
      <c r="BO46" s="1599"/>
      <c r="BP46" s="1599"/>
      <c r="BQ46" s="1599"/>
      <c r="BR46" s="1599"/>
      <c r="BS46" s="2720">
        <v>1</v>
      </c>
      <c r="BT46" s="2721"/>
      <c r="BU46" s="2721"/>
      <c r="BV46" s="2726">
        <v>0</v>
      </c>
      <c r="BW46" s="2721"/>
      <c r="BX46" s="2721"/>
      <c r="BY46" s="2726">
        <v>0</v>
      </c>
      <c r="BZ46" s="2721"/>
      <c r="CA46" s="2722"/>
      <c r="CB46" s="2459" t="s">
        <v>23</v>
      </c>
      <c r="CC46" s="2459"/>
      <c r="CD46" s="1598"/>
      <c r="CH46" s="1498"/>
      <c r="CI46" s="1498"/>
      <c r="CJ46" s="1498"/>
      <c r="CK46" s="1498"/>
    </row>
    <row r="47" spans="2:91" s="1488" customFormat="1" ht="30" customHeight="1">
      <c r="B47" s="1479"/>
      <c r="C47" s="832"/>
      <c r="D47" s="1530"/>
      <c r="E47" s="1574"/>
      <c r="F47" s="1010" t="s">
        <v>230</v>
      </c>
      <c r="G47" s="1574"/>
      <c r="H47" s="832"/>
      <c r="I47" s="836"/>
      <c r="J47" s="836"/>
      <c r="K47" s="836"/>
      <c r="L47" s="836"/>
      <c r="M47" s="1498"/>
      <c r="N47" s="1498"/>
      <c r="O47" s="1498"/>
      <c r="P47" s="1498"/>
      <c r="Q47" s="1498"/>
      <c r="R47" s="1498"/>
      <c r="S47" s="1498"/>
      <c r="T47" s="1498"/>
      <c r="U47" s="1498"/>
      <c r="V47" s="1498"/>
      <c r="W47" s="1498"/>
      <c r="X47" s="1498"/>
      <c r="Y47" s="1498"/>
      <c r="Z47" s="1498"/>
      <c r="AA47" s="1498"/>
      <c r="AB47" s="1498"/>
      <c r="AC47" s="1498"/>
      <c r="AD47" s="1498"/>
      <c r="AE47" s="1498"/>
      <c r="AF47" s="1498"/>
      <c r="AG47" s="1498"/>
      <c r="AH47" s="1498"/>
      <c r="AI47" s="1498"/>
      <c r="AJ47" s="1498"/>
      <c r="AK47" s="1498"/>
      <c r="AL47" s="1498"/>
      <c r="AM47" s="1498"/>
      <c r="AN47" s="1498"/>
      <c r="AO47" s="1498"/>
      <c r="AP47" s="1498"/>
      <c r="AQ47" s="1498"/>
      <c r="AR47" s="1498"/>
      <c r="AS47" s="1498"/>
      <c r="AT47" s="1498"/>
      <c r="AU47" s="1498"/>
      <c r="AV47" s="1498"/>
      <c r="AW47" s="1498"/>
      <c r="AX47" s="1498"/>
      <c r="AY47" s="1498"/>
      <c r="AZ47" s="1498"/>
      <c r="BA47" s="1498"/>
      <c r="BB47" s="1498"/>
      <c r="BC47" s="1498"/>
      <c r="BD47" s="1498"/>
      <c r="BE47" s="1498"/>
      <c r="BF47" s="1498"/>
      <c r="BG47" s="1599"/>
      <c r="BH47" s="1599"/>
      <c r="BI47" s="1599"/>
      <c r="BJ47" s="1599"/>
      <c r="BK47" s="1599"/>
      <c r="BL47" s="1599"/>
      <c r="BM47" s="1599"/>
      <c r="BN47" s="1599"/>
      <c r="BO47" s="1599"/>
      <c r="BP47" s="1599"/>
      <c r="BQ47" s="1599"/>
      <c r="BR47" s="1599"/>
      <c r="BS47" s="2723"/>
      <c r="BT47" s="2724"/>
      <c r="BU47" s="2724"/>
      <c r="BV47" s="2727"/>
      <c r="BW47" s="2724"/>
      <c r="BX47" s="2724"/>
      <c r="BY47" s="2727"/>
      <c r="BZ47" s="2724"/>
      <c r="CA47" s="2725"/>
      <c r="CB47" s="2459"/>
      <c r="CC47" s="2459"/>
      <c r="CD47" s="1598"/>
      <c r="CH47" s="1498"/>
      <c r="CI47" s="1498"/>
      <c r="CJ47" s="1498"/>
      <c r="CK47" s="1498"/>
    </row>
    <row r="48" spans="2:91" s="1488" customFormat="1" ht="39.9" customHeight="1">
      <c r="B48" s="1548"/>
      <c r="C48" s="1502"/>
      <c r="D48" s="1502"/>
      <c r="E48" s="1502"/>
      <c r="F48" s="1502"/>
      <c r="G48" s="1502"/>
      <c r="H48" s="1502"/>
      <c r="I48" s="1502"/>
      <c r="J48" s="1502"/>
      <c r="K48" s="1502"/>
      <c r="L48" s="1502"/>
      <c r="M48" s="1502"/>
      <c r="N48" s="1502"/>
      <c r="O48" s="1502"/>
      <c r="P48" s="1502"/>
      <c r="Q48" s="1502"/>
      <c r="R48" s="1502"/>
      <c r="S48" s="1502"/>
      <c r="T48" s="1502"/>
      <c r="U48" s="1502"/>
      <c r="V48" s="1502"/>
      <c r="W48" s="1502"/>
      <c r="X48" s="1502"/>
      <c r="Y48" s="1502"/>
      <c r="Z48" s="1502"/>
      <c r="AA48" s="1502"/>
      <c r="AB48" s="1502"/>
      <c r="AC48" s="1502"/>
      <c r="AD48" s="1502"/>
      <c r="AE48" s="1502"/>
      <c r="AF48" s="1502"/>
      <c r="AG48" s="1502"/>
      <c r="AH48" s="1502"/>
      <c r="AI48" s="1502"/>
      <c r="AJ48" s="1502"/>
      <c r="AK48" s="1502"/>
      <c r="AL48" s="1502"/>
      <c r="AM48" s="1502"/>
      <c r="AN48" s="1502"/>
      <c r="AO48" s="1502"/>
      <c r="AP48" s="1502"/>
      <c r="AQ48" s="1502"/>
      <c r="AR48" s="1502"/>
      <c r="AS48" s="1502"/>
      <c r="AT48" s="1502"/>
      <c r="AU48" s="1502"/>
      <c r="AV48" s="1502"/>
      <c r="AW48" s="1502"/>
      <c r="AX48" s="1502"/>
      <c r="AY48" s="1502"/>
      <c r="AZ48" s="1502"/>
      <c r="BA48" s="1502"/>
      <c r="BB48" s="1502"/>
      <c r="BC48" s="1502"/>
      <c r="BD48" s="1502"/>
      <c r="BE48" s="1502"/>
      <c r="BF48" s="1502"/>
      <c r="BG48" s="1502"/>
      <c r="BH48" s="1502"/>
      <c r="BI48" s="1502"/>
      <c r="BJ48" s="1502"/>
      <c r="BK48" s="1502"/>
      <c r="BL48" s="1502"/>
      <c r="BM48" s="1502"/>
      <c r="BN48" s="1502"/>
      <c r="BO48" s="1502"/>
      <c r="BP48" s="1502"/>
      <c r="BQ48" s="1502"/>
      <c r="BR48" s="1502"/>
      <c r="BS48" s="1502"/>
      <c r="BT48" s="1502"/>
      <c r="BU48" s="1502"/>
      <c r="BV48" s="1502"/>
      <c r="BW48" s="1502"/>
      <c r="BX48" s="1502"/>
      <c r="BY48" s="1502"/>
      <c r="BZ48" s="1502"/>
      <c r="CA48" s="1502"/>
      <c r="CB48" s="1503"/>
      <c r="CC48" s="1597"/>
      <c r="CD48" s="1600"/>
      <c r="CH48" s="1498"/>
      <c r="CI48" s="1498"/>
      <c r="CJ48" s="1498"/>
      <c r="CK48" s="1498"/>
    </row>
    <row r="49" spans="2:126" s="1488" customFormat="1" ht="39.9" customHeight="1">
      <c r="B49" s="957"/>
      <c r="C49" s="1498"/>
      <c r="D49" s="1498"/>
      <c r="E49" s="1498"/>
      <c r="F49" s="1498"/>
      <c r="G49" s="1498"/>
      <c r="H49" s="1498"/>
      <c r="I49" s="1498"/>
      <c r="J49" s="1498"/>
      <c r="K49" s="1498"/>
      <c r="L49" s="1498"/>
      <c r="M49" s="1498"/>
      <c r="N49" s="1498"/>
      <c r="O49" s="1498"/>
      <c r="P49" s="1498"/>
      <c r="Q49" s="1498"/>
      <c r="R49" s="1498"/>
      <c r="S49" s="1498"/>
      <c r="T49" s="1498"/>
      <c r="U49" s="1498"/>
      <c r="V49" s="1498"/>
      <c r="W49" s="1498"/>
      <c r="X49" s="1498"/>
      <c r="Y49" s="1498"/>
      <c r="Z49" s="1498"/>
      <c r="AA49" s="1498"/>
      <c r="AB49" s="1498"/>
      <c r="AC49" s="1498"/>
      <c r="AD49" s="1498"/>
      <c r="AE49" s="1498"/>
      <c r="AF49" s="1498"/>
      <c r="AG49" s="1498"/>
      <c r="AH49" s="1498"/>
      <c r="AI49" s="1498"/>
      <c r="AJ49" s="1498"/>
      <c r="AK49" s="1498"/>
      <c r="AL49" s="1498"/>
      <c r="AM49" s="1498"/>
      <c r="AN49" s="1498"/>
      <c r="AO49" s="1498"/>
      <c r="AP49" s="1498"/>
      <c r="AQ49" s="1498"/>
      <c r="AR49" s="1498"/>
      <c r="AS49" s="1498"/>
      <c r="AT49" s="1498"/>
      <c r="AU49" s="1498"/>
      <c r="AV49" s="1498"/>
      <c r="AW49" s="1498"/>
      <c r="AX49" s="1498"/>
      <c r="AY49" s="1498"/>
      <c r="AZ49" s="1498"/>
      <c r="BA49" s="1498"/>
      <c r="BB49" s="1498"/>
      <c r="BC49" s="1498"/>
      <c r="BD49" s="1498"/>
      <c r="BE49" s="1498"/>
      <c r="BF49" s="1498"/>
      <c r="BG49" s="1498"/>
      <c r="BH49" s="1498"/>
      <c r="BI49" s="1498"/>
      <c r="BJ49" s="1498"/>
      <c r="BK49" s="1498"/>
      <c r="BL49" s="1498"/>
      <c r="BM49" s="1498"/>
      <c r="BN49" s="1498"/>
      <c r="BO49" s="1498"/>
      <c r="BP49" s="1498"/>
      <c r="BQ49" s="1498"/>
      <c r="BR49" s="1498"/>
      <c r="BS49" s="1498"/>
      <c r="BT49" s="1498"/>
      <c r="BU49" s="1498"/>
      <c r="BV49" s="1498"/>
      <c r="BW49" s="1498"/>
      <c r="BX49" s="1498"/>
      <c r="BY49" s="1498"/>
      <c r="BZ49" s="1498"/>
      <c r="CA49" s="1498"/>
      <c r="CC49" s="836"/>
      <c r="CD49" s="1598"/>
      <c r="CH49" s="1498"/>
      <c r="CI49" s="1498"/>
      <c r="CJ49" s="1498"/>
      <c r="CK49" s="1498"/>
    </row>
    <row r="50" spans="2:126" s="1488" customFormat="1" ht="24.9" customHeight="1">
      <c r="B50" s="1466"/>
      <c r="C50" s="901" t="s">
        <v>782</v>
      </c>
      <c r="D50" s="836" t="s">
        <v>800</v>
      </c>
      <c r="E50" s="831"/>
      <c r="F50" s="825"/>
      <c r="G50" s="1542"/>
      <c r="H50" s="1582"/>
      <c r="I50" s="1582"/>
      <c r="J50" s="1583"/>
      <c r="K50" s="1266"/>
      <c r="L50" s="1266"/>
      <c r="M50" s="1266"/>
      <c r="N50" s="1266"/>
      <c r="O50" s="1266"/>
      <c r="P50" s="1583"/>
      <c r="Q50" s="1583"/>
      <c r="R50" s="825"/>
      <c r="S50" s="825"/>
      <c r="T50" s="825"/>
      <c r="U50" s="825"/>
      <c r="V50" s="825"/>
      <c r="W50" s="825"/>
      <c r="X50" s="825"/>
      <c r="Y50" s="825"/>
      <c r="Z50" s="825"/>
      <c r="AA50" s="825"/>
      <c r="AB50" s="825"/>
      <c r="AC50" s="825"/>
      <c r="AD50" s="825"/>
      <c r="AE50" s="825"/>
      <c r="AF50" s="825"/>
      <c r="AG50" s="825"/>
      <c r="AH50" s="1583"/>
      <c r="AI50" s="1583"/>
      <c r="AJ50" s="1583"/>
      <c r="AW50" s="1601"/>
      <c r="AX50" s="1583"/>
      <c r="AY50" s="1583"/>
      <c r="AZ50" s="825"/>
      <c r="BA50" s="825"/>
      <c r="BB50" s="825"/>
      <c r="BC50" s="825"/>
      <c r="BD50" s="825"/>
      <c r="BE50" s="825"/>
      <c r="BF50" s="825"/>
      <c r="BG50" s="825"/>
      <c r="BH50" s="825"/>
      <c r="BI50" s="825"/>
      <c r="BJ50" s="825"/>
      <c r="BK50" s="825"/>
      <c r="BL50" s="825"/>
      <c r="BM50" s="825"/>
      <c r="BN50" s="825"/>
      <c r="BO50" s="825"/>
      <c r="BP50" s="825"/>
      <c r="BQ50" s="825"/>
      <c r="BR50" s="825"/>
      <c r="BS50" s="825"/>
      <c r="BT50" s="825"/>
      <c r="BU50" s="825"/>
      <c r="BV50" s="825"/>
      <c r="BW50" s="825"/>
      <c r="BX50" s="825"/>
      <c r="BY50" s="825"/>
      <c r="BZ50" s="825"/>
      <c r="CA50" s="825"/>
      <c r="CB50" s="825"/>
      <c r="CC50" s="825"/>
      <c r="CD50" s="904"/>
      <c r="CE50" s="825"/>
      <c r="CF50" s="825"/>
      <c r="CH50" s="1498"/>
      <c r="CI50" s="1498"/>
      <c r="CJ50" s="1498"/>
      <c r="CK50" s="1498"/>
    </row>
    <row r="51" spans="2:126" s="1488" customFormat="1" ht="30" customHeight="1">
      <c r="B51" s="1466"/>
      <c r="C51" s="825"/>
      <c r="D51" s="1482" t="s">
        <v>801</v>
      </c>
      <c r="E51" s="831"/>
      <c r="F51" s="825"/>
      <c r="G51" s="1542"/>
      <c r="H51" s="1582"/>
      <c r="I51" s="1582"/>
      <c r="J51" s="1583"/>
      <c r="K51" s="1266"/>
      <c r="L51" s="1266"/>
      <c r="M51" s="1266"/>
      <c r="N51" s="1266"/>
      <c r="O51" s="1266"/>
      <c r="P51" s="1583"/>
      <c r="Q51" s="1583"/>
      <c r="R51" s="825"/>
      <c r="S51" s="825"/>
      <c r="T51" s="825"/>
      <c r="U51" s="825"/>
      <c r="V51" s="825"/>
      <c r="W51" s="825"/>
      <c r="X51" s="825"/>
      <c r="Y51" s="825"/>
      <c r="Z51" s="825"/>
      <c r="AA51" s="825"/>
      <c r="AB51" s="825"/>
      <c r="AC51" s="825"/>
      <c r="AD51" s="825"/>
      <c r="AE51" s="825"/>
      <c r="AF51" s="825"/>
      <c r="AG51" s="825"/>
      <c r="AH51" s="1583"/>
      <c r="AI51" s="1583"/>
      <c r="AJ51" s="1583"/>
      <c r="AR51" s="2031" t="s">
        <v>802</v>
      </c>
      <c r="AS51" s="2031"/>
      <c r="AT51" s="2031"/>
      <c r="AU51" s="2031"/>
      <c r="AV51" s="2031"/>
      <c r="AW51" s="2031"/>
      <c r="AX51" s="2031"/>
      <c r="AY51" s="2031"/>
      <c r="AZ51" s="2031"/>
      <c r="BA51" s="2031"/>
      <c r="BB51" s="2031"/>
      <c r="BC51" s="2031"/>
      <c r="BD51" s="2031"/>
      <c r="BE51" s="2031"/>
      <c r="BF51" s="2031"/>
      <c r="BG51" s="2031"/>
      <c r="BH51" s="2031"/>
      <c r="BI51" s="2031"/>
      <c r="BJ51" s="2031"/>
      <c r="BK51" s="2031"/>
      <c r="BL51" s="2031"/>
      <c r="BM51" s="2031"/>
      <c r="BN51" s="2031"/>
      <c r="BO51" s="2031"/>
      <c r="BP51" s="2031"/>
      <c r="BQ51" s="2031"/>
      <c r="BR51" s="2031"/>
      <c r="BS51" s="2031"/>
      <c r="BT51" s="2031"/>
      <c r="BU51" s="2031"/>
      <c r="BV51" s="2031"/>
      <c r="BW51" s="2031"/>
      <c r="BX51" s="2031"/>
      <c r="BY51" s="2031"/>
      <c r="BZ51" s="2031"/>
      <c r="CA51" s="2031"/>
      <c r="CB51" s="901"/>
      <c r="CC51" s="901"/>
      <c r="CD51" s="959"/>
      <c r="CE51" s="901"/>
      <c r="CF51" s="901"/>
      <c r="CH51" s="1498"/>
      <c r="CI51" s="1498"/>
      <c r="CJ51" s="1498"/>
      <c r="CK51" s="1498"/>
    </row>
    <row r="52" spans="2:126" s="1488" customFormat="1" ht="30" customHeight="1">
      <c r="B52" s="1466"/>
      <c r="C52" s="825"/>
      <c r="D52" s="1482"/>
      <c r="E52" s="831"/>
      <c r="F52" s="825"/>
      <c r="G52" s="1542"/>
      <c r="H52" s="1582"/>
      <c r="I52" s="1582"/>
      <c r="J52" s="1583"/>
      <c r="K52" s="1266"/>
      <c r="L52" s="1266"/>
      <c r="M52" s="1266"/>
      <c r="N52" s="1266"/>
      <c r="O52" s="1266"/>
      <c r="P52" s="1583"/>
      <c r="Q52" s="1583"/>
      <c r="R52" s="825"/>
      <c r="S52" s="825"/>
      <c r="T52" s="825"/>
      <c r="U52" s="825"/>
      <c r="V52" s="825"/>
      <c r="W52" s="825"/>
      <c r="X52" s="825"/>
      <c r="Y52" s="825"/>
      <c r="Z52" s="825"/>
      <c r="AA52" s="825"/>
      <c r="AB52" s="825"/>
      <c r="AC52" s="825"/>
      <c r="AD52" s="825"/>
      <c r="AE52" s="825"/>
      <c r="AF52" s="825"/>
      <c r="AG52" s="825"/>
      <c r="AH52" s="1583"/>
      <c r="AI52" s="1583"/>
      <c r="AJ52" s="1583"/>
      <c r="AR52" s="2819" t="s">
        <v>803</v>
      </c>
      <c r="AS52" s="2819"/>
      <c r="AT52" s="2819"/>
      <c r="AU52" s="2819"/>
      <c r="AV52" s="2819"/>
      <c r="AW52" s="2819"/>
      <c r="AX52" s="2819"/>
      <c r="AY52" s="2819"/>
      <c r="AZ52" s="2819"/>
      <c r="BA52" s="2819"/>
      <c r="BB52" s="2819"/>
      <c r="BC52" s="2819"/>
      <c r="BD52" s="2819"/>
      <c r="BE52" s="2819"/>
      <c r="BF52" s="2819"/>
      <c r="BG52" s="2819"/>
      <c r="BH52" s="2819"/>
      <c r="BI52" s="2819"/>
      <c r="BJ52" s="2819"/>
      <c r="BK52" s="2819"/>
      <c r="BL52" s="2819"/>
      <c r="BM52" s="2819"/>
      <c r="BN52" s="2819"/>
      <c r="BO52" s="2819"/>
      <c r="BP52" s="2819"/>
      <c r="BQ52" s="2819"/>
      <c r="BR52" s="2819"/>
      <c r="BS52" s="2819"/>
      <c r="BT52" s="2819"/>
      <c r="BU52" s="2819"/>
      <c r="BV52" s="2819"/>
      <c r="BW52" s="2819"/>
      <c r="BX52" s="2819"/>
      <c r="BY52" s="2819"/>
      <c r="BZ52" s="2819"/>
      <c r="CA52" s="2819"/>
      <c r="CB52" s="901"/>
      <c r="CC52" s="901"/>
      <c r="CD52" s="959"/>
      <c r="CE52" s="901"/>
      <c r="CF52" s="901"/>
      <c r="CH52" s="1498"/>
      <c r="CI52" s="1498"/>
      <c r="CJ52" s="1498"/>
      <c r="CK52" s="1498"/>
    </row>
    <row r="53" spans="2:126" s="1488" customFormat="1" ht="30" customHeight="1">
      <c r="B53" s="1466"/>
      <c r="C53" s="825"/>
      <c r="D53" s="1482"/>
      <c r="E53" s="831"/>
      <c r="F53" s="825"/>
      <c r="G53" s="1542"/>
      <c r="H53" s="1582"/>
      <c r="I53" s="1582"/>
      <c r="J53" s="1583"/>
      <c r="K53" s="1266"/>
      <c r="L53" s="1266"/>
      <c r="M53" s="1266"/>
      <c r="N53" s="1266"/>
      <c r="O53" s="1266"/>
      <c r="P53" s="1583"/>
      <c r="AC53" s="2453" t="s">
        <v>809</v>
      </c>
      <c r="AD53" s="2453"/>
      <c r="AE53" s="2453"/>
      <c r="AF53" s="2453"/>
      <c r="AG53" s="2453"/>
      <c r="AH53" s="2453"/>
      <c r="AI53" s="2453"/>
      <c r="AJ53" s="2453"/>
      <c r="AK53" s="2453"/>
      <c r="AL53" s="2453"/>
      <c r="AM53" s="2453"/>
      <c r="AN53" s="2453"/>
      <c r="AR53" s="2031" t="s">
        <v>2386</v>
      </c>
      <c r="AS53" s="2031"/>
      <c r="AT53" s="2031"/>
      <c r="AU53" s="2031"/>
      <c r="AV53" s="2031"/>
      <c r="AW53" s="2031"/>
      <c r="AX53" s="2031"/>
      <c r="AY53" s="2031"/>
      <c r="AZ53" s="2031"/>
      <c r="BA53" s="2031"/>
      <c r="BB53" s="2031"/>
      <c r="BC53" s="2031"/>
      <c r="BD53" s="2031"/>
      <c r="BE53" s="2031"/>
      <c r="BF53" s="2031"/>
      <c r="BG53" s="2031"/>
      <c r="BH53" s="2031"/>
      <c r="BI53" s="2031"/>
      <c r="BJ53" s="2031"/>
      <c r="BK53" s="2031"/>
      <c r="BL53" s="2031"/>
      <c r="BM53" s="2031"/>
      <c r="BN53" s="2031"/>
      <c r="BO53" s="2031"/>
      <c r="BP53" s="2031"/>
      <c r="BQ53" s="2031"/>
      <c r="BR53" s="2031"/>
      <c r="BS53" s="2031"/>
      <c r="BT53" s="2031"/>
      <c r="BU53" s="2031"/>
      <c r="BV53" s="2031"/>
      <c r="BW53" s="2031"/>
      <c r="BX53" s="2031"/>
      <c r="BY53" s="2031"/>
      <c r="BZ53" s="2031"/>
      <c r="CA53" s="2031"/>
      <c r="CB53" s="1010"/>
      <c r="CC53" s="1010"/>
      <c r="CD53" s="959"/>
      <c r="CE53" s="1010"/>
      <c r="CF53" s="1010"/>
      <c r="CH53" s="1498"/>
      <c r="CI53" s="1498"/>
      <c r="CJ53" s="1498"/>
      <c r="CK53" s="1498"/>
    </row>
    <row r="54" spans="2:126" s="1488" customFormat="1" ht="30" customHeight="1">
      <c r="B54" s="1466"/>
      <c r="C54" s="825"/>
      <c r="D54" s="1482"/>
      <c r="E54" s="831"/>
      <c r="F54" s="825"/>
      <c r="G54" s="1542"/>
      <c r="H54" s="1582"/>
      <c r="I54" s="1582"/>
      <c r="J54" s="1583"/>
      <c r="K54" s="1266"/>
      <c r="L54" s="1266"/>
      <c r="M54" s="1266"/>
      <c r="N54" s="1266"/>
      <c r="O54" s="1266"/>
      <c r="P54" s="1583"/>
      <c r="Q54" s="825"/>
      <c r="R54" s="825"/>
      <c r="S54" s="825"/>
      <c r="T54" s="825"/>
      <c r="U54" s="825"/>
      <c r="V54" s="825"/>
      <c r="W54" s="825"/>
      <c r="X54" s="825"/>
      <c r="Y54" s="825"/>
      <c r="Z54" s="825"/>
      <c r="AA54" s="825"/>
      <c r="AB54" s="825"/>
      <c r="AC54" s="2454" t="s">
        <v>810</v>
      </c>
      <c r="AD54" s="2454"/>
      <c r="AE54" s="2454"/>
      <c r="AF54" s="2454"/>
      <c r="AG54" s="2454"/>
      <c r="AH54" s="2454"/>
      <c r="AI54" s="2454"/>
      <c r="AJ54" s="2454"/>
      <c r="AK54" s="2454"/>
      <c r="AL54" s="2454"/>
      <c r="AM54" s="2454"/>
      <c r="AN54" s="2454"/>
      <c r="AR54" s="2031" t="s">
        <v>17</v>
      </c>
      <c r="AS54" s="2031"/>
      <c r="AT54" s="2031"/>
      <c r="AU54" s="2031"/>
      <c r="AV54" s="2031"/>
      <c r="AW54" s="2031"/>
      <c r="AX54" s="2031"/>
      <c r="AY54" s="2031"/>
      <c r="AZ54" s="2031"/>
      <c r="BA54" s="2031"/>
      <c r="BB54" s="2031"/>
      <c r="BC54" s="2031"/>
      <c r="BD54" s="2031"/>
      <c r="BE54" s="2031"/>
      <c r="BF54" s="2031"/>
      <c r="BG54" s="2031"/>
      <c r="BH54" s="2031"/>
      <c r="BI54" s="2031"/>
      <c r="BJ54" s="2031"/>
      <c r="BK54" s="2031"/>
      <c r="BL54" s="2031"/>
      <c r="BM54" s="2031"/>
      <c r="BN54" s="2031"/>
      <c r="BO54" s="2031"/>
      <c r="BP54" s="2031"/>
      <c r="BQ54" s="2031"/>
      <c r="BR54" s="2031"/>
      <c r="BS54" s="2031"/>
      <c r="BT54" s="2031"/>
      <c r="BU54" s="2031"/>
      <c r="BV54" s="2031"/>
      <c r="BW54" s="2031"/>
      <c r="BX54" s="2031"/>
      <c r="BY54" s="2031"/>
      <c r="BZ54" s="2031"/>
      <c r="CA54" s="2031"/>
      <c r="CB54" s="901"/>
      <c r="CC54" s="901"/>
      <c r="CD54" s="959"/>
      <c r="CE54" s="901"/>
      <c r="CF54" s="901"/>
      <c r="CH54" s="1498"/>
      <c r="CI54" s="1498"/>
      <c r="CJ54" s="1498"/>
      <c r="CK54" s="1498"/>
    </row>
    <row r="55" spans="2:126" s="1488" customFormat="1" ht="30" customHeight="1">
      <c r="B55" s="1478"/>
      <c r="C55" s="825"/>
      <c r="D55" s="825"/>
      <c r="E55" s="831"/>
      <c r="F55" s="1585"/>
      <c r="G55" s="1585"/>
      <c r="H55" s="1583"/>
      <c r="I55" s="1583"/>
      <c r="J55" s="1583"/>
      <c r="K55" s="1583"/>
      <c r="L55" s="1583"/>
      <c r="M55" s="1583"/>
      <c r="N55" s="1583"/>
      <c r="O55" s="1583"/>
      <c r="P55" s="1583"/>
      <c r="Q55" s="825"/>
      <c r="R55" s="825"/>
      <c r="S55" s="825"/>
      <c r="T55" s="825"/>
      <c r="U55" s="825"/>
      <c r="V55" s="825"/>
      <c r="W55" s="825"/>
      <c r="X55" s="825"/>
      <c r="Y55" s="825"/>
      <c r="Z55" s="825"/>
      <c r="AA55" s="825"/>
      <c r="AB55" s="825"/>
      <c r="AC55" s="825"/>
      <c r="AW55" s="825"/>
      <c r="AX55" s="1583"/>
      <c r="AY55" s="1583"/>
      <c r="AZ55" s="832"/>
      <c r="BA55" s="832"/>
      <c r="BB55" s="832"/>
      <c r="BD55" s="901"/>
      <c r="BE55" s="901"/>
      <c r="BF55" s="901"/>
      <c r="BG55" s="901"/>
      <c r="BH55" s="901"/>
      <c r="BI55" s="901"/>
      <c r="BJ55" s="901"/>
      <c r="BK55" s="901"/>
      <c r="BL55" s="901"/>
      <c r="BM55" s="901"/>
      <c r="BN55" s="901"/>
      <c r="BO55" s="901"/>
      <c r="BP55" s="901"/>
      <c r="BQ55" s="901"/>
      <c r="BR55" s="901"/>
      <c r="BS55" s="901"/>
      <c r="BT55" s="901"/>
      <c r="BU55" s="901"/>
      <c r="BV55" s="901"/>
      <c r="BW55" s="901"/>
      <c r="BX55" s="901"/>
      <c r="BY55" s="901"/>
      <c r="BZ55" s="901"/>
      <c r="CA55" s="901"/>
      <c r="CB55" s="901"/>
      <c r="CC55" s="901"/>
      <c r="CD55" s="1465"/>
      <c r="CE55" s="901"/>
      <c r="CF55" s="901"/>
      <c r="CH55" s="1498"/>
      <c r="CI55" s="1498"/>
      <c r="CJ55" s="1498"/>
      <c r="CK55" s="1498"/>
    </row>
    <row r="56" spans="2:126" s="1488" customFormat="1" ht="30" customHeight="1">
      <c r="B56" s="1479"/>
      <c r="C56" s="1532"/>
      <c r="D56" s="1534"/>
      <c r="E56" s="1534"/>
      <c r="F56" s="1534"/>
      <c r="G56" s="1534"/>
      <c r="H56" s="1523"/>
      <c r="I56" s="1523"/>
      <c r="J56" s="1523"/>
      <c r="K56" s="1523"/>
      <c r="L56" s="1523"/>
      <c r="M56" s="1523"/>
      <c r="N56" s="1523"/>
      <c r="O56" s="1523"/>
      <c r="P56" s="1523"/>
      <c r="Q56" s="1532"/>
      <c r="R56" s="1532"/>
      <c r="S56" s="1532"/>
      <c r="T56" s="1532"/>
      <c r="U56" s="1532"/>
      <c r="V56" s="1532"/>
      <c r="W56" s="1532"/>
      <c r="X56" s="1532"/>
      <c r="Y56" s="1532"/>
      <c r="Z56" s="1532"/>
      <c r="AA56" s="1532"/>
      <c r="AB56" s="1532"/>
      <c r="AC56" s="1532"/>
      <c r="AD56" s="1532"/>
      <c r="AE56" s="1532"/>
      <c r="AF56" s="1532"/>
      <c r="AG56" s="1532"/>
      <c r="AH56" s="1532"/>
      <c r="AI56" s="1532"/>
      <c r="AJ56" s="1532"/>
      <c r="AL56" s="1553" t="s">
        <v>763</v>
      </c>
      <c r="AM56" s="1532"/>
      <c r="AN56" s="1532"/>
      <c r="AO56" s="1532"/>
      <c r="AP56" s="1532"/>
      <c r="AQ56" s="1532"/>
      <c r="AR56" s="1532"/>
      <c r="AS56" s="1532"/>
      <c r="AU56" s="1532"/>
      <c r="AV56" s="1532"/>
      <c r="AW56" s="1532"/>
      <c r="AX56" s="1532"/>
      <c r="AY56" s="1532"/>
      <c r="AZ56" s="825"/>
      <c r="BA56" s="825"/>
      <c r="BB56" s="825"/>
      <c r="BC56" s="825"/>
      <c r="BD56" s="825"/>
      <c r="BE56" s="825"/>
      <c r="BF56" s="825"/>
      <c r="BG56" s="825"/>
      <c r="BH56" s="825"/>
      <c r="BI56" s="825"/>
      <c r="BJ56" s="825"/>
      <c r="BK56" s="825"/>
      <c r="BL56" s="825"/>
      <c r="BM56" s="1583"/>
      <c r="BN56" s="1583"/>
      <c r="BO56" s="1246"/>
      <c r="BP56" s="1246"/>
      <c r="BQ56" s="1246"/>
      <c r="BR56" s="1246"/>
      <c r="BS56" s="1246"/>
      <c r="BT56" s="1246"/>
      <c r="BU56" s="1246"/>
      <c r="BV56" s="1246"/>
      <c r="BY56" s="1602" t="s">
        <v>763</v>
      </c>
      <c r="BZ56" s="839"/>
      <c r="CA56" s="839"/>
      <c r="CB56" s="839"/>
      <c r="CC56" s="839"/>
      <c r="CD56" s="1465"/>
      <c r="CE56" s="839"/>
      <c r="CF56" s="839"/>
      <c r="CH56" s="1498"/>
      <c r="CI56" s="1498"/>
      <c r="CJ56" s="1498"/>
      <c r="CK56" s="1498"/>
    </row>
    <row r="57" spans="2:126" s="1488" customFormat="1" ht="30" customHeight="1">
      <c r="B57" s="957"/>
      <c r="C57" s="1532"/>
      <c r="D57" s="1586" t="s">
        <v>18</v>
      </c>
      <c r="E57" s="889"/>
      <c r="F57" s="1523" t="s">
        <v>804</v>
      </c>
      <c r="G57" s="1477"/>
      <c r="H57" s="1523"/>
      <c r="I57" s="1523"/>
      <c r="J57" s="1523"/>
      <c r="K57" s="1523"/>
      <c r="L57" s="1523"/>
      <c r="M57" s="1523"/>
      <c r="N57" s="1523"/>
      <c r="O57" s="1523"/>
      <c r="P57" s="1523"/>
      <c r="Q57" s="1532"/>
      <c r="R57" s="1532"/>
      <c r="S57" s="1532"/>
      <c r="T57" s="1532"/>
      <c r="U57" s="1532"/>
      <c r="V57" s="1532"/>
      <c r="W57" s="1532"/>
      <c r="X57" s="1532"/>
      <c r="Y57" s="1532"/>
      <c r="Z57" s="1532"/>
      <c r="AA57" s="2459">
        <v>51</v>
      </c>
      <c r="AB57" s="2459"/>
      <c r="AC57" s="1999"/>
      <c r="AD57" s="2000"/>
      <c r="AE57" s="2000"/>
      <c r="AF57" s="2000"/>
      <c r="AG57" s="2000"/>
      <c r="AH57" s="2000"/>
      <c r="AI57" s="2000"/>
      <c r="AJ57" s="2000"/>
      <c r="AK57" s="2000"/>
      <c r="AL57" s="2000"/>
      <c r="AM57" s="2000"/>
      <c r="AN57" s="2001"/>
      <c r="AP57" s="2459">
        <v>54</v>
      </c>
      <c r="AQ57" s="2459"/>
      <c r="AR57" s="1999"/>
      <c r="AS57" s="2000"/>
      <c r="AT57" s="2000"/>
      <c r="AU57" s="2000"/>
      <c r="AV57" s="2000"/>
      <c r="AW57" s="2000"/>
      <c r="AX57" s="2000"/>
      <c r="AY57" s="2000"/>
      <c r="AZ57" s="2000"/>
      <c r="BA57" s="2000"/>
      <c r="BB57" s="2000"/>
      <c r="BC57" s="2000"/>
      <c r="BD57" s="2000"/>
      <c r="BE57" s="2000"/>
      <c r="BF57" s="2000"/>
      <c r="BG57" s="2000"/>
      <c r="BH57" s="2000"/>
      <c r="BI57" s="2000"/>
      <c r="BJ57" s="2000"/>
      <c r="BK57" s="2000"/>
      <c r="BL57" s="2000"/>
      <c r="BM57" s="2000"/>
      <c r="BN57" s="2000"/>
      <c r="BO57" s="2000"/>
      <c r="BP57" s="2000"/>
      <c r="BQ57" s="2000"/>
      <c r="BR57" s="2000"/>
      <c r="BS57" s="2000"/>
      <c r="BT57" s="2000"/>
      <c r="BU57" s="2000"/>
      <c r="BV57" s="2000"/>
      <c r="BW57" s="2000"/>
      <c r="BX57" s="2000"/>
      <c r="BY57" s="2000"/>
      <c r="BZ57" s="2000"/>
      <c r="CA57" s="2001"/>
      <c r="CB57" s="1498"/>
      <c r="CC57" s="1498"/>
      <c r="CD57" s="1465"/>
      <c r="CE57" s="1498"/>
      <c r="CF57" s="1498"/>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row>
    <row r="58" spans="2:126" s="1488" customFormat="1" ht="30" customHeight="1">
      <c r="B58" s="1466"/>
      <c r="C58" s="832"/>
      <c r="D58" s="1535"/>
      <c r="E58" s="889"/>
      <c r="F58" s="1526" t="s">
        <v>805</v>
      </c>
      <c r="G58" s="1477"/>
      <c r="H58" s="1523"/>
      <c r="I58" s="1523"/>
      <c r="J58" s="1523"/>
      <c r="K58" s="1523"/>
      <c r="L58" s="1523"/>
      <c r="M58" s="1523"/>
      <c r="N58" s="1523"/>
      <c r="O58" s="1523"/>
      <c r="P58" s="1523"/>
      <c r="Q58" s="832"/>
      <c r="R58" s="832"/>
      <c r="S58" s="832"/>
      <c r="T58" s="832"/>
      <c r="U58" s="832"/>
      <c r="V58" s="832"/>
      <c r="W58" s="832"/>
      <c r="X58" s="832"/>
      <c r="Y58" s="832"/>
      <c r="Z58" s="832"/>
      <c r="AA58" s="2459"/>
      <c r="AB58" s="2459"/>
      <c r="AC58" s="2002"/>
      <c r="AD58" s="2003"/>
      <c r="AE58" s="2003"/>
      <c r="AF58" s="2003"/>
      <c r="AG58" s="2003"/>
      <c r="AH58" s="2003"/>
      <c r="AI58" s="2003"/>
      <c r="AJ58" s="2003"/>
      <c r="AK58" s="2003"/>
      <c r="AL58" s="2003"/>
      <c r="AM58" s="2003"/>
      <c r="AN58" s="2004"/>
      <c r="AP58" s="2459"/>
      <c r="AQ58" s="2459"/>
      <c r="AR58" s="2002"/>
      <c r="AS58" s="2003"/>
      <c r="AT58" s="2003"/>
      <c r="AU58" s="2003"/>
      <c r="AV58" s="2003"/>
      <c r="AW58" s="2003"/>
      <c r="AX58" s="2003"/>
      <c r="AY58" s="2003"/>
      <c r="AZ58" s="2003"/>
      <c r="BA58" s="2003"/>
      <c r="BB58" s="2003"/>
      <c r="BC58" s="2003"/>
      <c r="BD58" s="2003"/>
      <c r="BE58" s="2003"/>
      <c r="BF58" s="2003"/>
      <c r="BG58" s="2003"/>
      <c r="BH58" s="2003"/>
      <c r="BI58" s="2003"/>
      <c r="BJ58" s="2003"/>
      <c r="BK58" s="2003"/>
      <c r="BL58" s="2003"/>
      <c r="BM58" s="2003"/>
      <c r="BN58" s="2003"/>
      <c r="BO58" s="2003"/>
      <c r="BP58" s="2003"/>
      <c r="BQ58" s="2003"/>
      <c r="BR58" s="2003"/>
      <c r="BS58" s="2003"/>
      <c r="BT58" s="2003"/>
      <c r="BU58" s="2003"/>
      <c r="BV58" s="2003"/>
      <c r="BW58" s="2003"/>
      <c r="BX58" s="2003"/>
      <c r="BY58" s="2003"/>
      <c r="BZ58" s="2003"/>
      <c r="CA58" s="2004"/>
      <c r="CB58" s="1498"/>
      <c r="CC58" s="1498"/>
      <c r="CD58" s="1465"/>
      <c r="CE58" s="1498"/>
      <c r="CF58" s="1498"/>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26" s="1488" customFormat="1" ht="24.9" customHeight="1">
      <c r="B59" s="1013"/>
      <c r="C59" s="832"/>
      <c r="D59" s="1542"/>
      <c r="E59" s="889"/>
      <c r="F59" s="1420"/>
      <c r="G59" s="836"/>
      <c r="H59" s="1523"/>
      <c r="I59" s="1523"/>
      <c r="J59" s="1523"/>
      <c r="K59" s="1523"/>
      <c r="L59" s="1523"/>
      <c r="M59" s="1523"/>
      <c r="N59" s="1523"/>
      <c r="O59" s="1523"/>
      <c r="P59" s="1523"/>
      <c r="Q59" s="832"/>
      <c r="R59" s="832"/>
      <c r="S59" s="832"/>
      <c r="T59" s="832"/>
      <c r="U59" s="832"/>
      <c r="V59" s="832"/>
      <c r="W59" s="832"/>
      <c r="X59" s="832"/>
      <c r="Y59" s="832"/>
      <c r="Z59" s="832"/>
      <c r="AA59" s="832"/>
      <c r="AB59" s="832"/>
      <c r="AC59" s="832"/>
      <c r="AD59" s="832"/>
      <c r="AE59" s="832"/>
      <c r="AF59" s="832"/>
      <c r="AG59" s="832"/>
      <c r="AW59" s="832"/>
      <c r="AX59" s="832"/>
      <c r="AY59" s="832"/>
      <c r="AZ59" s="1498"/>
      <c r="BA59" s="1498"/>
      <c r="BB59" s="1498"/>
      <c r="BC59" s="1498"/>
      <c r="BD59" s="1498"/>
      <c r="BE59" s="1498"/>
      <c r="BF59" s="1498"/>
      <c r="BG59" s="1498"/>
      <c r="BH59" s="1498"/>
      <c r="BI59" s="1498"/>
      <c r="BJ59" s="1498"/>
      <c r="BK59" s="1498"/>
      <c r="BL59" s="1498"/>
      <c r="BM59" s="1498"/>
      <c r="BN59" s="1498"/>
      <c r="BO59" s="1498"/>
      <c r="BP59" s="1498"/>
      <c r="BQ59" s="1498"/>
      <c r="BR59" s="1498"/>
      <c r="BS59" s="1498"/>
      <c r="BT59" s="1498"/>
      <c r="BU59" s="1498"/>
      <c r="BV59" s="1498"/>
      <c r="BW59" s="1498"/>
      <c r="BX59" s="1498"/>
      <c r="BY59" s="1498"/>
      <c r="BZ59" s="1498"/>
      <c r="CA59" s="1498"/>
      <c r="CB59" s="1498"/>
      <c r="CC59" s="1498"/>
      <c r="CD59" s="959"/>
      <c r="CE59" s="1498"/>
      <c r="CF59" s="1498"/>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26" s="1488" customFormat="1" ht="30" customHeight="1">
      <c r="B60" s="1466"/>
      <c r="C60" s="832"/>
      <c r="D60" s="1543" t="s">
        <v>19</v>
      </c>
      <c r="E60" s="889"/>
      <c r="F60" s="901" t="s">
        <v>806</v>
      </c>
      <c r="G60" s="836"/>
      <c r="H60" s="1523"/>
      <c r="I60" s="1523"/>
      <c r="J60" s="1523"/>
      <c r="K60" s="1523"/>
      <c r="L60" s="1523"/>
      <c r="M60" s="1523"/>
      <c r="N60" s="1523"/>
      <c r="O60" s="1523"/>
      <c r="P60" s="1523"/>
      <c r="Q60" s="1523"/>
      <c r="R60" s="1523"/>
      <c r="S60" s="1523"/>
      <c r="T60" s="1523"/>
      <c r="U60" s="1523"/>
      <c r="V60" s="1523"/>
      <c r="W60" s="1523"/>
      <c r="X60" s="1523"/>
      <c r="Y60" s="1523"/>
      <c r="Z60" s="1523"/>
      <c r="AA60" s="2459">
        <v>52</v>
      </c>
      <c r="AB60" s="2459"/>
      <c r="AC60" s="1999"/>
      <c r="AD60" s="2000"/>
      <c r="AE60" s="2000"/>
      <c r="AF60" s="2000"/>
      <c r="AG60" s="2000"/>
      <c r="AH60" s="2000"/>
      <c r="AI60" s="2000"/>
      <c r="AJ60" s="2000"/>
      <c r="AK60" s="2000"/>
      <c r="AL60" s="2000"/>
      <c r="AM60" s="2000"/>
      <c r="AN60" s="2001"/>
      <c r="AP60" s="2459">
        <v>55</v>
      </c>
      <c r="AQ60" s="2459"/>
      <c r="AR60" s="1999"/>
      <c r="AS60" s="2000"/>
      <c r="AT60" s="2000"/>
      <c r="AU60" s="2000"/>
      <c r="AV60" s="2000"/>
      <c r="AW60" s="2000"/>
      <c r="AX60" s="2000"/>
      <c r="AY60" s="2000"/>
      <c r="AZ60" s="2000"/>
      <c r="BA60" s="2000"/>
      <c r="BB60" s="2000"/>
      <c r="BC60" s="2000"/>
      <c r="BD60" s="2000"/>
      <c r="BE60" s="2000"/>
      <c r="BF60" s="2000"/>
      <c r="BG60" s="2000"/>
      <c r="BH60" s="2000"/>
      <c r="BI60" s="2000"/>
      <c r="BJ60" s="2000"/>
      <c r="BK60" s="2000"/>
      <c r="BL60" s="2000"/>
      <c r="BM60" s="2000"/>
      <c r="BN60" s="2000"/>
      <c r="BO60" s="2000"/>
      <c r="BP60" s="2000"/>
      <c r="BQ60" s="2000"/>
      <c r="BR60" s="2000"/>
      <c r="BS60" s="2000"/>
      <c r="BT60" s="2000"/>
      <c r="BU60" s="2000"/>
      <c r="BV60" s="2000"/>
      <c r="BW60" s="2000"/>
      <c r="BX60" s="2000"/>
      <c r="BY60" s="2000"/>
      <c r="BZ60" s="2000"/>
      <c r="CA60" s="2001"/>
      <c r="CB60" s="1498"/>
      <c r="CC60" s="1498"/>
      <c r="CD60" s="959"/>
      <c r="CE60" s="1498"/>
      <c r="CF60" s="1498"/>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26" s="1488" customFormat="1" ht="30" customHeight="1">
      <c r="B61" s="1466"/>
      <c r="C61" s="832"/>
      <c r="D61" s="1530"/>
      <c r="E61" s="889"/>
      <c r="F61" s="1010" t="s">
        <v>2631</v>
      </c>
      <c r="G61" s="836"/>
      <c r="H61" s="1523"/>
      <c r="I61" s="1523"/>
      <c r="J61" s="1523"/>
      <c r="K61" s="1523"/>
      <c r="L61" s="1523"/>
      <c r="M61" s="1523"/>
      <c r="N61" s="1523"/>
      <c r="O61" s="1523"/>
      <c r="P61" s="1523"/>
      <c r="Q61" s="1523"/>
      <c r="R61" s="1523"/>
      <c r="S61" s="1523"/>
      <c r="T61" s="1523"/>
      <c r="U61" s="1523"/>
      <c r="V61" s="1523"/>
      <c r="W61" s="1523"/>
      <c r="X61" s="1523"/>
      <c r="Y61" s="1523"/>
      <c r="Z61" s="1523"/>
      <c r="AA61" s="2459"/>
      <c r="AB61" s="2459"/>
      <c r="AC61" s="2002"/>
      <c r="AD61" s="2003"/>
      <c r="AE61" s="2003"/>
      <c r="AF61" s="2003"/>
      <c r="AG61" s="2003"/>
      <c r="AH61" s="2003"/>
      <c r="AI61" s="2003"/>
      <c r="AJ61" s="2003"/>
      <c r="AK61" s="2003"/>
      <c r="AL61" s="2003"/>
      <c r="AM61" s="2003"/>
      <c r="AN61" s="2004"/>
      <c r="AP61" s="2459"/>
      <c r="AQ61" s="2459"/>
      <c r="AR61" s="2002"/>
      <c r="AS61" s="2003"/>
      <c r="AT61" s="2003"/>
      <c r="AU61" s="2003"/>
      <c r="AV61" s="2003"/>
      <c r="AW61" s="2003"/>
      <c r="AX61" s="2003"/>
      <c r="AY61" s="2003"/>
      <c r="AZ61" s="2003"/>
      <c r="BA61" s="2003"/>
      <c r="BB61" s="2003"/>
      <c r="BC61" s="2003"/>
      <c r="BD61" s="2003"/>
      <c r="BE61" s="2003"/>
      <c r="BF61" s="2003"/>
      <c r="BG61" s="2003"/>
      <c r="BH61" s="2003"/>
      <c r="BI61" s="2003"/>
      <c r="BJ61" s="2003"/>
      <c r="BK61" s="2003"/>
      <c r="BL61" s="2003"/>
      <c r="BM61" s="2003"/>
      <c r="BN61" s="2003"/>
      <c r="BO61" s="2003"/>
      <c r="BP61" s="2003"/>
      <c r="BQ61" s="2003"/>
      <c r="BR61" s="2003"/>
      <c r="BS61" s="2003"/>
      <c r="BT61" s="2003"/>
      <c r="BU61" s="2003"/>
      <c r="BV61" s="2003"/>
      <c r="BW61" s="2003"/>
      <c r="BX61" s="2003"/>
      <c r="BY61" s="2003"/>
      <c r="BZ61" s="2003"/>
      <c r="CA61" s="2004"/>
      <c r="CB61" s="1498"/>
      <c r="CC61" s="1498"/>
      <c r="CD61" s="959"/>
      <c r="CE61" s="1498"/>
      <c r="CF61" s="1498"/>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26" s="1488" customFormat="1" ht="24.9" customHeight="1">
      <c r="B62" s="1478"/>
      <c r="C62" s="832"/>
      <c r="D62" s="1544"/>
      <c r="E62" s="889"/>
      <c r="F62" s="1420"/>
      <c r="G62" s="836"/>
      <c r="H62" s="1523"/>
      <c r="I62" s="1523"/>
      <c r="J62" s="1523"/>
      <c r="K62" s="1523"/>
      <c r="L62" s="1523"/>
      <c r="M62" s="1523"/>
      <c r="N62" s="1523"/>
      <c r="O62" s="1523"/>
      <c r="P62" s="1523"/>
      <c r="Q62" s="1523"/>
      <c r="R62" s="1523"/>
      <c r="S62" s="1523"/>
      <c r="T62" s="1523"/>
      <c r="U62" s="1523"/>
      <c r="V62" s="1523"/>
      <c r="W62" s="1523"/>
      <c r="X62" s="1523"/>
      <c r="Y62" s="1523"/>
      <c r="Z62" s="1523"/>
      <c r="AA62" s="1523"/>
      <c r="AB62" s="1523"/>
      <c r="AC62" s="1523"/>
      <c r="AD62" s="1523"/>
      <c r="AE62" s="1523"/>
      <c r="AF62" s="1523"/>
      <c r="AG62" s="1523"/>
      <c r="AW62" s="832"/>
      <c r="AX62" s="832"/>
      <c r="AY62" s="832"/>
      <c r="AZ62" s="1498"/>
      <c r="BA62" s="1498"/>
      <c r="BB62" s="1498"/>
      <c r="BC62" s="1498"/>
      <c r="BD62" s="1498"/>
      <c r="BE62" s="1498"/>
      <c r="BF62" s="1498"/>
      <c r="BG62" s="1498"/>
      <c r="BH62" s="1498"/>
      <c r="BI62" s="1498"/>
      <c r="BJ62" s="1498"/>
      <c r="BK62" s="1498"/>
      <c r="BL62" s="1498"/>
      <c r="BM62" s="1498"/>
      <c r="BN62" s="1498"/>
      <c r="BO62" s="1498"/>
      <c r="BP62" s="1498"/>
      <c r="BQ62" s="1498"/>
      <c r="BR62" s="1498"/>
      <c r="BS62" s="1498"/>
      <c r="BT62" s="1498"/>
      <c r="BU62" s="1498"/>
      <c r="BV62" s="1498"/>
      <c r="BW62" s="1498"/>
      <c r="BX62" s="1498"/>
      <c r="BY62" s="1498"/>
      <c r="BZ62" s="1498"/>
      <c r="CA62" s="1498"/>
      <c r="CB62" s="1498"/>
      <c r="CC62" s="1498"/>
      <c r="CD62" s="959"/>
      <c r="CE62" s="1498"/>
      <c r="CF62" s="1498"/>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26" s="1488" customFormat="1" ht="30" customHeight="1">
      <c r="B63" s="1479"/>
      <c r="C63" s="832"/>
      <c r="D63" s="836" t="s">
        <v>35</v>
      </c>
      <c r="E63" s="889"/>
      <c r="F63" s="901" t="s">
        <v>807</v>
      </c>
      <c r="G63" s="836"/>
      <c r="H63" s="1523"/>
      <c r="I63" s="1523"/>
      <c r="J63" s="1523"/>
      <c r="K63" s="1523"/>
      <c r="L63" s="1523"/>
      <c r="M63" s="1523"/>
      <c r="N63" s="1523"/>
      <c r="O63" s="1523"/>
      <c r="P63" s="1523"/>
      <c r="Q63" s="1523"/>
      <c r="R63" s="1523"/>
      <c r="S63" s="1523"/>
      <c r="T63" s="1523"/>
      <c r="U63" s="1523"/>
      <c r="V63" s="1523"/>
      <c r="W63" s="1523"/>
      <c r="X63" s="1523"/>
      <c r="Y63" s="1523"/>
      <c r="Z63" s="1523"/>
      <c r="AA63" s="2459">
        <v>53</v>
      </c>
      <c r="AB63" s="2459"/>
      <c r="AC63" s="1999"/>
      <c r="AD63" s="2000"/>
      <c r="AE63" s="2000"/>
      <c r="AF63" s="2000"/>
      <c r="AG63" s="2000"/>
      <c r="AH63" s="2000"/>
      <c r="AI63" s="2000"/>
      <c r="AJ63" s="2000"/>
      <c r="AK63" s="2000"/>
      <c r="AL63" s="2000"/>
      <c r="AM63" s="2000"/>
      <c r="AN63" s="2001"/>
      <c r="AP63" s="2459">
        <v>56</v>
      </c>
      <c r="AQ63" s="2459"/>
      <c r="AR63" s="1999"/>
      <c r="AS63" s="2000"/>
      <c r="AT63" s="2000"/>
      <c r="AU63" s="2000"/>
      <c r="AV63" s="2000"/>
      <c r="AW63" s="2000"/>
      <c r="AX63" s="2000"/>
      <c r="AY63" s="2000"/>
      <c r="AZ63" s="2000"/>
      <c r="BA63" s="2000"/>
      <c r="BB63" s="2000"/>
      <c r="BC63" s="2000"/>
      <c r="BD63" s="2000"/>
      <c r="BE63" s="2000"/>
      <c r="BF63" s="2000"/>
      <c r="BG63" s="2000"/>
      <c r="BH63" s="2000"/>
      <c r="BI63" s="2000"/>
      <c r="BJ63" s="2000"/>
      <c r="BK63" s="2000"/>
      <c r="BL63" s="2000"/>
      <c r="BM63" s="2000"/>
      <c r="BN63" s="2000"/>
      <c r="BO63" s="2000"/>
      <c r="BP63" s="2000"/>
      <c r="BQ63" s="2000"/>
      <c r="BR63" s="2000"/>
      <c r="BS63" s="2000"/>
      <c r="BT63" s="2000"/>
      <c r="BU63" s="2000"/>
      <c r="BV63" s="2000"/>
      <c r="BW63" s="2000"/>
      <c r="BX63" s="2000"/>
      <c r="BY63" s="2000"/>
      <c r="BZ63" s="2000"/>
      <c r="CA63" s="2001"/>
      <c r="CB63" s="1498"/>
      <c r="CC63" s="1498"/>
      <c r="CD63" s="1603"/>
      <c r="CE63" s="1498"/>
      <c r="CF63" s="1498"/>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26" s="1488" customFormat="1" ht="30" customHeight="1">
      <c r="B64" s="1466"/>
      <c r="C64" s="832"/>
      <c r="D64" s="1590"/>
      <c r="E64" s="889"/>
      <c r="F64" s="1010" t="s">
        <v>808</v>
      </c>
      <c r="G64" s="836"/>
      <c r="H64" s="1523"/>
      <c r="I64" s="1523"/>
      <c r="J64" s="1523"/>
      <c r="K64" s="1523"/>
      <c r="L64" s="1523"/>
      <c r="M64" s="1523"/>
      <c r="N64" s="1523"/>
      <c r="O64" s="1523"/>
      <c r="P64" s="1523"/>
      <c r="Q64" s="1523"/>
      <c r="R64" s="1523"/>
      <c r="S64" s="1523"/>
      <c r="T64" s="1523"/>
      <c r="U64" s="1523"/>
      <c r="V64" s="1523"/>
      <c r="W64" s="1523"/>
      <c r="X64" s="1523"/>
      <c r="Y64" s="1523"/>
      <c r="Z64" s="1523"/>
      <c r="AA64" s="2459"/>
      <c r="AB64" s="2459"/>
      <c r="AC64" s="2002"/>
      <c r="AD64" s="2003"/>
      <c r="AE64" s="2003"/>
      <c r="AF64" s="2003"/>
      <c r="AG64" s="2003"/>
      <c r="AH64" s="2003"/>
      <c r="AI64" s="2003"/>
      <c r="AJ64" s="2003"/>
      <c r="AK64" s="2003"/>
      <c r="AL64" s="2003"/>
      <c r="AM64" s="2003"/>
      <c r="AN64" s="2004"/>
      <c r="AP64" s="2459"/>
      <c r="AQ64" s="2459"/>
      <c r="AR64" s="2002"/>
      <c r="AS64" s="2003"/>
      <c r="AT64" s="2003"/>
      <c r="AU64" s="2003"/>
      <c r="AV64" s="2003"/>
      <c r="AW64" s="2003"/>
      <c r="AX64" s="2003"/>
      <c r="AY64" s="2003"/>
      <c r="AZ64" s="2003"/>
      <c r="BA64" s="2003"/>
      <c r="BB64" s="2003"/>
      <c r="BC64" s="2003"/>
      <c r="BD64" s="2003"/>
      <c r="BE64" s="2003"/>
      <c r="BF64" s="2003"/>
      <c r="BG64" s="2003"/>
      <c r="BH64" s="2003"/>
      <c r="BI64" s="2003"/>
      <c r="BJ64" s="2003"/>
      <c r="BK64" s="2003"/>
      <c r="BL64" s="2003"/>
      <c r="BM64" s="2003"/>
      <c r="BN64" s="2003"/>
      <c r="BO64" s="2003"/>
      <c r="BP64" s="2003"/>
      <c r="BQ64" s="2003"/>
      <c r="BR64" s="2003"/>
      <c r="BS64" s="2003"/>
      <c r="BT64" s="2003"/>
      <c r="BU64" s="2003"/>
      <c r="BV64" s="2003"/>
      <c r="BW64" s="2003"/>
      <c r="BX64" s="2003"/>
      <c r="BY64" s="2003"/>
      <c r="BZ64" s="2003"/>
      <c r="CA64" s="2004"/>
      <c r="CB64" s="1498"/>
      <c r="CC64" s="1498"/>
      <c r="CD64" s="1603"/>
      <c r="CE64" s="1498"/>
      <c r="CF64" s="1498"/>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2:126" s="1488" customFormat="1" ht="39.9" customHeight="1">
      <c r="B65" s="1548"/>
      <c r="C65" s="1502"/>
      <c r="D65" s="1502"/>
      <c r="E65" s="1502"/>
      <c r="F65" s="1502"/>
      <c r="G65" s="1502"/>
      <c r="H65" s="1502"/>
      <c r="I65" s="1502"/>
      <c r="J65" s="1502"/>
      <c r="K65" s="1502"/>
      <c r="L65" s="1502"/>
      <c r="M65" s="1502"/>
      <c r="N65" s="1502"/>
      <c r="O65" s="1502"/>
      <c r="P65" s="1502"/>
      <c r="Q65" s="1502"/>
      <c r="R65" s="1502"/>
      <c r="S65" s="1502"/>
      <c r="T65" s="1502"/>
      <c r="U65" s="1502"/>
      <c r="V65" s="1502"/>
      <c r="W65" s="1502"/>
      <c r="X65" s="1502"/>
      <c r="Y65" s="1502"/>
      <c r="Z65" s="1502"/>
      <c r="AA65" s="1502"/>
      <c r="AB65" s="1502"/>
      <c r="AC65" s="1502"/>
      <c r="AD65" s="1502"/>
      <c r="AE65" s="1502"/>
      <c r="AF65" s="1502"/>
      <c r="AG65" s="1502"/>
      <c r="AH65" s="1502"/>
      <c r="AI65" s="1502"/>
      <c r="AJ65" s="1502"/>
      <c r="AK65" s="1502"/>
      <c r="AL65" s="1502"/>
      <c r="AM65" s="1502"/>
      <c r="AN65" s="1502"/>
      <c r="AO65" s="1502"/>
      <c r="AP65" s="1502"/>
      <c r="AQ65" s="1502"/>
      <c r="AR65" s="1502"/>
      <c r="AS65" s="1502"/>
      <c r="AT65" s="1502"/>
      <c r="AU65" s="1502"/>
      <c r="AV65" s="1502"/>
      <c r="AW65" s="1502"/>
      <c r="AX65" s="1502"/>
      <c r="AY65" s="1502"/>
      <c r="AZ65" s="1502"/>
      <c r="BA65" s="1502"/>
      <c r="BB65" s="1502"/>
      <c r="BC65" s="1502"/>
      <c r="BD65" s="1502"/>
      <c r="BE65" s="1502"/>
      <c r="BF65" s="1502"/>
      <c r="BG65" s="1502"/>
      <c r="BH65" s="1502"/>
      <c r="BI65" s="1502"/>
      <c r="BJ65" s="1502"/>
      <c r="BK65" s="1502"/>
      <c r="BL65" s="1502"/>
      <c r="BM65" s="1502"/>
      <c r="BN65" s="1502"/>
      <c r="BO65" s="1502"/>
      <c r="BP65" s="1502"/>
      <c r="BQ65" s="1502"/>
      <c r="BR65" s="1502"/>
      <c r="BS65" s="1502"/>
      <c r="BT65" s="1502"/>
      <c r="BU65" s="1502"/>
      <c r="BV65" s="1502"/>
      <c r="BW65" s="1502"/>
      <c r="BX65" s="1502"/>
      <c r="BY65" s="1502"/>
      <c r="BZ65" s="1502"/>
      <c r="CA65" s="1502"/>
      <c r="CB65" s="1502"/>
      <c r="CC65" s="1502"/>
      <c r="CD65" s="1549"/>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2:126" s="1488" customFormat="1" ht="39.9" customHeight="1">
      <c r="B66" s="957"/>
      <c r="C66" s="1498"/>
      <c r="D66" s="1498"/>
      <c r="E66" s="1498"/>
      <c r="F66" s="1498"/>
      <c r="G66" s="1498"/>
      <c r="H66" s="1498"/>
      <c r="I66" s="1498"/>
      <c r="J66" s="1498"/>
      <c r="K66" s="1498"/>
      <c r="L66" s="1498"/>
      <c r="M66" s="1498"/>
      <c r="N66" s="1498"/>
      <c r="O66" s="1498"/>
      <c r="P66" s="1498"/>
      <c r="Q66" s="1498"/>
      <c r="R66" s="1498"/>
      <c r="S66" s="1498"/>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c r="BD66" s="1498"/>
      <c r="BE66" s="1498"/>
      <c r="BF66" s="1498"/>
      <c r="BG66" s="1498"/>
      <c r="BH66" s="1498"/>
      <c r="BI66" s="1498"/>
      <c r="BJ66" s="1498"/>
      <c r="BK66" s="1498"/>
      <c r="BL66" s="1498"/>
      <c r="BM66" s="1498"/>
      <c r="BN66" s="1498"/>
      <c r="BO66" s="1498"/>
      <c r="BP66" s="1498"/>
      <c r="BQ66" s="1498"/>
      <c r="BR66" s="1498"/>
      <c r="BS66" s="1498"/>
      <c r="BT66" s="1498"/>
      <c r="BU66" s="1498"/>
      <c r="BV66" s="1498"/>
      <c r="BW66" s="1498"/>
      <c r="BX66" s="1498"/>
      <c r="BY66" s="1498"/>
      <c r="BZ66" s="1498"/>
      <c r="CA66" s="1498"/>
      <c r="CB66" s="1498"/>
      <c r="CC66" s="1498"/>
      <c r="CD66" s="1465"/>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2:126" s="1488" customFormat="1" ht="30" customHeight="1">
      <c r="B67" s="1466"/>
      <c r="C67" s="901" t="s">
        <v>789</v>
      </c>
      <c r="D67" s="836" t="s">
        <v>2632</v>
      </c>
      <c r="E67" s="1498"/>
      <c r="F67" s="1498"/>
      <c r="G67" s="1498"/>
      <c r="H67" s="1498"/>
      <c r="I67" s="1498"/>
      <c r="J67" s="1498"/>
      <c r="K67" s="1498"/>
      <c r="L67" s="1498"/>
      <c r="M67" s="1498"/>
      <c r="N67" s="1498"/>
      <c r="O67" s="1498"/>
      <c r="P67" s="1498"/>
      <c r="Q67" s="1498"/>
      <c r="R67" s="1498"/>
      <c r="S67" s="1498"/>
      <c r="T67" s="1498"/>
      <c r="U67" s="1498"/>
      <c r="V67" s="1498"/>
      <c r="W67" s="1498"/>
      <c r="X67" s="1498"/>
      <c r="Y67" s="1498"/>
      <c r="Z67" s="1498"/>
      <c r="AA67" s="1498"/>
      <c r="AB67" s="1498"/>
      <c r="AC67" s="1498"/>
      <c r="AD67" s="1498"/>
      <c r="AE67" s="1498"/>
      <c r="AF67" s="1498"/>
      <c r="AG67" s="1498"/>
      <c r="AH67" s="1498"/>
      <c r="AI67" s="1498"/>
      <c r="AJ67" s="1498"/>
      <c r="AK67" s="1498"/>
      <c r="AL67" s="1498"/>
      <c r="AM67" s="1498"/>
      <c r="BX67" s="1498"/>
      <c r="BY67" s="1498"/>
      <c r="BZ67" s="1498"/>
      <c r="CA67" s="1498"/>
      <c r="CB67" s="1498"/>
      <c r="CC67" s="1498"/>
      <c r="CD67" s="1465"/>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2:126" s="1488" customFormat="1" ht="30" customHeight="1">
      <c r="B68" s="1466"/>
      <c r="C68" s="825"/>
      <c r="D68" s="1482" t="s">
        <v>2633</v>
      </c>
      <c r="E68" s="1498"/>
      <c r="F68" s="1498"/>
      <c r="G68" s="1498"/>
      <c r="H68" s="1498"/>
      <c r="I68" s="1498"/>
      <c r="J68" s="1498"/>
      <c r="K68" s="1498"/>
      <c r="L68" s="1498"/>
      <c r="M68" s="1498"/>
      <c r="N68" s="1498"/>
      <c r="O68" s="1498"/>
      <c r="P68" s="1498"/>
      <c r="Q68" s="1498"/>
      <c r="R68" s="1498"/>
      <c r="S68" s="1498"/>
      <c r="T68" s="1498"/>
      <c r="U68" s="1498"/>
      <c r="V68" s="1498"/>
      <c r="W68" s="1498"/>
      <c r="X68" s="1498"/>
      <c r="Y68" s="1498"/>
      <c r="Z68" s="1498"/>
      <c r="AA68" s="1498"/>
      <c r="AB68" s="1498"/>
      <c r="AC68" s="1498"/>
      <c r="AD68" s="1498"/>
      <c r="AE68" s="1498"/>
      <c r="AF68" s="1498"/>
      <c r="AG68" s="1498"/>
      <c r="AH68" s="1498"/>
      <c r="AI68" s="1498"/>
      <c r="AJ68" s="1498"/>
      <c r="AK68" s="1498"/>
      <c r="AL68" s="1498"/>
      <c r="AM68" s="1498"/>
      <c r="BX68" s="1498"/>
      <c r="BY68" s="1498"/>
      <c r="BZ68" s="1498"/>
      <c r="CA68" s="1498"/>
      <c r="CB68" s="1498"/>
      <c r="CC68" s="1498"/>
      <c r="CD68" s="1465"/>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2:126" s="1488" customFormat="1" ht="24.9" customHeight="1">
      <c r="B69" s="1466"/>
      <c r="C69" s="1498"/>
      <c r="D69" s="1498"/>
      <c r="E69" s="1498"/>
      <c r="F69" s="1498"/>
      <c r="G69" s="1498"/>
      <c r="H69" s="1498"/>
      <c r="I69" s="1498"/>
      <c r="J69" s="1498"/>
      <c r="K69" s="1498"/>
      <c r="L69" s="1498"/>
      <c r="M69" s="1498"/>
      <c r="N69" s="1498"/>
      <c r="O69" s="1498"/>
      <c r="P69" s="1498"/>
      <c r="Q69" s="1498"/>
      <c r="R69" s="1498"/>
      <c r="S69" s="1498"/>
      <c r="T69" s="1498"/>
      <c r="U69" s="1498"/>
      <c r="V69" s="1498"/>
      <c r="W69" s="1498"/>
      <c r="X69" s="1498"/>
      <c r="Y69" s="1498"/>
      <c r="Z69" s="1498"/>
      <c r="AA69" s="1498"/>
      <c r="AB69" s="1498"/>
      <c r="AC69" s="1498"/>
      <c r="AD69" s="1498"/>
      <c r="AE69" s="1498"/>
      <c r="AF69" s="1498"/>
      <c r="AG69" s="1498"/>
      <c r="AH69" s="1498"/>
      <c r="AI69" s="1498"/>
      <c r="AJ69" s="1498"/>
      <c r="AK69" s="1498"/>
      <c r="AL69" s="1498"/>
      <c r="AM69" s="1498"/>
      <c r="AN69" s="1498"/>
      <c r="AO69" s="1498"/>
      <c r="AP69" s="1498"/>
      <c r="AQ69" s="1498"/>
      <c r="AR69" s="1498"/>
      <c r="AS69" s="1498"/>
      <c r="AT69" s="1498"/>
      <c r="AU69" s="1498"/>
      <c r="AV69" s="1498"/>
      <c r="AW69" s="1498"/>
      <c r="AX69" s="1498"/>
      <c r="AY69" s="1498"/>
      <c r="AZ69" s="1498"/>
      <c r="BA69" s="1498"/>
      <c r="BB69" s="1498"/>
      <c r="BC69" s="1498"/>
      <c r="BD69" s="1498"/>
      <c r="BE69" s="1498"/>
      <c r="BF69" s="1498"/>
      <c r="BG69" s="1498"/>
      <c r="BH69" s="1498"/>
      <c r="BI69" s="1498"/>
      <c r="BJ69" s="1498"/>
      <c r="BK69" s="1498"/>
      <c r="BL69" s="1498"/>
      <c r="BM69" s="1498"/>
      <c r="BN69" s="1498"/>
      <c r="BO69" s="1498"/>
      <c r="BP69" s="1498"/>
      <c r="BQ69" s="1498"/>
      <c r="BR69" s="1498"/>
      <c r="BS69" s="1498"/>
      <c r="BT69" s="1498"/>
      <c r="BU69" s="1498"/>
      <c r="BV69" s="1498"/>
      <c r="BW69" s="1498"/>
      <c r="BX69" s="1498"/>
      <c r="BY69" s="1498"/>
      <c r="BZ69" s="1498"/>
      <c r="CA69" s="1498"/>
      <c r="CB69" s="1498"/>
      <c r="CC69" s="1498"/>
      <c r="CD69" s="1480"/>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2:126" s="1488" customFormat="1" ht="30" customHeight="1">
      <c r="B70" s="1466"/>
      <c r="C70" s="1498"/>
      <c r="E70" s="2816">
        <v>330070</v>
      </c>
      <c r="F70" s="2816"/>
      <c r="G70" s="2816"/>
      <c r="H70" s="2816"/>
      <c r="I70" s="2816"/>
      <c r="J70" s="1485"/>
      <c r="K70" s="1485"/>
      <c r="L70" s="1485"/>
      <c r="M70" s="1485"/>
      <c r="N70" s="1485"/>
      <c r="O70" s="1485"/>
      <c r="P70" s="1485"/>
      <c r="Q70" s="1485"/>
      <c r="R70" s="901"/>
      <c r="S70" s="901"/>
      <c r="T70" s="901"/>
      <c r="U70" s="901"/>
      <c r="V70" s="901"/>
      <c r="W70" s="901"/>
      <c r="X70" s="901"/>
      <c r="Y70" s="901"/>
      <c r="Z70" s="901"/>
      <c r="AA70" s="901"/>
      <c r="AB70" s="901"/>
      <c r="AC70" s="901"/>
      <c r="AD70" s="901"/>
      <c r="AE70" s="901"/>
      <c r="AF70" s="901"/>
      <c r="AG70" s="1498"/>
      <c r="AH70" s="1498"/>
      <c r="AI70" s="1498"/>
      <c r="AJ70" s="1498"/>
      <c r="AK70" s="1498"/>
      <c r="AL70" s="1498"/>
      <c r="AM70" s="1498"/>
      <c r="AN70" s="1498"/>
      <c r="AO70" s="1498"/>
      <c r="AP70" s="1498"/>
      <c r="AQ70" s="1498"/>
      <c r="AR70" s="1498"/>
      <c r="AS70" s="1498"/>
      <c r="AT70" s="1498"/>
      <c r="AU70" s="1498"/>
      <c r="AV70" s="1498"/>
      <c r="AW70" s="1498"/>
      <c r="AX70" s="1498"/>
      <c r="AY70" s="1498"/>
      <c r="AZ70" s="1498"/>
      <c r="BA70" s="1498"/>
      <c r="BB70" s="1498"/>
      <c r="BC70" s="1498"/>
      <c r="BD70" s="1498"/>
      <c r="BE70" s="1498"/>
      <c r="BF70" s="1498"/>
      <c r="BG70" s="1498"/>
      <c r="BH70" s="1498"/>
      <c r="BI70" s="1498"/>
      <c r="BJ70" s="1498"/>
      <c r="BK70" s="1498"/>
      <c r="BL70" s="1498"/>
      <c r="BM70" s="1498"/>
      <c r="BN70" s="1498"/>
      <c r="BO70" s="1498"/>
      <c r="BP70" s="1498"/>
      <c r="BQ70" s="1498"/>
      <c r="BR70" s="1498"/>
      <c r="BS70" s="1498"/>
      <c r="BT70" s="1498"/>
      <c r="BU70" s="1498"/>
      <c r="BV70" s="1498"/>
      <c r="BW70" s="1498"/>
      <c r="BX70" s="1498"/>
      <c r="BY70" s="1498"/>
      <c r="BZ70" s="1498"/>
      <c r="CA70" s="1498"/>
      <c r="CB70" s="1498"/>
      <c r="CC70" s="1498"/>
      <c r="CD70" s="1480"/>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2:126" s="1488" customFormat="1" ht="15" customHeight="1">
      <c r="B71" s="1478"/>
      <c r="C71" s="1498"/>
      <c r="D71" s="2458" t="s">
        <v>0</v>
      </c>
      <c r="E71" s="2730"/>
      <c r="F71" s="2768"/>
      <c r="G71" s="2769"/>
      <c r="H71" s="2770"/>
      <c r="I71" s="1486"/>
      <c r="J71" s="2774" t="s">
        <v>557</v>
      </c>
      <c r="K71" s="2774"/>
      <c r="L71" s="2774"/>
      <c r="M71" s="2774"/>
      <c r="N71" s="2774"/>
      <c r="O71" s="2774"/>
      <c r="P71" s="2774"/>
      <c r="Q71" s="2774"/>
      <c r="R71" s="901"/>
      <c r="S71" s="2458" t="s">
        <v>3</v>
      </c>
      <c r="T71" s="2730"/>
      <c r="U71" s="2768"/>
      <c r="V71" s="2769"/>
      <c r="W71" s="2770"/>
      <c r="X71" s="1486"/>
      <c r="Y71" s="2774" t="s">
        <v>558</v>
      </c>
      <c r="Z71" s="2774"/>
      <c r="AA71" s="2774"/>
      <c r="AB71" s="2774"/>
      <c r="AC71" s="2774"/>
      <c r="AD71" s="2774"/>
      <c r="AE71" s="2774"/>
      <c r="AF71" s="2774"/>
      <c r="AG71" s="1498"/>
      <c r="AH71" s="1498"/>
      <c r="AI71" s="1498"/>
      <c r="AJ71" s="1498"/>
      <c r="AK71" s="1498"/>
      <c r="AL71" s="1498"/>
      <c r="AM71" s="1498"/>
      <c r="AN71" s="1498"/>
      <c r="AO71" s="1498"/>
      <c r="AP71" s="1498"/>
      <c r="AQ71" s="1498"/>
      <c r="AR71" s="1498"/>
      <c r="AS71" s="1498"/>
      <c r="AT71" s="1498"/>
      <c r="AU71" s="1498"/>
      <c r="AV71" s="1498"/>
      <c r="AW71" s="1498"/>
      <c r="AX71" s="1498"/>
      <c r="AY71" s="1498"/>
      <c r="AZ71" s="1498"/>
      <c r="BA71" s="1498"/>
      <c r="BB71" s="1498"/>
      <c r="BC71" s="1498"/>
      <c r="BD71" s="1498"/>
      <c r="BE71" s="1498"/>
      <c r="BF71" s="1498"/>
      <c r="BG71" s="1498"/>
      <c r="BH71" s="1498"/>
      <c r="BI71" s="1498"/>
      <c r="BJ71" s="1498"/>
      <c r="BK71" s="1498"/>
      <c r="BL71" s="1498"/>
      <c r="BM71" s="1498"/>
      <c r="BN71" s="1498"/>
      <c r="BO71" s="1498"/>
      <c r="BP71" s="1498"/>
      <c r="BQ71" s="1498"/>
      <c r="BR71" s="1498"/>
      <c r="BS71" s="1498"/>
      <c r="BT71" s="1498"/>
      <c r="BU71" s="1498"/>
      <c r="BV71" s="1498"/>
      <c r="BW71" s="1498"/>
      <c r="BX71" s="1498"/>
      <c r="BY71" s="1498"/>
      <c r="BZ71" s="1498"/>
      <c r="CA71" s="1498"/>
      <c r="CB71" s="1498"/>
      <c r="CC71" s="1498"/>
      <c r="CD71" s="959"/>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2:126" s="1488" customFormat="1" ht="30" customHeight="1">
      <c r="B72" s="1479"/>
      <c r="C72" s="1498"/>
      <c r="D72" s="2459"/>
      <c r="E72" s="2730"/>
      <c r="F72" s="2771"/>
      <c r="G72" s="2772"/>
      <c r="H72" s="2773"/>
      <c r="I72" s="1486"/>
      <c r="J72" s="2774"/>
      <c r="K72" s="2774"/>
      <c r="L72" s="2774"/>
      <c r="M72" s="2774"/>
      <c r="N72" s="2774"/>
      <c r="O72" s="2774"/>
      <c r="P72" s="2774"/>
      <c r="Q72" s="2774"/>
      <c r="R72" s="901"/>
      <c r="S72" s="2459"/>
      <c r="T72" s="2730"/>
      <c r="U72" s="2771"/>
      <c r="V72" s="2772"/>
      <c r="W72" s="2773"/>
      <c r="X72" s="1486"/>
      <c r="Y72" s="2774"/>
      <c r="Z72" s="2774"/>
      <c r="AA72" s="2774"/>
      <c r="AB72" s="2774"/>
      <c r="AC72" s="2774"/>
      <c r="AD72" s="2774"/>
      <c r="AE72" s="2774"/>
      <c r="AF72" s="2774"/>
      <c r="AG72" s="1498"/>
      <c r="AH72" s="1498"/>
      <c r="AI72" s="1498"/>
      <c r="AJ72" s="1498"/>
      <c r="AK72" s="1498"/>
      <c r="AL72" s="1498"/>
      <c r="AM72" s="1498"/>
      <c r="AN72" s="1498"/>
      <c r="AO72" s="1498"/>
      <c r="AP72" s="1498"/>
      <c r="AQ72" s="1498"/>
      <c r="AR72" s="1498"/>
      <c r="AS72" s="1498"/>
      <c r="AT72" s="1498"/>
      <c r="AU72" s="1498"/>
      <c r="AV72" s="1498"/>
      <c r="AW72" s="1498"/>
      <c r="AX72" s="1498"/>
      <c r="AY72" s="1498"/>
      <c r="AZ72" s="1498"/>
      <c r="BA72" s="1498"/>
      <c r="BB72" s="1498"/>
      <c r="BC72" s="1498"/>
      <c r="BD72" s="1498"/>
      <c r="BE72" s="1498"/>
      <c r="BF72" s="1498"/>
      <c r="BG72" s="1498"/>
      <c r="BH72" s="1498"/>
      <c r="BI72" s="1498"/>
      <c r="BJ72" s="1498"/>
      <c r="BK72" s="1498"/>
      <c r="BL72" s="1498"/>
      <c r="BM72" s="1498"/>
      <c r="BN72" s="1498"/>
      <c r="BO72" s="1498"/>
      <c r="BP72" s="1498"/>
      <c r="BQ72" s="1498"/>
      <c r="BR72" s="1498"/>
      <c r="BS72" s="1498"/>
      <c r="BT72" s="1498"/>
      <c r="BU72" s="1498"/>
      <c r="BV72" s="1498"/>
      <c r="BW72" s="1498"/>
      <c r="BX72" s="1498"/>
      <c r="BY72" s="1498"/>
      <c r="BZ72" s="1498"/>
      <c r="CA72" s="1498"/>
      <c r="CB72" s="1498"/>
      <c r="CC72" s="1498"/>
      <c r="CD72" s="959"/>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2:126" s="1488" customFormat="1" ht="30" customHeight="1">
      <c r="B73" s="1479"/>
      <c r="C73" s="1498"/>
      <c r="D73" s="1498"/>
      <c r="E73" s="1498"/>
      <c r="F73" s="1498"/>
      <c r="G73" s="1498"/>
      <c r="H73" s="1498"/>
      <c r="I73" s="1498"/>
      <c r="J73" s="1498"/>
      <c r="K73" s="1498"/>
      <c r="L73" s="1498"/>
      <c r="M73" s="1498"/>
      <c r="N73" s="1498"/>
      <c r="O73" s="1498"/>
      <c r="P73" s="1498"/>
      <c r="Q73" s="1498"/>
      <c r="R73" s="1498"/>
      <c r="S73" s="1498"/>
      <c r="T73" s="1498"/>
      <c r="U73" s="1498"/>
      <c r="V73" s="1498"/>
      <c r="W73" s="1498"/>
      <c r="X73" s="1498"/>
      <c r="Y73" s="1498"/>
      <c r="Z73" s="1498"/>
      <c r="AA73" s="1498"/>
      <c r="AB73" s="1498"/>
      <c r="AC73" s="1498"/>
      <c r="AD73" s="1498"/>
      <c r="AE73" s="1498"/>
      <c r="AF73" s="1498"/>
      <c r="AG73" s="1498"/>
      <c r="AH73" s="1498"/>
      <c r="AI73" s="1498"/>
      <c r="AJ73" s="1498"/>
      <c r="AK73" s="1498"/>
      <c r="AL73" s="1498"/>
      <c r="AM73" s="1498"/>
      <c r="AN73" s="1498"/>
      <c r="AO73" s="1498"/>
      <c r="AP73" s="1498"/>
      <c r="AQ73" s="1498"/>
      <c r="AR73" s="1498"/>
      <c r="AS73" s="1498"/>
      <c r="AT73" s="1498"/>
      <c r="AU73" s="1498"/>
      <c r="AV73" s="1498"/>
      <c r="AW73" s="1498"/>
      <c r="AX73" s="1498"/>
      <c r="AY73" s="1498"/>
      <c r="AZ73" s="1498"/>
      <c r="BA73" s="1498"/>
      <c r="BB73" s="1498"/>
      <c r="BC73" s="1498"/>
      <c r="BD73" s="1498"/>
      <c r="BE73" s="1498"/>
      <c r="BF73" s="1498"/>
      <c r="BG73" s="1498"/>
      <c r="BH73" s="1498"/>
      <c r="BI73" s="1498"/>
      <c r="BJ73" s="1498"/>
      <c r="BK73" s="1498"/>
      <c r="BL73" s="1498"/>
      <c r="BM73" s="1498"/>
      <c r="BN73" s="1498"/>
      <c r="BO73" s="1498"/>
      <c r="BP73" s="1498"/>
      <c r="BQ73" s="1498"/>
      <c r="BR73" s="1498"/>
      <c r="BS73" s="1498"/>
      <c r="BT73" s="1498"/>
      <c r="BU73" s="1498"/>
      <c r="BV73" s="1498"/>
      <c r="BW73" s="1498"/>
      <c r="BX73" s="1498"/>
      <c r="BY73" s="1498"/>
      <c r="BZ73" s="1498"/>
      <c r="CA73" s="1498"/>
      <c r="CB73" s="1498"/>
      <c r="CC73" s="1498"/>
      <c r="CD73" s="959"/>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2:126" s="1488" customFormat="1" ht="30" customHeight="1">
      <c r="B74" s="1500"/>
      <c r="C74" s="1502"/>
      <c r="D74" s="1502"/>
      <c r="E74" s="1502"/>
      <c r="F74" s="1502"/>
      <c r="G74" s="1502"/>
      <c r="H74" s="1502"/>
      <c r="I74" s="1502"/>
      <c r="J74" s="1502"/>
      <c r="K74" s="1502"/>
      <c r="L74" s="1502"/>
      <c r="M74" s="1502"/>
      <c r="N74" s="1502"/>
      <c r="O74" s="1502"/>
      <c r="P74" s="1502"/>
      <c r="Q74" s="1502"/>
      <c r="R74" s="1502"/>
      <c r="S74" s="1502"/>
      <c r="T74" s="1502"/>
      <c r="U74" s="1502"/>
      <c r="V74" s="1502"/>
      <c r="W74" s="1502"/>
      <c r="X74" s="1502"/>
      <c r="Y74" s="1502"/>
      <c r="Z74" s="1502"/>
      <c r="AA74" s="1502"/>
      <c r="AB74" s="1502"/>
      <c r="AC74" s="1502"/>
      <c r="AD74" s="1502"/>
      <c r="AE74" s="1502"/>
      <c r="AF74" s="1502"/>
      <c r="AG74" s="1502"/>
      <c r="AH74" s="1502"/>
      <c r="AI74" s="1502"/>
      <c r="AJ74" s="1502"/>
      <c r="AK74" s="1502"/>
      <c r="AL74" s="1502"/>
      <c r="AM74" s="1502"/>
      <c r="AN74" s="1502"/>
      <c r="AO74" s="1502"/>
      <c r="AP74" s="1502"/>
      <c r="AQ74" s="1502"/>
      <c r="AR74" s="1502"/>
      <c r="AS74" s="1502"/>
      <c r="AT74" s="1502"/>
      <c r="AU74" s="1502"/>
      <c r="AV74" s="1502"/>
      <c r="AW74" s="1502"/>
      <c r="AX74" s="1502"/>
      <c r="AY74" s="1502"/>
      <c r="AZ74" s="1502"/>
      <c r="BA74" s="1502"/>
      <c r="BB74" s="1502"/>
      <c r="BC74" s="1502"/>
      <c r="BD74" s="1502"/>
      <c r="BE74" s="1502"/>
      <c r="BF74" s="1502"/>
      <c r="BG74" s="1502"/>
      <c r="BH74" s="1502"/>
      <c r="BI74" s="1502"/>
      <c r="BJ74" s="1502"/>
      <c r="BK74" s="1502"/>
      <c r="BL74" s="1502"/>
      <c r="BM74" s="1502"/>
      <c r="BN74" s="1502"/>
      <c r="BO74" s="1502"/>
      <c r="BP74" s="1502"/>
      <c r="BQ74" s="1502"/>
      <c r="BR74" s="1502"/>
      <c r="BS74" s="1502"/>
      <c r="BT74" s="1502"/>
      <c r="BU74" s="1502"/>
      <c r="BV74" s="1502"/>
      <c r="BW74" s="1502"/>
      <c r="BX74" s="1502"/>
      <c r="BY74" s="1502"/>
      <c r="BZ74" s="1502"/>
      <c r="CA74" s="1502"/>
      <c r="CB74" s="1502"/>
      <c r="CC74" s="1502"/>
      <c r="CD74" s="1504"/>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2:126" s="1488" customFormat="1" ht="39.9" customHeight="1">
      <c r="B75" s="1466"/>
      <c r="C75" s="1498"/>
      <c r="D75" s="1498"/>
      <c r="E75" s="1498"/>
      <c r="F75" s="1498"/>
      <c r="G75" s="1498"/>
      <c r="H75" s="1498"/>
      <c r="I75" s="1498"/>
      <c r="J75" s="1498"/>
      <c r="K75" s="1498"/>
      <c r="L75" s="1498"/>
      <c r="M75" s="1498"/>
      <c r="N75" s="1498"/>
      <c r="O75" s="1498"/>
      <c r="P75" s="1498"/>
      <c r="Q75" s="1498"/>
      <c r="R75" s="1498"/>
      <c r="S75" s="1498"/>
      <c r="T75" s="1498"/>
      <c r="U75" s="1498"/>
      <c r="V75" s="1498"/>
      <c r="W75" s="1498"/>
      <c r="X75" s="1498"/>
      <c r="Y75" s="1498"/>
      <c r="Z75" s="1498"/>
      <c r="AA75" s="1498"/>
      <c r="AB75" s="1498"/>
      <c r="AC75" s="1498"/>
      <c r="AD75" s="1498"/>
      <c r="AE75" s="1498"/>
      <c r="AF75" s="1498"/>
      <c r="AG75" s="1498"/>
      <c r="AH75" s="1498"/>
      <c r="AI75" s="1498"/>
      <c r="AJ75" s="1498"/>
      <c r="AK75" s="1498"/>
      <c r="AL75" s="1498"/>
      <c r="AM75" s="1498"/>
      <c r="AN75" s="1498"/>
      <c r="AO75" s="1498"/>
      <c r="AP75" s="1498"/>
      <c r="AQ75" s="1498"/>
      <c r="AR75" s="1498"/>
      <c r="AS75" s="1498"/>
      <c r="AT75" s="1498"/>
      <c r="AU75" s="1498"/>
      <c r="AV75" s="1498"/>
      <c r="AW75" s="1498"/>
      <c r="AX75" s="1498"/>
      <c r="AY75" s="1498"/>
      <c r="AZ75" s="1498"/>
      <c r="BA75" s="1498"/>
      <c r="BB75" s="1498"/>
      <c r="BC75" s="1498"/>
      <c r="BD75" s="1498"/>
      <c r="BE75" s="1498"/>
      <c r="BF75" s="1498"/>
      <c r="BG75" s="1498"/>
      <c r="BH75" s="1498"/>
      <c r="BI75" s="1498"/>
      <c r="BJ75" s="1498"/>
      <c r="BK75" s="1498"/>
      <c r="BL75" s="1498"/>
      <c r="BM75" s="1498"/>
      <c r="BN75" s="1498"/>
      <c r="BO75" s="1498"/>
      <c r="BP75" s="1498"/>
      <c r="BQ75" s="1498"/>
      <c r="BR75" s="1498"/>
      <c r="BS75" s="1498"/>
      <c r="BT75" s="1498"/>
      <c r="BU75" s="1498"/>
      <c r="BV75" s="1498"/>
      <c r="BW75" s="1498"/>
      <c r="BX75" s="1498"/>
      <c r="BY75" s="1498"/>
      <c r="BZ75" s="1498"/>
      <c r="CA75" s="1498"/>
      <c r="CB75" s="1498"/>
      <c r="CC75" s="1498"/>
      <c r="CD75" s="1465"/>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2:126" s="1488" customFormat="1" ht="30" customHeight="1">
      <c r="B76" s="1466"/>
      <c r="AF76" s="1498"/>
      <c r="AG76" s="1498"/>
      <c r="AH76" s="1498"/>
      <c r="AI76" s="1498"/>
      <c r="AJ76" s="1498"/>
      <c r="AK76" s="1498"/>
      <c r="AL76" s="1498"/>
      <c r="AM76" s="1498"/>
      <c r="AN76" s="1498"/>
      <c r="AO76" s="1498"/>
      <c r="AP76" s="1532"/>
      <c r="AQ76" s="1532"/>
      <c r="AR76" s="1532"/>
      <c r="AS76" s="1532"/>
      <c r="AU76" s="1532"/>
      <c r="AV76" s="1532"/>
      <c r="AW76" s="1532"/>
      <c r="AX76" s="1532"/>
      <c r="AY76" s="1532"/>
      <c r="AZ76" s="825"/>
      <c r="BA76" s="825"/>
      <c r="BB76" s="825"/>
      <c r="BC76" s="825"/>
      <c r="BD76" s="825"/>
      <c r="BE76" s="825"/>
      <c r="BF76" s="825"/>
      <c r="BG76" s="825"/>
      <c r="BH76" s="825"/>
      <c r="BI76" s="825"/>
      <c r="BJ76" s="825"/>
      <c r="BK76" s="825"/>
      <c r="BL76" s="825"/>
      <c r="BM76" s="1583"/>
      <c r="BN76" s="1583"/>
      <c r="BO76" s="1246"/>
      <c r="BP76" s="1246"/>
      <c r="BQ76" s="1246"/>
      <c r="BR76" s="1246"/>
      <c r="BS76" s="1246"/>
      <c r="BT76" s="1246"/>
      <c r="BU76" s="1246"/>
      <c r="BV76" s="1246"/>
      <c r="BY76" s="1602" t="s">
        <v>763</v>
      </c>
      <c r="BZ76" s="839"/>
      <c r="CA76" s="839"/>
      <c r="CB76" s="1498"/>
      <c r="CC76" s="1498"/>
      <c r="CD76" s="1465"/>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2:126" s="1488" customFormat="1" ht="30" customHeight="1">
      <c r="B77" s="1466"/>
      <c r="C77" s="901" t="s">
        <v>794</v>
      </c>
      <c r="D77" s="836" t="s">
        <v>2515</v>
      </c>
      <c r="E77" s="1498"/>
      <c r="F77" s="1498"/>
      <c r="G77" s="1498"/>
      <c r="H77" s="1498"/>
      <c r="I77" s="1498"/>
      <c r="J77" s="1498"/>
      <c r="K77" s="1498"/>
      <c r="L77" s="1498"/>
      <c r="M77" s="1498"/>
      <c r="N77" s="1498"/>
      <c r="O77" s="1498"/>
      <c r="P77" s="1498"/>
      <c r="Q77" s="1498"/>
      <c r="R77" s="1498"/>
      <c r="S77" s="1498"/>
      <c r="T77" s="1498"/>
      <c r="U77" s="1498"/>
      <c r="V77" s="1498"/>
      <c r="W77" s="1498"/>
      <c r="X77" s="1498"/>
      <c r="Y77" s="1498"/>
      <c r="Z77" s="1498"/>
      <c r="AA77" s="1498"/>
      <c r="AB77" s="1498"/>
      <c r="AC77" s="1498"/>
      <c r="AD77" s="1498"/>
      <c r="AE77" s="1498"/>
      <c r="AF77" s="1498"/>
      <c r="AG77" s="1498"/>
      <c r="AH77" s="1498"/>
      <c r="AI77" s="1498"/>
      <c r="AJ77" s="1498"/>
      <c r="AK77" s="1498"/>
      <c r="AL77" s="1498"/>
      <c r="AM77" s="1498"/>
      <c r="AN77" s="1498"/>
      <c r="AO77" s="1498"/>
      <c r="AP77" s="2459">
        <v>71</v>
      </c>
      <c r="AQ77" s="2459"/>
      <c r="AR77" s="1999"/>
      <c r="AS77" s="2000"/>
      <c r="AT77" s="2000"/>
      <c r="AU77" s="2000"/>
      <c r="AV77" s="2000"/>
      <c r="AW77" s="2000"/>
      <c r="AX77" s="2000"/>
      <c r="AY77" s="2000"/>
      <c r="AZ77" s="2000"/>
      <c r="BA77" s="2000"/>
      <c r="BB77" s="2000"/>
      <c r="BC77" s="2000"/>
      <c r="BD77" s="2000"/>
      <c r="BE77" s="2000"/>
      <c r="BF77" s="2000"/>
      <c r="BG77" s="2000"/>
      <c r="BH77" s="2000"/>
      <c r="BI77" s="2000"/>
      <c r="BJ77" s="2000"/>
      <c r="BK77" s="2000"/>
      <c r="BL77" s="2000"/>
      <c r="BM77" s="2000"/>
      <c r="BN77" s="2000"/>
      <c r="BO77" s="2000"/>
      <c r="BP77" s="2000"/>
      <c r="BQ77" s="2000"/>
      <c r="BR77" s="2000"/>
      <c r="BS77" s="2000"/>
      <c r="BT77" s="2000"/>
      <c r="BU77" s="2000"/>
      <c r="BV77" s="2000"/>
      <c r="BW77" s="2000"/>
      <c r="BX77" s="2000"/>
      <c r="BY77" s="2000"/>
      <c r="BZ77" s="2000"/>
      <c r="CA77" s="2001"/>
      <c r="CB77" s="1498"/>
      <c r="CC77" s="1498"/>
      <c r="CD77" s="1465"/>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2:126" s="1488" customFormat="1" ht="30" customHeight="1">
      <c r="B78" s="1466"/>
      <c r="C78" s="825"/>
      <c r="D78" s="1482" t="s">
        <v>2516</v>
      </c>
      <c r="E78" s="1498"/>
      <c r="F78" s="1498"/>
      <c r="G78" s="1498"/>
      <c r="H78" s="1498"/>
      <c r="I78" s="1498"/>
      <c r="J78" s="1498"/>
      <c r="K78" s="1498"/>
      <c r="L78" s="1498"/>
      <c r="M78" s="1498"/>
      <c r="N78" s="1498"/>
      <c r="O78" s="1498"/>
      <c r="P78" s="1498"/>
      <c r="Q78" s="1498"/>
      <c r="R78" s="1498"/>
      <c r="S78" s="1498"/>
      <c r="T78" s="1498"/>
      <c r="U78" s="1498"/>
      <c r="V78" s="1498"/>
      <c r="W78" s="1498"/>
      <c r="X78" s="1498"/>
      <c r="Y78" s="1498"/>
      <c r="Z78" s="1498"/>
      <c r="AA78" s="1498"/>
      <c r="AB78" s="1498"/>
      <c r="AC78" s="1498"/>
      <c r="AD78" s="1498"/>
      <c r="AE78" s="1498"/>
      <c r="AF78" s="1498"/>
      <c r="AG78" s="1498"/>
      <c r="AH78" s="1498"/>
      <c r="AI78" s="1498"/>
      <c r="AJ78" s="1498"/>
      <c r="AK78" s="1498"/>
      <c r="AL78" s="1498"/>
      <c r="AM78" s="1498"/>
      <c r="AN78" s="1498"/>
      <c r="AO78" s="1498"/>
      <c r="AP78" s="2459"/>
      <c r="AQ78" s="2459"/>
      <c r="AR78" s="2002"/>
      <c r="AS78" s="2003"/>
      <c r="AT78" s="2003"/>
      <c r="AU78" s="2003"/>
      <c r="AV78" s="2003"/>
      <c r="AW78" s="2003"/>
      <c r="AX78" s="2003"/>
      <c r="AY78" s="2003"/>
      <c r="AZ78" s="2003"/>
      <c r="BA78" s="2003"/>
      <c r="BB78" s="2003"/>
      <c r="BC78" s="2003"/>
      <c r="BD78" s="2003"/>
      <c r="BE78" s="2003"/>
      <c r="BF78" s="2003"/>
      <c r="BG78" s="2003"/>
      <c r="BH78" s="2003"/>
      <c r="BI78" s="2003"/>
      <c r="BJ78" s="2003"/>
      <c r="BK78" s="2003"/>
      <c r="BL78" s="2003"/>
      <c r="BM78" s="2003"/>
      <c r="BN78" s="2003"/>
      <c r="BO78" s="2003"/>
      <c r="BP78" s="2003"/>
      <c r="BQ78" s="2003"/>
      <c r="BR78" s="2003"/>
      <c r="BS78" s="2003"/>
      <c r="BT78" s="2003"/>
      <c r="BU78" s="2003"/>
      <c r="BV78" s="2003"/>
      <c r="BW78" s="2003"/>
      <c r="BX78" s="2003"/>
      <c r="BY78" s="2003"/>
      <c r="BZ78" s="2003"/>
      <c r="CA78" s="2004"/>
      <c r="CB78" s="1498"/>
      <c r="CC78" s="1498"/>
      <c r="CD78" s="1465"/>
      <c r="CH78" s="1498"/>
      <c r="CI78" s="1498"/>
      <c r="CJ78" s="1498"/>
      <c r="CK78" s="1498"/>
      <c r="CL78" s="1498"/>
      <c r="CM78" s="1498"/>
      <c r="CN78" s="1498"/>
      <c r="CO78" s="1498"/>
      <c r="CP78" s="1498"/>
      <c r="CQ78" s="1498"/>
      <c r="CR78" s="1498"/>
      <c r="CS78" s="1498"/>
      <c r="CT78" s="1498"/>
      <c r="CU78" s="1498"/>
      <c r="CV78" s="1498"/>
      <c r="CW78" s="1498"/>
      <c r="CX78" s="1498"/>
      <c r="CY78" s="1498"/>
      <c r="CZ78" s="1498"/>
      <c r="DA78" s="1498"/>
      <c r="DB78" s="1498"/>
      <c r="DC78" s="1498"/>
      <c r="DD78" s="1498"/>
      <c r="DE78" s="1498"/>
      <c r="DF78" s="1498"/>
      <c r="DG78" s="1498"/>
      <c r="DH78" s="1498"/>
      <c r="DI78" s="1498"/>
      <c r="DJ78" s="1498"/>
      <c r="DK78" s="1498"/>
      <c r="DL78" s="1498"/>
      <c r="DM78" s="1498"/>
      <c r="DN78" s="1498"/>
      <c r="DO78" s="1498"/>
      <c r="DP78" s="1498"/>
      <c r="DQ78" s="1498"/>
      <c r="DR78" s="1498"/>
      <c r="DS78" s="1498"/>
      <c r="DT78" s="1498"/>
      <c r="DU78" s="1498"/>
      <c r="DV78" s="1498"/>
    </row>
    <row r="79" spans="2:126" s="1488" customFormat="1" ht="30" customHeight="1">
      <c r="B79" s="1478"/>
      <c r="C79" s="1498"/>
      <c r="D79" s="1498"/>
      <c r="E79" s="1498"/>
      <c r="F79" s="1498"/>
      <c r="G79" s="1498"/>
      <c r="H79" s="1498"/>
      <c r="I79" s="1498"/>
      <c r="J79" s="1498"/>
      <c r="K79" s="1498"/>
      <c r="L79" s="1498"/>
      <c r="M79" s="1498"/>
      <c r="N79" s="1498"/>
      <c r="O79" s="1498"/>
      <c r="P79" s="1498"/>
      <c r="Q79" s="1498"/>
      <c r="R79" s="1498"/>
      <c r="S79" s="1498"/>
      <c r="T79" s="1498"/>
      <c r="U79" s="1498"/>
      <c r="V79" s="1498"/>
      <c r="W79" s="1498"/>
      <c r="X79" s="1498"/>
      <c r="Y79" s="1498"/>
      <c r="Z79" s="1498"/>
      <c r="AA79" s="1498"/>
      <c r="AB79" s="1498"/>
      <c r="AC79" s="1498"/>
      <c r="AD79" s="1498"/>
      <c r="AE79" s="1498"/>
      <c r="AF79" s="1498"/>
      <c r="AG79" s="1498"/>
      <c r="AH79" s="1498"/>
      <c r="AI79" s="1498"/>
      <c r="AJ79" s="1498"/>
      <c r="AK79" s="1498"/>
      <c r="AL79" s="1498"/>
      <c r="AM79" s="1498"/>
      <c r="AN79" s="1498"/>
      <c r="AO79" s="1498"/>
      <c r="AP79" s="1498"/>
      <c r="AQ79" s="1498"/>
      <c r="AR79" s="1498"/>
      <c r="AS79" s="1498"/>
      <c r="AT79" s="1498"/>
      <c r="AU79" s="1498"/>
      <c r="AV79" s="1498"/>
      <c r="AW79" s="1498"/>
      <c r="AX79" s="1498"/>
      <c r="AY79" s="1498"/>
      <c r="AZ79" s="1498"/>
      <c r="BA79" s="1498"/>
      <c r="BB79" s="1498"/>
      <c r="BC79" s="1498"/>
      <c r="BD79" s="1498"/>
      <c r="BE79" s="1498"/>
      <c r="BF79" s="1498"/>
      <c r="BG79" s="1498"/>
      <c r="BH79" s="1498"/>
      <c r="BI79" s="1498"/>
      <c r="BJ79" s="1498"/>
      <c r="BK79" s="1498"/>
      <c r="BL79" s="1498"/>
      <c r="BM79" s="1498"/>
      <c r="BN79" s="1498"/>
      <c r="BO79" s="1498"/>
      <c r="BP79" s="1498"/>
      <c r="BQ79" s="1498"/>
      <c r="BR79" s="1498"/>
      <c r="BS79" s="1498"/>
      <c r="BT79" s="1498"/>
      <c r="BU79" s="1498"/>
      <c r="BV79" s="1498"/>
      <c r="BW79" s="1498"/>
      <c r="BX79" s="1498"/>
      <c r="BY79" s="1498"/>
      <c r="BZ79" s="1498"/>
      <c r="CA79" s="1498"/>
      <c r="CB79" s="1498"/>
      <c r="CC79" s="1498"/>
      <c r="CD79" s="1465"/>
      <c r="CH79" s="1498"/>
      <c r="CI79" s="1498"/>
      <c r="CJ79" s="1498"/>
      <c r="CK79" s="1498"/>
      <c r="CL79" s="1498"/>
      <c r="CM79" s="1498"/>
      <c r="CN79" s="1498"/>
      <c r="CO79" s="1498"/>
      <c r="CP79" s="1498"/>
      <c r="CQ79" s="1498"/>
      <c r="CR79" s="1498"/>
      <c r="CS79" s="1498"/>
      <c r="CT79" s="1498"/>
      <c r="CU79" s="1498"/>
      <c r="CV79" s="1498"/>
      <c r="CW79" s="1498"/>
      <c r="CX79" s="1498"/>
      <c r="CY79" s="1498"/>
      <c r="CZ79" s="1498"/>
      <c r="DA79" s="1498"/>
      <c r="DB79" s="1498"/>
      <c r="DC79" s="1498"/>
      <c r="DD79" s="1498"/>
      <c r="DE79" s="1498"/>
      <c r="DF79" s="1498"/>
      <c r="DG79" s="1498"/>
      <c r="DH79" s="1498"/>
      <c r="DI79" s="1498"/>
      <c r="DJ79" s="1498"/>
      <c r="DK79" s="1498"/>
      <c r="DL79" s="1498"/>
      <c r="DM79" s="1498"/>
      <c r="DN79" s="1498"/>
      <c r="DO79" s="1498"/>
      <c r="DP79" s="1498"/>
      <c r="DQ79" s="1498"/>
      <c r="DR79" s="1498"/>
      <c r="DS79" s="1498"/>
      <c r="DT79" s="1498"/>
      <c r="DU79" s="1498"/>
      <c r="DV79" s="1498"/>
    </row>
    <row r="80" spans="2:126" s="1488" customFormat="1" ht="30" customHeight="1">
      <c r="B80" s="1479"/>
      <c r="C80" s="1498"/>
      <c r="D80" s="1498"/>
      <c r="E80" s="1498"/>
      <c r="F80" s="1498"/>
      <c r="G80" s="1498"/>
      <c r="H80" s="1498"/>
      <c r="I80" s="1498"/>
      <c r="J80" s="1498"/>
      <c r="K80" s="1498"/>
      <c r="L80" s="1498"/>
      <c r="M80" s="1498"/>
      <c r="N80" s="1498"/>
      <c r="O80" s="1498"/>
      <c r="P80" s="1498"/>
      <c r="Q80" s="1498"/>
      <c r="R80" s="1498"/>
      <c r="S80" s="1498"/>
      <c r="T80" s="1498"/>
      <c r="U80" s="1498"/>
      <c r="V80" s="1498"/>
      <c r="W80" s="1498"/>
      <c r="X80" s="1498"/>
      <c r="Y80" s="1498"/>
      <c r="Z80" s="1498"/>
      <c r="AA80" s="1498"/>
      <c r="AB80" s="1498"/>
      <c r="AC80" s="1498"/>
      <c r="AD80" s="1498"/>
      <c r="AE80" s="1498"/>
      <c r="AF80" s="1498"/>
      <c r="AG80" s="1498"/>
      <c r="AH80" s="1498"/>
      <c r="AI80" s="1498"/>
      <c r="AJ80" s="1498"/>
      <c r="AK80" s="1498"/>
      <c r="AL80" s="1498"/>
      <c r="AM80" s="1498"/>
      <c r="AN80" s="1498"/>
      <c r="AO80" s="1498"/>
      <c r="AP80" s="1498"/>
      <c r="AQ80" s="1498"/>
      <c r="AR80" s="1498"/>
      <c r="AS80" s="1498"/>
      <c r="AT80" s="1498"/>
      <c r="AU80" s="1498"/>
      <c r="AV80" s="1498"/>
      <c r="AW80" s="1498"/>
      <c r="AX80" s="1498"/>
      <c r="AY80" s="1498"/>
      <c r="AZ80" s="1498"/>
      <c r="BA80" s="1498"/>
      <c r="BB80" s="1498"/>
      <c r="BC80" s="1498"/>
      <c r="BD80" s="1498"/>
      <c r="BE80" s="1498"/>
      <c r="BF80" s="1498"/>
      <c r="BG80" s="1498"/>
      <c r="BH80" s="1498"/>
      <c r="BI80" s="1498"/>
      <c r="BJ80" s="1498"/>
      <c r="BK80" s="1498"/>
      <c r="BL80" s="1498"/>
      <c r="BM80" s="1498"/>
      <c r="BN80" s="1498"/>
      <c r="BO80" s="1498"/>
      <c r="BP80" s="1498"/>
      <c r="BQ80" s="1498"/>
      <c r="BR80" s="1498"/>
      <c r="BS80" s="1498"/>
      <c r="BT80" s="1498"/>
      <c r="BU80" s="1498"/>
      <c r="BV80" s="1498"/>
      <c r="BW80" s="1498"/>
      <c r="BX80" s="1498"/>
      <c r="BY80" s="1498"/>
      <c r="BZ80" s="1498"/>
      <c r="CA80" s="1498"/>
      <c r="CB80" s="1498"/>
      <c r="CC80" s="1498"/>
      <c r="CD80" s="1480"/>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1:126" s="1488" customFormat="1" ht="30" customHeight="1">
      <c r="B81" s="1479"/>
      <c r="C81" s="1498"/>
      <c r="D81" s="1498"/>
      <c r="E81" s="1498"/>
      <c r="F81" s="1498"/>
      <c r="G81" s="1498"/>
      <c r="H81" s="1498"/>
      <c r="I81" s="1498"/>
      <c r="J81" s="1498"/>
      <c r="K81" s="1498"/>
      <c r="L81" s="1498"/>
      <c r="M81" s="1498"/>
      <c r="N81" s="1498"/>
      <c r="O81" s="1498"/>
      <c r="P81" s="1498"/>
      <c r="Q81" s="1498"/>
      <c r="R81" s="1498"/>
      <c r="S81" s="1498"/>
      <c r="T81" s="1498"/>
      <c r="U81" s="1498"/>
      <c r="V81" s="1498"/>
      <c r="W81" s="1498"/>
      <c r="X81" s="1498"/>
      <c r="Y81" s="1498"/>
      <c r="Z81" s="1498"/>
      <c r="AA81" s="1498"/>
      <c r="AB81" s="1498"/>
      <c r="AC81" s="1498"/>
      <c r="AD81" s="1498"/>
      <c r="AE81" s="1498"/>
      <c r="AF81" s="1498"/>
      <c r="AG81" s="1498"/>
      <c r="AH81" s="1498"/>
      <c r="AI81" s="1498"/>
      <c r="AJ81" s="1498"/>
      <c r="AK81" s="1498"/>
      <c r="AL81" s="1498"/>
      <c r="AM81" s="1498"/>
      <c r="AN81" s="1498"/>
      <c r="AO81" s="1498"/>
      <c r="AP81" s="1498"/>
      <c r="AQ81" s="1498"/>
      <c r="AR81" s="1498"/>
      <c r="AS81" s="1498"/>
      <c r="AT81" s="1498"/>
      <c r="AU81" s="1498"/>
      <c r="AV81" s="1498"/>
      <c r="AW81" s="1498"/>
      <c r="AX81" s="1498"/>
      <c r="AY81" s="1498"/>
      <c r="AZ81" s="1498"/>
      <c r="BA81" s="1498"/>
      <c r="BB81" s="1498"/>
      <c r="BC81" s="1498"/>
      <c r="BD81" s="1498"/>
      <c r="BE81" s="1498"/>
      <c r="BF81" s="1498"/>
      <c r="BG81" s="1498"/>
      <c r="BH81" s="1498"/>
      <c r="BI81" s="1498"/>
      <c r="BJ81" s="1498"/>
      <c r="BK81" s="1498"/>
      <c r="BL81" s="1498"/>
      <c r="BM81" s="1498"/>
      <c r="BN81" s="1498"/>
      <c r="BO81" s="1498"/>
      <c r="BP81" s="1498"/>
      <c r="BQ81" s="1498"/>
      <c r="BR81" s="1498"/>
      <c r="BS81" s="1498"/>
      <c r="BT81" s="1498"/>
      <c r="BU81" s="1498"/>
      <c r="BV81" s="1498"/>
      <c r="BW81" s="1498"/>
      <c r="BX81" s="1498"/>
      <c r="BY81" s="1498"/>
      <c r="BZ81" s="1498"/>
      <c r="CA81" s="1498"/>
      <c r="CB81" s="1498"/>
      <c r="CC81" s="1498"/>
      <c r="CD81" s="1480"/>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1:126" s="1488" customFormat="1" ht="30" customHeight="1">
      <c r="B82" s="957"/>
      <c r="C82" s="1498"/>
      <c r="D82" s="1498"/>
      <c r="E82" s="1498"/>
      <c r="F82" s="1498"/>
      <c r="G82" s="1498"/>
      <c r="H82" s="1498"/>
      <c r="I82" s="1498"/>
      <c r="J82" s="1498"/>
      <c r="K82" s="1498"/>
      <c r="L82" s="1498"/>
      <c r="M82" s="1498"/>
      <c r="N82" s="1498"/>
      <c r="O82" s="1498"/>
      <c r="P82" s="1498"/>
      <c r="Q82" s="1498"/>
      <c r="R82" s="1498"/>
      <c r="S82" s="1498"/>
      <c r="T82" s="1498"/>
      <c r="U82" s="1498"/>
      <c r="V82" s="1498"/>
      <c r="W82" s="1498"/>
      <c r="X82" s="1498"/>
      <c r="Y82" s="1498"/>
      <c r="Z82" s="1498"/>
      <c r="AA82" s="1498"/>
      <c r="AB82" s="1498"/>
      <c r="AC82" s="1498"/>
      <c r="AD82" s="1498"/>
      <c r="AE82" s="1498"/>
      <c r="AF82" s="1498"/>
      <c r="AG82" s="1498"/>
      <c r="AH82" s="1498"/>
      <c r="AI82" s="1498"/>
      <c r="AJ82" s="1498"/>
      <c r="AK82" s="1498"/>
      <c r="AL82" s="1498"/>
      <c r="AM82" s="1498"/>
      <c r="AN82" s="1498"/>
      <c r="AO82" s="1498"/>
      <c r="AP82" s="1498"/>
      <c r="AQ82" s="1498"/>
      <c r="AR82" s="1498"/>
      <c r="AS82" s="1498"/>
      <c r="AT82" s="1498"/>
      <c r="AU82" s="1498"/>
      <c r="AV82" s="1498"/>
      <c r="AW82" s="1498"/>
      <c r="AX82" s="1498"/>
      <c r="AY82" s="1498"/>
      <c r="AZ82" s="1498"/>
      <c r="BA82" s="1498"/>
      <c r="BB82" s="1498"/>
      <c r="BC82" s="1498"/>
      <c r="BD82" s="1498"/>
      <c r="BE82" s="1498"/>
      <c r="BF82" s="1498"/>
      <c r="BG82" s="1498"/>
      <c r="BH82" s="1498"/>
      <c r="BI82" s="1498"/>
      <c r="BJ82" s="1498"/>
      <c r="BK82" s="1498"/>
      <c r="BL82" s="1498"/>
      <c r="BM82" s="1498"/>
      <c r="BN82" s="1498"/>
      <c r="BO82" s="1498"/>
      <c r="BP82" s="1498"/>
      <c r="BQ82" s="1498"/>
      <c r="BR82" s="1498"/>
      <c r="BS82" s="1498"/>
      <c r="BT82" s="1498"/>
      <c r="BU82" s="1498"/>
      <c r="BV82" s="1498"/>
      <c r="BW82" s="1498"/>
      <c r="BX82" s="1498"/>
      <c r="BY82" s="1498"/>
      <c r="BZ82" s="1498"/>
      <c r="CA82" s="1498"/>
      <c r="CB82" s="1498"/>
      <c r="CC82" s="1498"/>
      <c r="CD82" s="959"/>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row r="83" spans="1:126" s="1488" customFormat="1" ht="30" customHeight="1">
      <c r="B83" s="1466"/>
      <c r="C83" s="1498"/>
      <c r="D83" s="1498"/>
      <c r="E83" s="1498"/>
      <c r="F83" s="1498"/>
      <c r="G83" s="1498"/>
      <c r="H83" s="1498"/>
      <c r="I83" s="1498"/>
      <c r="J83" s="1498"/>
      <c r="K83" s="1498"/>
      <c r="L83" s="1498"/>
      <c r="M83" s="1498"/>
      <c r="N83" s="1498"/>
      <c r="O83" s="1498"/>
      <c r="P83" s="1498"/>
      <c r="Q83" s="1498"/>
      <c r="R83" s="1498"/>
      <c r="S83" s="1498"/>
      <c r="T83" s="1498"/>
      <c r="U83" s="1498"/>
      <c r="V83" s="1498"/>
      <c r="W83" s="1498"/>
      <c r="X83" s="1498"/>
      <c r="Y83" s="1498"/>
      <c r="Z83" s="1498"/>
      <c r="AA83" s="1498"/>
      <c r="AB83" s="1498"/>
      <c r="AC83" s="1498"/>
      <c r="AD83" s="1498"/>
      <c r="AE83" s="1498"/>
      <c r="AF83" s="1498"/>
      <c r="AG83" s="1498"/>
      <c r="AH83" s="1498"/>
      <c r="AI83" s="1498"/>
      <c r="AJ83" s="1498"/>
      <c r="AK83" s="1498"/>
      <c r="AL83" s="1498"/>
      <c r="AM83" s="1498"/>
      <c r="AN83" s="1498"/>
      <c r="AO83" s="1498"/>
      <c r="AP83" s="1498"/>
      <c r="AQ83" s="1498"/>
      <c r="AR83" s="1498"/>
      <c r="AS83" s="1498"/>
      <c r="AT83" s="1498"/>
      <c r="AU83" s="1498"/>
      <c r="AV83" s="1498"/>
      <c r="AW83" s="1498"/>
      <c r="AX83" s="1498"/>
      <c r="AY83" s="1498"/>
      <c r="AZ83" s="1498"/>
      <c r="BA83" s="1498"/>
      <c r="BB83" s="1498"/>
      <c r="BC83" s="1498"/>
      <c r="BD83" s="1498"/>
      <c r="BE83" s="1498"/>
      <c r="BF83" s="1498"/>
      <c r="BG83" s="1498"/>
      <c r="BH83" s="1498"/>
      <c r="BI83" s="1498"/>
      <c r="BJ83" s="1498"/>
      <c r="BK83" s="1498"/>
      <c r="BL83" s="1498"/>
      <c r="BM83" s="1498"/>
      <c r="BN83" s="1498"/>
      <c r="BO83" s="1498"/>
      <c r="BP83" s="1498"/>
      <c r="BQ83" s="1498"/>
      <c r="BR83" s="1498"/>
      <c r="BS83" s="1498"/>
      <c r="BT83" s="1498"/>
      <c r="BU83" s="1498"/>
      <c r="BV83" s="1498"/>
      <c r="BW83" s="1498"/>
      <c r="BX83" s="1498"/>
      <c r="BY83" s="1498"/>
      <c r="BZ83" s="1498"/>
      <c r="CA83" s="1498"/>
      <c r="CB83" s="1498"/>
      <c r="CC83" s="1498"/>
      <c r="CD83" s="959"/>
      <c r="CH83" s="1498"/>
      <c r="CI83" s="1498"/>
      <c r="CJ83" s="1498"/>
      <c r="CK83" s="1498"/>
      <c r="CL83" s="1498"/>
      <c r="CM83" s="1498"/>
      <c r="CN83" s="1498"/>
      <c r="CO83" s="1498"/>
      <c r="CP83" s="1498"/>
      <c r="CQ83" s="1498"/>
      <c r="CR83" s="1498"/>
      <c r="CS83" s="1498"/>
      <c r="CT83" s="1498"/>
      <c r="CU83" s="1498"/>
      <c r="CV83" s="1498"/>
      <c r="CW83" s="1498"/>
      <c r="CX83" s="1498"/>
      <c r="CY83" s="1498"/>
      <c r="CZ83" s="1498"/>
      <c r="DA83" s="1498"/>
      <c r="DB83" s="1498"/>
      <c r="DC83" s="1498"/>
      <c r="DD83" s="1498"/>
      <c r="DE83" s="1498"/>
      <c r="DF83" s="1498"/>
      <c r="DG83" s="1498"/>
      <c r="DH83" s="1498"/>
      <c r="DI83" s="1498"/>
      <c r="DJ83" s="1498"/>
      <c r="DK83" s="1498"/>
      <c r="DL83" s="1498"/>
      <c r="DM83" s="1498"/>
      <c r="DN83" s="1498"/>
      <c r="DO83" s="1498"/>
      <c r="DP83" s="1498"/>
      <c r="DQ83" s="1498"/>
      <c r="DR83" s="1498"/>
      <c r="DS83" s="1498"/>
      <c r="DT83" s="1498"/>
      <c r="DU83" s="1498"/>
      <c r="DV83" s="1498"/>
    </row>
    <row r="84" spans="1:126" s="1488" customFormat="1" ht="30" customHeight="1">
      <c r="B84" s="1466"/>
      <c r="C84" s="1498"/>
      <c r="D84" s="1498"/>
      <c r="E84" s="1498"/>
      <c r="F84" s="1498"/>
      <c r="G84" s="1498"/>
      <c r="H84" s="1498"/>
      <c r="I84" s="1498"/>
      <c r="J84" s="1498"/>
      <c r="K84" s="1498"/>
      <c r="L84" s="1498"/>
      <c r="M84" s="1498"/>
      <c r="N84" s="1498"/>
      <c r="O84" s="1498"/>
      <c r="P84" s="1498"/>
      <c r="Q84" s="1498"/>
      <c r="R84" s="1498"/>
      <c r="S84" s="1498"/>
      <c r="T84" s="1498"/>
      <c r="U84" s="1498"/>
      <c r="V84" s="1498"/>
      <c r="W84" s="1498"/>
      <c r="X84" s="1498"/>
      <c r="Y84" s="1498"/>
      <c r="Z84" s="1498"/>
      <c r="AA84" s="1498"/>
      <c r="AB84" s="1498"/>
      <c r="AC84" s="1498"/>
      <c r="AD84" s="1498"/>
      <c r="AE84" s="1498"/>
      <c r="AF84" s="1498"/>
      <c r="AG84" s="1498"/>
      <c r="AH84" s="1498"/>
      <c r="AI84" s="1498"/>
      <c r="AJ84" s="1498"/>
      <c r="AK84" s="1498"/>
      <c r="AL84" s="1498"/>
      <c r="AM84" s="1498"/>
      <c r="AN84" s="1498"/>
      <c r="AO84" s="1498"/>
      <c r="AP84" s="1498"/>
      <c r="AQ84" s="1498"/>
      <c r="AR84" s="1498"/>
      <c r="AS84" s="1498"/>
      <c r="AT84" s="1498"/>
      <c r="AU84" s="1498"/>
      <c r="AV84" s="1498"/>
      <c r="AW84" s="1498"/>
      <c r="AX84" s="1498"/>
      <c r="AY84" s="1498"/>
      <c r="AZ84" s="1498"/>
      <c r="BA84" s="1498"/>
      <c r="BB84" s="1498"/>
      <c r="BC84" s="1498"/>
      <c r="BD84" s="1498"/>
      <c r="BE84" s="1498"/>
      <c r="BF84" s="1498"/>
      <c r="BG84" s="1498"/>
      <c r="BH84" s="1498"/>
      <c r="BI84" s="1498"/>
      <c r="BJ84" s="1498"/>
      <c r="BK84" s="1498"/>
      <c r="BL84" s="1498"/>
      <c r="BM84" s="1498"/>
      <c r="BN84" s="1498"/>
      <c r="BO84" s="1498"/>
      <c r="BP84" s="1498"/>
      <c r="BQ84" s="1498"/>
      <c r="BR84" s="1498"/>
      <c r="BS84" s="1498"/>
      <c r="BT84" s="1498"/>
      <c r="BU84" s="1498"/>
      <c r="BV84" s="1498"/>
      <c r="BW84" s="1498"/>
      <c r="BX84" s="1498"/>
      <c r="BY84" s="1498"/>
      <c r="BZ84" s="1498"/>
      <c r="CA84" s="1498"/>
      <c r="CB84" s="1498"/>
      <c r="CC84" s="1498"/>
      <c r="CD84" s="959"/>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1:126" s="1488" customFormat="1" ht="30" customHeight="1">
      <c r="B85" s="1466"/>
      <c r="C85" s="1498"/>
      <c r="D85" s="1498"/>
      <c r="E85" s="1498"/>
      <c r="F85" s="1498"/>
      <c r="G85" s="1498"/>
      <c r="H85" s="1498"/>
      <c r="I85" s="1498"/>
      <c r="J85" s="1498"/>
      <c r="K85" s="1498"/>
      <c r="L85" s="1498"/>
      <c r="M85" s="1498"/>
      <c r="N85" s="1498"/>
      <c r="O85" s="1498"/>
      <c r="P85" s="1498"/>
      <c r="Q85" s="1498"/>
      <c r="R85" s="1498"/>
      <c r="S85" s="1498"/>
      <c r="T85" s="1498"/>
      <c r="U85" s="1498"/>
      <c r="V85" s="1498"/>
      <c r="W85" s="1498"/>
      <c r="X85" s="1498"/>
      <c r="Y85" s="1498"/>
      <c r="Z85" s="1498"/>
      <c r="AA85" s="1498"/>
      <c r="AB85" s="1498"/>
      <c r="AC85" s="1498"/>
      <c r="AD85" s="1498"/>
      <c r="AE85" s="1498"/>
      <c r="AF85" s="1498"/>
      <c r="AG85" s="1498"/>
      <c r="AH85" s="1498"/>
      <c r="AI85" s="1498"/>
      <c r="AJ85" s="1498"/>
      <c r="AK85" s="1498"/>
      <c r="AL85" s="1498"/>
      <c r="AM85" s="1498"/>
      <c r="AN85" s="1498"/>
      <c r="AO85" s="1498"/>
      <c r="AP85" s="1498"/>
      <c r="AQ85" s="1498"/>
      <c r="AR85" s="1498"/>
      <c r="AS85" s="1498"/>
      <c r="AT85" s="1498"/>
      <c r="AU85" s="1498"/>
      <c r="AV85" s="1498"/>
      <c r="AW85" s="1498"/>
      <c r="AX85" s="1498"/>
      <c r="AY85" s="1498"/>
      <c r="AZ85" s="1498"/>
      <c r="BA85" s="1498"/>
      <c r="BB85" s="1498"/>
      <c r="BC85" s="1498"/>
      <c r="BD85" s="1498"/>
      <c r="BE85" s="1498"/>
      <c r="BF85" s="1498"/>
      <c r="BG85" s="1498"/>
      <c r="BH85" s="1498"/>
      <c r="BI85" s="1498"/>
      <c r="BJ85" s="1498"/>
      <c r="BK85" s="1498"/>
      <c r="BL85" s="1498"/>
      <c r="BM85" s="1498"/>
      <c r="BN85" s="1498"/>
      <c r="BO85" s="1498"/>
      <c r="BP85" s="1498"/>
      <c r="BQ85" s="1498"/>
      <c r="BR85" s="1498"/>
      <c r="BS85" s="1498"/>
      <c r="BT85" s="1498"/>
      <c r="BU85" s="1498"/>
      <c r="BV85" s="1498"/>
      <c r="BW85" s="1498"/>
      <c r="BX85" s="1498"/>
      <c r="BY85" s="1498"/>
      <c r="BZ85" s="1498"/>
      <c r="CA85" s="1498"/>
      <c r="CB85" s="1498"/>
      <c r="CC85" s="1498"/>
      <c r="CD85" s="959"/>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1:126" s="1488" customFormat="1" ht="30" customHeight="1">
      <c r="B86" s="1466"/>
      <c r="C86" s="1498"/>
      <c r="D86" s="1498"/>
      <c r="E86" s="1498"/>
      <c r="F86" s="1498"/>
      <c r="G86" s="1498"/>
      <c r="H86" s="1498"/>
      <c r="I86" s="1498"/>
      <c r="J86" s="1498"/>
      <c r="K86" s="1498"/>
      <c r="L86" s="1498"/>
      <c r="M86" s="1498"/>
      <c r="N86" s="1498"/>
      <c r="O86" s="1498"/>
      <c r="P86" s="1498"/>
      <c r="Q86" s="1498"/>
      <c r="R86" s="1498"/>
      <c r="S86" s="1498"/>
      <c r="T86" s="1498"/>
      <c r="U86" s="1498"/>
      <c r="V86" s="1498"/>
      <c r="W86" s="1498"/>
      <c r="X86" s="1498"/>
      <c r="Y86" s="1498"/>
      <c r="Z86" s="1498"/>
      <c r="AA86" s="1498"/>
      <c r="AB86" s="1498"/>
      <c r="AC86" s="1498"/>
      <c r="AD86" s="1498"/>
      <c r="AE86" s="1498"/>
      <c r="AF86" s="1498"/>
      <c r="AG86" s="1498"/>
      <c r="AH86" s="1498"/>
      <c r="AI86" s="1498"/>
      <c r="AJ86" s="1498"/>
      <c r="AK86" s="1498"/>
      <c r="AL86" s="1498"/>
      <c r="AM86" s="1498"/>
      <c r="AN86" s="1498"/>
      <c r="AO86" s="1498"/>
      <c r="AP86" s="1498"/>
      <c r="AQ86" s="1498"/>
      <c r="AR86" s="1498"/>
      <c r="AS86" s="1498"/>
      <c r="AT86" s="1498"/>
      <c r="AU86" s="1498"/>
      <c r="AV86" s="1498"/>
      <c r="AW86" s="1498"/>
      <c r="AX86" s="1498"/>
      <c r="AY86" s="1498"/>
      <c r="AZ86" s="1498"/>
      <c r="BA86" s="1498"/>
      <c r="BB86" s="1498"/>
      <c r="BC86" s="1498"/>
      <c r="BD86" s="1498"/>
      <c r="BE86" s="1498"/>
      <c r="BF86" s="1498"/>
      <c r="BG86" s="1498"/>
      <c r="BH86" s="1498"/>
      <c r="BI86" s="1498"/>
      <c r="BJ86" s="1498"/>
      <c r="BK86" s="1498"/>
      <c r="BL86" s="1498"/>
      <c r="BM86" s="1498"/>
      <c r="BN86" s="1498"/>
      <c r="BO86" s="1498"/>
      <c r="BP86" s="1498"/>
      <c r="BQ86" s="1498"/>
      <c r="BR86" s="1498"/>
      <c r="BS86" s="1498"/>
      <c r="BT86" s="1498"/>
      <c r="BU86" s="1498"/>
      <c r="BV86" s="1498"/>
      <c r="BW86" s="1498"/>
      <c r="BX86" s="1498"/>
      <c r="BY86" s="1498"/>
      <c r="BZ86" s="1498"/>
      <c r="CA86" s="1498"/>
      <c r="CB86" s="1498"/>
      <c r="CC86" s="1498"/>
      <c r="CD86" s="1465"/>
      <c r="CH86" s="1498"/>
      <c r="CI86" s="1498"/>
      <c r="CJ86" s="1498"/>
      <c r="CK86" s="1498"/>
      <c r="CL86" s="1498"/>
      <c r="CM86" s="1498"/>
      <c r="CN86" s="1498"/>
      <c r="CO86" s="1498"/>
      <c r="CP86" s="1498"/>
      <c r="CQ86" s="1498"/>
      <c r="CR86" s="1498"/>
      <c r="CS86" s="1498"/>
      <c r="CT86" s="1498"/>
      <c r="CU86" s="1498"/>
      <c r="CV86" s="1498"/>
      <c r="CW86" s="1498"/>
      <c r="CX86" s="1498"/>
      <c r="CY86" s="1498"/>
      <c r="CZ86" s="1498"/>
      <c r="DA86" s="1498"/>
      <c r="DB86" s="1498"/>
      <c r="DC86" s="1498"/>
      <c r="DD86" s="1498"/>
      <c r="DE86" s="1498"/>
      <c r="DF86" s="1498"/>
      <c r="DG86" s="1498"/>
      <c r="DH86" s="1498"/>
      <c r="DI86" s="1498"/>
      <c r="DJ86" s="1498"/>
      <c r="DK86" s="1498"/>
      <c r="DL86" s="1498"/>
      <c r="DM86" s="1498"/>
      <c r="DN86" s="1498"/>
      <c r="DO86" s="1498"/>
      <c r="DP86" s="1498"/>
      <c r="DQ86" s="1498"/>
      <c r="DR86" s="1498"/>
      <c r="DS86" s="1498"/>
      <c r="DT86" s="1498"/>
      <c r="DU86" s="1498"/>
      <c r="DV86" s="1498"/>
    </row>
    <row r="87" spans="1:126" s="1488" customFormat="1" ht="30" customHeight="1">
      <c r="B87" s="1478"/>
      <c r="C87" s="1498"/>
      <c r="D87" s="1498"/>
      <c r="E87" s="1498"/>
      <c r="F87" s="1498"/>
      <c r="G87" s="1498"/>
      <c r="H87" s="1498"/>
      <c r="I87" s="1498"/>
      <c r="J87" s="1498"/>
      <c r="K87" s="1498"/>
      <c r="L87" s="1498"/>
      <c r="M87" s="1498"/>
      <c r="N87" s="1498"/>
      <c r="O87" s="1498"/>
      <c r="P87" s="1498"/>
      <c r="Q87" s="1498"/>
      <c r="R87" s="1498"/>
      <c r="S87" s="1498"/>
      <c r="T87" s="1498"/>
      <c r="U87" s="1498"/>
      <c r="V87" s="1498"/>
      <c r="W87" s="1498"/>
      <c r="X87" s="1498"/>
      <c r="Y87" s="1498"/>
      <c r="Z87" s="1498"/>
      <c r="AA87" s="1498"/>
      <c r="AB87" s="1498"/>
      <c r="AC87" s="1498"/>
      <c r="AD87" s="1498"/>
      <c r="AE87" s="1498"/>
      <c r="AF87" s="1498"/>
      <c r="AG87" s="1498"/>
      <c r="AH87" s="1498"/>
      <c r="AI87" s="1498"/>
      <c r="AJ87" s="1498"/>
      <c r="AK87" s="1498"/>
      <c r="AL87" s="1498"/>
      <c r="AM87" s="1498"/>
      <c r="AN87" s="1498"/>
      <c r="AO87" s="1498"/>
      <c r="AP87" s="1498"/>
      <c r="AQ87" s="1498"/>
      <c r="AR87" s="1498"/>
      <c r="AS87" s="1498"/>
      <c r="AT87" s="1498"/>
      <c r="AU87" s="1498"/>
      <c r="AV87" s="1498"/>
      <c r="AW87" s="1498"/>
      <c r="AX87" s="1498"/>
      <c r="AY87" s="1498"/>
      <c r="AZ87" s="1498"/>
      <c r="BA87" s="1498"/>
      <c r="BB87" s="1498"/>
      <c r="BC87" s="1498"/>
      <c r="BD87" s="1498"/>
      <c r="BE87" s="1498"/>
      <c r="BF87" s="1498"/>
      <c r="BG87" s="1498"/>
      <c r="BH87" s="1498"/>
      <c r="BI87" s="1498"/>
      <c r="BJ87" s="1498"/>
      <c r="BK87" s="1498"/>
      <c r="BL87" s="1498"/>
      <c r="BM87" s="1498"/>
      <c r="BN87" s="1498"/>
      <c r="BO87" s="1498"/>
      <c r="BP87" s="1498"/>
      <c r="BQ87" s="1498"/>
      <c r="BR87" s="1498"/>
      <c r="BS87" s="1498"/>
      <c r="BT87" s="1498"/>
      <c r="BU87" s="1498"/>
      <c r="BV87" s="1498"/>
      <c r="BW87" s="1498"/>
      <c r="BX87" s="1498"/>
      <c r="BY87" s="1498"/>
      <c r="BZ87" s="1498"/>
      <c r="CA87" s="1498"/>
      <c r="CB87" s="1498"/>
      <c r="CC87" s="1498"/>
      <c r="CD87" s="1465"/>
      <c r="CH87" s="1498"/>
      <c r="CI87" s="1498"/>
      <c r="CJ87" s="1498"/>
      <c r="CK87" s="1498"/>
      <c r="CL87" s="1498"/>
      <c r="CM87" s="1498"/>
      <c r="CN87" s="1498"/>
      <c r="CO87" s="1498"/>
      <c r="CP87" s="1498"/>
      <c r="CQ87" s="1498"/>
      <c r="CR87" s="1498"/>
      <c r="CS87" s="1498"/>
      <c r="CT87" s="1498"/>
      <c r="CU87" s="1498"/>
      <c r="CV87" s="1498"/>
      <c r="CW87" s="1498"/>
      <c r="CX87" s="1498"/>
      <c r="CY87" s="1498"/>
      <c r="CZ87" s="1498"/>
      <c r="DA87" s="1498"/>
      <c r="DB87" s="1498"/>
      <c r="DC87" s="1498"/>
      <c r="DD87" s="1498"/>
      <c r="DE87" s="1498"/>
      <c r="DF87" s="1498"/>
      <c r="DG87" s="1498"/>
      <c r="DH87" s="1498"/>
      <c r="DI87" s="1498"/>
      <c r="DJ87" s="1498"/>
      <c r="DK87" s="1498"/>
      <c r="DL87" s="1498"/>
      <c r="DM87" s="1498"/>
      <c r="DN87" s="1498"/>
      <c r="DO87" s="1498"/>
      <c r="DP87" s="1498"/>
      <c r="DQ87" s="1498"/>
      <c r="DR87" s="1498"/>
      <c r="DS87" s="1498"/>
      <c r="DT87" s="1498"/>
      <c r="DU87" s="1498"/>
      <c r="DV87" s="1498"/>
    </row>
    <row r="88" spans="1:126" s="1488" customFormat="1" ht="30" customHeight="1">
      <c r="B88" s="1479"/>
      <c r="C88" s="1498"/>
      <c r="D88" s="1498"/>
      <c r="E88" s="1498"/>
      <c r="F88" s="1498"/>
      <c r="G88" s="1498"/>
      <c r="H88" s="1498"/>
      <c r="I88" s="1498"/>
      <c r="J88" s="1498"/>
      <c r="K88" s="1498"/>
      <c r="L88" s="1498"/>
      <c r="M88" s="1498"/>
      <c r="N88" s="1498"/>
      <c r="O88" s="1498"/>
      <c r="P88" s="1498"/>
      <c r="Q88" s="1498"/>
      <c r="R88" s="1498"/>
      <c r="S88" s="1498"/>
      <c r="T88" s="1498"/>
      <c r="U88" s="1498"/>
      <c r="V88" s="1498"/>
      <c r="W88" s="1498"/>
      <c r="X88" s="1498"/>
      <c r="Y88" s="1498"/>
      <c r="Z88" s="1498"/>
      <c r="AA88" s="1498"/>
      <c r="AB88" s="1498"/>
      <c r="AC88" s="1498"/>
      <c r="AD88" s="1498"/>
      <c r="AE88" s="1498"/>
      <c r="AF88" s="1498"/>
      <c r="AG88" s="1498"/>
      <c r="AH88" s="1498"/>
      <c r="AI88" s="1498"/>
      <c r="AJ88" s="1498"/>
      <c r="AK88" s="1498"/>
      <c r="AL88" s="1498"/>
      <c r="AM88" s="1498"/>
      <c r="AN88" s="1498"/>
      <c r="AO88" s="1498"/>
      <c r="AP88" s="1498"/>
      <c r="AQ88" s="1498"/>
      <c r="AR88" s="1498"/>
      <c r="AS88" s="1498"/>
      <c r="AT88" s="1498"/>
      <c r="AU88" s="1498"/>
      <c r="AV88" s="1498"/>
      <c r="AW88" s="1498"/>
      <c r="AX88" s="1498"/>
      <c r="AY88" s="1498"/>
      <c r="AZ88" s="1498"/>
      <c r="BA88" s="1498"/>
      <c r="BB88" s="1498"/>
      <c r="BC88" s="1498"/>
      <c r="BD88" s="1498"/>
      <c r="BE88" s="1498"/>
      <c r="BF88" s="1498"/>
      <c r="BG88" s="1498"/>
      <c r="BH88" s="1498"/>
      <c r="BI88" s="1498"/>
      <c r="BJ88" s="1498"/>
      <c r="BK88" s="1498"/>
      <c r="BL88" s="1498"/>
      <c r="BM88" s="1498"/>
      <c r="BN88" s="1498"/>
      <c r="BO88" s="1498"/>
      <c r="BP88" s="1498"/>
      <c r="BQ88" s="1498"/>
      <c r="BR88" s="1498"/>
      <c r="BS88" s="1498"/>
      <c r="BT88" s="1498"/>
      <c r="BU88" s="1498"/>
      <c r="BV88" s="1498"/>
      <c r="BW88" s="1498"/>
      <c r="BX88" s="1498"/>
      <c r="BY88" s="1498"/>
      <c r="BZ88" s="1498"/>
      <c r="CA88" s="1498"/>
      <c r="CB88" s="1498"/>
      <c r="CC88" s="1498"/>
      <c r="CD88" s="1465"/>
      <c r="CH88" s="1498"/>
      <c r="CI88" s="1498"/>
      <c r="CJ88" s="1498"/>
      <c r="CK88" s="1498"/>
      <c r="CL88" s="1498"/>
      <c r="CM88" s="1498"/>
      <c r="CN88" s="1498"/>
      <c r="CO88" s="1498"/>
      <c r="CP88" s="1498"/>
      <c r="CQ88" s="1498"/>
      <c r="CR88" s="1498"/>
      <c r="CS88" s="1498"/>
      <c r="CT88" s="1498"/>
      <c r="CU88" s="1498"/>
      <c r="CV88" s="1498"/>
      <c r="CW88" s="1498"/>
      <c r="CX88" s="1498"/>
      <c r="CY88" s="1498"/>
      <c r="CZ88" s="1498"/>
      <c r="DA88" s="1498"/>
      <c r="DB88" s="1498"/>
      <c r="DC88" s="1498"/>
      <c r="DD88" s="1498"/>
      <c r="DE88" s="1498"/>
      <c r="DF88" s="1498"/>
      <c r="DG88" s="1498"/>
      <c r="DH88" s="1498"/>
      <c r="DI88" s="1498"/>
      <c r="DJ88" s="1498"/>
      <c r="DK88" s="1498"/>
      <c r="DL88" s="1498"/>
      <c r="DM88" s="1498"/>
      <c r="DN88" s="1498"/>
      <c r="DO88" s="1498"/>
      <c r="DP88" s="1498"/>
      <c r="DQ88" s="1498"/>
      <c r="DR88" s="1498"/>
      <c r="DS88" s="1498"/>
      <c r="DT88" s="1498"/>
      <c r="DU88" s="1498"/>
      <c r="DV88" s="1498"/>
    </row>
    <row r="89" spans="1:126" s="1488" customFormat="1" ht="30" customHeight="1">
      <c r="B89" s="1479"/>
      <c r="C89" s="1498"/>
      <c r="D89" s="1498"/>
      <c r="E89" s="1498"/>
      <c r="F89" s="1498"/>
      <c r="G89" s="1498"/>
      <c r="H89" s="1498"/>
      <c r="I89" s="1498"/>
      <c r="J89" s="1498"/>
      <c r="K89" s="1498"/>
      <c r="L89" s="1498"/>
      <c r="M89" s="1498"/>
      <c r="N89" s="1498"/>
      <c r="O89" s="1498"/>
      <c r="P89" s="1498"/>
      <c r="Q89" s="1498"/>
      <c r="R89" s="1498"/>
      <c r="S89" s="1498"/>
      <c r="T89" s="1498"/>
      <c r="U89" s="1498"/>
      <c r="V89" s="1498"/>
      <c r="W89" s="1498"/>
      <c r="X89" s="1498"/>
      <c r="Y89" s="1498"/>
      <c r="Z89" s="1498"/>
      <c r="AA89" s="1498"/>
      <c r="AB89" s="1498"/>
      <c r="AC89" s="1498"/>
      <c r="AD89" s="1498"/>
      <c r="AE89" s="1498"/>
      <c r="AF89" s="1498"/>
      <c r="AG89" s="1498"/>
      <c r="AH89" s="1498"/>
      <c r="AI89" s="1498"/>
      <c r="AJ89" s="1498"/>
      <c r="AK89" s="1498"/>
      <c r="AL89" s="1498"/>
      <c r="AM89" s="1498"/>
      <c r="AN89" s="1498"/>
      <c r="AO89" s="1498"/>
      <c r="AP89" s="1498"/>
      <c r="AQ89" s="1498"/>
      <c r="AR89" s="1498"/>
      <c r="AS89" s="1498"/>
      <c r="AT89" s="1498"/>
      <c r="AU89" s="1498"/>
      <c r="AV89" s="1498"/>
      <c r="AW89" s="1498"/>
      <c r="AX89" s="1498"/>
      <c r="AY89" s="1498"/>
      <c r="AZ89" s="1498"/>
      <c r="BA89" s="1498"/>
      <c r="BB89" s="1498"/>
      <c r="BC89" s="1498"/>
      <c r="BD89" s="1498"/>
      <c r="BE89" s="1498"/>
      <c r="BF89" s="1498"/>
      <c r="BG89" s="1498"/>
      <c r="BH89" s="1498"/>
      <c r="BI89" s="1498"/>
      <c r="BJ89" s="1498"/>
      <c r="BK89" s="1498"/>
      <c r="BL89" s="1498"/>
      <c r="BM89" s="1498"/>
      <c r="BN89" s="1498"/>
      <c r="BO89" s="1498"/>
      <c r="BP89" s="1498"/>
      <c r="BQ89" s="1498"/>
      <c r="BR89" s="1498"/>
      <c r="BS89" s="1498"/>
      <c r="BT89" s="1498"/>
      <c r="BU89" s="1498"/>
      <c r="BV89" s="1498"/>
      <c r="BW89" s="1498"/>
      <c r="BX89" s="1498"/>
      <c r="BY89" s="1498"/>
      <c r="BZ89" s="1498"/>
      <c r="CA89" s="1498"/>
      <c r="CB89" s="1498"/>
      <c r="CC89" s="1498"/>
      <c r="CD89" s="1465"/>
      <c r="CH89" s="1498"/>
      <c r="CI89" s="1498"/>
      <c r="CJ89" s="1498"/>
      <c r="CK89" s="1498"/>
      <c r="CL89" s="1498"/>
      <c r="CM89" s="1498"/>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1:126" s="1488" customFormat="1" ht="20.100000000000001" customHeight="1">
      <c r="B90" s="957"/>
      <c r="C90" s="1498"/>
      <c r="D90" s="1498"/>
      <c r="E90" s="1498"/>
      <c r="F90" s="1498"/>
      <c r="G90" s="1498"/>
      <c r="H90" s="1498"/>
      <c r="I90" s="1498"/>
      <c r="J90" s="1498"/>
      <c r="K90" s="1498"/>
      <c r="L90" s="1498"/>
      <c r="M90" s="1498"/>
      <c r="N90" s="1498"/>
      <c r="O90" s="1498"/>
      <c r="P90" s="1498"/>
      <c r="Q90" s="1498"/>
      <c r="R90" s="1498"/>
      <c r="S90" s="1498"/>
      <c r="T90" s="1498"/>
      <c r="U90" s="1498"/>
      <c r="V90" s="1498"/>
      <c r="W90" s="1498"/>
      <c r="X90" s="1498"/>
      <c r="Y90" s="1498"/>
      <c r="Z90" s="1498"/>
      <c r="AA90" s="1498"/>
      <c r="AB90" s="1498"/>
      <c r="AC90" s="1498"/>
      <c r="AD90" s="1498"/>
      <c r="AE90" s="1498"/>
      <c r="AF90" s="1498"/>
      <c r="AG90" s="1498"/>
      <c r="AH90" s="1498"/>
      <c r="AI90" s="1498"/>
      <c r="AJ90" s="1498"/>
      <c r="AK90" s="1498"/>
      <c r="AL90" s="1498"/>
      <c r="AM90" s="1498"/>
      <c r="AN90" s="1498"/>
      <c r="AO90" s="1498"/>
      <c r="AP90" s="1498"/>
      <c r="AQ90" s="1498"/>
      <c r="AR90" s="1498"/>
      <c r="AS90" s="1498"/>
      <c r="AT90" s="1498"/>
      <c r="AU90" s="1498"/>
      <c r="AV90" s="1498"/>
      <c r="AW90" s="1498"/>
      <c r="AX90" s="1498"/>
      <c r="AY90" s="1498"/>
      <c r="AZ90" s="1498"/>
      <c r="BA90" s="1498"/>
      <c r="BB90" s="1498"/>
      <c r="BC90" s="1498"/>
      <c r="BD90" s="1498"/>
      <c r="BE90" s="1498"/>
      <c r="BF90" s="1498"/>
      <c r="BG90" s="1498"/>
      <c r="BH90" s="1498"/>
      <c r="BI90" s="1498"/>
      <c r="BJ90" s="1498"/>
      <c r="BK90" s="1498"/>
      <c r="BL90" s="1498"/>
      <c r="BM90" s="1498"/>
      <c r="BN90" s="1498"/>
      <c r="BO90" s="1498"/>
      <c r="BP90" s="1498"/>
      <c r="BQ90" s="1498"/>
      <c r="BR90" s="1498"/>
      <c r="BS90" s="1498"/>
      <c r="BT90" s="1498"/>
      <c r="BU90" s="1498"/>
      <c r="BV90" s="1498"/>
      <c r="BW90" s="1498"/>
      <c r="BX90" s="1498"/>
      <c r="BY90" s="1498"/>
      <c r="BZ90" s="1498"/>
      <c r="CA90" s="1498"/>
      <c r="CB90" s="1498"/>
      <c r="CC90" s="763"/>
      <c r="CD90" s="1465"/>
      <c r="CH90" s="1498"/>
      <c r="CI90" s="1498"/>
      <c r="CJ90" s="1498"/>
      <c r="CK90" s="1498"/>
      <c r="CL90" s="1498"/>
      <c r="CM90" s="1498"/>
      <c r="CN90" s="1498"/>
      <c r="CO90" s="1498"/>
      <c r="CP90" s="1498"/>
      <c r="CQ90" s="1498"/>
      <c r="CR90" s="1498"/>
      <c r="CS90" s="1498"/>
      <c r="CT90" s="1498"/>
      <c r="CU90" s="1498"/>
      <c r="CV90" s="1498"/>
      <c r="CW90" s="1498"/>
      <c r="CX90" s="1498"/>
      <c r="CY90" s="1498"/>
      <c r="CZ90" s="1498"/>
      <c r="DA90" s="1498"/>
      <c r="DB90" s="1498"/>
      <c r="DC90" s="1498"/>
      <c r="DD90" s="1498"/>
      <c r="DE90" s="1498"/>
      <c r="DF90" s="1498"/>
      <c r="DG90" s="1498"/>
      <c r="DH90" s="1498"/>
      <c r="DI90" s="1498"/>
      <c r="DJ90" s="1498"/>
      <c r="DK90" s="1498"/>
      <c r="DL90" s="1498"/>
      <c r="DM90" s="1498"/>
      <c r="DN90" s="1498"/>
      <c r="DO90" s="1498"/>
      <c r="DP90" s="1498"/>
      <c r="DQ90" s="1498"/>
      <c r="DR90" s="1498"/>
      <c r="DS90" s="1498"/>
      <c r="DT90" s="1498"/>
      <c r="DU90" s="1498"/>
      <c r="DV90" s="1498"/>
    </row>
    <row r="91" spans="1:126" s="1488" customFormat="1" ht="20.100000000000001" customHeight="1">
      <c r="B91" s="1466"/>
      <c r="C91" s="763"/>
      <c r="D91" s="763"/>
      <c r="E91" s="763"/>
      <c r="F91" s="763"/>
      <c r="G91" s="763"/>
      <c r="H91" s="763"/>
      <c r="I91" s="763"/>
      <c r="J91" s="763"/>
      <c r="K91" s="763"/>
      <c r="L91" s="763"/>
      <c r="M91" s="763"/>
      <c r="N91" s="763"/>
      <c r="O91" s="763"/>
      <c r="P91" s="763"/>
      <c r="Q91" s="763"/>
      <c r="R91" s="763"/>
      <c r="S91" s="763"/>
      <c r="T91" s="763"/>
      <c r="U91" s="763"/>
      <c r="V91" s="763"/>
      <c r="W91" s="763"/>
      <c r="X91" s="763"/>
      <c r="Y91" s="763"/>
      <c r="Z91" s="763"/>
      <c r="AA91" s="763"/>
      <c r="AB91" s="763"/>
      <c r="AC91" s="763"/>
      <c r="AD91" s="763"/>
      <c r="AE91" s="763"/>
      <c r="AF91" s="763"/>
      <c r="AG91" s="763"/>
      <c r="AH91" s="763"/>
      <c r="AI91" s="763"/>
      <c r="AJ91" s="763"/>
      <c r="AK91" s="763"/>
      <c r="AL91" s="763"/>
      <c r="AM91" s="763"/>
      <c r="AN91" s="763"/>
      <c r="AO91" s="763"/>
      <c r="AP91" s="763"/>
      <c r="AQ91" s="763"/>
      <c r="AR91" s="763"/>
      <c r="AS91" s="763"/>
      <c r="AT91" s="763"/>
      <c r="AU91" s="763"/>
      <c r="AV91" s="763"/>
      <c r="AW91" s="763"/>
      <c r="AX91" s="763"/>
      <c r="AY91" s="763"/>
      <c r="AZ91" s="763"/>
      <c r="BA91" s="763"/>
      <c r="BB91" s="763"/>
      <c r="BC91" s="763"/>
      <c r="BD91" s="763"/>
      <c r="BE91" s="763"/>
      <c r="BF91" s="763"/>
      <c r="BG91" s="763"/>
      <c r="BH91" s="763"/>
      <c r="BI91" s="763"/>
      <c r="BJ91" s="763"/>
      <c r="BK91" s="763"/>
      <c r="BL91" s="763"/>
      <c r="BM91" s="763"/>
      <c r="BN91" s="763"/>
      <c r="BO91" s="763"/>
      <c r="BP91" s="763"/>
      <c r="BQ91" s="763"/>
      <c r="BR91" s="763"/>
      <c r="BS91" s="763"/>
      <c r="BT91" s="763"/>
      <c r="BU91" s="763"/>
      <c r="BV91" s="763"/>
      <c r="BW91" s="763"/>
      <c r="BX91" s="763"/>
      <c r="BY91" s="763"/>
      <c r="BZ91" s="763"/>
      <c r="CA91" s="763"/>
      <c r="CB91" s="763"/>
      <c r="CC91" s="763"/>
      <c r="CD91" s="959"/>
      <c r="CH91" s="1498"/>
      <c r="CI91" s="1498"/>
      <c r="CJ91" s="1498"/>
      <c r="CK91" s="1498"/>
      <c r="CL91" s="1498"/>
      <c r="CM91" s="1498"/>
      <c r="CN91" s="1498"/>
      <c r="CO91" s="1498"/>
      <c r="CP91" s="1498"/>
      <c r="CQ91" s="1498"/>
      <c r="CR91" s="1498"/>
      <c r="CS91" s="1498"/>
      <c r="CT91" s="1498"/>
      <c r="CU91" s="1498"/>
      <c r="CV91" s="1498"/>
      <c r="CW91" s="1498"/>
      <c r="CX91" s="1498"/>
      <c r="CY91" s="1498"/>
      <c r="CZ91" s="1498"/>
      <c r="DA91" s="1498"/>
      <c r="DB91" s="1498"/>
      <c r="DC91" s="1498"/>
      <c r="DD91" s="1498"/>
      <c r="DE91" s="1498"/>
      <c r="DF91" s="1498"/>
      <c r="DG91" s="1498"/>
      <c r="DH91" s="1498"/>
      <c r="DI91" s="1498"/>
      <c r="DJ91" s="1498"/>
      <c r="DK91" s="1498"/>
      <c r="DL91" s="1498"/>
      <c r="DM91" s="1498"/>
      <c r="DN91" s="1498"/>
      <c r="DO91" s="1498"/>
      <c r="DP91" s="1498"/>
      <c r="DQ91" s="1498"/>
      <c r="DR91" s="1498"/>
      <c r="DS91" s="1498"/>
      <c r="DT91" s="1498"/>
      <c r="DU91" s="1498"/>
      <c r="DV91" s="1498"/>
    </row>
    <row r="92" spans="1:126" s="1488" customFormat="1" ht="30" customHeight="1" thickBot="1">
      <c r="B92" s="977"/>
      <c r="C92" s="978"/>
      <c r="D92" s="978"/>
      <c r="E92" s="978"/>
      <c r="F92" s="978"/>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c r="AL92" s="978"/>
      <c r="AM92" s="978"/>
      <c r="AN92" s="978"/>
      <c r="AO92" s="978"/>
      <c r="AP92" s="978"/>
      <c r="AQ92" s="978"/>
      <c r="AR92" s="978"/>
      <c r="AS92" s="978"/>
      <c r="AT92" s="978"/>
      <c r="AU92" s="978"/>
      <c r="AV92" s="978"/>
      <c r="AW92" s="978"/>
      <c r="AX92" s="978"/>
      <c r="AY92" s="978"/>
      <c r="AZ92" s="978"/>
      <c r="BA92" s="978"/>
      <c r="BB92" s="978"/>
      <c r="BC92" s="978"/>
      <c r="BD92" s="978"/>
      <c r="BE92" s="978"/>
      <c r="BF92" s="978"/>
      <c r="BG92" s="978"/>
      <c r="BH92" s="978"/>
      <c r="BI92" s="978"/>
      <c r="BJ92" s="978"/>
      <c r="BK92" s="978"/>
      <c r="BL92" s="978"/>
      <c r="BM92" s="978"/>
      <c r="BN92" s="978"/>
      <c r="BO92" s="978"/>
      <c r="BP92" s="978"/>
      <c r="BQ92" s="978"/>
      <c r="BR92" s="978"/>
      <c r="BS92" s="978"/>
      <c r="BT92" s="978"/>
      <c r="BU92" s="978"/>
      <c r="BV92" s="978"/>
      <c r="BW92" s="978"/>
      <c r="BX92" s="978"/>
      <c r="BY92" s="978"/>
      <c r="BZ92" s="978"/>
      <c r="CA92" s="978"/>
      <c r="CB92" s="978"/>
      <c r="CC92" s="978"/>
      <c r="CD92" s="979"/>
      <c r="CH92" s="1498"/>
      <c r="CI92" s="1498"/>
      <c r="CJ92" s="1498"/>
      <c r="CK92" s="1498"/>
      <c r="CL92" s="1498"/>
      <c r="CM92" s="1498"/>
      <c r="CN92" s="1498"/>
      <c r="CO92" s="1498"/>
      <c r="CP92" s="1498"/>
      <c r="CQ92" s="1498"/>
      <c r="CR92" s="1498"/>
      <c r="CS92" s="1498"/>
      <c r="CT92" s="1498"/>
      <c r="CU92" s="1498"/>
      <c r="CV92" s="1498"/>
      <c r="CW92" s="1498"/>
      <c r="CX92" s="1498"/>
      <c r="CY92" s="1498"/>
      <c r="CZ92" s="1498"/>
      <c r="DA92" s="1498"/>
      <c r="DB92" s="1498"/>
      <c r="DC92" s="1498"/>
      <c r="DD92" s="1498"/>
      <c r="DE92" s="1498"/>
      <c r="DF92" s="1498"/>
      <c r="DG92" s="1498"/>
      <c r="DH92" s="1498"/>
      <c r="DI92" s="1498"/>
      <c r="DJ92" s="1498"/>
      <c r="DK92" s="1498"/>
      <c r="DL92" s="1498"/>
      <c r="DM92" s="1498"/>
      <c r="DN92" s="1498"/>
      <c r="DO92" s="1498"/>
      <c r="DP92" s="1498"/>
      <c r="DQ92" s="1498"/>
      <c r="DR92" s="1498"/>
      <c r="DS92" s="1498"/>
      <c r="DT92" s="1498"/>
      <c r="DU92" s="1498"/>
      <c r="DV92" s="1498"/>
    </row>
    <row r="93" spans="1:126" ht="20.100000000000001" customHeight="1">
      <c r="B93" s="1512"/>
      <c r="C93" s="1513"/>
      <c r="D93" s="1512"/>
      <c r="E93" s="763"/>
      <c r="F93" s="1513"/>
      <c r="G93" s="1246"/>
      <c r="H93" s="1246"/>
      <c r="I93" s="1246"/>
      <c r="J93" s="1506"/>
      <c r="K93" s="1506"/>
      <c r="L93" s="1506"/>
      <c r="M93" s="1506"/>
      <c r="N93" s="1506"/>
      <c r="O93" s="1506"/>
      <c r="P93" s="1506"/>
      <c r="Q93" s="1514"/>
      <c r="R93" s="1506"/>
      <c r="S93" s="1506"/>
      <c r="T93" s="1512"/>
      <c r="U93" s="1512"/>
      <c r="V93" s="1512"/>
      <c r="W93" s="1512"/>
      <c r="X93" s="1512"/>
      <c r="Y93" s="1512"/>
      <c r="Z93" s="1512"/>
      <c r="AA93" s="1512"/>
      <c r="AB93" s="1515"/>
      <c r="AC93" s="763"/>
      <c r="AD93" s="763"/>
      <c r="AE93" s="763"/>
      <c r="AF93" s="763"/>
      <c r="AG93" s="763"/>
      <c r="AH93" s="1512"/>
      <c r="AI93" s="1512"/>
      <c r="AJ93" s="1512"/>
      <c r="AK93" s="1512"/>
      <c r="AL93" s="1512"/>
      <c r="AM93" s="1512"/>
      <c r="AN93" s="1512"/>
      <c r="AO93" s="1512"/>
      <c r="AP93" s="1512"/>
      <c r="AQ93" s="1512"/>
      <c r="AR93" s="1512"/>
      <c r="AS93" s="1512"/>
      <c r="AT93" s="1512"/>
      <c r="AU93" s="1512"/>
      <c r="AV93" s="1512"/>
      <c r="AW93" s="1512"/>
      <c r="AX93" s="1512"/>
      <c r="AY93" s="1512"/>
      <c r="AZ93" s="1512"/>
      <c r="BA93" s="1512"/>
      <c r="BB93" s="1512"/>
      <c r="BC93" s="1512"/>
      <c r="BD93" s="1512"/>
      <c r="BE93" s="1512"/>
      <c r="BF93" s="1512"/>
      <c r="BG93" s="1512"/>
      <c r="BH93" s="1512"/>
      <c r="BI93" s="1512"/>
      <c r="BJ93" s="1512"/>
      <c r="BK93" s="1512"/>
      <c r="BL93" s="1512"/>
      <c r="BM93" s="1512"/>
      <c r="BN93" s="1512"/>
      <c r="BO93" s="1512"/>
      <c r="BP93" s="1512"/>
      <c r="BQ93" s="1512"/>
      <c r="BR93" s="1512"/>
      <c r="BS93" s="1512"/>
      <c r="BT93" s="1512"/>
      <c r="BU93" s="1512"/>
      <c r="BV93" s="1512"/>
      <c r="BW93" s="1512"/>
      <c r="BX93" s="1512"/>
      <c r="BY93" s="1512"/>
      <c r="BZ93" s="1515"/>
      <c r="CA93" s="763"/>
      <c r="CB93" s="763"/>
      <c r="CC93" s="1512"/>
      <c r="CD93" s="1512"/>
    </row>
    <row r="94" spans="1:126" ht="20.100000000000001" customHeight="1">
      <c r="B94" s="1512"/>
      <c r="C94" s="1513"/>
      <c r="D94" s="1512"/>
      <c r="E94" s="763"/>
      <c r="F94" s="1513"/>
      <c r="G94" s="1246"/>
      <c r="H94" s="1246"/>
      <c r="I94" s="1246"/>
      <c r="J94" s="1506"/>
      <c r="K94" s="1506"/>
      <c r="L94" s="1506"/>
      <c r="M94" s="1506"/>
      <c r="N94" s="1506"/>
      <c r="O94" s="1506"/>
      <c r="P94" s="1506"/>
      <c r="Q94" s="1514"/>
      <c r="R94" s="1506"/>
      <c r="S94" s="1506"/>
      <c r="T94" s="1512"/>
      <c r="U94" s="1512"/>
      <c r="V94" s="1512"/>
      <c r="W94" s="1512"/>
      <c r="X94" s="1512"/>
      <c r="Y94" s="1512"/>
      <c r="Z94" s="1512"/>
      <c r="AA94" s="1512"/>
      <c r="AB94" s="1515"/>
      <c r="AC94" s="763"/>
      <c r="AD94" s="763"/>
      <c r="AE94" s="763"/>
      <c r="AF94" s="763"/>
      <c r="AG94" s="763"/>
      <c r="AH94" s="1512"/>
      <c r="AI94" s="1512"/>
      <c r="AJ94" s="1512"/>
      <c r="AK94" s="1512"/>
      <c r="AL94" s="1512"/>
      <c r="AM94" s="1512"/>
      <c r="AN94" s="1512"/>
      <c r="AO94" s="1512"/>
      <c r="AP94" s="1512"/>
      <c r="AQ94" s="1512"/>
      <c r="AR94" s="1512"/>
      <c r="AS94" s="1512"/>
      <c r="AT94" s="1512"/>
      <c r="AU94" s="1512"/>
      <c r="AV94" s="1512"/>
      <c r="AW94" s="1512"/>
      <c r="AX94" s="1512"/>
      <c r="AY94" s="1512"/>
      <c r="AZ94" s="1512"/>
      <c r="BA94" s="1512"/>
      <c r="BB94" s="1512"/>
      <c r="BC94" s="1512"/>
      <c r="BD94" s="1512"/>
      <c r="BE94" s="1512"/>
      <c r="BF94" s="1512"/>
      <c r="BG94" s="1512"/>
      <c r="BH94" s="1512"/>
      <c r="BI94" s="1512"/>
      <c r="BJ94" s="1512"/>
      <c r="BK94" s="1512"/>
      <c r="BL94" s="1512"/>
      <c r="BM94" s="1512"/>
      <c r="BN94" s="1512"/>
      <c r="BO94" s="1512"/>
      <c r="BP94" s="1512"/>
      <c r="BQ94" s="1512"/>
      <c r="BR94" s="1512"/>
      <c r="BS94" s="1512"/>
      <c r="BT94" s="1512"/>
      <c r="BU94" s="1512"/>
      <c r="BV94" s="1512"/>
      <c r="BW94" s="1512"/>
      <c r="BX94" s="1512"/>
      <c r="BY94" s="1512"/>
      <c r="BZ94" s="1515"/>
      <c r="CA94" s="763"/>
      <c r="CB94" s="763"/>
      <c r="CC94" s="1512"/>
      <c r="CD94" s="1512"/>
    </row>
    <row r="95" spans="1:126" s="1516" customFormat="1" ht="30" customHeight="1">
      <c r="A95" s="2031">
        <v>39</v>
      </c>
      <c r="B95" s="2031"/>
      <c r="C95" s="2031"/>
      <c r="D95" s="2031"/>
      <c r="E95" s="2031"/>
      <c r="F95" s="2031"/>
      <c r="G95" s="2031"/>
      <c r="H95" s="2031"/>
      <c r="I95" s="2031"/>
      <c r="J95" s="2031"/>
      <c r="K95" s="2031"/>
      <c r="L95" s="2031"/>
      <c r="M95" s="2031"/>
      <c r="N95" s="2031"/>
      <c r="O95" s="2031"/>
      <c r="P95" s="2031"/>
      <c r="Q95" s="2031"/>
      <c r="R95" s="2031"/>
      <c r="S95" s="2031"/>
      <c r="T95" s="2031"/>
      <c r="U95" s="2031"/>
      <c r="V95" s="2031"/>
      <c r="W95" s="2031"/>
      <c r="X95" s="2031"/>
      <c r="Y95" s="2031"/>
      <c r="Z95" s="2031"/>
      <c r="AA95" s="2031"/>
      <c r="AB95" s="2031"/>
      <c r="AC95" s="2031"/>
      <c r="AD95" s="2031"/>
      <c r="AE95" s="2031"/>
      <c r="AF95" s="2031"/>
      <c r="AG95" s="2031"/>
      <c r="AH95" s="2031"/>
      <c r="AI95" s="2031"/>
      <c r="AJ95" s="2031"/>
      <c r="AK95" s="2031"/>
      <c r="AL95" s="2031"/>
      <c r="AM95" s="2031"/>
      <c r="AN95" s="2031"/>
      <c r="AO95" s="2031"/>
      <c r="AP95" s="2031"/>
      <c r="AQ95" s="2031"/>
      <c r="AR95" s="2031"/>
      <c r="AS95" s="2031"/>
      <c r="AT95" s="2031"/>
      <c r="AU95" s="2031"/>
      <c r="AV95" s="2031"/>
      <c r="AW95" s="2031"/>
      <c r="AX95" s="2031"/>
      <c r="AY95" s="2031"/>
      <c r="AZ95" s="2031"/>
      <c r="BA95" s="2031"/>
      <c r="BB95" s="2031"/>
      <c r="BC95" s="2031"/>
      <c r="BD95" s="2031"/>
      <c r="BE95" s="2031"/>
      <c r="BF95" s="2031"/>
      <c r="BG95" s="2031"/>
      <c r="BH95" s="2031"/>
      <c r="BI95" s="2031"/>
      <c r="BJ95" s="2031"/>
      <c r="BK95" s="2031"/>
      <c r="BL95" s="2031"/>
      <c r="BM95" s="2031"/>
      <c r="BN95" s="2031"/>
      <c r="BO95" s="2031"/>
      <c r="BP95" s="2031"/>
      <c r="BQ95" s="2031"/>
      <c r="BR95" s="2031"/>
      <c r="BS95" s="2031"/>
      <c r="BT95" s="2031"/>
      <c r="BU95" s="2031"/>
      <c r="BV95" s="2031"/>
      <c r="BW95" s="2031"/>
      <c r="BX95" s="2031"/>
      <c r="BY95" s="2031"/>
      <c r="BZ95" s="2031"/>
      <c r="CA95" s="2031"/>
      <c r="CB95" s="2031"/>
      <c r="CC95" s="2031"/>
      <c r="CD95" s="2031"/>
      <c r="CH95" s="1498"/>
      <c r="CI95" s="1498"/>
      <c r="CJ95" s="1498"/>
      <c r="CK95" s="1498"/>
      <c r="CL95" s="1498"/>
      <c r="CM95" s="1498"/>
      <c r="CN95" s="1498"/>
      <c r="CO95" s="1498"/>
      <c r="CP95" s="1498"/>
      <c r="CQ95" s="1498"/>
      <c r="CR95" s="1498"/>
      <c r="CS95" s="1498"/>
      <c r="CT95" s="1498"/>
      <c r="CU95" s="1498"/>
      <c r="CV95" s="1498"/>
      <c r="CW95" s="1498"/>
      <c r="CX95" s="1498"/>
      <c r="CY95" s="1498"/>
      <c r="CZ95" s="1498"/>
      <c r="DA95" s="1498"/>
      <c r="DB95" s="1498"/>
      <c r="DC95" s="1498"/>
      <c r="DD95" s="1498"/>
      <c r="DE95" s="1498"/>
      <c r="DF95" s="1498"/>
      <c r="DG95" s="1498"/>
      <c r="DH95" s="1498"/>
      <c r="DI95" s="1498"/>
      <c r="DJ95" s="1498"/>
      <c r="DK95" s="1498"/>
      <c r="DL95" s="1498"/>
      <c r="DM95" s="1498"/>
      <c r="DN95" s="1498"/>
      <c r="DO95" s="1498"/>
      <c r="DP95" s="1498"/>
      <c r="DQ95" s="1498"/>
      <c r="DR95" s="1498"/>
      <c r="DS95" s="1498"/>
      <c r="DT95" s="1498"/>
      <c r="DU95" s="1498"/>
      <c r="DV95" s="1498"/>
    </row>
    <row r="96" spans="1:126" s="1516" customFormat="1" ht="20.100000000000001" customHeight="1">
      <c r="B96" s="1263"/>
      <c r="C96" s="1263"/>
      <c r="D96" s="1263"/>
      <c r="E96" s="1263"/>
      <c r="F96" s="1263"/>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263"/>
      <c r="AS96" s="1263"/>
      <c r="AT96" s="1263"/>
      <c r="AU96" s="1263"/>
      <c r="AV96" s="1263"/>
      <c r="AW96" s="1263"/>
      <c r="AX96" s="1263"/>
      <c r="AY96" s="1263"/>
      <c r="AZ96" s="1263"/>
      <c r="BA96" s="1263"/>
      <c r="BB96" s="1263"/>
      <c r="BC96" s="1263"/>
      <c r="BD96" s="1263"/>
      <c r="BE96" s="1263"/>
      <c r="BF96" s="1263"/>
      <c r="BG96" s="1263"/>
      <c r="BH96" s="1263"/>
      <c r="BI96" s="1263"/>
      <c r="BJ96" s="1263"/>
      <c r="BK96" s="1263"/>
      <c r="BL96" s="1263"/>
      <c r="BM96" s="1263"/>
      <c r="BN96" s="1263"/>
      <c r="BO96" s="1263"/>
      <c r="BP96" s="1263"/>
      <c r="BQ96" s="1263"/>
      <c r="BR96" s="1263"/>
      <c r="BS96" s="1263"/>
      <c r="BT96" s="1263"/>
      <c r="BU96" s="1263"/>
      <c r="BV96" s="1263"/>
      <c r="BW96" s="1263"/>
      <c r="BX96" s="1263"/>
      <c r="BY96" s="1263"/>
      <c r="BZ96" s="1263"/>
      <c r="CA96" s="1263"/>
      <c r="CB96" s="1263"/>
      <c r="CC96" s="1263"/>
      <c r="CD96" s="1263"/>
      <c r="CH96" s="1498"/>
      <c r="CI96" s="1498"/>
      <c r="CJ96" s="1498"/>
      <c r="CK96" s="1498"/>
      <c r="CL96" s="1498"/>
      <c r="CM96" s="1498"/>
      <c r="CN96" s="1498"/>
      <c r="CO96" s="1498"/>
      <c r="CP96" s="1498"/>
      <c r="CQ96" s="1498"/>
      <c r="CR96" s="1498"/>
      <c r="CS96" s="1498"/>
      <c r="CT96" s="1498"/>
      <c r="CU96" s="1498"/>
      <c r="CV96" s="1498"/>
      <c r="CW96" s="1498"/>
      <c r="CX96" s="1498"/>
      <c r="CY96" s="1498"/>
      <c r="CZ96" s="1498"/>
      <c r="DA96" s="1498"/>
      <c r="DB96" s="1498"/>
      <c r="DC96" s="1498"/>
      <c r="DD96" s="1498"/>
      <c r="DE96" s="1498"/>
      <c r="DF96" s="1498"/>
      <c r="DG96" s="1498"/>
      <c r="DH96" s="1498"/>
      <c r="DI96" s="1498"/>
      <c r="DJ96" s="1498"/>
      <c r="DK96" s="1498"/>
      <c r="DL96" s="1498"/>
      <c r="DM96" s="1498"/>
      <c r="DN96" s="1498"/>
      <c r="DO96" s="1498"/>
      <c r="DP96" s="1498"/>
      <c r="DQ96" s="1498"/>
      <c r="DR96" s="1498"/>
      <c r="DS96" s="1498"/>
      <c r="DT96" s="1498"/>
      <c r="DU96" s="1498"/>
      <c r="DV96" s="1498"/>
    </row>
    <row r="97" spans="2:126" s="1516" customFormat="1" ht="20.100000000000001" customHeight="1">
      <c r="B97" s="1263"/>
      <c r="C97" s="1263"/>
      <c r="D97" s="1263"/>
      <c r="E97" s="1263"/>
      <c r="F97" s="1263"/>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263"/>
      <c r="AS97" s="1263"/>
      <c r="AT97" s="1263"/>
      <c r="AU97" s="1263"/>
      <c r="AV97" s="1263"/>
      <c r="AW97" s="1263"/>
      <c r="AX97" s="1263"/>
      <c r="AY97" s="1263"/>
      <c r="AZ97" s="1263"/>
      <c r="BA97" s="1263"/>
      <c r="BB97" s="1263"/>
      <c r="BC97" s="1263"/>
      <c r="BD97" s="1263"/>
      <c r="BE97" s="1263"/>
      <c r="BF97" s="1263"/>
      <c r="BG97" s="1263"/>
      <c r="BH97" s="1263"/>
      <c r="BI97" s="1263"/>
      <c r="BJ97" s="1263"/>
      <c r="BK97" s="1263"/>
      <c r="BL97" s="1263"/>
      <c r="BM97" s="1263"/>
      <c r="BN97" s="1263"/>
      <c r="BO97" s="1263"/>
      <c r="BP97" s="1263"/>
      <c r="BQ97" s="1263"/>
      <c r="BR97" s="1263"/>
      <c r="BS97" s="1263"/>
      <c r="BT97" s="1263"/>
      <c r="BU97" s="1263"/>
      <c r="BV97" s="1263"/>
      <c r="BW97" s="1263"/>
      <c r="BX97" s="1263"/>
      <c r="BY97" s="1263"/>
      <c r="BZ97" s="1263"/>
      <c r="CA97" s="1263"/>
      <c r="CB97" s="1263"/>
      <c r="CC97" s="1263"/>
      <c r="CD97" s="1263"/>
      <c r="CH97" s="1498"/>
      <c r="CI97" s="1498"/>
      <c r="CJ97" s="1498"/>
      <c r="CK97" s="1498"/>
      <c r="CL97" s="1498"/>
      <c r="CM97" s="1498"/>
      <c r="CN97" s="1498"/>
      <c r="CO97" s="1498"/>
      <c r="CP97" s="1498"/>
      <c r="CQ97" s="1498"/>
      <c r="CR97" s="1498"/>
      <c r="CS97" s="1498"/>
      <c r="CT97" s="1498"/>
      <c r="CU97" s="1498"/>
      <c r="CV97" s="1498"/>
      <c r="CW97" s="1498"/>
      <c r="CX97" s="1498"/>
      <c r="CY97" s="1498"/>
      <c r="CZ97" s="1498"/>
      <c r="DA97" s="1498"/>
      <c r="DB97" s="1498"/>
      <c r="DC97" s="1498"/>
      <c r="DD97" s="1498"/>
      <c r="DE97" s="1498"/>
      <c r="DF97" s="1498"/>
      <c r="DG97" s="1498"/>
      <c r="DH97" s="1498"/>
      <c r="DI97" s="1498"/>
      <c r="DJ97" s="1498"/>
      <c r="DK97" s="1498"/>
      <c r="DL97" s="1498"/>
      <c r="DM97" s="1498"/>
      <c r="DN97" s="1498"/>
      <c r="DO97" s="1498"/>
      <c r="DP97" s="1498"/>
      <c r="DQ97" s="1498"/>
      <c r="DR97" s="1498"/>
      <c r="DS97" s="1498"/>
      <c r="DT97" s="1498"/>
      <c r="DU97" s="1498"/>
      <c r="DV97" s="1498"/>
    </row>
  </sheetData>
  <mergeCells count="68">
    <mergeCell ref="F28:AM28"/>
    <mergeCell ref="BS30:BU31"/>
    <mergeCell ref="BV30:BX31"/>
    <mergeCell ref="BY30:CA31"/>
    <mergeCell ref="CB30:CC31"/>
    <mergeCell ref="AR60:CA61"/>
    <mergeCell ref="AR63:CA64"/>
    <mergeCell ref="AC53:AN53"/>
    <mergeCell ref="AR53:CA53"/>
    <mergeCell ref="AC54:AN54"/>
    <mergeCell ref="AR54:CA54"/>
    <mergeCell ref="A95:CD95"/>
    <mergeCell ref="BS11:CA12"/>
    <mergeCell ref="BS14:CA15"/>
    <mergeCell ref="BS17:CA18"/>
    <mergeCell ref="BS20:CA21"/>
    <mergeCell ref="BS23:CA24"/>
    <mergeCell ref="BS26:CA27"/>
    <mergeCell ref="BS37:CA38"/>
    <mergeCell ref="AR77:CA78"/>
    <mergeCell ref="Y71:AF72"/>
    <mergeCell ref="AP77:AQ78"/>
    <mergeCell ref="D71:E72"/>
    <mergeCell ref="F71:H72"/>
    <mergeCell ref="J71:Q72"/>
    <mergeCell ref="S71:T72"/>
    <mergeCell ref="U71:W72"/>
    <mergeCell ref="E70:I70"/>
    <mergeCell ref="AA63:AB64"/>
    <mergeCell ref="AP63:AQ64"/>
    <mergeCell ref="AA60:AB61"/>
    <mergeCell ref="AP60:AQ61"/>
    <mergeCell ref="AC60:AN61"/>
    <mergeCell ref="AC63:AN64"/>
    <mergeCell ref="AA57:AB58"/>
    <mergeCell ref="AP57:AQ58"/>
    <mergeCell ref="BS46:BU47"/>
    <mergeCell ref="BV46:BX47"/>
    <mergeCell ref="BY46:CA47"/>
    <mergeCell ref="AC57:AN58"/>
    <mergeCell ref="AR57:CA58"/>
    <mergeCell ref="CB46:CC47"/>
    <mergeCell ref="AR51:CA51"/>
    <mergeCell ref="AR52:CA52"/>
    <mergeCell ref="BQ40:BR41"/>
    <mergeCell ref="CB40:CC41"/>
    <mergeCell ref="BQ43:BR44"/>
    <mergeCell ref="CB43:CC44"/>
    <mergeCell ref="BS40:CA41"/>
    <mergeCell ref="BS43:CA44"/>
    <mergeCell ref="BY36:CA36"/>
    <mergeCell ref="BQ37:BR38"/>
    <mergeCell ref="CB37:CC38"/>
    <mergeCell ref="BQ23:BR24"/>
    <mergeCell ref="CB23:CC24"/>
    <mergeCell ref="BQ26:BR27"/>
    <mergeCell ref="CB26:CC27"/>
    <mergeCell ref="CB17:CC18"/>
    <mergeCell ref="BQ20:BR21"/>
    <mergeCell ref="CB20:CC21"/>
    <mergeCell ref="CB11:CC12"/>
    <mergeCell ref="BQ14:BR15"/>
    <mergeCell ref="CB14:CC15"/>
    <mergeCell ref="C4:N5"/>
    <mergeCell ref="O4:Q5"/>
    <mergeCell ref="BY10:CA10"/>
    <mergeCell ref="BQ11:BR12"/>
    <mergeCell ref="BQ17:BR1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EEE24-7878-49A6-A709-B8CEB159A691}">
  <sheetPr>
    <tabColor rgb="FF92D050"/>
  </sheetPr>
  <dimension ref="A1:DV90"/>
  <sheetViews>
    <sheetView showGridLines="0" view="pageBreakPreview" zoomScale="40" zoomScaleNormal="50" zoomScaleSheetLayoutView="40" zoomScalePageLayoutView="35" workbookViewId="0">
      <selection activeCell="C2" sqref="C2"/>
    </sheetView>
  </sheetViews>
  <sheetFormatPr defaultColWidth="1.61328125" defaultRowHeight="15.6"/>
  <cols>
    <col min="1" max="1" width="1.61328125" style="828"/>
    <col min="2" max="2" width="2.69140625" style="828" customWidth="1"/>
    <col min="3" max="3" width="7.3828125" style="828" customWidth="1"/>
    <col min="4"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26" ht="81" customHeight="1" thickBot="1"/>
    <row r="2" spans="2:126"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26"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26" s="1463" customFormat="1" ht="30" customHeight="1">
      <c r="B4" s="1522"/>
      <c r="C4" s="2754" t="s">
        <v>656</v>
      </c>
      <c r="D4" s="2755"/>
      <c r="E4" s="2755"/>
      <c r="F4" s="2755"/>
      <c r="G4" s="2755"/>
      <c r="H4" s="2755"/>
      <c r="I4" s="2755"/>
      <c r="J4" s="2755"/>
      <c r="K4" s="2755"/>
      <c r="L4" s="2755"/>
      <c r="M4" s="2755"/>
      <c r="N4" s="2756"/>
      <c r="O4" s="2760" t="s">
        <v>381</v>
      </c>
      <c r="P4" s="2761"/>
      <c r="Q4" s="2762"/>
      <c r="R4" s="832"/>
      <c r="S4" s="829" t="s">
        <v>2517</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26" s="1463" customFormat="1" ht="30" customHeight="1">
      <c r="B5" s="1525"/>
      <c r="C5" s="2757"/>
      <c r="D5" s="2758"/>
      <c r="E5" s="2758"/>
      <c r="F5" s="2758"/>
      <c r="G5" s="2758"/>
      <c r="H5" s="2758"/>
      <c r="I5" s="2758"/>
      <c r="J5" s="2758"/>
      <c r="K5" s="2758"/>
      <c r="L5" s="2758"/>
      <c r="M5" s="2758"/>
      <c r="N5" s="2759"/>
      <c r="O5" s="2763"/>
      <c r="P5" s="2764"/>
      <c r="Q5" s="2765"/>
      <c r="R5" s="832"/>
      <c r="S5" s="1468" t="s">
        <v>2518</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26"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26" s="1463" customFormat="1" ht="24.9" customHeight="1">
      <c r="B7" s="1464"/>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26" s="1463" customFormat="1" ht="30" customHeight="1">
      <c r="B8" s="1466"/>
      <c r="C8" s="1528" t="s">
        <v>811</v>
      </c>
      <c r="D8" s="836" t="s">
        <v>2519</v>
      </c>
      <c r="E8" s="831"/>
      <c r="F8" s="825"/>
      <c r="G8" s="1542"/>
      <c r="H8" s="1582"/>
      <c r="I8" s="1582"/>
      <c r="J8" s="1583"/>
      <c r="K8" s="1266"/>
      <c r="L8" s="1266"/>
      <c r="M8" s="1266"/>
      <c r="N8" s="1266"/>
      <c r="O8" s="1266"/>
      <c r="P8" s="1583"/>
      <c r="Q8" s="1583"/>
      <c r="R8" s="825"/>
      <c r="S8" s="825"/>
      <c r="T8" s="825"/>
      <c r="U8" s="825"/>
      <c r="V8" s="825"/>
      <c r="W8" s="825"/>
      <c r="X8" s="825"/>
      <c r="Y8" s="825"/>
      <c r="Z8" s="825"/>
      <c r="AA8" s="825"/>
      <c r="AB8" s="825"/>
      <c r="AC8" s="825"/>
      <c r="AD8" s="825"/>
      <c r="AE8" s="825"/>
      <c r="AF8" s="825"/>
      <c r="AG8" s="825"/>
      <c r="AH8" s="1583"/>
      <c r="AI8" s="1583"/>
      <c r="AJ8" s="1583"/>
      <c r="AK8" s="831"/>
      <c r="AL8" s="1584"/>
      <c r="AM8" s="1585"/>
      <c r="AN8" s="1582"/>
      <c r="AO8" s="1582"/>
      <c r="AP8" s="1583"/>
      <c r="AQ8" s="1506"/>
      <c r="CD8" s="1465"/>
      <c r="CH8" s="1498"/>
      <c r="CI8" s="1498"/>
      <c r="CJ8" s="1498"/>
      <c r="CK8" s="1498"/>
      <c r="CL8" s="1498"/>
      <c r="CM8" s="1498"/>
      <c r="CN8" s="825"/>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26" s="1463" customFormat="1" ht="30" customHeight="1">
      <c r="B9" s="1466"/>
      <c r="C9" s="1529"/>
      <c r="D9" s="836" t="s">
        <v>2520</v>
      </c>
      <c r="E9" s="831"/>
      <c r="F9" s="825"/>
      <c r="G9" s="1542"/>
      <c r="H9" s="1582"/>
      <c r="I9" s="1582"/>
      <c r="J9" s="1583"/>
      <c r="K9" s="1266"/>
      <c r="L9" s="1266"/>
      <c r="M9" s="1266"/>
      <c r="N9" s="1266"/>
      <c r="O9" s="1266"/>
      <c r="P9" s="1583"/>
      <c r="Q9" s="1583"/>
      <c r="R9" s="825"/>
      <c r="S9" s="825"/>
      <c r="T9" s="825"/>
      <c r="U9" s="825"/>
      <c r="V9" s="825"/>
      <c r="W9" s="825"/>
      <c r="X9" s="825"/>
      <c r="Y9" s="825"/>
      <c r="Z9" s="825"/>
      <c r="AA9" s="825"/>
      <c r="AB9" s="825"/>
      <c r="AC9" s="825"/>
      <c r="AD9" s="825"/>
      <c r="AE9" s="825"/>
      <c r="AF9" s="825"/>
      <c r="AG9" s="825"/>
      <c r="AH9" s="1583"/>
      <c r="AI9" s="1583"/>
      <c r="AJ9" s="1583"/>
      <c r="AK9" s="831"/>
      <c r="AL9" s="1584"/>
      <c r="AM9" s="1585"/>
      <c r="AN9" s="1582"/>
      <c r="AO9" s="1582"/>
      <c r="AP9" s="1583"/>
      <c r="AQ9" s="1506"/>
      <c r="CD9" s="1465"/>
      <c r="CH9" s="1498"/>
      <c r="CI9" s="1498"/>
      <c r="CJ9" s="1498"/>
      <c r="CK9" s="1498"/>
      <c r="CL9" s="1498"/>
      <c r="CM9" s="1498"/>
      <c r="CN9" s="825"/>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26" s="1463" customFormat="1" ht="30" customHeight="1">
      <c r="B10" s="1466"/>
      <c r="C10" s="1529"/>
      <c r="D10" s="1482" t="s">
        <v>2521</v>
      </c>
      <c r="E10" s="831"/>
      <c r="F10" s="1585"/>
      <c r="G10" s="1585"/>
      <c r="H10" s="1583"/>
      <c r="I10" s="1583"/>
      <c r="J10" s="1583"/>
      <c r="K10" s="1583"/>
      <c r="L10" s="1583"/>
      <c r="M10" s="1583"/>
      <c r="N10" s="1583"/>
      <c r="O10" s="1583"/>
      <c r="P10" s="1583"/>
      <c r="Q10" s="1583"/>
      <c r="R10" s="1583"/>
      <c r="S10" s="825"/>
      <c r="T10" s="825"/>
      <c r="U10" s="825"/>
      <c r="V10" s="825"/>
      <c r="W10" s="825"/>
      <c r="X10" s="825"/>
      <c r="Y10" s="825"/>
      <c r="Z10" s="825"/>
      <c r="AA10" s="825"/>
      <c r="AB10" s="825"/>
      <c r="CD10" s="1465"/>
      <c r="CH10" s="1498"/>
      <c r="CI10" s="1498"/>
      <c r="CJ10" s="1498"/>
      <c r="CK10" s="825"/>
      <c r="CL10" s="825"/>
      <c r="CM10" s="831"/>
      <c r="CN10" s="1585"/>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26" s="1463" customFormat="1" ht="30" customHeight="1">
      <c r="B11" s="1466"/>
      <c r="C11" s="1498"/>
      <c r="D11" s="1482" t="s">
        <v>2522</v>
      </c>
      <c r="H11" s="1498"/>
      <c r="I11" s="1498"/>
      <c r="J11" s="1498"/>
      <c r="K11" s="1498"/>
      <c r="L11" s="1498"/>
      <c r="M11" s="1498"/>
      <c r="N11" s="1498"/>
      <c r="O11" s="1498"/>
      <c r="P11" s="1498"/>
      <c r="Q11" s="1498"/>
      <c r="R11" s="1498"/>
      <c r="S11" s="1498"/>
      <c r="T11" s="1498"/>
      <c r="U11" s="1498"/>
      <c r="V11" s="1498"/>
      <c r="W11" s="1498"/>
      <c r="X11" s="1498"/>
      <c r="Y11" s="1498"/>
      <c r="Z11" s="1498"/>
      <c r="AA11" s="1498"/>
      <c r="AB11" s="1498"/>
      <c r="CD11" s="1465"/>
      <c r="CH11" s="1498"/>
      <c r="CI11" s="1498"/>
      <c r="CJ11" s="1498"/>
      <c r="CK11" s="825"/>
      <c r="CL11" s="825"/>
      <c r="CM11" s="831"/>
      <c r="CN11" s="1585"/>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26" s="1463" customFormat="1" ht="30" customHeight="1">
      <c r="B12" s="1466"/>
      <c r="C12" s="1498"/>
      <c r="G12" s="1481"/>
      <c r="H12" s="1498"/>
      <c r="I12" s="1498"/>
      <c r="J12" s="1498"/>
      <c r="K12" s="1498"/>
      <c r="L12" s="1498"/>
      <c r="M12" s="1498"/>
      <c r="N12" s="1498"/>
      <c r="O12" s="1498"/>
      <c r="P12" s="1498"/>
      <c r="Q12" s="1498"/>
      <c r="R12" s="1498"/>
      <c r="S12" s="1498"/>
      <c r="T12" s="1498"/>
      <c r="U12" s="1498"/>
      <c r="V12" s="1498"/>
      <c r="W12" s="1498"/>
      <c r="X12" s="1498"/>
      <c r="Y12" s="1498"/>
      <c r="Z12" s="1498"/>
      <c r="AA12" s="1498"/>
      <c r="AB12" s="1498"/>
      <c r="BD12" s="2031" t="s">
        <v>813</v>
      </c>
      <c r="BE12" s="2031"/>
      <c r="BF12" s="2031"/>
      <c r="BG12" s="2031"/>
      <c r="BH12" s="2031"/>
      <c r="BI12" s="2031"/>
      <c r="BJ12" s="2031"/>
      <c r="BK12" s="2031"/>
      <c r="BL12" s="2031"/>
      <c r="BM12" s="1434"/>
      <c r="BN12" s="1434"/>
      <c r="BO12" s="1434"/>
      <c r="BP12" s="1434"/>
      <c r="BS12" s="2031" t="s">
        <v>2523</v>
      </c>
      <c r="BT12" s="2031"/>
      <c r="BU12" s="2031"/>
      <c r="BV12" s="2031"/>
      <c r="BW12" s="2031"/>
      <c r="BX12" s="2031"/>
      <c r="BY12" s="2031"/>
      <c r="BZ12" s="2031"/>
      <c r="CA12" s="2031"/>
      <c r="CD12" s="1465"/>
      <c r="CH12" s="1498"/>
      <c r="CI12" s="1498"/>
      <c r="CJ12" s="1498"/>
      <c r="CK12" s="825"/>
      <c r="CL12" s="825"/>
      <c r="CM12" s="831"/>
      <c r="CN12" s="1585"/>
    </row>
    <row r="13" spans="2:126" s="1463" customFormat="1" ht="30" customHeight="1">
      <c r="B13" s="1466"/>
      <c r="C13" s="1498"/>
      <c r="G13" s="1481"/>
      <c r="H13" s="1498"/>
      <c r="I13" s="1498"/>
      <c r="J13" s="1498"/>
      <c r="K13" s="1498"/>
      <c r="L13" s="1498"/>
      <c r="M13" s="1498"/>
      <c r="N13" s="1498"/>
      <c r="O13" s="1498"/>
      <c r="P13" s="1498"/>
      <c r="Q13" s="1498"/>
      <c r="R13" s="1498"/>
      <c r="S13" s="1498"/>
      <c r="T13" s="1498"/>
      <c r="U13" s="1498"/>
      <c r="V13" s="1498"/>
      <c r="W13" s="1498"/>
      <c r="X13" s="1498"/>
      <c r="Y13" s="1498"/>
      <c r="Z13" s="1498"/>
      <c r="BA13" s="832"/>
      <c r="BD13" s="2031" t="s">
        <v>23</v>
      </c>
      <c r="BE13" s="2031"/>
      <c r="BF13" s="2031"/>
      <c r="BG13" s="2031"/>
      <c r="BH13" s="2031"/>
      <c r="BI13" s="2031"/>
      <c r="BJ13" s="2031"/>
      <c r="BK13" s="2031"/>
      <c r="BL13" s="2031"/>
      <c r="BM13" s="901"/>
      <c r="BN13" s="901"/>
      <c r="BO13" s="901"/>
      <c r="BP13" s="901"/>
      <c r="BS13" s="2031" t="s">
        <v>23</v>
      </c>
      <c r="BT13" s="2031"/>
      <c r="BU13" s="2031"/>
      <c r="BV13" s="2031"/>
      <c r="BW13" s="2031"/>
      <c r="BX13" s="2031"/>
      <c r="BY13" s="2031"/>
      <c r="BZ13" s="2031"/>
      <c r="CA13" s="2031"/>
      <c r="CD13" s="1465"/>
      <c r="CH13" s="1498"/>
      <c r="CI13" s="1498"/>
      <c r="CJ13" s="1498"/>
      <c r="CK13" s="825"/>
      <c r="CL13" s="825"/>
      <c r="CM13" s="831"/>
      <c r="CN13" s="1585"/>
    </row>
    <row r="14" spans="2:126" s="1463" customFormat="1" ht="30" customHeight="1">
      <c r="B14" s="1466"/>
      <c r="C14" s="1498"/>
      <c r="CD14" s="1465"/>
      <c r="CH14" s="1498"/>
      <c r="CI14" s="1498"/>
      <c r="CJ14" s="1498"/>
      <c r="CK14" s="832"/>
      <c r="CL14" s="832"/>
      <c r="CM14" s="832"/>
      <c r="CN14" s="832"/>
    </row>
    <row r="15" spans="2:126" s="1463" customFormat="1" ht="30" customHeight="1">
      <c r="B15" s="1478"/>
      <c r="C15" s="832"/>
      <c r="AA15" s="1498"/>
      <c r="AB15" s="1498"/>
      <c r="AC15" s="1498"/>
      <c r="AD15" s="1498"/>
      <c r="AE15" s="1498"/>
      <c r="AF15" s="1498"/>
      <c r="AG15" s="1498"/>
      <c r="AH15" s="1498"/>
      <c r="AI15" s="1498"/>
      <c r="AJ15" s="1498"/>
      <c r="AK15" s="1498"/>
      <c r="AL15" s="1498"/>
      <c r="AM15" s="1498"/>
      <c r="AN15" s="1498"/>
      <c r="AO15" s="1498"/>
      <c r="AP15" s="1498"/>
      <c r="AQ15" s="1498"/>
      <c r="AR15" s="1498"/>
      <c r="AS15" s="1498"/>
      <c r="AT15" s="1498"/>
      <c r="AU15" s="1498"/>
      <c r="AV15" s="1498"/>
      <c r="AW15" s="1498"/>
      <c r="AX15" s="1498"/>
      <c r="AY15" s="1498"/>
      <c r="AZ15" s="1498"/>
      <c r="BA15" s="1498"/>
      <c r="BD15" s="901"/>
      <c r="BE15" s="901"/>
      <c r="BF15" s="901"/>
      <c r="BG15" s="901"/>
      <c r="BH15" s="901"/>
      <c r="BI15" s="901"/>
      <c r="BJ15" s="2786">
        <v>3201</v>
      </c>
      <c r="BK15" s="2786"/>
      <c r="BL15" s="2786"/>
      <c r="BS15" s="901"/>
      <c r="BT15" s="901"/>
      <c r="BU15" s="901"/>
      <c r="BV15" s="901"/>
      <c r="BW15" s="901"/>
      <c r="BX15" s="901"/>
      <c r="BY15" s="2786">
        <v>3202</v>
      </c>
      <c r="BZ15" s="2786"/>
      <c r="CA15" s="2786"/>
      <c r="CD15" s="1465"/>
      <c r="CH15" s="1498"/>
      <c r="CI15" s="1498"/>
      <c r="CJ15" s="1498"/>
      <c r="CK15" s="1532"/>
    </row>
    <row r="16" spans="2:126" s="1481" customFormat="1" ht="30" customHeight="1">
      <c r="B16" s="1479"/>
      <c r="C16" s="832"/>
      <c r="D16" s="1534" t="s">
        <v>18</v>
      </c>
      <c r="E16" s="1532"/>
      <c r="F16" s="1523" t="s">
        <v>386</v>
      </c>
      <c r="AA16" s="1498"/>
      <c r="AB16" s="1498"/>
      <c r="AC16" s="1498"/>
      <c r="AD16" s="1498"/>
      <c r="AE16" s="1498"/>
      <c r="AF16" s="1498"/>
      <c r="AG16" s="1498"/>
      <c r="AH16" s="1498"/>
      <c r="AI16" s="1498"/>
      <c r="AJ16" s="1498"/>
      <c r="AK16" s="1498"/>
      <c r="AL16" s="1498"/>
      <c r="AM16" s="1498"/>
      <c r="AN16" s="1498"/>
      <c r="AO16" s="1498"/>
      <c r="AP16" s="1498"/>
      <c r="AQ16" s="1498"/>
      <c r="AR16" s="1498"/>
      <c r="AS16" s="1498"/>
      <c r="AT16" s="1498"/>
      <c r="AU16" s="1498"/>
      <c r="AV16" s="1498"/>
      <c r="AW16" s="1498"/>
      <c r="AX16" s="1498"/>
      <c r="AY16" s="1498"/>
      <c r="AZ16" s="1498"/>
      <c r="BA16" s="1498"/>
      <c r="BB16" s="2458" t="s">
        <v>29</v>
      </c>
      <c r="BC16" s="2459"/>
      <c r="BD16" s="1999"/>
      <c r="BE16" s="2000"/>
      <c r="BF16" s="2000"/>
      <c r="BG16" s="2000"/>
      <c r="BH16" s="2000"/>
      <c r="BI16" s="2000"/>
      <c r="BJ16" s="2000"/>
      <c r="BK16" s="2000"/>
      <c r="BL16" s="2001"/>
      <c r="BM16" s="1463"/>
      <c r="BN16" s="1463"/>
      <c r="BO16" s="1463"/>
      <c r="BP16" s="1463"/>
      <c r="BQ16" s="1463"/>
      <c r="BR16" s="1463"/>
      <c r="BS16" s="1999"/>
      <c r="BT16" s="2000"/>
      <c r="BU16" s="2000"/>
      <c r="BV16" s="2000"/>
      <c r="BW16" s="2000"/>
      <c r="BX16" s="2000"/>
      <c r="BY16" s="2000"/>
      <c r="BZ16" s="2000"/>
      <c r="CA16" s="2001"/>
      <c r="CD16" s="1480"/>
      <c r="CH16" s="1498"/>
      <c r="CI16" s="1498"/>
      <c r="CJ16" s="1498"/>
      <c r="CK16" s="1532"/>
    </row>
    <row r="17" spans="2:91" s="1481" customFormat="1" ht="30" customHeight="1">
      <c r="B17" s="1479"/>
      <c r="C17" s="832"/>
      <c r="D17" s="1534"/>
      <c r="E17" s="1532"/>
      <c r="F17" s="1010" t="s">
        <v>387</v>
      </c>
      <c r="AA17" s="1498"/>
      <c r="AB17" s="1498"/>
      <c r="AC17" s="1498"/>
      <c r="AD17" s="1498"/>
      <c r="BB17" s="2459"/>
      <c r="BC17" s="2459"/>
      <c r="BD17" s="2002"/>
      <c r="BE17" s="2003"/>
      <c r="BF17" s="2003"/>
      <c r="BG17" s="2003"/>
      <c r="BH17" s="2003"/>
      <c r="BI17" s="2003"/>
      <c r="BJ17" s="2003"/>
      <c r="BK17" s="2003"/>
      <c r="BL17" s="2004"/>
      <c r="BS17" s="2002"/>
      <c r="BT17" s="2003"/>
      <c r="BU17" s="2003"/>
      <c r="BV17" s="2003"/>
      <c r="BW17" s="2003"/>
      <c r="BX17" s="2003"/>
      <c r="BY17" s="2003"/>
      <c r="BZ17" s="2003"/>
      <c r="CA17" s="2004"/>
      <c r="CD17" s="1480"/>
      <c r="CH17" s="1498"/>
      <c r="CI17" s="1498"/>
      <c r="CJ17" s="1498"/>
      <c r="CK17" s="832"/>
    </row>
    <row r="18" spans="2:91" s="1481" customFormat="1" ht="30" customHeight="1">
      <c r="B18" s="957"/>
      <c r="C18" s="832"/>
      <c r="D18" s="1529"/>
      <c r="AA18" s="1498"/>
      <c r="AB18" s="1498"/>
      <c r="AC18" s="1498"/>
      <c r="AD18" s="1498"/>
      <c r="CD18" s="959"/>
      <c r="CH18" s="1498"/>
      <c r="CI18" s="1498"/>
      <c r="CJ18" s="1498"/>
      <c r="CK18" s="1532"/>
    </row>
    <row r="19" spans="2:91" s="1481" customFormat="1" ht="30" customHeight="1">
      <c r="B19" s="957"/>
      <c r="C19" s="832"/>
      <c r="D19" s="1534" t="s">
        <v>19</v>
      </c>
      <c r="E19" s="1532"/>
      <c r="F19" s="1523" t="s">
        <v>2524</v>
      </c>
      <c r="AA19" s="1498"/>
      <c r="AB19" s="1498"/>
      <c r="AC19" s="1498"/>
      <c r="AD19" s="1498"/>
      <c r="CD19" s="959"/>
      <c r="CH19" s="1498"/>
      <c r="CI19" s="1498"/>
      <c r="CJ19" s="1498"/>
      <c r="CK19" s="1532"/>
    </row>
    <row r="20" spans="2:91" s="1481" customFormat="1" ht="30" customHeight="1">
      <c r="B20" s="1604"/>
      <c r="C20" s="1498"/>
      <c r="D20" s="1534"/>
      <c r="E20" s="1532"/>
      <c r="F20" s="1010" t="s">
        <v>385</v>
      </c>
      <c r="H20" s="1498"/>
      <c r="I20" s="1498"/>
      <c r="J20" s="1498"/>
      <c r="K20" s="1498"/>
      <c r="L20" s="1498"/>
      <c r="M20" s="1498"/>
      <c r="N20" s="1498"/>
      <c r="O20" s="1498"/>
      <c r="P20" s="1498"/>
      <c r="Q20" s="1498"/>
      <c r="R20" s="1498"/>
      <c r="S20" s="1498"/>
      <c r="T20" s="1498"/>
      <c r="U20" s="1498"/>
      <c r="V20" s="1498"/>
      <c r="W20" s="1498"/>
      <c r="X20" s="1498"/>
      <c r="Y20" s="1498"/>
      <c r="Z20" s="1498"/>
      <c r="AA20" s="1498"/>
      <c r="AB20" s="1498"/>
      <c r="AC20" s="1498"/>
      <c r="AD20" s="1498"/>
      <c r="AE20" s="1498"/>
      <c r="AF20" s="1498"/>
      <c r="AG20" s="1498"/>
      <c r="AH20" s="1498"/>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K20" s="1498"/>
      <c r="BL20" s="1498"/>
      <c r="BM20" s="1498"/>
      <c r="BN20" s="1498"/>
      <c r="BO20" s="1498"/>
      <c r="BP20" s="1498"/>
      <c r="BQ20" s="1498"/>
      <c r="BR20" s="1498"/>
      <c r="BS20" s="1498"/>
      <c r="BT20" s="1498"/>
      <c r="BU20" s="1498"/>
      <c r="BV20" s="1498"/>
      <c r="BW20" s="1498"/>
      <c r="BX20" s="1498"/>
      <c r="BY20" s="1498"/>
      <c r="BZ20" s="1498"/>
      <c r="CA20" s="1498"/>
      <c r="CB20" s="1498"/>
      <c r="CC20" s="1498"/>
      <c r="CD20" s="1603"/>
      <c r="CH20" s="1498"/>
      <c r="CI20" s="1498"/>
      <c r="CJ20" s="1498"/>
      <c r="CK20" s="1498"/>
    </row>
    <row r="21" spans="2:91" s="1481" customFormat="1" ht="30" customHeight="1">
      <c r="B21" s="1604"/>
      <c r="C21" s="1498"/>
      <c r="D21" s="1498"/>
      <c r="E21" s="1498"/>
      <c r="F21" s="1498"/>
      <c r="G21" s="1498"/>
      <c r="H21" s="1498"/>
      <c r="I21" s="1498"/>
      <c r="J21" s="1498"/>
      <c r="K21" s="1498"/>
      <c r="L21" s="1498"/>
      <c r="M21" s="1498"/>
      <c r="N21" s="1498"/>
      <c r="O21" s="1498"/>
      <c r="P21" s="1498"/>
      <c r="Q21" s="1498"/>
      <c r="R21" s="1498"/>
      <c r="S21" s="1498"/>
      <c r="T21" s="1498"/>
      <c r="U21" s="1498"/>
      <c r="V21" s="1498"/>
      <c r="W21" s="1498"/>
      <c r="X21" s="1498"/>
      <c r="Y21" s="1498"/>
      <c r="Z21" s="1498"/>
      <c r="AA21" s="1498"/>
      <c r="AB21" s="1498"/>
      <c r="AC21" s="1498"/>
      <c r="AD21" s="1498"/>
      <c r="AE21" s="1498"/>
      <c r="AF21" s="1498"/>
      <c r="AG21" s="1498"/>
      <c r="AH21" s="1498"/>
      <c r="AI21" s="1498"/>
      <c r="AJ21" s="1498"/>
      <c r="AK21" s="1498"/>
      <c r="AL21" s="1498"/>
      <c r="AM21" s="1498"/>
      <c r="AN21" s="1498"/>
      <c r="AO21" s="1498"/>
      <c r="AP21" s="1498"/>
      <c r="AQ21" s="1498"/>
      <c r="AR21" s="1498"/>
      <c r="AS21" s="1498"/>
      <c r="AT21" s="1498"/>
      <c r="AU21" s="1498"/>
      <c r="AV21" s="1498"/>
      <c r="AW21" s="1498"/>
      <c r="AX21" s="1498"/>
      <c r="AY21" s="1498"/>
      <c r="AZ21" s="1498"/>
      <c r="BA21" s="1498"/>
      <c r="BB21" s="1498"/>
      <c r="BC21" s="1498"/>
      <c r="BD21" s="1498"/>
      <c r="BE21" s="1498"/>
      <c r="BF21" s="1498"/>
      <c r="BG21" s="1498"/>
      <c r="BH21" s="1498"/>
      <c r="BI21" s="1498"/>
      <c r="BJ21" s="1498"/>
      <c r="BK21" s="1498"/>
      <c r="BL21" s="1498"/>
      <c r="BM21" s="1498"/>
      <c r="BN21" s="1498"/>
      <c r="BO21" s="1498"/>
      <c r="BP21" s="1498"/>
      <c r="BQ21" s="1498"/>
      <c r="BR21" s="1498"/>
      <c r="BS21" s="1498"/>
      <c r="BT21" s="1498"/>
      <c r="BU21" s="1498"/>
      <c r="BV21" s="1498"/>
      <c r="BW21" s="1498"/>
      <c r="BX21" s="1498"/>
      <c r="BY21" s="1498"/>
      <c r="BZ21" s="1498"/>
      <c r="CA21" s="1498"/>
      <c r="CB21" s="1498"/>
      <c r="CC21" s="1498"/>
      <c r="CD21" s="1603"/>
      <c r="CH21" s="1498"/>
      <c r="CI21" s="1498"/>
      <c r="CJ21" s="1498"/>
      <c r="CK21" s="1498"/>
    </row>
    <row r="22" spans="2:91" s="1481" customFormat="1" ht="30" customHeight="1">
      <c r="B22" s="1604"/>
      <c r="C22" s="1498"/>
      <c r="D22" s="1498"/>
      <c r="E22" s="1498"/>
      <c r="F22" s="1534" t="s">
        <v>142</v>
      </c>
      <c r="G22" s="1532"/>
      <c r="I22" s="1523" t="s">
        <v>2525</v>
      </c>
      <c r="J22" s="1498"/>
      <c r="K22" s="1498"/>
      <c r="L22" s="1498"/>
      <c r="M22" s="1498"/>
      <c r="N22" s="1498"/>
      <c r="O22" s="1498"/>
      <c r="P22" s="1498"/>
      <c r="Q22" s="1498"/>
      <c r="R22" s="1498"/>
      <c r="S22" s="1498"/>
      <c r="T22" s="1498"/>
      <c r="U22" s="1498"/>
      <c r="V22" s="1498"/>
      <c r="W22" s="1498"/>
      <c r="X22" s="1498"/>
      <c r="Y22" s="1498"/>
      <c r="Z22" s="1498"/>
      <c r="AA22" s="1498"/>
      <c r="AB22" s="1498"/>
      <c r="AC22" s="1498"/>
      <c r="AD22" s="1498"/>
      <c r="AE22" s="1498"/>
      <c r="AF22" s="1498"/>
      <c r="AG22" s="1498"/>
      <c r="AH22" s="1498"/>
      <c r="AI22" s="1498"/>
      <c r="AJ22" s="1498"/>
      <c r="AK22" s="1498"/>
      <c r="AL22" s="1498"/>
      <c r="AM22" s="1498"/>
      <c r="AN22" s="1498"/>
      <c r="AO22" s="1498"/>
      <c r="AP22" s="1498"/>
      <c r="AQ22" s="1498"/>
      <c r="AR22" s="1498"/>
      <c r="AS22" s="1498"/>
      <c r="AT22" s="1498"/>
      <c r="AU22" s="1498"/>
      <c r="AV22" s="1498"/>
      <c r="AW22" s="1498"/>
      <c r="AX22" s="1498"/>
      <c r="AY22" s="1498"/>
      <c r="AZ22" s="1498"/>
      <c r="BA22" s="1498"/>
      <c r="BB22" s="2458" t="s">
        <v>30</v>
      </c>
      <c r="BC22" s="2459"/>
      <c r="BD22" s="1999"/>
      <c r="BE22" s="2000"/>
      <c r="BF22" s="2000"/>
      <c r="BG22" s="2000"/>
      <c r="BH22" s="2000"/>
      <c r="BI22" s="2000"/>
      <c r="BJ22" s="2000"/>
      <c r="BK22" s="2000"/>
      <c r="BL22" s="2001"/>
      <c r="BM22" s="1463"/>
      <c r="BN22" s="1463"/>
      <c r="BO22" s="1463"/>
      <c r="BP22" s="1463"/>
      <c r="BQ22" s="1463"/>
      <c r="BR22" s="1463"/>
      <c r="BS22" s="1999"/>
      <c r="BT22" s="2000"/>
      <c r="BU22" s="2000"/>
      <c r="BV22" s="2000"/>
      <c r="BW22" s="2000"/>
      <c r="BX22" s="2000"/>
      <c r="BY22" s="2000"/>
      <c r="BZ22" s="2000"/>
      <c r="CA22" s="2001"/>
      <c r="CB22" s="1498"/>
      <c r="CC22" s="1498"/>
      <c r="CD22" s="1603"/>
      <c r="CH22" s="1498"/>
      <c r="CI22" s="1498"/>
      <c r="CJ22" s="1498"/>
      <c r="CK22" s="1498"/>
    </row>
    <row r="23" spans="2:91" s="1488" customFormat="1" ht="30" customHeight="1">
      <c r="B23" s="1604"/>
      <c r="C23" s="1498"/>
      <c r="D23" s="1498"/>
      <c r="E23" s="1498"/>
      <c r="F23" s="1534"/>
      <c r="G23" s="1532"/>
      <c r="I23" s="1010" t="s">
        <v>1149</v>
      </c>
      <c r="J23" s="1498"/>
      <c r="K23" s="1498"/>
      <c r="L23" s="1498"/>
      <c r="M23" s="1498"/>
      <c r="N23" s="1498"/>
      <c r="O23" s="1498"/>
      <c r="P23" s="1498"/>
      <c r="Q23" s="1498"/>
      <c r="R23" s="1498"/>
      <c r="S23" s="1498"/>
      <c r="T23" s="1498"/>
      <c r="U23" s="1498"/>
      <c r="V23" s="1498"/>
      <c r="W23" s="1498"/>
      <c r="X23" s="1498"/>
      <c r="Y23" s="1498"/>
      <c r="Z23" s="1498"/>
      <c r="AA23" s="1498"/>
      <c r="AB23" s="1498"/>
      <c r="AC23" s="1498"/>
      <c r="AD23" s="1498"/>
      <c r="AE23" s="1498"/>
      <c r="AF23" s="1498"/>
      <c r="AG23" s="1498"/>
      <c r="AH23" s="1498"/>
      <c r="AI23" s="1498"/>
      <c r="AJ23" s="1498"/>
      <c r="AK23" s="1498"/>
      <c r="AL23" s="1498"/>
      <c r="AM23" s="1498"/>
      <c r="AN23" s="1498"/>
      <c r="AO23" s="1498"/>
      <c r="AP23" s="1498"/>
      <c r="AQ23" s="1498"/>
      <c r="AR23" s="1498"/>
      <c r="AS23" s="1498"/>
      <c r="AT23" s="1498"/>
      <c r="AU23" s="1498"/>
      <c r="AV23" s="1498"/>
      <c r="AW23" s="1498"/>
      <c r="AX23" s="1498"/>
      <c r="AY23" s="1498"/>
      <c r="AZ23" s="1498"/>
      <c r="BA23" s="1498"/>
      <c r="BB23" s="2459"/>
      <c r="BC23" s="2459"/>
      <c r="BD23" s="2002"/>
      <c r="BE23" s="2003"/>
      <c r="BF23" s="2003"/>
      <c r="BG23" s="2003"/>
      <c r="BH23" s="2003"/>
      <c r="BI23" s="2003"/>
      <c r="BJ23" s="2003"/>
      <c r="BK23" s="2003"/>
      <c r="BL23" s="2004"/>
      <c r="BM23" s="1481"/>
      <c r="BN23" s="1481"/>
      <c r="BO23" s="1481"/>
      <c r="BP23" s="1481"/>
      <c r="BQ23" s="1481"/>
      <c r="BR23" s="1481"/>
      <c r="BS23" s="2002"/>
      <c r="BT23" s="2003"/>
      <c r="BU23" s="2003"/>
      <c r="BV23" s="2003"/>
      <c r="BW23" s="2003"/>
      <c r="BX23" s="2003"/>
      <c r="BY23" s="2003"/>
      <c r="BZ23" s="2003"/>
      <c r="CA23" s="2004"/>
      <c r="CB23" s="1498"/>
      <c r="CC23" s="1498"/>
      <c r="CD23" s="1603"/>
      <c r="CH23" s="1498"/>
      <c r="CI23" s="1498"/>
      <c r="CJ23" s="1498"/>
      <c r="CK23" s="1498"/>
    </row>
    <row r="24" spans="2:91" s="1488" customFormat="1" ht="30" customHeight="1">
      <c r="B24" s="1604"/>
      <c r="C24" s="1498"/>
      <c r="D24" s="1498"/>
      <c r="E24" s="1498"/>
      <c r="F24" s="1498"/>
      <c r="G24" s="1498"/>
      <c r="I24" s="1498"/>
      <c r="J24" s="1498"/>
      <c r="K24" s="1498"/>
      <c r="L24" s="1498"/>
      <c r="M24" s="1498"/>
      <c r="N24" s="1498"/>
      <c r="O24" s="1498"/>
      <c r="P24" s="1498"/>
      <c r="Q24" s="1498"/>
      <c r="R24" s="1498"/>
      <c r="S24" s="1498"/>
      <c r="T24" s="1498"/>
      <c r="U24" s="1498"/>
      <c r="V24" s="1498"/>
      <c r="W24" s="1498"/>
      <c r="X24" s="1498"/>
      <c r="Y24" s="1498"/>
      <c r="Z24" s="1498"/>
      <c r="AA24" s="1498"/>
      <c r="AB24" s="1498"/>
      <c r="AC24" s="1498"/>
      <c r="AD24" s="1498"/>
      <c r="AE24" s="1498"/>
      <c r="AF24" s="1498"/>
      <c r="AG24" s="1498"/>
      <c r="AH24" s="1498"/>
      <c r="AI24" s="1498"/>
      <c r="AJ24" s="1498"/>
      <c r="AK24" s="1498"/>
      <c r="AL24" s="1498"/>
      <c r="AM24" s="1498"/>
      <c r="AN24" s="1498"/>
      <c r="AO24" s="1498"/>
      <c r="AP24" s="1498"/>
      <c r="AQ24" s="1498"/>
      <c r="AR24" s="1498"/>
      <c r="AS24" s="1498"/>
      <c r="AT24" s="1498"/>
      <c r="AU24" s="1498"/>
      <c r="AV24" s="1498"/>
      <c r="AW24" s="1498"/>
      <c r="AX24" s="1498"/>
      <c r="AY24" s="1498"/>
      <c r="AZ24" s="1498"/>
      <c r="BA24" s="1498"/>
      <c r="BB24" s="1498"/>
      <c r="BC24" s="1498"/>
      <c r="BD24" s="1498"/>
      <c r="BE24" s="1498"/>
      <c r="BF24" s="1498"/>
      <c r="BG24" s="1498"/>
      <c r="BH24" s="1498"/>
      <c r="BI24" s="1498"/>
      <c r="BJ24" s="1498"/>
      <c r="BK24" s="1498"/>
      <c r="BL24" s="1498"/>
      <c r="BM24" s="1498"/>
      <c r="BN24" s="1498"/>
      <c r="BO24" s="1498"/>
      <c r="BP24" s="1498"/>
      <c r="BQ24" s="1498"/>
      <c r="BR24" s="1498"/>
      <c r="BS24" s="1498"/>
      <c r="BT24" s="1498"/>
      <c r="BU24" s="1498"/>
      <c r="BV24" s="1498"/>
      <c r="BW24" s="1498"/>
      <c r="BX24" s="1498"/>
      <c r="BY24" s="1498"/>
      <c r="BZ24" s="1498"/>
      <c r="CA24" s="1498"/>
      <c r="CB24" s="1498"/>
      <c r="CC24" s="1498"/>
      <c r="CD24" s="1603"/>
      <c r="CH24" s="1498"/>
      <c r="CI24" s="1498"/>
      <c r="CJ24" s="1498"/>
      <c r="CK24" s="1498"/>
    </row>
    <row r="25" spans="2:91" s="1488" customFormat="1" ht="30" customHeight="1">
      <c r="B25" s="1604"/>
      <c r="C25" s="1498"/>
      <c r="D25" s="1498"/>
      <c r="E25" s="1498"/>
      <c r="F25" s="1534" t="s">
        <v>228</v>
      </c>
      <c r="G25" s="1532"/>
      <c r="I25" s="1523" t="s">
        <v>2526</v>
      </c>
      <c r="J25" s="1498"/>
      <c r="K25" s="1498"/>
      <c r="L25" s="1498"/>
      <c r="M25" s="1498"/>
      <c r="N25" s="1498"/>
      <c r="O25" s="1498"/>
      <c r="P25" s="1498"/>
      <c r="Q25" s="1498"/>
      <c r="R25" s="1498"/>
      <c r="S25" s="1498"/>
      <c r="T25" s="1498"/>
      <c r="U25" s="1498"/>
      <c r="V25" s="1498"/>
      <c r="W25" s="1498"/>
      <c r="X25" s="1498"/>
      <c r="Y25" s="1498"/>
      <c r="Z25" s="1498"/>
      <c r="AA25" s="1498"/>
      <c r="AB25" s="1498"/>
      <c r="AC25" s="1498"/>
      <c r="AD25" s="1498"/>
      <c r="AE25" s="1498"/>
      <c r="AF25" s="1498"/>
      <c r="AG25" s="1498"/>
      <c r="AH25" s="1498"/>
      <c r="AI25" s="1498"/>
      <c r="AJ25" s="1498"/>
      <c r="AK25" s="1498"/>
      <c r="AL25" s="1498"/>
      <c r="AM25" s="1498"/>
      <c r="AN25" s="1498"/>
      <c r="AO25" s="1498"/>
      <c r="AP25" s="1498"/>
      <c r="AQ25" s="1498"/>
      <c r="AR25" s="1498"/>
      <c r="AS25" s="1498"/>
      <c r="AT25" s="1498"/>
      <c r="AU25" s="1498"/>
      <c r="AV25" s="1498"/>
      <c r="AW25" s="1498"/>
      <c r="AX25" s="1498"/>
      <c r="AY25" s="1498"/>
      <c r="AZ25" s="1498"/>
      <c r="BA25" s="1498"/>
      <c r="BB25" s="2458" t="s">
        <v>31</v>
      </c>
      <c r="BC25" s="2459"/>
      <c r="BD25" s="1999"/>
      <c r="BE25" s="2000"/>
      <c r="BF25" s="2000"/>
      <c r="BG25" s="2000"/>
      <c r="BH25" s="2000"/>
      <c r="BI25" s="2000"/>
      <c r="BJ25" s="2000"/>
      <c r="BK25" s="2000"/>
      <c r="BL25" s="2001"/>
      <c r="BM25" s="1463"/>
      <c r="BN25" s="1463"/>
      <c r="BO25" s="1463"/>
      <c r="BP25" s="1463"/>
      <c r="BQ25" s="1463"/>
      <c r="BR25" s="1463"/>
      <c r="BS25" s="1999"/>
      <c r="BT25" s="2000"/>
      <c r="BU25" s="2000"/>
      <c r="BV25" s="2000"/>
      <c r="BW25" s="2000"/>
      <c r="BX25" s="2000"/>
      <c r="BY25" s="2000"/>
      <c r="BZ25" s="2000"/>
      <c r="CA25" s="2001"/>
      <c r="CB25" s="1498"/>
      <c r="CC25" s="1498"/>
      <c r="CD25" s="1603"/>
      <c r="CH25" s="1498"/>
      <c r="CI25" s="1498"/>
      <c r="CJ25" s="1498"/>
      <c r="CK25" s="1498"/>
    </row>
    <row r="26" spans="2:91" s="1488" customFormat="1" ht="30" customHeight="1">
      <c r="B26" s="1466"/>
      <c r="C26" s="1498"/>
      <c r="D26" s="1498"/>
      <c r="E26" s="1498"/>
      <c r="F26" s="1534"/>
      <c r="G26" s="1532"/>
      <c r="I26" s="1010" t="s">
        <v>2527</v>
      </c>
      <c r="J26" s="1498"/>
      <c r="K26" s="1498"/>
      <c r="L26" s="1498"/>
      <c r="M26" s="1498"/>
      <c r="N26" s="1498"/>
      <c r="O26" s="1498"/>
      <c r="P26" s="1498"/>
      <c r="Q26" s="1498"/>
      <c r="R26" s="1498"/>
      <c r="S26" s="1498"/>
      <c r="T26" s="1498"/>
      <c r="U26" s="1498"/>
      <c r="V26" s="1498"/>
      <c r="W26" s="1498"/>
      <c r="X26" s="1498"/>
      <c r="Y26" s="1498"/>
      <c r="Z26" s="1498"/>
      <c r="AA26" s="1498"/>
      <c r="AB26" s="1498"/>
      <c r="AC26" s="1498"/>
      <c r="AD26" s="1498"/>
      <c r="AE26" s="1498"/>
      <c r="AF26" s="1498"/>
      <c r="AG26" s="1498"/>
      <c r="AH26" s="1498"/>
      <c r="AI26" s="1498"/>
      <c r="AJ26" s="1498"/>
      <c r="AK26" s="1498"/>
      <c r="AL26" s="1498"/>
      <c r="AM26" s="1498"/>
      <c r="AN26" s="1498"/>
      <c r="AO26" s="1498"/>
      <c r="AP26" s="1498"/>
      <c r="AQ26" s="1498"/>
      <c r="AR26" s="1498"/>
      <c r="AS26" s="1498"/>
      <c r="AT26" s="1498"/>
      <c r="AU26" s="1498"/>
      <c r="AV26" s="1498"/>
      <c r="AW26" s="1498"/>
      <c r="AX26" s="1498"/>
      <c r="AY26" s="1498"/>
      <c r="AZ26" s="1498"/>
      <c r="BA26" s="1498"/>
      <c r="BB26" s="2459"/>
      <c r="BC26" s="2459"/>
      <c r="BD26" s="2002"/>
      <c r="BE26" s="2003"/>
      <c r="BF26" s="2003"/>
      <c r="BG26" s="2003"/>
      <c r="BH26" s="2003"/>
      <c r="BI26" s="2003"/>
      <c r="BJ26" s="2003"/>
      <c r="BK26" s="2003"/>
      <c r="BL26" s="2004"/>
      <c r="BM26" s="1481"/>
      <c r="BN26" s="1481"/>
      <c r="BO26" s="1481"/>
      <c r="BP26" s="1481"/>
      <c r="BQ26" s="1481"/>
      <c r="BR26" s="1481"/>
      <c r="BS26" s="2002"/>
      <c r="BT26" s="2003"/>
      <c r="BU26" s="2003"/>
      <c r="BV26" s="2003"/>
      <c r="BW26" s="2003"/>
      <c r="BX26" s="2003"/>
      <c r="BY26" s="2003"/>
      <c r="BZ26" s="2003"/>
      <c r="CA26" s="2004"/>
      <c r="CB26" s="1498"/>
      <c r="CC26" s="1498"/>
      <c r="CD26" s="1465"/>
      <c r="CE26" s="836"/>
      <c r="CF26" s="836"/>
      <c r="CG26" s="836"/>
      <c r="CH26" s="832"/>
      <c r="CI26" s="832"/>
      <c r="CJ26" s="832"/>
      <c r="CK26" s="832"/>
      <c r="CL26" s="832"/>
      <c r="CM26" s="832"/>
    </row>
    <row r="27" spans="2:91" s="1488" customFormat="1" ht="30" customHeight="1">
      <c r="B27" s="1466"/>
      <c r="C27" s="1498"/>
      <c r="D27" s="1498"/>
      <c r="E27" s="1498"/>
      <c r="F27" s="1498"/>
      <c r="G27" s="1498"/>
      <c r="I27" s="1498"/>
      <c r="J27" s="1498"/>
      <c r="K27" s="1498"/>
      <c r="L27" s="1498"/>
      <c r="M27" s="1498"/>
      <c r="N27" s="1498"/>
      <c r="O27" s="1498"/>
      <c r="P27" s="1498"/>
      <c r="Q27" s="1498"/>
      <c r="R27" s="1498"/>
      <c r="S27" s="1498"/>
      <c r="T27" s="1498"/>
      <c r="U27" s="1498"/>
      <c r="V27" s="1498"/>
      <c r="W27" s="1498"/>
      <c r="X27" s="1498"/>
      <c r="Y27" s="1498"/>
      <c r="Z27" s="1498"/>
      <c r="AA27" s="1498"/>
      <c r="AB27" s="1498"/>
      <c r="AC27" s="1498"/>
      <c r="AD27" s="1498"/>
      <c r="AE27" s="1498"/>
      <c r="AF27" s="1498"/>
      <c r="AG27" s="1498"/>
      <c r="AH27" s="1498"/>
      <c r="AI27" s="1498"/>
      <c r="AJ27" s="1498"/>
      <c r="AK27" s="1498"/>
      <c r="AL27" s="1498"/>
      <c r="AM27" s="1498"/>
      <c r="AN27" s="1498"/>
      <c r="AO27" s="1498"/>
      <c r="AP27" s="1498"/>
      <c r="AQ27" s="1498"/>
      <c r="AR27" s="1498"/>
      <c r="AS27" s="1498"/>
      <c r="AT27" s="1498"/>
      <c r="AU27" s="1498"/>
      <c r="AV27" s="1498"/>
      <c r="AW27" s="1498"/>
      <c r="AX27" s="1498"/>
      <c r="AY27" s="1498"/>
      <c r="AZ27" s="1498"/>
      <c r="BA27" s="1498"/>
      <c r="BB27" s="1498"/>
      <c r="BC27" s="1498"/>
      <c r="BD27" s="1498"/>
      <c r="BE27" s="1498"/>
      <c r="BF27" s="1498"/>
      <c r="BG27" s="1498"/>
      <c r="BH27" s="1498"/>
      <c r="BI27" s="1498"/>
      <c r="BJ27" s="1498"/>
      <c r="BK27" s="1498"/>
      <c r="BL27" s="1498"/>
      <c r="BM27" s="1498"/>
      <c r="BN27" s="1498"/>
      <c r="BO27" s="1498"/>
      <c r="BP27" s="1498"/>
      <c r="BQ27" s="1498"/>
      <c r="BR27" s="1498"/>
      <c r="BS27" s="1498"/>
      <c r="BT27" s="1498"/>
      <c r="BU27" s="1498"/>
      <c r="BV27" s="1498"/>
      <c r="BW27" s="1498"/>
      <c r="BX27" s="1498"/>
      <c r="BY27" s="1498"/>
      <c r="BZ27" s="1498"/>
      <c r="CA27" s="1498"/>
      <c r="CB27" s="1498"/>
      <c r="CC27" s="1498"/>
      <c r="CD27" s="1465"/>
      <c r="CE27" s="836"/>
      <c r="CF27" s="836"/>
      <c r="CG27" s="836"/>
      <c r="CH27" s="832"/>
      <c r="CI27" s="832"/>
      <c r="CJ27" s="832"/>
      <c r="CK27" s="832"/>
      <c r="CL27" s="832"/>
      <c r="CM27" s="832"/>
    </row>
    <row r="28" spans="2:91" s="1488" customFormat="1" ht="30" customHeight="1">
      <c r="B28" s="1478"/>
      <c r="C28" s="1498"/>
      <c r="D28" s="1498"/>
      <c r="E28" s="1498"/>
      <c r="F28" s="1534" t="s">
        <v>234</v>
      </c>
      <c r="G28" s="1532"/>
      <c r="I28" s="1523" t="s">
        <v>2528</v>
      </c>
      <c r="J28" s="1498"/>
      <c r="K28" s="1498"/>
      <c r="L28" s="1498"/>
      <c r="M28" s="1498"/>
      <c r="N28" s="1498"/>
      <c r="O28" s="1498"/>
      <c r="P28" s="1498"/>
      <c r="Q28" s="1498"/>
      <c r="R28" s="1498"/>
      <c r="S28" s="1498"/>
      <c r="T28" s="1498"/>
      <c r="U28" s="1498"/>
      <c r="V28" s="1498"/>
      <c r="W28" s="1498"/>
      <c r="X28" s="1498"/>
      <c r="Y28" s="1498"/>
      <c r="Z28" s="1498"/>
      <c r="AA28" s="1498"/>
      <c r="AB28" s="1498"/>
      <c r="AC28" s="1498"/>
      <c r="AD28" s="1498"/>
      <c r="AE28" s="1498"/>
      <c r="AF28" s="1498"/>
      <c r="AG28" s="1498"/>
      <c r="AH28" s="1498"/>
      <c r="AI28" s="1498"/>
      <c r="AJ28" s="1498"/>
      <c r="AK28" s="1498"/>
      <c r="AL28" s="1498"/>
      <c r="AM28" s="1498"/>
      <c r="AN28" s="1498"/>
      <c r="AO28" s="1498"/>
      <c r="AP28" s="1498"/>
      <c r="AQ28" s="1498"/>
      <c r="AR28" s="1498"/>
      <c r="AS28" s="1498"/>
      <c r="AT28" s="1498"/>
      <c r="AU28" s="1498"/>
      <c r="AV28" s="1498"/>
      <c r="AW28" s="1498"/>
      <c r="AX28" s="1498"/>
      <c r="AY28" s="1498"/>
      <c r="AZ28" s="1498"/>
      <c r="BA28" s="1498"/>
      <c r="BB28" s="2458" t="s">
        <v>32</v>
      </c>
      <c r="BC28" s="2459"/>
      <c r="BD28" s="1999"/>
      <c r="BE28" s="2000"/>
      <c r="BF28" s="2000"/>
      <c r="BG28" s="2000"/>
      <c r="BH28" s="2000"/>
      <c r="BI28" s="2000"/>
      <c r="BJ28" s="2000"/>
      <c r="BK28" s="2000"/>
      <c r="BL28" s="2001"/>
      <c r="BM28" s="1463"/>
      <c r="BN28" s="1463"/>
      <c r="BO28" s="1463"/>
      <c r="BP28" s="1463"/>
      <c r="BQ28" s="1463"/>
      <c r="BR28" s="1463"/>
      <c r="BS28" s="1999"/>
      <c r="BT28" s="2000"/>
      <c r="BU28" s="2000"/>
      <c r="BV28" s="2000"/>
      <c r="BW28" s="2000"/>
      <c r="BX28" s="2000"/>
      <c r="BY28" s="2000"/>
      <c r="BZ28" s="2000"/>
      <c r="CA28" s="2001"/>
      <c r="CB28" s="1498"/>
      <c r="CC28" s="1498"/>
      <c r="CD28" s="1465"/>
      <c r="CE28" s="836"/>
      <c r="CF28" s="836"/>
      <c r="CG28" s="836"/>
      <c r="CH28" s="832"/>
      <c r="CI28" s="832"/>
      <c r="CJ28" s="832"/>
      <c r="CK28" s="832"/>
      <c r="CL28" s="832"/>
      <c r="CM28" s="832"/>
    </row>
    <row r="29" spans="2:91" s="1488" customFormat="1" ht="30" customHeight="1">
      <c r="B29" s="1479"/>
      <c r="C29" s="1498"/>
      <c r="D29" s="1498"/>
      <c r="E29" s="1498"/>
      <c r="F29" s="1534"/>
      <c r="G29" s="1532"/>
      <c r="I29" s="1010" t="s">
        <v>2529</v>
      </c>
      <c r="J29" s="1498"/>
      <c r="K29" s="1498"/>
      <c r="L29" s="1498"/>
      <c r="M29" s="1498"/>
      <c r="N29" s="1498"/>
      <c r="O29" s="1498"/>
      <c r="P29" s="1498"/>
      <c r="Q29" s="1498"/>
      <c r="R29" s="1498"/>
      <c r="S29" s="1498"/>
      <c r="T29" s="1498"/>
      <c r="U29" s="1498"/>
      <c r="V29" s="1498"/>
      <c r="W29" s="1498"/>
      <c r="X29" s="1498"/>
      <c r="Y29" s="1498"/>
      <c r="Z29" s="1498"/>
      <c r="AA29" s="1498"/>
      <c r="AB29" s="1498"/>
      <c r="AC29" s="1498"/>
      <c r="AD29" s="1498"/>
      <c r="AE29" s="1498"/>
      <c r="AF29" s="1498"/>
      <c r="AG29" s="1498"/>
      <c r="AH29" s="1498"/>
      <c r="AI29" s="1498"/>
      <c r="AJ29" s="1498"/>
      <c r="AK29" s="1498"/>
      <c r="AL29" s="1498"/>
      <c r="AM29" s="1498"/>
      <c r="AN29" s="1498"/>
      <c r="AO29" s="1498"/>
      <c r="AP29" s="1498"/>
      <c r="AQ29" s="1498"/>
      <c r="AR29" s="1498"/>
      <c r="AS29" s="1498"/>
      <c r="AT29" s="1498"/>
      <c r="AU29" s="1498"/>
      <c r="AV29" s="1498"/>
      <c r="AW29" s="1498"/>
      <c r="AX29" s="1498"/>
      <c r="AY29" s="1498"/>
      <c r="AZ29" s="1498"/>
      <c r="BA29" s="1498"/>
      <c r="BB29" s="2459"/>
      <c r="BC29" s="2459"/>
      <c r="BD29" s="2002"/>
      <c r="BE29" s="2003"/>
      <c r="BF29" s="2003"/>
      <c r="BG29" s="2003"/>
      <c r="BH29" s="2003"/>
      <c r="BI29" s="2003"/>
      <c r="BJ29" s="2003"/>
      <c r="BK29" s="2003"/>
      <c r="BL29" s="2004"/>
      <c r="BM29" s="1481"/>
      <c r="BN29" s="1481"/>
      <c r="BO29" s="1481"/>
      <c r="BP29" s="1481"/>
      <c r="BQ29" s="1481"/>
      <c r="BR29" s="1481"/>
      <c r="BS29" s="2002"/>
      <c r="BT29" s="2003"/>
      <c r="BU29" s="2003"/>
      <c r="BV29" s="2003"/>
      <c r="BW29" s="2003"/>
      <c r="BX29" s="2003"/>
      <c r="BY29" s="2003"/>
      <c r="BZ29" s="2003"/>
      <c r="CA29" s="2004"/>
      <c r="CB29" s="1498"/>
      <c r="CC29" s="1498"/>
      <c r="CD29" s="1465"/>
      <c r="CE29" s="836"/>
      <c r="CF29" s="836"/>
      <c r="CG29" s="836"/>
      <c r="CH29" s="832"/>
      <c r="CI29" s="832"/>
      <c r="CJ29" s="832"/>
      <c r="CK29" s="832"/>
      <c r="CL29" s="832"/>
      <c r="CM29" s="832"/>
    </row>
    <row r="30" spans="2:91" s="1488" customFormat="1" ht="30" customHeight="1">
      <c r="B30" s="1479"/>
      <c r="C30" s="1498"/>
      <c r="D30" s="1498"/>
      <c r="E30" s="1498"/>
      <c r="F30" s="1498"/>
      <c r="G30" s="1498"/>
      <c r="I30" s="1498"/>
      <c r="J30" s="1498"/>
      <c r="K30" s="1498"/>
      <c r="L30" s="1498"/>
      <c r="M30" s="1498"/>
      <c r="N30" s="1498"/>
      <c r="O30" s="1498"/>
      <c r="P30" s="1498"/>
      <c r="Q30" s="1498"/>
      <c r="R30" s="1498"/>
      <c r="S30" s="1498"/>
      <c r="T30" s="1498"/>
      <c r="U30" s="1498"/>
      <c r="V30" s="1498"/>
      <c r="W30" s="1498"/>
      <c r="X30" s="1498"/>
      <c r="Y30" s="1498"/>
      <c r="Z30" s="1498"/>
      <c r="AA30" s="1498"/>
      <c r="AB30" s="1498"/>
      <c r="AC30" s="1498"/>
      <c r="AD30" s="1498"/>
      <c r="AE30" s="1498"/>
      <c r="AF30" s="1498"/>
      <c r="AG30" s="1498"/>
      <c r="AH30" s="1498"/>
      <c r="AI30" s="1498"/>
      <c r="AJ30" s="1498"/>
      <c r="AK30" s="1498"/>
      <c r="AL30" s="1498"/>
      <c r="AM30" s="1498"/>
      <c r="AN30" s="1498"/>
      <c r="AO30" s="1498"/>
      <c r="AP30" s="1498"/>
      <c r="AQ30" s="1498"/>
      <c r="AR30" s="1498"/>
      <c r="AS30" s="1498"/>
      <c r="AT30" s="1498"/>
      <c r="AU30" s="1498"/>
      <c r="AV30" s="1498"/>
      <c r="AW30" s="1498"/>
      <c r="AX30" s="1498"/>
      <c r="AY30" s="1498"/>
      <c r="AZ30" s="1498"/>
      <c r="BA30" s="1498"/>
      <c r="BB30" s="1498"/>
      <c r="BC30" s="1498"/>
      <c r="BD30" s="1498"/>
      <c r="BE30" s="1498"/>
      <c r="BF30" s="1498"/>
      <c r="BG30" s="1498"/>
      <c r="BH30" s="1498"/>
      <c r="BI30" s="1498"/>
      <c r="BJ30" s="1498"/>
      <c r="BK30" s="1498"/>
      <c r="BL30" s="1498"/>
      <c r="BM30" s="1498"/>
      <c r="BN30" s="1498"/>
      <c r="BO30" s="1498"/>
      <c r="BP30" s="1498"/>
      <c r="BQ30" s="1498"/>
      <c r="BR30" s="1498"/>
      <c r="BS30" s="1498"/>
      <c r="BT30" s="1498"/>
      <c r="BU30" s="1498"/>
      <c r="BV30" s="1498"/>
      <c r="BW30" s="1498"/>
      <c r="BX30" s="1498"/>
      <c r="BY30" s="1498"/>
      <c r="BZ30" s="1498"/>
      <c r="CA30" s="1498"/>
      <c r="CB30" s="1498"/>
      <c r="CC30" s="1498"/>
      <c r="CD30" s="1465"/>
      <c r="CE30" s="836"/>
      <c r="CF30" s="836"/>
      <c r="CG30" s="836"/>
      <c r="CH30" s="832"/>
      <c r="CI30" s="832"/>
      <c r="CJ30" s="832"/>
      <c r="CK30" s="832"/>
      <c r="CL30" s="832"/>
      <c r="CM30" s="832"/>
    </row>
    <row r="31" spans="2:91" s="1488" customFormat="1" ht="30" customHeight="1">
      <c r="B31" s="957"/>
      <c r="C31" s="1498"/>
      <c r="D31" s="1498"/>
      <c r="E31" s="1498"/>
      <c r="F31" s="1534" t="s">
        <v>235</v>
      </c>
      <c r="G31" s="1532"/>
      <c r="I31" s="1523" t="s">
        <v>2530</v>
      </c>
      <c r="J31" s="1498"/>
      <c r="K31" s="1498"/>
      <c r="L31" s="1498"/>
      <c r="M31" s="1498"/>
      <c r="N31" s="1498"/>
      <c r="O31" s="1498"/>
      <c r="P31" s="1498"/>
      <c r="Q31" s="1498"/>
      <c r="R31" s="1498"/>
      <c r="S31" s="1498"/>
      <c r="T31" s="1498"/>
      <c r="U31" s="1498"/>
      <c r="V31" s="1498"/>
      <c r="W31" s="1498"/>
      <c r="X31" s="1498"/>
      <c r="Y31" s="1498"/>
      <c r="Z31" s="1498"/>
      <c r="AA31" s="1498"/>
      <c r="AB31" s="1498"/>
      <c r="AC31" s="1498"/>
      <c r="AD31" s="1498"/>
      <c r="AE31" s="1498"/>
      <c r="AF31" s="1498"/>
      <c r="AG31" s="1498"/>
      <c r="AH31" s="1498"/>
      <c r="AI31" s="1498"/>
      <c r="AJ31" s="1498"/>
      <c r="AK31" s="1498"/>
      <c r="AL31" s="1498"/>
      <c r="AM31" s="1498"/>
      <c r="AN31" s="1498"/>
      <c r="AO31" s="1498"/>
      <c r="AP31" s="1498"/>
      <c r="AQ31" s="1498"/>
      <c r="AR31" s="1498"/>
      <c r="AS31" s="1498"/>
      <c r="AT31" s="1498"/>
      <c r="AU31" s="1498"/>
      <c r="AV31" s="1498"/>
      <c r="AW31" s="1498"/>
      <c r="AX31" s="1498"/>
      <c r="AY31" s="1498"/>
      <c r="AZ31" s="1498"/>
      <c r="BA31" s="1498"/>
      <c r="BB31" s="2458" t="s">
        <v>33</v>
      </c>
      <c r="BC31" s="2459"/>
      <c r="BD31" s="1999"/>
      <c r="BE31" s="2000"/>
      <c r="BF31" s="2000"/>
      <c r="BG31" s="2000"/>
      <c r="BH31" s="2000"/>
      <c r="BI31" s="2000"/>
      <c r="BJ31" s="2000"/>
      <c r="BK31" s="2000"/>
      <c r="BL31" s="2001"/>
      <c r="BM31" s="1463"/>
      <c r="BN31" s="1463"/>
      <c r="BO31" s="1463"/>
      <c r="BP31" s="1463"/>
      <c r="BQ31" s="1463"/>
      <c r="BR31" s="1463"/>
      <c r="BS31" s="1999"/>
      <c r="BT31" s="2000"/>
      <c r="BU31" s="2000"/>
      <c r="BV31" s="2000"/>
      <c r="BW31" s="2000"/>
      <c r="BX31" s="2000"/>
      <c r="BY31" s="2000"/>
      <c r="BZ31" s="2000"/>
      <c r="CA31" s="2001"/>
      <c r="CB31" s="1498"/>
      <c r="CC31" s="1498"/>
      <c r="CD31" s="1465"/>
      <c r="CE31" s="836"/>
      <c r="CF31" s="836"/>
      <c r="CG31" s="836"/>
      <c r="CH31" s="832"/>
      <c r="CI31" s="832"/>
      <c r="CJ31" s="832"/>
      <c r="CK31" s="832"/>
      <c r="CL31" s="832"/>
      <c r="CM31" s="832"/>
    </row>
    <row r="32" spans="2:91" s="1488" customFormat="1" ht="30" customHeight="1">
      <c r="B32" s="1466"/>
      <c r="C32" s="1498"/>
      <c r="D32" s="1498"/>
      <c r="E32" s="1498"/>
      <c r="F32" s="1534"/>
      <c r="G32" s="1532"/>
      <c r="I32" s="1010" t="s">
        <v>2531</v>
      </c>
      <c r="J32" s="1498"/>
      <c r="K32" s="1498"/>
      <c r="L32" s="1498"/>
      <c r="M32" s="1498"/>
      <c r="N32" s="1498"/>
      <c r="O32" s="1498"/>
      <c r="P32" s="1498"/>
      <c r="Q32" s="1498"/>
      <c r="R32" s="1498"/>
      <c r="S32" s="1498"/>
      <c r="T32" s="1498"/>
      <c r="U32" s="1498"/>
      <c r="V32" s="1498"/>
      <c r="W32" s="1498"/>
      <c r="X32" s="1498"/>
      <c r="Y32" s="1498"/>
      <c r="Z32" s="1498"/>
      <c r="AA32" s="1498"/>
      <c r="AB32" s="1498"/>
      <c r="AC32" s="1498"/>
      <c r="AD32" s="1498"/>
      <c r="AE32" s="1498"/>
      <c r="AF32" s="1498"/>
      <c r="AG32" s="1498"/>
      <c r="AH32" s="1498"/>
      <c r="AI32" s="1498"/>
      <c r="AJ32" s="1498"/>
      <c r="AK32" s="1498"/>
      <c r="AL32" s="1498"/>
      <c r="AM32" s="1498"/>
      <c r="AN32" s="1498"/>
      <c r="AO32" s="1498"/>
      <c r="AP32" s="1498"/>
      <c r="AQ32" s="1498"/>
      <c r="AR32" s="1498"/>
      <c r="AS32" s="1498"/>
      <c r="AT32" s="1498"/>
      <c r="AU32" s="1498"/>
      <c r="AV32" s="1498"/>
      <c r="AW32" s="1498"/>
      <c r="AX32" s="1498"/>
      <c r="AY32" s="1498"/>
      <c r="AZ32" s="1498"/>
      <c r="BA32" s="1498"/>
      <c r="BB32" s="2459"/>
      <c r="BC32" s="2459"/>
      <c r="BD32" s="2002"/>
      <c r="BE32" s="2003"/>
      <c r="BF32" s="2003"/>
      <c r="BG32" s="2003"/>
      <c r="BH32" s="2003"/>
      <c r="BI32" s="2003"/>
      <c r="BJ32" s="2003"/>
      <c r="BK32" s="2003"/>
      <c r="BL32" s="2004"/>
      <c r="BM32" s="1481"/>
      <c r="BN32" s="1481"/>
      <c r="BO32" s="1481"/>
      <c r="BP32" s="1481"/>
      <c r="BQ32" s="1481"/>
      <c r="BR32" s="1481"/>
      <c r="BS32" s="2002"/>
      <c r="BT32" s="2003"/>
      <c r="BU32" s="2003"/>
      <c r="BV32" s="2003"/>
      <c r="BW32" s="2003"/>
      <c r="BX32" s="2003"/>
      <c r="BY32" s="2003"/>
      <c r="BZ32" s="2003"/>
      <c r="CA32" s="2004"/>
      <c r="CB32" s="1498"/>
      <c r="CC32" s="1498"/>
      <c r="CD32" s="1465"/>
      <c r="CE32" s="836"/>
      <c r="CF32" s="836"/>
      <c r="CG32" s="836"/>
      <c r="CH32" s="832"/>
      <c r="CI32" s="832"/>
      <c r="CJ32" s="832"/>
      <c r="CK32" s="832"/>
      <c r="CL32" s="832"/>
      <c r="CM32" s="832"/>
    </row>
    <row r="33" spans="2:91" s="1488" customFormat="1" ht="30" customHeight="1">
      <c r="B33" s="1466"/>
      <c r="C33" s="1498"/>
      <c r="D33" s="1498"/>
      <c r="E33" s="1498"/>
      <c r="F33" s="1498"/>
      <c r="G33" s="1498"/>
      <c r="H33" s="1498"/>
      <c r="I33" s="1498"/>
      <c r="J33" s="1498"/>
      <c r="K33" s="1498"/>
      <c r="L33" s="1498"/>
      <c r="M33" s="1498"/>
      <c r="N33" s="1498"/>
      <c r="O33" s="1498"/>
      <c r="P33" s="1498"/>
      <c r="Q33" s="1498"/>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c r="AU33" s="1498"/>
      <c r="AV33" s="1498"/>
      <c r="AW33" s="1498"/>
      <c r="AX33" s="1498"/>
      <c r="AY33" s="1498"/>
      <c r="AZ33" s="1498"/>
      <c r="BA33" s="1498"/>
      <c r="BB33" s="1498"/>
      <c r="BC33" s="1498"/>
      <c r="BD33" s="1498"/>
      <c r="BE33" s="1498"/>
      <c r="BF33" s="1498"/>
      <c r="BG33" s="1498"/>
      <c r="BH33" s="1498"/>
      <c r="BI33" s="1498"/>
      <c r="BJ33" s="1498"/>
      <c r="BK33" s="1498"/>
      <c r="BL33" s="1498"/>
      <c r="BM33" s="1498"/>
      <c r="BN33" s="1498"/>
      <c r="BO33" s="1498"/>
      <c r="BP33" s="1498"/>
      <c r="BQ33" s="1498"/>
      <c r="BR33" s="1498"/>
      <c r="BS33" s="1498"/>
      <c r="BT33" s="1498"/>
      <c r="BU33" s="1498"/>
      <c r="BV33" s="1498"/>
      <c r="BW33" s="1498"/>
      <c r="BX33" s="1498"/>
      <c r="BY33" s="1498"/>
      <c r="BZ33" s="1498"/>
      <c r="CA33" s="1498"/>
      <c r="CB33" s="1498"/>
      <c r="CC33" s="1498"/>
      <c r="CD33" s="1465"/>
      <c r="CE33" s="836"/>
      <c r="CF33" s="836"/>
      <c r="CG33" s="836"/>
      <c r="CH33" s="832"/>
      <c r="CI33" s="832"/>
      <c r="CJ33" s="832"/>
      <c r="CK33" s="832"/>
      <c r="CL33" s="832"/>
      <c r="CM33" s="832"/>
    </row>
    <row r="34" spans="2:91" s="1488" customFormat="1" ht="30" customHeight="1">
      <c r="B34" s="1466"/>
      <c r="C34" s="1498"/>
      <c r="D34" s="1498"/>
      <c r="E34" s="1498"/>
      <c r="F34" s="1498"/>
      <c r="G34" s="1498"/>
      <c r="H34" s="1498"/>
      <c r="I34" s="1498"/>
      <c r="J34" s="1498"/>
      <c r="K34" s="1498"/>
      <c r="L34" s="1498"/>
      <c r="M34" s="1498"/>
      <c r="N34" s="1498"/>
      <c r="O34" s="1498"/>
      <c r="P34" s="1498"/>
      <c r="Q34" s="1498"/>
      <c r="R34" s="1498"/>
      <c r="S34" s="1498"/>
      <c r="T34" s="1498"/>
      <c r="U34" s="1498"/>
      <c r="V34" s="1498"/>
      <c r="W34" s="1498"/>
      <c r="X34" s="1498"/>
      <c r="Y34" s="1498"/>
      <c r="Z34" s="1498"/>
      <c r="AA34" s="1498"/>
      <c r="AB34" s="1498"/>
      <c r="AC34" s="1498"/>
      <c r="AD34" s="1498"/>
      <c r="AE34" s="1498"/>
      <c r="AF34" s="1498"/>
      <c r="AG34" s="1498"/>
      <c r="AH34" s="1498"/>
      <c r="AI34" s="1498"/>
      <c r="AJ34" s="1498"/>
      <c r="AK34" s="1498"/>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98"/>
      <c r="BN34" s="1498"/>
      <c r="BO34" s="1498"/>
      <c r="BP34" s="1498"/>
      <c r="BQ34" s="1498"/>
      <c r="BR34" s="1498"/>
      <c r="BS34" s="1498"/>
      <c r="BT34" s="1498"/>
      <c r="BU34" s="1498"/>
      <c r="BV34" s="1498"/>
      <c r="BW34" s="1498"/>
      <c r="BX34" s="1498"/>
      <c r="BY34" s="1498"/>
      <c r="BZ34" s="1498"/>
      <c r="CA34" s="1498"/>
      <c r="CB34" s="1498"/>
      <c r="CC34" s="1498"/>
      <c r="CD34" s="1465"/>
      <c r="CE34" s="836"/>
      <c r="CF34" s="836"/>
      <c r="CG34" s="836"/>
      <c r="CH34" s="832"/>
      <c r="CI34" s="832"/>
      <c r="CJ34" s="832"/>
      <c r="CK34" s="832"/>
      <c r="CL34" s="832"/>
      <c r="CM34" s="832"/>
    </row>
    <row r="35" spans="2:91" s="1488" customFormat="1" ht="30" customHeight="1">
      <c r="B35" s="1466"/>
      <c r="C35" s="1498"/>
      <c r="D35" s="1498"/>
      <c r="E35" s="1498"/>
      <c r="F35" s="1498"/>
      <c r="G35" s="1498"/>
      <c r="H35" s="1498"/>
      <c r="I35" s="1498"/>
      <c r="J35" s="1498"/>
      <c r="K35" s="1498"/>
      <c r="L35" s="1498"/>
      <c r="M35" s="1498"/>
      <c r="N35" s="1498"/>
      <c r="O35" s="1498"/>
      <c r="P35" s="1498"/>
      <c r="Q35" s="1498"/>
      <c r="R35" s="1498"/>
      <c r="S35" s="1498"/>
      <c r="T35" s="1498"/>
      <c r="U35" s="1498"/>
      <c r="V35" s="1498"/>
      <c r="W35" s="1498"/>
      <c r="X35" s="1498"/>
      <c r="Y35" s="1498"/>
      <c r="Z35" s="1498"/>
      <c r="AA35" s="1498"/>
      <c r="AB35" s="1498"/>
      <c r="AC35" s="1498"/>
      <c r="AD35" s="1498"/>
      <c r="AE35" s="1498"/>
      <c r="AF35" s="1498"/>
      <c r="AG35" s="1498"/>
      <c r="AH35" s="1498"/>
      <c r="AI35" s="1498"/>
      <c r="AJ35" s="1498"/>
      <c r="AK35" s="1498"/>
      <c r="AL35" s="1498"/>
      <c r="AM35" s="1498"/>
      <c r="AN35" s="1498"/>
      <c r="AO35" s="1498"/>
      <c r="AP35" s="1498"/>
      <c r="AQ35" s="1498"/>
      <c r="AR35" s="1498"/>
      <c r="AS35" s="1498"/>
      <c r="AT35" s="1498"/>
      <c r="AU35" s="1498"/>
      <c r="AV35" s="1498"/>
      <c r="AW35" s="1498"/>
      <c r="AX35" s="1498"/>
      <c r="AY35" s="1498"/>
      <c r="AZ35" s="1498"/>
      <c r="BA35" s="1498"/>
      <c r="BB35" s="1498"/>
      <c r="BC35" s="1498"/>
      <c r="BD35" s="1498"/>
      <c r="BE35" s="1498"/>
      <c r="BF35" s="1498"/>
      <c r="BG35" s="1498"/>
      <c r="BH35" s="1498"/>
      <c r="BI35" s="1498"/>
      <c r="BJ35" s="1498"/>
      <c r="BK35" s="1498"/>
      <c r="BL35" s="1498"/>
      <c r="BM35" s="1498"/>
      <c r="BN35" s="1498"/>
      <c r="BO35" s="1498"/>
      <c r="BP35" s="1498"/>
      <c r="BQ35" s="1498"/>
      <c r="BR35" s="1498"/>
      <c r="BS35" s="1498"/>
      <c r="BT35" s="1498"/>
      <c r="BU35" s="1498"/>
      <c r="BV35" s="1498"/>
      <c r="BW35" s="1498"/>
      <c r="BX35" s="1498"/>
      <c r="BY35" s="1498"/>
      <c r="BZ35" s="1498"/>
      <c r="CA35" s="1498"/>
      <c r="CB35" s="1498"/>
      <c r="CC35" s="1498"/>
      <c r="CD35" s="1465"/>
      <c r="CE35" s="836"/>
      <c r="CF35" s="836"/>
      <c r="CG35" s="836"/>
      <c r="CH35" s="832"/>
      <c r="CI35" s="832"/>
      <c r="CJ35" s="832"/>
      <c r="CK35" s="832"/>
      <c r="CL35" s="832"/>
      <c r="CM35" s="832"/>
    </row>
    <row r="36" spans="2:91" s="1488" customFormat="1" ht="30" customHeight="1">
      <c r="B36" s="1478"/>
      <c r="C36" s="1498"/>
      <c r="D36" s="1498"/>
      <c r="E36" s="1498"/>
      <c r="F36" s="1498"/>
      <c r="G36" s="1498"/>
      <c r="H36" s="1498"/>
      <c r="I36" s="1498"/>
      <c r="J36" s="1498"/>
      <c r="K36" s="1498"/>
      <c r="L36" s="1498"/>
      <c r="M36" s="1498"/>
      <c r="N36" s="1498"/>
      <c r="O36" s="1498"/>
      <c r="P36" s="1498"/>
      <c r="Q36" s="1498"/>
      <c r="R36" s="1498"/>
      <c r="S36" s="1498"/>
      <c r="T36" s="1498"/>
      <c r="U36" s="1498"/>
      <c r="V36" s="1498"/>
      <c r="W36" s="1498"/>
      <c r="X36" s="1498"/>
      <c r="Y36" s="1498"/>
      <c r="Z36" s="1498"/>
      <c r="AA36" s="1498"/>
      <c r="AB36" s="1498"/>
      <c r="AC36" s="1498"/>
      <c r="AD36" s="1498"/>
      <c r="AE36" s="1498"/>
      <c r="AF36" s="1498"/>
      <c r="AG36" s="1498"/>
      <c r="AH36" s="1498"/>
      <c r="AI36" s="1498"/>
      <c r="AJ36" s="1498"/>
      <c r="AK36" s="1498"/>
      <c r="AL36" s="1498"/>
      <c r="AM36" s="1498"/>
      <c r="AN36" s="1498"/>
      <c r="AO36" s="1498"/>
      <c r="AP36" s="1498"/>
      <c r="AQ36" s="1498"/>
      <c r="AR36" s="1498"/>
      <c r="AS36" s="1498"/>
      <c r="AT36" s="1498"/>
      <c r="AU36" s="1498"/>
      <c r="AV36" s="1498"/>
      <c r="AW36" s="1498"/>
      <c r="AX36" s="1498"/>
      <c r="AY36" s="1498"/>
      <c r="AZ36" s="1498"/>
      <c r="BA36" s="1498"/>
      <c r="BB36" s="1498"/>
      <c r="BC36" s="1498"/>
      <c r="BD36" s="1498"/>
      <c r="BE36" s="1498"/>
      <c r="BF36" s="1498"/>
      <c r="BG36" s="1498"/>
      <c r="BH36" s="1498"/>
      <c r="BI36" s="1498"/>
      <c r="BJ36" s="1498"/>
      <c r="BK36" s="1498"/>
      <c r="BL36" s="1498"/>
      <c r="BM36" s="1498"/>
      <c r="BN36" s="1498"/>
      <c r="BO36" s="1498"/>
      <c r="BP36" s="1498"/>
      <c r="BQ36" s="1498"/>
      <c r="BR36" s="1498"/>
      <c r="BS36" s="1498"/>
      <c r="BT36" s="1498"/>
      <c r="BU36" s="1498"/>
      <c r="BV36" s="1498"/>
      <c r="BW36" s="1498"/>
      <c r="BX36" s="1498"/>
      <c r="BY36" s="1498"/>
      <c r="BZ36" s="1498"/>
      <c r="CA36" s="1498"/>
      <c r="CB36" s="1498"/>
      <c r="CC36" s="1498"/>
      <c r="CD36" s="1465"/>
      <c r="CE36" s="836"/>
      <c r="CF36" s="836"/>
      <c r="CG36" s="836"/>
      <c r="CH36" s="832"/>
      <c r="CI36" s="832"/>
      <c r="CJ36" s="832"/>
      <c r="CK36" s="832"/>
      <c r="CL36" s="832"/>
      <c r="CM36" s="832"/>
    </row>
    <row r="37" spans="2:91" s="1488" customFormat="1" ht="30" customHeight="1">
      <c r="B37" s="1479"/>
      <c r="C37" s="1599"/>
      <c r="D37" s="1599"/>
      <c r="E37" s="1599"/>
      <c r="F37" s="1599"/>
      <c r="G37" s="1599"/>
      <c r="H37" s="1599"/>
      <c r="I37" s="1599"/>
      <c r="J37" s="1599"/>
      <c r="K37" s="1599"/>
      <c r="L37" s="1599"/>
      <c r="M37" s="1599"/>
      <c r="N37" s="1599"/>
      <c r="O37" s="1599"/>
      <c r="P37" s="1599"/>
      <c r="Q37" s="1599"/>
      <c r="R37" s="1599"/>
      <c r="S37" s="1599"/>
      <c r="T37" s="1599"/>
      <c r="U37" s="1599"/>
      <c r="V37" s="1599"/>
      <c r="W37" s="1599"/>
      <c r="X37" s="1599"/>
      <c r="Y37" s="1599"/>
      <c r="Z37" s="1599"/>
      <c r="AA37" s="1599"/>
      <c r="AB37" s="1599"/>
      <c r="AC37" s="1599"/>
      <c r="AD37" s="1599"/>
      <c r="AE37" s="1599"/>
      <c r="AF37" s="1599"/>
      <c r="AG37" s="1599"/>
      <c r="AH37" s="1599"/>
      <c r="AI37" s="1599"/>
      <c r="AJ37" s="1599"/>
      <c r="AK37" s="1599"/>
      <c r="AL37" s="1599"/>
      <c r="AM37" s="1599"/>
      <c r="AN37" s="1599"/>
      <c r="AO37" s="1599"/>
      <c r="AP37" s="1599"/>
      <c r="AQ37" s="1599"/>
      <c r="AR37" s="1599"/>
      <c r="AS37" s="1599"/>
      <c r="AT37" s="1599"/>
      <c r="AU37" s="1599"/>
      <c r="AV37" s="1599"/>
      <c r="AW37" s="1599"/>
      <c r="AX37" s="1599"/>
      <c r="AY37" s="1599"/>
      <c r="AZ37" s="1599"/>
      <c r="BA37" s="1599"/>
      <c r="BB37" s="1599"/>
      <c r="BC37" s="1599"/>
      <c r="BD37" s="1599"/>
      <c r="BE37" s="1599"/>
      <c r="BF37" s="1599"/>
      <c r="BG37" s="1599"/>
      <c r="BH37" s="1599"/>
      <c r="BI37" s="1599"/>
      <c r="BJ37" s="1599"/>
      <c r="BK37" s="1599"/>
      <c r="BL37" s="1599"/>
      <c r="BM37" s="1599"/>
      <c r="BN37" s="1599"/>
      <c r="BO37" s="1599"/>
      <c r="BP37" s="1599"/>
      <c r="BQ37" s="1599"/>
      <c r="BR37" s="1599"/>
      <c r="BS37" s="1599"/>
      <c r="BT37" s="1599"/>
      <c r="BU37" s="1599"/>
      <c r="BV37" s="1599"/>
      <c r="BW37" s="1599"/>
      <c r="BX37" s="1599"/>
      <c r="BY37" s="1599"/>
      <c r="BZ37" s="1599"/>
      <c r="CA37" s="1599"/>
      <c r="CB37" s="1599"/>
      <c r="CC37" s="1599"/>
      <c r="CD37" s="1465"/>
      <c r="CE37" s="836"/>
      <c r="CF37" s="836"/>
      <c r="CG37" s="836"/>
      <c r="CH37" s="832"/>
      <c r="CI37" s="832"/>
      <c r="CJ37" s="832"/>
      <c r="CK37" s="832"/>
      <c r="CL37" s="832"/>
      <c r="CM37" s="832"/>
    </row>
    <row r="38" spans="2:91" s="1488" customFormat="1" ht="24.9" customHeight="1">
      <c r="B38" s="1466"/>
      <c r="C38" s="1688"/>
      <c r="D38" s="1688"/>
      <c r="E38" s="1688"/>
      <c r="F38" s="1688"/>
      <c r="G38" s="1688"/>
      <c r="H38" s="1688"/>
      <c r="I38" s="1688"/>
      <c r="J38" s="1688"/>
      <c r="K38" s="1688"/>
      <c r="L38" s="1688"/>
      <c r="M38" s="1688"/>
      <c r="N38" s="1688"/>
      <c r="O38" s="1688"/>
      <c r="P38" s="1688"/>
      <c r="Q38" s="1688"/>
      <c r="R38" s="1688"/>
      <c r="S38" s="1688"/>
      <c r="T38" s="1688"/>
      <c r="U38" s="1688"/>
      <c r="V38" s="1688"/>
      <c r="W38" s="1688"/>
      <c r="X38" s="1688"/>
      <c r="Y38" s="1688"/>
      <c r="Z38" s="1688"/>
      <c r="AA38" s="1688"/>
      <c r="AB38" s="1688"/>
      <c r="AC38" s="1688"/>
      <c r="AD38" s="1688"/>
      <c r="AE38" s="1689"/>
      <c r="AF38" s="1689"/>
      <c r="AG38" s="1689"/>
      <c r="AH38" s="1689"/>
      <c r="AI38" s="1689"/>
      <c r="AJ38" s="1689"/>
      <c r="AK38" s="1689"/>
      <c r="AL38" s="1689"/>
      <c r="AM38" s="1689"/>
      <c r="AN38" s="1689"/>
      <c r="AO38" s="1689"/>
      <c r="AP38" s="1689"/>
      <c r="AQ38" s="1689"/>
      <c r="AR38" s="1689"/>
      <c r="AS38" s="1689"/>
      <c r="AT38" s="1689"/>
      <c r="AU38" s="1689"/>
      <c r="AV38" s="1689"/>
      <c r="AW38" s="1689"/>
      <c r="AX38" s="1689"/>
      <c r="AY38" s="1689"/>
      <c r="AZ38" s="1689"/>
      <c r="BA38" s="1689"/>
      <c r="BB38" s="1689"/>
      <c r="BC38" s="1689"/>
      <c r="BD38" s="1689"/>
      <c r="BE38" s="1689"/>
      <c r="BF38" s="1689"/>
      <c r="BG38" s="1689"/>
      <c r="BH38" s="1689"/>
      <c r="BI38" s="1689"/>
      <c r="BJ38" s="1689"/>
      <c r="BK38" s="1689"/>
      <c r="BL38" s="1689"/>
      <c r="BM38" s="1689"/>
      <c r="BN38" s="1689"/>
      <c r="BO38" s="1689"/>
      <c r="BP38" s="1689"/>
      <c r="BQ38" s="1689"/>
      <c r="BR38" s="1689"/>
      <c r="BS38" s="1689"/>
      <c r="BT38" s="1689"/>
      <c r="BU38" s="1689"/>
      <c r="BV38" s="1689"/>
      <c r="BW38" s="1689"/>
      <c r="BX38" s="1689"/>
      <c r="BY38" s="1689"/>
      <c r="BZ38" s="1689"/>
      <c r="CA38" s="1689"/>
      <c r="CB38" s="1689"/>
      <c r="CC38" s="1599"/>
      <c r="CD38" s="1465"/>
      <c r="CE38" s="836"/>
      <c r="CF38" s="836"/>
      <c r="CG38" s="836"/>
      <c r="CH38" s="832"/>
      <c r="CI38" s="832"/>
      <c r="CJ38" s="832"/>
      <c r="CK38" s="832"/>
      <c r="CL38" s="832"/>
      <c r="CM38" s="832"/>
    </row>
    <row r="39" spans="2:91" s="1488" customFormat="1" ht="30" customHeight="1">
      <c r="B39" s="1466"/>
      <c r="C39" s="2821"/>
      <c r="D39" s="2821"/>
      <c r="E39" s="2821"/>
      <c r="F39" s="2821"/>
      <c r="G39" s="2821"/>
      <c r="H39" s="2821"/>
      <c r="I39" s="2821"/>
      <c r="J39" s="2821"/>
      <c r="K39" s="2821"/>
      <c r="L39" s="2821"/>
      <c r="M39" s="2821"/>
      <c r="N39" s="2821"/>
      <c r="O39" s="2822"/>
      <c r="P39" s="2822"/>
      <c r="Q39" s="2822"/>
      <c r="R39" s="993"/>
      <c r="S39" s="1690"/>
      <c r="T39" s="1689"/>
      <c r="U39" s="1689"/>
      <c r="V39" s="1689"/>
      <c r="W39" s="1689"/>
      <c r="X39" s="1689"/>
      <c r="Y39" s="1689"/>
      <c r="Z39" s="1689"/>
      <c r="AA39" s="1689"/>
      <c r="AB39" s="1689"/>
      <c r="AC39" s="1689"/>
      <c r="AD39" s="1689"/>
      <c r="AE39" s="1689"/>
      <c r="AF39" s="1689"/>
      <c r="AG39" s="1689"/>
      <c r="AH39" s="1689"/>
      <c r="AI39" s="1689"/>
      <c r="AJ39" s="1689"/>
      <c r="AK39" s="1689"/>
      <c r="AL39" s="1689"/>
      <c r="AM39" s="1689"/>
      <c r="AN39" s="1689"/>
      <c r="AO39" s="1689"/>
      <c r="AP39" s="1689"/>
      <c r="AQ39" s="1689"/>
      <c r="AR39" s="1689"/>
      <c r="AS39" s="1689"/>
      <c r="AT39" s="1689"/>
      <c r="AU39" s="1689"/>
      <c r="AV39" s="1689"/>
      <c r="AW39" s="1689"/>
      <c r="AX39" s="1689"/>
      <c r="AY39" s="1689"/>
      <c r="AZ39" s="1689"/>
      <c r="BA39" s="1689"/>
      <c r="BB39" s="1689"/>
      <c r="BC39" s="1689"/>
      <c r="BD39" s="1689"/>
      <c r="BE39" s="1689"/>
      <c r="BF39" s="1689"/>
      <c r="BG39" s="1689"/>
      <c r="BH39" s="1689"/>
      <c r="BI39" s="1689"/>
      <c r="BJ39" s="1689"/>
      <c r="BK39" s="1689"/>
      <c r="BL39" s="1689"/>
      <c r="BM39" s="1689"/>
      <c r="BN39" s="1689"/>
      <c r="BO39" s="1689"/>
      <c r="BP39" s="1689"/>
      <c r="BQ39" s="1689"/>
      <c r="BR39" s="1689"/>
      <c r="BS39" s="1689"/>
      <c r="BT39" s="1689"/>
      <c r="BU39" s="1689"/>
      <c r="BV39" s="1689"/>
      <c r="BW39" s="1689"/>
      <c r="BX39" s="1689"/>
      <c r="BY39" s="1689"/>
      <c r="BZ39" s="1689"/>
      <c r="CA39" s="1689"/>
      <c r="CB39" s="1689"/>
      <c r="CC39" s="1599"/>
      <c r="CD39" s="1465"/>
      <c r="CE39" s="836"/>
      <c r="CF39" s="836"/>
      <c r="CG39" s="836"/>
      <c r="CH39" s="832"/>
      <c r="CI39" s="832"/>
      <c r="CJ39" s="832"/>
      <c r="CK39" s="832"/>
      <c r="CL39" s="832"/>
      <c r="CM39" s="832"/>
    </row>
    <row r="40" spans="2:91" s="1488" customFormat="1" ht="39.9" customHeight="1">
      <c r="B40" s="957"/>
      <c r="C40" s="2821"/>
      <c r="D40" s="2821"/>
      <c r="E40" s="2821"/>
      <c r="F40" s="2821"/>
      <c r="G40" s="2821"/>
      <c r="H40" s="2821"/>
      <c r="I40" s="2821"/>
      <c r="J40" s="2821"/>
      <c r="K40" s="2821"/>
      <c r="L40" s="2821"/>
      <c r="M40" s="2821"/>
      <c r="N40" s="2821"/>
      <c r="O40" s="2822"/>
      <c r="P40" s="2822"/>
      <c r="Q40" s="2822"/>
      <c r="R40" s="993"/>
      <c r="S40" s="1691"/>
      <c r="T40" s="1689"/>
      <c r="U40" s="1689"/>
      <c r="V40" s="1689"/>
      <c r="W40" s="1689"/>
      <c r="X40" s="1689"/>
      <c r="Y40" s="1689"/>
      <c r="Z40" s="1689"/>
      <c r="AA40" s="1689"/>
      <c r="AB40" s="1689"/>
      <c r="AC40" s="1689"/>
      <c r="AD40" s="1689"/>
      <c r="AE40" s="1689"/>
      <c r="AF40" s="1689"/>
      <c r="AG40" s="1689"/>
      <c r="AH40" s="1689"/>
      <c r="AI40" s="1689"/>
      <c r="AJ40" s="1689"/>
      <c r="AK40" s="1689"/>
      <c r="AL40" s="1689"/>
      <c r="AM40" s="1689"/>
      <c r="AN40" s="1689"/>
      <c r="AO40" s="1689"/>
      <c r="AP40" s="1689"/>
      <c r="AQ40" s="1689"/>
      <c r="AR40" s="1689"/>
      <c r="AS40" s="1689"/>
      <c r="AT40" s="1689"/>
      <c r="AU40" s="1689"/>
      <c r="AV40" s="1689"/>
      <c r="AW40" s="1689"/>
      <c r="AX40" s="1689"/>
      <c r="AY40" s="1689"/>
      <c r="AZ40" s="1689"/>
      <c r="BA40" s="1689"/>
      <c r="BB40" s="1689"/>
      <c r="BC40" s="1689"/>
      <c r="BD40" s="1689"/>
      <c r="BE40" s="1689"/>
      <c r="BF40" s="1689"/>
      <c r="BG40" s="1689"/>
      <c r="BH40" s="1689"/>
      <c r="BI40" s="1689"/>
      <c r="BJ40" s="1689"/>
      <c r="BK40" s="1689"/>
      <c r="BL40" s="1689"/>
      <c r="BM40" s="1689"/>
      <c r="BN40" s="1689"/>
      <c r="BO40" s="1689"/>
      <c r="BP40" s="1689"/>
      <c r="BQ40" s="1689"/>
      <c r="BR40" s="1689"/>
      <c r="BS40" s="1689"/>
      <c r="BT40" s="1689"/>
      <c r="BU40" s="1689"/>
      <c r="BV40" s="1689"/>
      <c r="BW40" s="1689"/>
      <c r="BX40" s="1689"/>
      <c r="BY40" s="1689"/>
      <c r="BZ40" s="1689"/>
      <c r="CA40" s="1689"/>
      <c r="CB40" s="1689"/>
      <c r="CC40" s="1599"/>
      <c r="CD40" s="1465"/>
      <c r="CH40" s="1498"/>
      <c r="CI40" s="1498"/>
      <c r="CJ40" s="1498"/>
      <c r="CK40" s="1498"/>
    </row>
    <row r="41" spans="2:91" s="1488" customFormat="1" ht="30" customHeight="1">
      <c r="B41" s="1478"/>
      <c r="C41" s="1689"/>
      <c r="D41" s="1689"/>
      <c r="E41" s="1689"/>
      <c r="F41" s="1689"/>
      <c r="G41" s="1689"/>
      <c r="H41" s="1689"/>
      <c r="I41" s="1689"/>
      <c r="J41" s="1689"/>
      <c r="K41" s="1689"/>
      <c r="L41" s="1689"/>
      <c r="M41" s="1689"/>
      <c r="N41" s="1689"/>
      <c r="O41" s="1689"/>
      <c r="P41" s="1689"/>
      <c r="Q41" s="1689"/>
      <c r="R41" s="1689"/>
      <c r="S41" s="1689"/>
      <c r="T41" s="1689"/>
      <c r="U41" s="1689"/>
      <c r="V41" s="1689"/>
      <c r="W41" s="1689"/>
      <c r="X41" s="1689"/>
      <c r="Y41" s="1689"/>
      <c r="Z41" s="1689"/>
      <c r="AA41" s="1689"/>
      <c r="AB41" s="1689"/>
      <c r="AC41" s="1689"/>
      <c r="AD41" s="1689"/>
      <c r="AE41" s="1689"/>
      <c r="AF41" s="1689"/>
      <c r="AG41" s="1689"/>
      <c r="AH41" s="1689"/>
      <c r="AI41" s="1689"/>
      <c r="AJ41" s="1689"/>
      <c r="AK41" s="1689"/>
      <c r="AL41" s="1689"/>
      <c r="AM41" s="1689"/>
      <c r="AN41" s="1689"/>
      <c r="AO41" s="1689"/>
      <c r="AP41" s="1689"/>
      <c r="AQ41" s="1689"/>
      <c r="AR41" s="1689"/>
      <c r="AS41" s="1689"/>
      <c r="AT41" s="1689"/>
      <c r="AU41" s="1689"/>
      <c r="AV41" s="1689"/>
      <c r="AW41" s="1689"/>
      <c r="AX41" s="1689"/>
      <c r="AY41" s="1689"/>
      <c r="AZ41" s="1689"/>
      <c r="BA41" s="1689"/>
      <c r="BB41" s="1689"/>
      <c r="BC41" s="1689"/>
      <c r="BD41" s="1689"/>
      <c r="BE41" s="1689"/>
      <c r="BF41" s="1689"/>
      <c r="BG41" s="1689"/>
      <c r="BH41" s="1689"/>
      <c r="BI41" s="1689"/>
      <c r="BJ41" s="1689"/>
      <c r="BK41" s="1689"/>
      <c r="BL41" s="1689"/>
      <c r="BM41" s="1689"/>
      <c r="BN41" s="1689"/>
      <c r="BO41" s="1689"/>
      <c r="BP41" s="1689"/>
      <c r="BQ41" s="1689"/>
      <c r="BR41" s="1689"/>
      <c r="BS41" s="1689"/>
      <c r="BT41" s="1689"/>
      <c r="BU41" s="1689"/>
      <c r="BV41" s="1689"/>
      <c r="BW41" s="1689"/>
      <c r="BX41" s="1689"/>
      <c r="BY41" s="1689"/>
      <c r="BZ41" s="1689"/>
      <c r="CA41" s="1689"/>
      <c r="CB41" s="1689"/>
      <c r="CC41" s="1599"/>
      <c r="CD41" s="1465"/>
      <c r="CH41" s="1498"/>
      <c r="CI41" s="1498"/>
      <c r="CJ41" s="1498"/>
      <c r="CK41" s="1498"/>
    </row>
    <row r="42" spans="2:91" s="1488" customFormat="1" ht="30" customHeight="1">
      <c r="B42" s="1479"/>
      <c r="C42" s="1688"/>
      <c r="D42" s="1688"/>
      <c r="E42" s="1689"/>
      <c r="F42" s="1689"/>
      <c r="G42" s="1689"/>
      <c r="H42" s="1689"/>
      <c r="I42" s="1689"/>
      <c r="J42" s="1689"/>
      <c r="K42" s="1689"/>
      <c r="L42" s="1689"/>
      <c r="M42" s="1689"/>
      <c r="N42" s="1689"/>
      <c r="O42" s="1689"/>
      <c r="P42" s="1689"/>
      <c r="Q42" s="1689"/>
      <c r="R42" s="1689"/>
      <c r="S42" s="1689"/>
      <c r="T42" s="1689"/>
      <c r="U42" s="1689"/>
      <c r="V42" s="1689"/>
      <c r="W42" s="1689"/>
      <c r="X42" s="1689"/>
      <c r="Y42" s="1689"/>
      <c r="Z42" s="1689"/>
      <c r="AA42" s="1689"/>
      <c r="AB42" s="1689"/>
      <c r="AC42" s="1689"/>
      <c r="AD42" s="1689"/>
      <c r="AE42" s="1689"/>
      <c r="AF42" s="1689"/>
      <c r="AG42" s="1689"/>
      <c r="AH42" s="1689"/>
      <c r="AI42" s="1689"/>
      <c r="AJ42" s="1689"/>
      <c r="AK42" s="1689"/>
      <c r="AL42" s="1689"/>
      <c r="AM42" s="1689"/>
      <c r="AN42" s="1689"/>
      <c r="AO42" s="1689"/>
      <c r="AP42" s="1689"/>
      <c r="AQ42" s="1689"/>
      <c r="AR42" s="1689"/>
      <c r="AS42" s="1689"/>
      <c r="AT42" s="1689"/>
      <c r="AU42" s="1689"/>
      <c r="AV42" s="1689"/>
      <c r="AW42" s="1689"/>
      <c r="AX42" s="1689"/>
      <c r="AY42" s="1689"/>
      <c r="AZ42" s="1689"/>
      <c r="BA42" s="1689"/>
      <c r="BB42" s="1689"/>
      <c r="BC42" s="1689"/>
      <c r="BD42" s="1689"/>
      <c r="BE42" s="1689"/>
      <c r="BF42" s="1689"/>
      <c r="BG42" s="1689"/>
      <c r="BH42" s="1689"/>
      <c r="BI42" s="1689"/>
      <c r="BJ42" s="1689"/>
      <c r="BK42" s="1689"/>
      <c r="BL42" s="1689"/>
      <c r="BM42" s="1689"/>
      <c r="BN42" s="1689"/>
      <c r="BO42" s="1689"/>
      <c r="BP42" s="1689"/>
      <c r="BQ42" s="1689"/>
      <c r="BR42" s="1689"/>
      <c r="BS42" s="1689"/>
      <c r="BT42" s="1689"/>
      <c r="BU42" s="1689"/>
      <c r="BV42" s="1689"/>
      <c r="BW42" s="1689"/>
      <c r="BX42" s="1689"/>
      <c r="BY42" s="1689"/>
      <c r="BZ42" s="1689"/>
      <c r="CA42" s="1689"/>
      <c r="CB42" s="1689"/>
      <c r="CC42" s="1599"/>
      <c r="CD42" s="1480"/>
      <c r="CH42" s="1498"/>
      <c r="CI42" s="1498"/>
      <c r="CJ42" s="1498"/>
      <c r="CK42" s="1498"/>
    </row>
    <row r="43" spans="2:91" s="1488" customFormat="1" ht="30" customHeight="1">
      <c r="B43" s="1479"/>
      <c r="C43" s="1534"/>
      <c r="D43" s="1477"/>
      <c r="E43" s="1688"/>
      <c r="F43" s="1688"/>
      <c r="G43" s="1688"/>
      <c r="H43" s="1688"/>
      <c r="I43" s="1688"/>
      <c r="J43" s="1688"/>
      <c r="K43" s="1688"/>
      <c r="L43" s="1688"/>
      <c r="M43" s="1688"/>
      <c r="N43" s="1688"/>
      <c r="O43" s="1688"/>
      <c r="P43" s="1688"/>
      <c r="Q43" s="1688"/>
      <c r="R43" s="1688"/>
      <c r="S43" s="1688"/>
      <c r="T43" s="1688"/>
      <c r="U43" s="1688"/>
      <c r="V43" s="1688"/>
      <c r="W43" s="1688"/>
      <c r="X43" s="1688"/>
      <c r="Y43" s="1688"/>
      <c r="Z43" s="1688"/>
      <c r="AA43" s="1688"/>
      <c r="AB43" s="1688"/>
      <c r="AC43" s="1688"/>
      <c r="AD43" s="1688"/>
      <c r="AE43" s="1689"/>
      <c r="AF43" s="1689"/>
      <c r="AG43" s="1689"/>
      <c r="AH43" s="1689"/>
      <c r="AI43" s="1689"/>
      <c r="AJ43" s="1689"/>
      <c r="AK43" s="1689"/>
      <c r="AL43" s="1689"/>
      <c r="AM43" s="1689"/>
      <c r="AN43" s="1689"/>
      <c r="AO43" s="1689"/>
      <c r="AP43" s="1689"/>
      <c r="AQ43" s="1689"/>
      <c r="AR43" s="1689"/>
      <c r="AS43" s="1689"/>
      <c r="AT43" s="1689"/>
      <c r="AU43" s="1689"/>
      <c r="AV43" s="1689"/>
      <c r="AW43" s="1689"/>
      <c r="AX43" s="1689"/>
      <c r="AY43" s="1689"/>
      <c r="AZ43" s="1689"/>
      <c r="BA43" s="1689"/>
      <c r="BB43" s="1689"/>
      <c r="BC43" s="1689"/>
      <c r="BD43" s="1689"/>
      <c r="BE43" s="1689"/>
      <c r="BF43" s="1689"/>
      <c r="BG43" s="1689"/>
      <c r="BH43" s="1689"/>
      <c r="BI43" s="1689"/>
      <c r="BJ43" s="1689"/>
      <c r="BK43" s="1689"/>
      <c r="BL43" s="1689"/>
      <c r="BM43" s="1689"/>
      <c r="BN43" s="1689"/>
      <c r="BO43" s="1689"/>
      <c r="BP43" s="1689"/>
      <c r="BQ43" s="1689"/>
      <c r="BR43" s="1689"/>
      <c r="BS43" s="1689"/>
      <c r="BT43" s="1689"/>
      <c r="BU43" s="1689"/>
      <c r="BV43" s="1689"/>
      <c r="BW43" s="1689"/>
      <c r="BX43" s="1689"/>
      <c r="BY43" s="1689"/>
      <c r="BZ43" s="1689"/>
      <c r="CA43" s="1689"/>
      <c r="CB43" s="1689"/>
      <c r="CC43" s="1599"/>
      <c r="CD43" s="959"/>
      <c r="CH43" s="1498"/>
      <c r="CI43" s="1498"/>
      <c r="CJ43" s="1498"/>
      <c r="CK43" s="1498"/>
    </row>
    <row r="44" spans="2:91" s="1488" customFormat="1" ht="30" customHeight="1">
      <c r="B44" s="957"/>
      <c r="C44" s="1532"/>
      <c r="D44" s="1613"/>
      <c r="E44" s="1688"/>
      <c r="F44" s="1688"/>
      <c r="G44" s="1688"/>
      <c r="H44" s="1688"/>
      <c r="I44" s="1688"/>
      <c r="J44" s="1688"/>
      <c r="K44" s="1688"/>
      <c r="L44" s="1688"/>
      <c r="M44" s="1688"/>
      <c r="N44" s="1688"/>
      <c r="O44" s="1688"/>
      <c r="P44" s="1688"/>
      <c r="Q44" s="1688"/>
      <c r="R44" s="1688"/>
      <c r="S44" s="1688"/>
      <c r="T44" s="1688"/>
      <c r="U44" s="1688"/>
      <c r="V44" s="1688"/>
      <c r="W44" s="1688"/>
      <c r="X44" s="1688"/>
      <c r="Y44" s="1688"/>
      <c r="Z44" s="1688"/>
      <c r="AA44" s="1688"/>
      <c r="AB44" s="1688"/>
      <c r="AC44" s="1688"/>
      <c r="AD44" s="1688"/>
      <c r="AE44" s="1689"/>
      <c r="AF44" s="1689"/>
      <c r="AG44" s="1689"/>
      <c r="AH44" s="1689"/>
      <c r="AI44" s="1689"/>
      <c r="AJ44" s="1689"/>
      <c r="AK44" s="1689"/>
      <c r="AL44" s="1689"/>
      <c r="AM44" s="1689"/>
      <c r="AN44" s="1689"/>
      <c r="AO44" s="1689"/>
      <c r="AP44" s="1689"/>
      <c r="AQ44" s="1689"/>
      <c r="AR44" s="1689"/>
      <c r="AS44" s="1689"/>
      <c r="AT44" s="1689"/>
      <c r="AU44" s="1689"/>
      <c r="AV44" s="1689"/>
      <c r="AW44" s="1689"/>
      <c r="AX44" s="1689"/>
      <c r="AY44" s="1689"/>
      <c r="AZ44" s="1689"/>
      <c r="BA44" s="1689"/>
      <c r="BB44" s="1689"/>
      <c r="BC44" s="1689"/>
      <c r="BD44" s="1689"/>
      <c r="BE44" s="1689"/>
      <c r="BF44" s="1689"/>
      <c r="BG44" s="1689"/>
      <c r="BH44" s="1689"/>
      <c r="BI44" s="1689"/>
      <c r="BJ44" s="1689"/>
      <c r="BK44" s="1689"/>
      <c r="BL44" s="1689"/>
      <c r="BM44" s="1689"/>
      <c r="BN44" s="1689"/>
      <c r="BO44" s="1689"/>
      <c r="BP44" s="1689"/>
      <c r="BQ44" s="1689"/>
      <c r="BR44" s="1689"/>
      <c r="BS44" s="1689"/>
      <c r="BT44" s="1689"/>
      <c r="BU44" s="1689"/>
      <c r="BV44" s="1689"/>
      <c r="BW44" s="1689"/>
      <c r="BX44" s="1689"/>
      <c r="BY44" s="1689"/>
      <c r="BZ44" s="1689"/>
      <c r="CA44" s="1689"/>
      <c r="CB44" s="1689"/>
      <c r="CC44" s="1599"/>
      <c r="CD44" s="959"/>
      <c r="CH44" s="1498"/>
      <c r="CI44" s="1498"/>
      <c r="CJ44" s="1498"/>
      <c r="CK44" s="1498"/>
    </row>
    <row r="45" spans="2:91" s="1488" customFormat="1" ht="30" customHeight="1">
      <c r="B45" s="1466"/>
      <c r="C45" s="1689"/>
      <c r="D45" s="1689"/>
      <c r="E45" s="1689"/>
      <c r="F45" s="1689"/>
      <c r="G45" s="1689"/>
      <c r="H45" s="1689"/>
      <c r="I45" s="1689"/>
      <c r="J45" s="1689"/>
      <c r="K45" s="1689"/>
      <c r="L45" s="1689"/>
      <c r="M45" s="1689"/>
      <c r="N45" s="1689"/>
      <c r="O45" s="1689"/>
      <c r="P45" s="1689"/>
      <c r="Q45" s="1689"/>
      <c r="R45" s="1689"/>
      <c r="S45" s="1689"/>
      <c r="T45" s="1689"/>
      <c r="U45" s="1689"/>
      <c r="V45" s="1689"/>
      <c r="W45" s="1689"/>
      <c r="X45" s="1689"/>
      <c r="Y45" s="1689"/>
      <c r="Z45" s="1689"/>
      <c r="AA45" s="1689"/>
      <c r="AB45" s="1689"/>
      <c r="AC45" s="1689"/>
      <c r="AD45" s="1689"/>
      <c r="AE45" s="1689"/>
      <c r="AF45" s="1689"/>
      <c r="AG45" s="1689"/>
      <c r="AH45" s="1689"/>
      <c r="AI45" s="1689"/>
      <c r="AJ45" s="1689"/>
      <c r="AK45" s="1689"/>
      <c r="AL45" s="1689"/>
      <c r="AM45" s="1689"/>
      <c r="AN45" s="1689"/>
      <c r="AO45" s="1689"/>
      <c r="AP45" s="1689"/>
      <c r="AQ45" s="1689"/>
      <c r="AR45" s="1689"/>
      <c r="AS45" s="1689"/>
      <c r="AT45" s="1689"/>
      <c r="AU45" s="1689"/>
      <c r="AV45" s="1689"/>
      <c r="AW45" s="1689"/>
      <c r="AX45" s="1689"/>
      <c r="AY45" s="1689"/>
      <c r="AZ45" s="1689"/>
      <c r="BA45" s="1689"/>
      <c r="BB45" s="1689"/>
      <c r="BC45" s="1689"/>
      <c r="BD45" s="1689"/>
      <c r="BE45" s="1689"/>
      <c r="BF45" s="1689"/>
      <c r="BG45" s="1689"/>
      <c r="BH45" s="1689"/>
      <c r="BI45" s="1689"/>
      <c r="BJ45" s="1689"/>
      <c r="BK45" s="1689"/>
      <c r="BL45" s="1689"/>
      <c r="BM45" s="1689"/>
      <c r="BN45" s="1689"/>
      <c r="BO45" s="1689"/>
      <c r="BP45" s="1689"/>
      <c r="BQ45" s="1689"/>
      <c r="BR45" s="1689"/>
      <c r="BS45" s="1689"/>
      <c r="BT45" s="1689"/>
      <c r="BU45" s="1689"/>
      <c r="BV45" s="1689"/>
      <c r="BW45" s="1689"/>
      <c r="BX45" s="1689"/>
      <c r="BY45" s="1689"/>
      <c r="BZ45" s="1689"/>
      <c r="CA45" s="1689"/>
      <c r="CB45" s="1689"/>
      <c r="CC45" s="1599"/>
      <c r="CD45" s="959"/>
      <c r="CH45" s="1498"/>
      <c r="CI45" s="1498"/>
      <c r="CJ45" s="1498"/>
      <c r="CK45" s="1498"/>
    </row>
    <row r="46" spans="2:91" s="1488" customFormat="1" ht="30" customHeight="1">
      <c r="B46" s="1466"/>
      <c r="C46" s="1689"/>
      <c r="D46" s="2823"/>
      <c r="E46" s="2823"/>
      <c r="F46" s="2823"/>
      <c r="G46" s="2823"/>
      <c r="H46" s="2823"/>
      <c r="I46" s="1692"/>
      <c r="J46" s="1692"/>
      <c r="K46" s="1692"/>
      <c r="L46" s="1692"/>
      <c r="M46" s="1692"/>
      <c r="N46" s="1692"/>
      <c r="O46" s="1692"/>
      <c r="P46" s="1692"/>
      <c r="Q46" s="1692"/>
      <c r="R46" s="1523"/>
      <c r="S46" s="1523"/>
      <c r="T46" s="1523"/>
      <c r="U46" s="1523"/>
      <c r="V46" s="1523"/>
      <c r="W46" s="1523"/>
      <c r="X46" s="1523"/>
      <c r="Y46" s="1523"/>
      <c r="Z46" s="1523"/>
      <c r="AA46" s="1523"/>
      <c r="AB46" s="1523"/>
      <c r="AC46" s="1523"/>
      <c r="AD46" s="1523"/>
      <c r="AE46" s="1523"/>
      <c r="AF46" s="1523"/>
      <c r="AG46" s="1689"/>
      <c r="AH46" s="1689"/>
      <c r="AI46" s="1689"/>
      <c r="AJ46" s="1689"/>
      <c r="AK46" s="1689"/>
      <c r="AL46" s="1689"/>
      <c r="AM46" s="1689"/>
      <c r="AN46" s="1689"/>
      <c r="AO46" s="1689"/>
      <c r="AP46" s="1689"/>
      <c r="AQ46" s="1689"/>
      <c r="AR46" s="1689"/>
      <c r="AS46" s="1689"/>
      <c r="AT46" s="1689"/>
      <c r="AU46" s="1689"/>
      <c r="AV46" s="1689"/>
      <c r="AW46" s="1689"/>
      <c r="AX46" s="1689"/>
      <c r="AY46" s="1689"/>
      <c r="AZ46" s="1689"/>
      <c r="BA46" s="1689"/>
      <c r="BB46" s="1689"/>
      <c r="BC46" s="1689"/>
      <c r="BD46" s="1689"/>
      <c r="BE46" s="1689"/>
      <c r="BF46" s="1689"/>
      <c r="BG46" s="1689"/>
      <c r="BH46" s="1689"/>
      <c r="BI46" s="1689"/>
      <c r="BJ46" s="1689"/>
      <c r="BK46" s="1689"/>
      <c r="BL46" s="1689"/>
      <c r="BM46" s="1689"/>
      <c r="BN46" s="1689"/>
      <c r="BO46" s="1689"/>
      <c r="BP46" s="1689"/>
      <c r="BQ46" s="1689"/>
      <c r="BR46" s="1689"/>
      <c r="BS46" s="1689"/>
      <c r="BT46" s="1689"/>
      <c r="BU46" s="1689"/>
      <c r="BV46" s="1689"/>
      <c r="BW46" s="1689"/>
      <c r="BX46" s="1689"/>
      <c r="BY46" s="1689"/>
      <c r="BZ46" s="1689"/>
      <c r="CA46" s="1689"/>
      <c r="CB46" s="1689"/>
      <c r="CC46" s="1599"/>
      <c r="CD46" s="959"/>
      <c r="CH46" s="1498"/>
      <c r="CI46" s="1498"/>
      <c r="CJ46" s="1498"/>
      <c r="CK46" s="1498"/>
    </row>
    <row r="47" spans="2:91" s="1488" customFormat="1" ht="30" customHeight="1">
      <c r="B47" s="1466"/>
      <c r="C47" s="1689"/>
      <c r="D47" s="2824"/>
      <c r="E47" s="2825"/>
      <c r="F47" s="2826"/>
      <c r="G47" s="2826"/>
      <c r="H47" s="2826"/>
      <c r="I47" s="1693"/>
      <c r="J47" s="2827"/>
      <c r="K47" s="2827"/>
      <c r="L47" s="2827"/>
      <c r="M47" s="2827"/>
      <c r="N47" s="2827"/>
      <c r="O47" s="2827"/>
      <c r="P47" s="2827"/>
      <c r="Q47" s="2827"/>
      <c r="R47" s="1523"/>
      <c r="S47" s="2824"/>
      <c r="T47" s="2825"/>
      <c r="U47" s="2826"/>
      <c r="V47" s="2826"/>
      <c r="W47" s="2826"/>
      <c r="X47" s="1693"/>
      <c r="Y47" s="2827"/>
      <c r="Z47" s="2827"/>
      <c r="AA47" s="2827"/>
      <c r="AB47" s="2827"/>
      <c r="AC47" s="2827"/>
      <c r="AD47" s="2827"/>
      <c r="AE47" s="2827"/>
      <c r="AF47" s="2827"/>
      <c r="AG47" s="1689"/>
      <c r="AH47" s="1689"/>
      <c r="AI47" s="1689"/>
      <c r="AJ47" s="1689"/>
      <c r="AK47" s="1689"/>
      <c r="AL47" s="1689"/>
      <c r="AM47" s="1689"/>
      <c r="AN47" s="1689"/>
      <c r="AO47" s="1689"/>
      <c r="AP47" s="1689"/>
      <c r="AQ47" s="1689"/>
      <c r="AR47" s="1689"/>
      <c r="AS47" s="1689"/>
      <c r="AT47" s="1689"/>
      <c r="AU47" s="1689"/>
      <c r="AV47" s="1689"/>
      <c r="AW47" s="1689"/>
      <c r="AX47" s="1689"/>
      <c r="AY47" s="1689"/>
      <c r="AZ47" s="1689"/>
      <c r="BA47" s="1689"/>
      <c r="BB47" s="1689"/>
      <c r="BC47" s="1689"/>
      <c r="BD47" s="1689"/>
      <c r="BE47" s="1689"/>
      <c r="BF47" s="1689"/>
      <c r="BG47" s="1689"/>
      <c r="BH47" s="1689"/>
      <c r="BI47" s="1689"/>
      <c r="BJ47" s="1689"/>
      <c r="BK47" s="1689"/>
      <c r="BL47" s="1689"/>
      <c r="BM47" s="1689"/>
      <c r="BN47" s="1689"/>
      <c r="BO47" s="1689"/>
      <c r="BP47" s="1689"/>
      <c r="BQ47" s="1689"/>
      <c r="BR47" s="1689"/>
      <c r="BS47" s="1689"/>
      <c r="BT47" s="1689"/>
      <c r="BU47" s="1689"/>
      <c r="BV47" s="1689"/>
      <c r="BW47" s="1689"/>
      <c r="BX47" s="1689"/>
      <c r="BY47" s="1689"/>
      <c r="BZ47" s="1689"/>
      <c r="CA47" s="1689"/>
      <c r="CB47" s="1689"/>
      <c r="CC47" s="1599"/>
      <c r="CD47" s="1465"/>
      <c r="CH47" s="1498"/>
      <c r="CI47" s="1498"/>
      <c r="CJ47" s="1498"/>
      <c r="CK47" s="1498"/>
    </row>
    <row r="48" spans="2:91" s="1488" customFormat="1" ht="30" customHeight="1">
      <c r="B48" s="1466"/>
      <c r="C48" s="1689"/>
      <c r="D48" s="2825"/>
      <c r="E48" s="2825"/>
      <c r="F48" s="2826"/>
      <c r="G48" s="2826"/>
      <c r="H48" s="2826"/>
      <c r="I48" s="1693"/>
      <c r="J48" s="2827"/>
      <c r="K48" s="2827"/>
      <c r="L48" s="2827"/>
      <c r="M48" s="2827"/>
      <c r="N48" s="2827"/>
      <c r="O48" s="2827"/>
      <c r="P48" s="2827"/>
      <c r="Q48" s="2827"/>
      <c r="R48" s="1523"/>
      <c r="S48" s="2825"/>
      <c r="T48" s="2825"/>
      <c r="U48" s="2826"/>
      <c r="V48" s="2826"/>
      <c r="W48" s="2826"/>
      <c r="X48" s="1693"/>
      <c r="Y48" s="2827"/>
      <c r="Z48" s="2827"/>
      <c r="AA48" s="2827"/>
      <c r="AB48" s="2827"/>
      <c r="AC48" s="2827"/>
      <c r="AD48" s="2827"/>
      <c r="AE48" s="2827"/>
      <c r="AF48" s="2827"/>
      <c r="AG48" s="1689"/>
      <c r="AH48" s="1689"/>
      <c r="AI48" s="1689"/>
      <c r="AJ48" s="1689"/>
      <c r="AK48" s="1689"/>
      <c r="AL48" s="1689"/>
      <c r="AM48" s="1689"/>
      <c r="AN48" s="1689"/>
      <c r="AO48" s="1689"/>
      <c r="AP48" s="1689"/>
      <c r="AQ48" s="1689"/>
      <c r="AR48" s="1689"/>
      <c r="AS48" s="1689"/>
      <c r="AT48" s="1689"/>
      <c r="AU48" s="1689"/>
      <c r="AV48" s="1689"/>
      <c r="AW48" s="1689"/>
      <c r="AX48" s="1689"/>
      <c r="AY48" s="1689"/>
      <c r="AZ48" s="1689"/>
      <c r="BA48" s="1689"/>
      <c r="BB48" s="1689"/>
      <c r="BC48" s="1689"/>
      <c r="BD48" s="1689"/>
      <c r="BE48" s="1689"/>
      <c r="BF48" s="1689"/>
      <c r="BG48" s="1689"/>
      <c r="BH48" s="1689"/>
      <c r="BI48" s="1689"/>
      <c r="BJ48" s="1689"/>
      <c r="BK48" s="1689"/>
      <c r="BL48" s="1689"/>
      <c r="BM48" s="1689"/>
      <c r="BN48" s="1689"/>
      <c r="BO48" s="1689"/>
      <c r="BP48" s="1689"/>
      <c r="BQ48" s="1689"/>
      <c r="BR48" s="1689"/>
      <c r="BS48" s="1689"/>
      <c r="BT48" s="1689"/>
      <c r="BU48" s="1689"/>
      <c r="BV48" s="1689"/>
      <c r="BW48" s="1689"/>
      <c r="BX48" s="1689"/>
      <c r="BY48" s="1689"/>
      <c r="BZ48" s="1689"/>
      <c r="CA48" s="1689"/>
      <c r="CB48" s="1689"/>
      <c r="CC48" s="1599"/>
      <c r="CD48" s="1465"/>
      <c r="CH48" s="1498"/>
      <c r="CI48" s="1498"/>
      <c r="CJ48" s="1498"/>
      <c r="CK48" s="1498"/>
    </row>
    <row r="49" spans="2:126" s="1488" customFormat="1" ht="39.9" customHeight="1">
      <c r="B49" s="1478"/>
      <c r="C49" s="1689"/>
      <c r="D49" s="1689"/>
      <c r="E49" s="1689"/>
      <c r="F49" s="1689"/>
      <c r="G49" s="1689"/>
      <c r="H49" s="1689"/>
      <c r="I49" s="1689"/>
      <c r="J49" s="1689"/>
      <c r="K49" s="1689"/>
      <c r="L49" s="1689"/>
      <c r="M49" s="1689"/>
      <c r="N49" s="1689"/>
      <c r="O49" s="1689"/>
      <c r="P49" s="1689"/>
      <c r="Q49" s="1689"/>
      <c r="R49" s="1689"/>
      <c r="S49" s="1689"/>
      <c r="T49" s="1689"/>
      <c r="U49" s="1689"/>
      <c r="V49" s="1689"/>
      <c r="W49" s="1689"/>
      <c r="X49" s="1689"/>
      <c r="Y49" s="1689"/>
      <c r="Z49" s="1689"/>
      <c r="AA49" s="1689"/>
      <c r="AB49" s="1689"/>
      <c r="AC49" s="1689"/>
      <c r="AD49" s="1689"/>
      <c r="AE49" s="1689"/>
      <c r="AF49" s="1689"/>
      <c r="AG49" s="1689"/>
      <c r="AH49" s="1689"/>
      <c r="AI49" s="1689"/>
      <c r="AJ49" s="1689"/>
      <c r="AK49" s="1689"/>
      <c r="AL49" s="1689"/>
      <c r="AM49" s="1689"/>
      <c r="AN49" s="1689"/>
      <c r="AO49" s="1689"/>
      <c r="AP49" s="1689"/>
      <c r="AQ49" s="1689"/>
      <c r="AR49" s="1689"/>
      <c r="AS49" s="1689"/>
      <c r="AT49" s="1689"/>
      <c r="AU49" s="1689"/>
      <c r="AV49" s="1689"/>
      <c r="AW49" s="1689"/>
      <c r="AX49" s="1689"/>
      <c r="AY49" s="1689"/>
      <c r="AZ49" s="1689"/>
      <c r="BA49" s="1689"/>
      <c r="BB49" s="1689"/>
      <c r="BC49" s="1689"/>
      <c r="BD49" s="1689"/>
      <c r="BE49" s="1689"/>
      <c r="BF49" s="1689"/>
      <c r="BG49" s="1689"/>
      <c r="BH49" s="1689"/>
      <c r="BI49" s="1689"/>
      <c r="BJ49" s="1689"/>
      <c r="BK49" s="1689"/>
      <c r="BL49" s="1689"/>
      <c r="BM49" s="1689"/>
      <c r="BN49" s="1689"/>
      <c r="BO49" s="1689"/>
      <c r="BP49" s="1689"/>
      <c r="BQ49" s="1689"/>
      <c r="BR49" s="1689"/>
      <c r="BS49" s="1689"/>
      <c r="BT49" s="1689"/>
      <c r="BU49" s="1689"/>
      <c r="BV49" s="1689"/>
      <c r="BW49" s="1689"/>
      <c r="BX49" s="1689"/>
      <c r="BY49" s="1689"/>
      <c r="BZ49" s="1689"/>
      <c r="CA49" s="1689"/>
      <c r="CB49" s="1689"/>
      <c r="CC49" s="1599"/>
      <c r="CD49" s="1465"/>
      <c r="CH49" s="1498"/>
      <c r="CI49" s="1498"/>
      <c r="CJ49" s="1498"/>
      <c r="CK49" s="1498"/>
    </row>
    <row r="50" spans="2:126" s="1488" customFormat="1" ht="39.9" customHeight="1">
      <c r="B50" s="1479"/>
      <c r="C50" s="1689"/>
      <c r="D50" s="1689"/>
      <c r="E50" s="1689"/>
      <c r="F50" s="1689"/>
      <c r="G50" s="1689"/>
      <c r="H50" s="1689"/>
      <c r="I50" s="1689"/>
      <c r="J50" s="1689"/>
      <c r="K50" s="1689"/>
      <c r="L50" s="1689"/>
      <c r="M50" s="1689"/>
      <c r="N50" s="1689"/>
      <c r="O50" s="1689"/>
      <c r="P50" s="1689"/>
      <c r="Q50" s="1689"/>
      <c r="R50" s="1689"/>
      <c r="S50" s="1689"/>
      <c r="T50" s="1689"/>
      <c r="U50" s="1689"/>
      <c r="V50" s="1689"/>
      <c r="W50" s="1689"/>
      <c r="X50" s="1689"/>
      <c r="Y50" s="1689"/>
      <c r="Z50" s="1689"/>
      <c r="AA50" s="1689"/>
      <c r="AB50" s="1689"/>
      <c r="AC50" s="1689"/>
      <c r="AD50" s="1689"/>
      <c r="AE50" s="1689"/>
      <c r="AF50" s="1689"/>
      <c r="AG50" s="1689"/>
      <c r="AH50" s="1689"/>
      <c r="AI50" s="1689"/>
      <c r="AJ50" s="1689"/>
      <c r="AK50" s="1689"/>
      <c r="AL50" s="1689"/>
      <c r="AM50" s="1689"/>
      <c r="AN50" s="1689"/>
      <c r="AO50" s="1689"/>
      <c r="AP50" s="1689"/>
      <c r="AQ50" s="1689"/>
      <c r="AR50" s="1689"/>
      <c r="AS50" s="1689"/>
      <c r="AT50" s="1689"/>
      <c r="AU50" s="1689"/>
      <c r="AV50" s="1689"/>
      <c r="AW50" s="1689"/>
      <c r="AX50" s="1689"/>
      <c r="AY50" s="1689"/>
      <c r="AZ50" s="1689"/>
      <c r="BA50" s="1689"/>
      <c r="BB50" s="1689"/>
      <c r="BC50" s="1689"/>
      <c r="BD50" s="1689"/>
      <c r="BE50" s="1689"/>
      <c r="BF50" s="1689"/>
      <c r="BG50" s="1689"/>
      <c r="BH50" s="1689"/>
      <c r="BI50" s="1689"/>
      <c r="BJ50" s="1689"/>
      <c r="BK50" s="1689"/>
      <c r="BL50" s="1689"/>
      <c r="BM50" s="1689"/>
      <c r="BN50" s="1689"/>
      <c r="BO50" s="1689"/>
      <c r="BP50" s="1689"/>
      <c r="BQ50" s="1689"/>
      <c r="BR50" s="1689"/>
      <c r="BS50" s="1689"/>
      <c r="BT50" s="1689"/>
      <c r="BU50" s="1689"/>
      <c r="BV50" s="1689"/>
      <c r="BW50" s="1689"/>
      <c r="BX50" s="1689"/>
      <c r="BY50" s="1689"/>
      <c r="BZ50" s="1689"/>
      <c r="CA50" s="1689"/>
      <c r="CB50" s="1689"/>
      <c r="CC50" s="1599"/>
      <c r="CD50" s="1465"/>
      <c r="CH50" s="1498"/>
      <c r="CI50" s="1498"/>
      <c r="CJ50" s="1498"/>
      <c r="CK50" s="1498"/>
    </row>
    <row r="51" spans="2:126" s="1488" customFormat="1" ht="30" customHeight="1">
      <c r="B51" s="957"/>
      <c r="C51" s="1534"/>
      <c r="D51" s="1477"/>
      <c r="E51" s="1688"/>
      <c r="F51" s="1688"/>
      <c r="G51" s="1688"/>
      <c r="H51" s="1688"/>
      <c r="I51" s="1688"/>
      <c r="J51" s="1688"/>
      <c r="K51" s="1688"/>
      <c r="L51" s="1688"/>
      <c r="M51" s="1688"/>
      <c r="N51" s="1688"/>
      <c r="O51" s="1688"/>
      <c r="P51" s="1688"/>
      <c r="Q51" s="1688"/>
      <c r="R51" s="1688"/>
      <c r="S51" s="1688"/>
      <c r="T51" s="1688"/>
      <c r="U51" s="1688"/>
      <c r="V51" s="1688"/>
      <c r="W51" s="1688"/>
      <c r="X51" s="1688"/>
      <c r="Y51" s="1688"/>
      <c r="Z51" s="1688"/>
      <c r="AA51" s="1688"/>
      <c r="AB51" s="1688"/>
      <c r="AC51" s="1688"/>
      <c r="AD51" s="1688"/>
      <c r="AE51" s="1689"/>
      <c r="AF51" s="1689"/>
      <c r="AG51" s="1689"/>
      <c r="AH51" s="1689"/>
      <c r="AI51" s="1689"/>
      <c r="AJ51" s="1689"/>
      <c r="AK51" s="1689"/>
      <c r="AL51" s="1689"/>
      <c r="AM51" s="1689"/>
      <c r="AN51" s="1689"/>
      <c r="AO51" s="1689"/>
      <c r="AP51" s="1689"/>
      <c r="AQ51" s="1689"/>
      <c r="AR51" s="1689"/>
      <c r="AS51" s="1689"/>
      <c r="AT51" s="1689"/>
      <c r="AU51" s="1689"/>
      <c r="AV51" s="1689"/>
      <c r="AW51" s="1689"/>
      <c r="AX51" s="1689"/>
      <c r="AY51" s="1689"/>
      <c r="AZ51" s="1689"/>
      <c r="BA51" s="1689"/>
      <c r="BB51" s="1689"/>
      <c r="BC51" s="1689"/>
      <c r="BD51" s="1689"/>
      <c r="BE51" s="1689"/>
      <c r="BF51" s="1689"/>
      <c r="BG51" s="1689"/>
      <c r="BH51" s="1689"/>
      <c r="BI51" s="1689"/>
      <c r="BJ51" s="1689"/>
      <c r="BK51" s="1689"/>
      <c r="BL51" s="1689"/>
      <c r="BM51" s="1689"/>
      <c r="BN51" s="1689"/>
      <c r="BO51" s="1689"/>
      <c r="BP51" s="1689"/>
      <c r="BQ51" s="1689"/>
      <c r="BR51" s="1689"/>
      <c r="BS51" s="1689"/>
      <c r="BT51" s="1689"/>
      <c r="BU51" s="1689"/>
      <c r="BV51" s="1689"/>
      <c r="BW51" s="1689"/>
      <c r="BX51" s="1689"/>
      <c r="BY51" s="1689"/>
      <c r="BZ51" s="1689"/>
      <c r="CA51" s="1689"/>
      <c r="CB51" s="1689"/>
      <c r="CC51" s="1599"/>
      <c r="CD51" s="1465"/>
      <c r="CH51" s="1498"/>
      <c r="CI51" s="1498"/>
      <c r="CJ51" s="1498"/>
      <c r="CK51" s="1498"/>
      <c r="CL51" s="1498"/>
      <c r="CM51" s="1498"/>
      <c r="CN51" s="1498"/>
      <c r="CO51" s="1498"/>
      <c r="CP51" s="1498"/>
      <c r="CQ51" s="1498"/>
      <c r="CR51" s="1498"/>
      <c r="CS51" s="1498"/>
      <c r="CT51" s="1498"/>
      <c r="CU51" s="1498"/>
      <c r="CV51" s="1498"/>
      <c r="CW51" s="1498"/>
      <c r="CX51" s="1498"/>
      <c r="CY51" s="1498"/>
      <c r="CZ51" s="1498"/>
      <c r="DA51" s="1498"/>
      <c r="DB51" s="1498"/>
      <c r="DC51" s="1498"/>
      <c r="DD51" s="1498"/>
      <c r="DE51" s="1498"/>
      <c r="DF51" s="1498"/>
      <c r="DG51" s="1498"/>
      <c r="DH51" s="1498"/>
      <c r="DI51" s="1498"/>
      <c r="DJ51" s="1498"/>
      <c r="DK51" s="1498"/>
      <c r="DL51" s="1498"/>
      <c r="DM51" s="1498"/>
      <c r="DN51" s="1498"/>
      <c r="DO51" s="1498"/>
      <c r="DP51" s="1498"/>
      <c r="DQ51" s="1498"/>
      <c r="DR51" s="1498"/>
      <c r="DS51" s="1498"/>
      <c r="DT51" s="1498"/>
      <c r="DU51" s="1498"/>
      <c r="DV51" s="1498"/>
    </row>
    <row r="52" spans="2:126" s="1488" customFormat="1" ht="30" customHeight="1">
      <c r="B52" s="1466"/>
      <c r="C52" s="1532"/>
      <c r="D52" s="1613"/>
      <c r="E52" s="1688"/>
      <c r="F52" s="1688"/>
      <c r="G52" s="1688"/>
      <c r="H52" s="1688"/>
      <c r="I52" s="1688"/>
      <c r="J52" s="1688"/>
      <c r="K52" s="1688"/>
      <c r="L52" s="1688"/>
      <c r="M52" s="1688"/>
      <c r="N52" s="1688"/>
      <c r="O52" s="1688"/>
      <c r="P52" s="1688"/>
      <c r="Q52" s="1688"/>
      <c r="R52" s="1688"/>
      <c r="S52" s="1688"/>
      <c r="T52" s="1688"/>
      <c r="U52" s="1688"/>
      <c r="V52" s="1688"/>
      <c r="W52" s="1688"/>
      <c r="X52" s="1688"/>
      <c r="Y52" s="1688"/>
      <c r="Z52" s="1688"/>
      <c r="AA52" s="1688"/>
      <c r="AB52" s="1688"/>
      <c r="AC52" s="1688"/>
      <c r="AD52" s="1688"/>
      <c r="AE52" s="1689"/>
      <c r="AF52" s="1689"/>
      <c r="AG52" s="1689"/>
      <c r="AH52" s="1689"/>
      <c r="AI52" s="1689"/>
      <c r="AJ52" s="1689"/>
      <c r="AK52" s="1689"/>
      <c r="AL52" s="1689"/>
      <c r="AM52" s="1689"/>
      <c r="AN52" s="1689"/>
      <c r="AO52" s="1689"/>
      <c r="AP52" s="1689"/>
      <c r="AQ52" s="1689"/>
      <c r="AR52" s="1689"/>
      <c r="AS52" s="1689"/>
      <c r="AT52" s="1689"/>
      <c r="AU52" s="1689"/>
      <c r="AV52" s="1689"/>
      <c r="AW52" s="1689"/>
      <c r="AX52" s="1689"/>
      <c r="AY52" s="1689"/>
      <c r="AZ52" s="1689"/>
      <c r="BA52" s="1689"/>
      <c r="BB52" s="1689"/>
      <c r="BC52" s="1689"/>
      <c r="BD52" s="1689"/>
      <c r="BE52" s="1689"/>
      <c r="BF52" s="1689"/>
      <c r="BG52" s="1689"/>
      <c r="BH52" s="1689"/>
      <c r="BI52" s="1689"/>
      <c r="BJ52" s="1689"/>
      <c r="BK52" s="1689"/>
      <c r="BL52" s="1689"/>
      <c r="BM52" s="1689"/>
      <c r="BN52" s="1689"/>
      <c r="BO52" s="1689"/>
      <c r="BP52" s="1689"/>
      <c r="BQ52" s="1689"/>
      <c r="BR52" s="1689"/>
      <c r="BS52" s="1689"/>
      <c r="BT52" s="1689"/>
      <c r="BU52" s="1689"/>
      <c r="BV52" s="1689"/>
      <c r="BW52" s="1689"/>
      <c r="BX52" s="1689"/>
      <c r="BY52" s="1689"/>
      <c r="BZ52" s="1689"/>
      <c r="CA52" s="1689"/>
      <c r="CB52" s="1689"/>
      <c r="CC52" s="1599"/>
      <c r="CD52" s="1465"/>
      <c r="CH52" s="1498"/>
      <c r="CI52" s="1498"/>
      <c r="CJ52" s="1498"/>
      <c r="CK52" s="1498"/>
      <c r="CL52" s="1498"/>
      <c r="CM52" s="1498"/>
      <c r="CN52" s="1498"/>
      <c r="CO52" s="1498"/>
      <c r="CP52" s="1498"/>
      <c r="CQ52" s="1498"/>
      <c r="CR52" s="1498"/>
      <c r="CS52" s="1498"/>
      <c r="CT52" s="1498"/>
      <c r="CU52" s="1498"/>
      <c r="CV52" s="1498"/>
      <c r="CW52" s="1498"/>
      <c r="CX52" s="1498"/>
      <c r="CY52" s="1498"/>
      <c r="CZ52" s="1498"/>
      <c r="DA52" s="1498"/>
      <c r="DB52" s="1498"/>
      <c r="DC52" s="1498"/>
      <c r="DD52" s="1498"/>
      <c r="DE52" s="1498"/>
      <c r="DF52" s="1498"/>
      <c r="DG52" s="1498"/>
      <c r="DH52" s="1498"/>
      <c r="DI52" s="1498"/>
      <c r="DJ52" s="1498"/>
      <c r="DK52" s="1498"/>
      <c r="DL52" s="1498"/>
      <c r="DM52" s="1498"/>
      <c r="DN52" s="1498"/>
      <c r="DO52" s="1498"/>
      <c r="DP52" s="1498"/>
      <c r="DQ52" s="1498"/>
      <c r="DR52" s="1498"/>
      <c r="DS52" s="1498"/>
      <c r="DT52" s="1498"/>
      <c r="DU52" s="1498"/>
      <c r="DV52" s="1498"/>
    </row>
    <row r="53" spans="2:126" s="1488" customFormat="1" ht="30" customHeight="1">
      <c r="B53" s="1013"/>
      <c r="C53" s="1689"/>
      <c r="D53" s="1689"/>
      <c r="E53" s="1689"/>
      <c r="F53" s="1689"/>
      <c r="G53" s="1689"/>
      <c r="H53" s="1689"/>
      <c r="I53" s="1689"/>
      <c r="J53" s="1689"/>
      <c r="K53" s="1689"/>
      <c r="L53" s="1689"/>
      <c r="M53" s="1689"/>
      <c r="N53" s="1689"/>
      <c r="O53" s="1689"/>
      <c r="P53" s="1689"/>
      <c r="Q53" s="1689"/>
      <c r="R53" s="1689"/>
      <c r="S53" s="1689"/>
      <c r="T53" s="1689"/>
      <c r="U53" s="1689"/>
      <c r="V53" s="1689"/>
      <c r="W53" s="1689"/>
      <c r="X53" s="1689"/>
      <c r="Y53" s="1689"/>
      <c r="Z53" s="1689"/>
      <c r="AA53" s="1689"/>
      <c r="AB53" s="1689"/>
      <c r="AC53" s="1689"/>
      <c r="AD53" s="1689"/>
      <c r="AE53" s="1689"/>
      <c r="AF53" s="1689"/>
      <c r="AG53" s="1689"/>
      <c r="AH53" s="1689"/>
      <c r="AI53" s="1689"/>
      <c r="AJ53" s="1689"/>
      <c r="AK53" s="1689"/>
      <c r="AL53" s="1689"/>
      <c r="AM53" s="1689"/>
      <c r="AN53" s="1689"/>
      <c r="AO53" s="1689"/>
      <c r="AP53" s="1689"/>
      <c r="AQ53" s="1689"/>
      <c r="AR53" s="1689"/>
      <c r="AS53" s="1689"/>
      <c r="AT53" s="1689"/>
      <c r="AU53" s="1689"/>
      <c r="AV53" s="1689"/>
      <c r="AW53" s="1689"/>
      <c r="AX53" s="1689"/>
      <c r="AY53" s="1689"/>
      <c r="AZ53" s="1689"/>
      <c r="BA53" s="1689"/>
      <c r="BB53" s="1689"/>
      <c r="BC53" s="1689"/>
      <c r="BD53" s="1689"/>
      <c r="BE53" s="1689"/>
      <c r="BF53" s="1689"/>
      <c r="BG53" s="1689"/>
      <c r="BH53" s="1689"/>
      <c r="BI53" s="1689"/>
      <c r="BJ53" s="1689"/>
      <c r="BK53" s="1689"/>
      <c r="BL53" s="1689"/>
      <c r="BM53" s="1689"/>
      <c r="BN53" s="1689"/>
      <c r="BO53" s="1689"/>
      <c r="BP53" s="1689"/>
      <c r="BQ53" s="1689"/>
      <c r="BR53" s="1689"/>
      <c r="BS53" s="1689"/>
      <c r="BT53" s="1689"/>
      <c r="BU53" s="1689"/>
      <c r="BV53" s="1689"/>
      <c r="BW53" s="1689"/>
      <c r="BX53" s="1689"/>
      <c r="BY53" s="1689"/>
      <c r="BZ53" s="1689"/>
      <c r="CA53" s="1689"/>
      <c r="CB53" s="1689"/>
      <c r="CC53" s="1599"/>
      <c r="CD53" s="1465"/>
      <c r="CH53" s="1498"/>
      <c r="CI53" s="1498"/>
      <c r="CJ53" s="1498"/>
      <c r="CK53" s="1498"/>
      <c r="CL53" s="1498"/>
      <c r="CM53" s="1498"/>
      <c r="CN53" s="1498"/>
      <c r="CO53" s="1498"/>
      <c r="CP53" s="1498"/>
      <c r="CQ53" s="1498"/>
      <c r="CR53" s="1498"/>
      <c r="CS53" s="1498"/>
      <c r="CT53" s="1498"/>
      <c r="CU53" s="1498"/>
      <c r="CV53" s="1498"/>
      <c r="CW53" s="1498"/>
      <c r="CX53" s="1498"/>
      <c r="CY53" s="1498"/>
      <c r="CZ53" s="1498"/>
      <c r="DA53" s="1498"/>
      <c r="DB53" s="1498"/>
      <c r="DC53" s="1498"/>
      <c r="DD53" s="1498"/>
      <c r="DE53" s="1498"/>
      <c r="DF53" s="1498"/>
      <c r="DG53" s="1498"/>
      <c r="DH53" s="1498"/>
      <c r="DI53" s="1498"/>
      <c r="DJ53" s="1498"/>
      <c r="DK53" s="1498"/>
      <c r="DL53" s="1498"/>
      <c r="DM53" s="1498"/>
      <c r="DN53" s="1498"/>
      <c r="DO53" s="1498"/>
      <c r="DP53" s="1498"/>
      <c r="DQ53" s="1498"/>
      <c r="DR53" s="1498"/>
      <c r="DS53" s="1498"/>
      <c r="DT53" s="1498"/>
      <c r="DU53" s="1498"/>
      <c r="DV53" s="1498"/>
    </row>
    <row r="54" spans="2:126" s="1488" customFormat="1" ht="30" customHeight="1">
      <c r="B54" s="1466"/>
      <c r="C54" s="1689"/>
      <c r="D54" s="2823"/>
      <c r="E54" s="2823"/>
      <c r="F54" s="2823"/>
      <c r="G54" s="2823"/>
      <c r="H54" s="2823"/>
      <c r="I54" s="1692"/>
      <c r="J54" s="1692"/>
      <c r="K54" s="1692"/>
      <c r="L54" s="1692"/>
      <c r="M54" s="1692"/>
      <c r="N54" s="1692"/>
      <c r="O54" s="1692"/>
      <c r="P54" s="1692"/>
      <c r="Q54" s="1692"/>
      <c r="R54" s="1523"/>
      <c r="S54" s="1523"/>
      <c r="T54" s="1523"/>
      <c r="U54" s="1523"/>
      <c r="V54" s="1523"/>
      <c r="W54" s="1523"/>
      <c r="X54" s="1523"/>
      <c r="Y54" s="1523"/>
      <c r="Z54" s="1523"/>
      <c r="AA54" s="1523"/>
      <c r="AB54" s="1523"/>
      <c r="AC54" s="1523"/>
      <c r="AD54" s="1523"/>
      <c r="AE54" s="1523"/>
      <c r="AF54" s="1523"/>
      <c r="AG54" s="1689"/>
      <c r="AH54" s="1689"/>
      <c r="AI54" s="1689"/>
      <c r="AJ54" s="1689"/>
      <c r="AK54" s="1689"/>
      <c r="AL54" s="1689"/>
      <c r="AM54" s="1689"/>
      <c r="AN54" s="1689"/>
      <c r="AO54" s="1689"/>
      <c r="AP54" s="1689"/>
      <c r="AQ54" s="1689"/>
      <c r="AR54" s="1689"/>
      <c r="AS54" s="1689"/>
      <c r="AT54" s="1689"/>
      <c r="AU54" s="1689"/>
      <c r="AV54" s="1689"/>
      <c r="AW54" s="1689"/>
      <c r="AX54" s="1689"/>
      <c r="AY54" s="1689"/>
      <c r="AZ54" s="1689"/>
      <c r="BA54" s="1689"/>
      <c r="BB54" s="1689"/>
      <c r="BC54" s="1689"/>
      <c r="BD54" s="1689"/>
      <c r="BE54" s="1689"/>
      <c r="BF54" s="1689"/>
      <c r="BG54" s="1689"/>
      <c r="BH54" s="1689"/>
      <c r="BI54" s="1689"/>
      <c r="BJ54" s="1689"/>
      <c r="BK54" s="1689"/>
      <c r="BL54" s="1689"/>
      <c r="BM54" s="1689"/>
      <c r="BN54" s="1689"/>
      <c r="BO54" s="1689"/>
      <c r="BP54" s="1689"/>
      <c r="BQ54" s="1689"/>
      <c r="BR54" s="1689"/>
      <c r="BS54" s="1689"/>
      <c r="BT54" s="1689"/>
      <c r="BU54" s="1689"/>
      <c r="BV54" s="1689"/>
      <c r="BW54" s="1689"/>
      <c r="BX54" s="1689"/>
      <c r="BY54" s="1689"/>
      <c r="BZ54" s="1689"/>
      <c r="CA54" s="1689"/>
      <c r="CB54" s="1689"/>
      <c r="CC54" s="1599"/>
      <c r="CD54" s="1465"/>
      <c r="CH54" s="1498"/>
      <c r="CI54" s="1498"/>
      <c r="CJ54" s="1498"/>
      <c r="CK54" s="1498"/>
      <c r="CL54" s="1498"/>
      <c r="CM54" s="1498"/>
      <c r="CN54" s="1498"/>
      <c r="CO54" s="1498"/>
      <c r="CP54" s="1498"/>
      <c r="CQ54" s="1498"/>
      <c r="CR54" s="1498"/>
      <c r="CS54" s="1498"/>
      <c r="CT54" s="1498"/>
      <c r="CU54" s="1498"/>
      <c r="CV54" s="1498"/>
      <c r="CW54" s="1498"/>
      <c r="CX54" s="1498"/>
      <c r="CY54" s="1498"/>
      <c r="CZ54" s="1498"/>
      <c r="DA54" s="1498"/>
      <c r="DB54" s="1498"/>
      <c r="DC54" s="1498"/>
      <c r="DD54" s="1498"/>
      <c r="DE54" s="1498"/>
      <c r="DF54" s="1498"/>
      <c r="DG54" s="1498"/>
      <c r="DH54" s="1498"/>
      <c r="DI54" s="1498"/>
      <c r="DJ54" s="1498"/>
      <c r="DK54" s="1498"/>
      <c r="DL54" s="1498"/>
      <c r="DM54" s="1498"/>
      <c r="DN54" s="1498"/>
      <c r="DO54" s="1498"/>
      <c r="DP54" s="1498"/>
      <c r="DQ54" s="1498"/>
      <c r="DR54" s="1498"/>
      <c r="DS54" s="1498"/>
      <c r="DT54" s="1498"/>
      <c r="DU54" s="1498"/>
      <c r="DV54" s="1498"/>
    </row>
    <row r="55" spans="2:126" s="1488" customFormat="1" ht="30" customHeight="1">
      <c r="B55" s="957"/>
      <c r="C55" s="1689"/>
      <c r="D55" s="2824"/>
      <c r="E55" s="2825"/>
      <c r="F55" s="2826"/>
      <c r="G55" s="2826"/>
      <c r="H55" s="2826"/>
      <c r="I55" s="1693"/>
      <c r="J55" s="2827"/>
      <c r="K55" s="2827"/>
      <c r="L55" s="2827"/>
      <c r="M55" s="2827"/>
      <c r="N55" s="2827"/>
      <c r="O55" s="2827"/>
      <c r="P55" s="2827"/>
      <c r="Q55" s="2827"/>
      <c r="R55" s="1523"/>
      <c r="S55" s="2824"/>
      <c r="T55" s="2825"/>
      <c r="U55" s="2826"/>
      <c r="V55" s="2826"/>
      <c r="W55" s="2826"/>
      <c r="X55" s="1693"/>
      <c r="Y55" s="2827"/>
      <c r="Z55" s="2827"/>
      <c r="AA55" s="2827"/>
      <c r="AB55" s="2827"/>
      <c r="AC55" s="2827"/>
      <c r="AD55" s="2827"/>
      <c r="AE55" s="2827"/>
      <c r="AF55" s="2827"/>
      <c r="AG55" s="1689"/>
      <c r="AH55" s="1689"/>
      <c r="AI55" s="1689"/>
      <c r="AJ55" s="1689"/>
      <c r="AK55" s="1689"/>
      <c r="AL55" s="1689"/>
      <c r="AM55" s="1689"/>
      <c r="AN55" s="1689"/>
      <c r="AO55" s="1689"/>
      <c r="AP55" s="1689"/>
      <c r="AQ55" s="1689"/>
      <c r="AR55" s="1689"/>
      <c r="AS55" s="1689"/>
      <c r="AT55" s="1689"/>
      <c r="AU55" s="1689"/>
      <c r="AV55" s="1689"/>
      <c r="AW55" s="1689"/>
      <c r="AX55" s="1689"/>
      <c r="AY55" s="1689"/>
      <c r="AZ55" s="1689"/>
      <c r="BA55" s="1689"/>
      <c r="BB55" s="1689"/>
      <c r="BC55" s="1689"/>
      <c r="BD55" s="1689"/>
      <c r="BE55" s="1689"/>
      <c r="BF55" s="1689"/>
      <c r="BG55" s="1689"/>
      <c r="BH55" s="1689"/>
      <c r="BI55" s="1689"/>
      <c r="BJ55" s="1689"/>
      <c r="BK55" s="1689"/>
      <c r="BL55" s="1689"/>
      <c r="BM55" s="1689"/>
      <c r="BN55" s="1689"/>
      <c r="BO55" s="1689"/>
      <c r="BP55" s="1689"/>
      <c r="BQ55" s="1689"/>
      <c r="BR55" s="1689"/>
      <c r="BS55" s="1689"/>
      <c r="BT55" s="1689"/>
      <c r="BU55" s="1689"/>
      <c r="BV55" s="1689"/>
      <c r="BW55" s="1689"/>
      <c r="BX55" s="1689"/>
      <c r="BY55" s="1689"/>
      <c r="BZ55" s="1689"/>
      <c r="CA55" s="1689"/>
      <c r="CB55" s="1689"/>
      <c r="CC55" s="1599"/>
      <c r="CD55" s="1465"/>
      <c r="CH55" s="1498"/>
      <c r="CI55" s="1498"/>
      <c r="CJ55" s="1498"/>
      <c r="CK55" s="1498"/>
      <c r="CL55" s="1498"/>
      <c r="CM55" s="1498"/>
      <c r="CN55" s="1498"/>
      <c r="CO55" s="1498"/>
      <c r="CP55" s="1498"/>
      <c r="CQ55" s="1498"/>
      <c r="CR55" s="1498"/>
      <c r="CS55" s="1498"/>
      <c r="CT55" s="1498"/>
      <c r="CU55" s="1498"/>
      <c r="CV55" s="1498"/>
      <c r="CW55" s="1498"/>
      <c r="CX55" s="1498"/>
      <c r="CY55" s="1498"/>
      <c r="CZ55" s="1498"/>
      <c r="DA55" s="1498"/>
      <c r="DB55" s="1498"/>
      <c r="DC55" s="1498"/>
      <c r="DD55" s="1498"/>
      <c r="DE55" s="1498"/>
      <c r="DF55" s="1498"/>
      <c r="DG55" s="1498"/>
      <c r="DH55" s="1498"/>
      <c r="DI55" s="1498"/>
      <c r="DJ55" s="1498"/>
      <c r="DK55" s="1498"/>
      <c r="DL55" s="1498"/>
      <c r="DM55" s="1498"/>
      <c r="DN55" s="1498"/>
      <c r="DO55" s="1498"/>
      <c r="DP55" s="1498"/>
      <c r="DQ55" s="1498"/>
      <c r="DR55" s="1498"/>
      <c r="DS55" s="1498"/>
      <c r="DT55" s="1498"/>
      <c r="DU55" s="1498"/>
      <c r="DV55" s="1498"/>
    </row>
    <row r="56" spans="2:126" s="1488" customFormat="1" ht="30" customHeight="1">
      <c r="B56" s="1466"/>
      <c r="C56" s="1689"/>
      <c r="D56" s="2825"/>
      <c r="E56" s="2825"/>
      <c r="F56" s="2826"/>
      <c r="G56" s="2826"/>
      <c r="H56" s="2826"/>
      <c r="I56" s="1693"/>
      <c r="J56" s="2827"/>
      <c r="K56" s="2827"/>
      <c r="L56" s="2827"/>
      <c r="M56" s="2827"/>
      <c r="N56" s="2827"/>
      <c r="O56" s="2827"/>
      <c r="P56" s="2827"/>
      <c r="Q56" s="2827"/>
      <c r="R56" s="1523"/>
      <c r="S56" s="2825"/>
      <c r="T56" s="2825"/>
      <c r="U56" s="2826"/>
      <c r="V56" s="2826"/>
      <c r="W56" s="2826"/>
      <c r="X56" s="1693"/>
      <c r="Y56" s="2827"/>
      <c r="Z56" s="2827"/>
      <c r="AA56" s="2827"/>
      <c r="AB56" s="2827"/>
      <c r="AC56" s="2827"/>
      <c r="AD56" s="2827"/>
      <c r="AE56" s="2827"/>
      <c r="AF56" s="2827"/>
      <c r="AG56" s="1689"/>
      <c r="AH56" s="1689"/>
      <c r="AI56" s="1689"/>
      <c r="AJ56" s="1689"/>
      <c r="AK56" s="1689"/>
      <c r="AL56" s="1689"/>
      <c r="AM56" s="1689"/>
      <c r="AN56" s="1689"/>
      <c r="AO56" s="1689"/>
      <c r="AP56" s="1689"/>
      <c r="AQ56" s="1689"/>
      <c r="AR56" s="1689"/>
      <c r="AS56" s="1689"/>
      <c r="AT56" s="1689"/>
      <c r="AU56" s="1689"/>
      <c r="AV56" s="1689"/>
      <c r="AW56" s="1689"/>
      <c r="AX56" s="1689"/>
      <c r="AY56" s="1689"/>
      <c r="AZ56" s="1689"/>
      <c r="BA56" s="1689"/>
      <c r="BB56" s="1689"/>
      <c r="BC56" s="1689"/>
      <c r="BD56" s="1689"/>
      <c r="BE56" s="1689"/>
      <c r="BF56" s="1689"/>
      <c r="BG56" s="1689"/>
      <c r="BH56" s="1689"/>
      <c r="BI56" s="1689"/>
      <c r="BJ56" s="1689"/>
      <c r="BK56" s="1689"/>
      <c r="BL56" s="1689"/>
      <c r="BM56" s="1689"/>
      <c r="BN56" s="1689"/>
      <c r="BO56" s="1689"/>
      <c r="BP56" s="1689"/>
      <c r="BQ56" s="1689"/>
      <c r="BR56" s="1689"/>
      <c r="BS56" s="1689"/>
      <c r="BT56" s="1689"/>
      <c r="BU56" s="1689"/>
      <c r="BV56" s="1689"/>
      <c r="BW56" s="1689"/>
      <c r="BX56" s="1689"/>
      <c r="BY56" s="1689"/>
      <c r="BZ56" s="1689"/>
      <c r="CA56" s="1689"/>
      <c r="CB56" s="1689"/>
      <c r="CC56" s="1599"/>
      <c r="CD56" s="1465"/>
      <c r="CH56" s="1498"/>
      <c r="CI56" s="1498"/>
      <c r="CJ56" s="1498"/>
      <c r="CK56" s="1498"/>
      <c r="CL56" s="1498"/>
      <c r="CM56" s="1498"/>
      <c r="CN56" s="1498"/>
      <c r="CO56" s="1498"/>
      <c r="CP56" s="1498"/>
      <c r="CQ56" s="1498"/>
      <c r="CR56" s="1498"/>
      <c r="CS56" s="1498"/>
      <c r="CT56" s="1498"/>
      <c r="CU56" s="1498"/>
      <c r="CV56" s="1498"/>
      <c r="CW56" s="1498"/>
      <c r="CX56" s="1498"/>
      <c r="CY56" s="1498"/>
      <c r="CZ56" s="1498"/>
      <c r="DA56" s="1498"/>
      <c r="DB56" s="1498"/>
      <c r="DC56" s="1498"/>
      <c r="DD56" s="1498"/>
      <c r="DE56" s="1498"/>
      <c r="DF56" s="1498"/>
      <c r="DG56" s="1498"/>
      <c r="DH56" s="1498"/>
      <c r="DI56" s="1498"/>
      <c r="DJ56" s="1498"/>
      <c r="DK56" s="1498"/>
      <c r="DL56" s="1498"/>
      <c r="DM56" s="1498"/>
      <c r="DN56" s="1498"/>
      <c r="DO56" s="1498"/>
      <c r="DP56" s="1498"/>
      <c r="DQ56" s="1498"/>
      <c r="DR56" s="1498"/>
      <c r="DS56" s="1498"/>
      <c r="DT56" s="1498"/>
      <c r="DU56" s="1498"/>
      <c r="DV56" s="1498"/>
    </row>
    <row r="57" spans="2:126" s="1488" customFormat="1" ht="39.9" customHeight="1">
      <c r="B57" s="1478"/>
      <c r="C57" s="1689"/>
      <c r="D57" s="1689"/>
      <c r="E57" s="1689"/>
      <c r="F57" s="1689"/>
      <c r="G57" s="1689"/>
      <c r="H57" s="1689"/>
      <c r="I57" s="1689"/>
      <c r="J57" s="1689"/>
      <c r="K57" s="1689"/>
      <c r="L57" s="1689"/>
      <c r="M57" s="1689"/>
      <c r="N57" s="1689"/>
      <c r="O57" s="1689"/>
      <c r="P57" s="1689"/>
      <c r="Q57" s="1689"/>
      <c r="R57" s="1689"/>
      <c r="S57" s="1689"/>
      <c r="T57" s="1689"/>
      <c r="U57" s="1689"/>
      <c r="V57" s="1689"/>
      <c r="W57" s="1689"/>
      <c r="X57" s="1689"/>
      <c r="Y57" s="1689"/>
      <c r="Z57" s="1689"/>
      <c r="AA57" s="1689"/>
      <c r="AB57" s="1689"/>
      <c r="AC57" s="1689"/>
      <c r="AD57" s="1689"/>
      <c r="AE57" s="1689"/>
      <c r="AF57" s="1689"/>
      <c r="AG57" s="1689"/>
      <c r="AH57" s="1689"/>
      <c r="AI57" s="1689"/>
      <c r="AJ57" s="1689"/>
      <c r="AK57" s="1689"/>
      <c r="AL57" s="1689"/>
      <c r="AM57" s="1689"/>
      <c r="AN57" s="1689"/>
      <c r="AO57" s="1689"/>
      <c r="AP57" s="1689"/>
      <c r="AQ57" s="1689"/>
      <c r="AR57" s="1689"/>
      <c r="AS57" s="1689"/>
      <c r="AT57" s="1689"/>
      <c r="AU57" s="1689"/>
      <c r="AV57" s="1689"/>
      <c r="AW57" s="1689"/>
      <c r="AX57" s="1689"/>
      <c r="AY57" s="1689"/>
      <c r="AZ57" s="1689"/>
      <c r="BA57" s="1689"/>
      <c r="BB57" s="1689"/>
      <c r="BC57" s="1689"/>
      <c r="BD57" s="1689"/>
      <c r="BE57" s="1689"/>
      <c r="BF57" s="1689"/>
      <c r="BG57" s="1689"/>
      <c r="BH57" s="1689"/>
      <c r="BI57" s="1689"/>
      <c r="BJ57" s="1689"/>
      <c r="BK57" s="1689"/>
      <c r="BL57" s="1689"/>
      <c r="BM57" s="1689"/>
      <c r="BN57" s="1689"/>
      <c r="BO57" s="1689"/>
      <c r="BP57" s="1689"/>
      <c r="BQ57" s="1689"/>
      <c r="BR57" s="1689"/>
      <c r="BS57" s="1689"/>
      <c r="BT57" s="1689"/>
      <c r="BU57" s="1689"/>
      <c r="BV57" s="1689"/>
      <c r="BW57" s="1689"/>
      <c r="BX57" s="1689"/>
      <c r="BY57" s="1689"/>
      <c r="BZ57" s="1689"/>
      <c r="CA57" s="1689"/>
      <c r="CB57" s="1689"/>
      <c r="CC57" s="1599"/>
      <c r="CD57" s="1465"/>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row>
    <row r="58" spans="2:126" s="1488" customFormat="1" ht="39.9" customHeight="1">
      <c r="B58" s="1479"/>
      <c r="C58" s="1689"/>
      <c r="D58" s="1689"/>
      <c r="E58" s="1689"/>
      <c r="F58" s="1689"/>
      <c r="G58" s="1689"/>
      <c r="H58" s="1689"/>
      <c r="I58" s="1689"/>
      <c r="J58" s="1689"/>
      <c r="K58" s="1689"/>
      <c r="L58" s="1689"/>
      <c r="M58" s="1689"/>
      <c r="N58" s="1689"/>
      <c r="O58" s="1689"/>
      <c r="P58" s="1689"/>
      <c r="Q58" s="1689"/>
      <c r="R58" s="1689"/>
      <c r="S58" s="1689"/>
      <c r="T58" s="1689"/>
      <c r="U58" s="1689"/>
      <c r="V58" s="1689"/>
      <c r="W58" s="1689"/>
      <c r="X58" s="1689"/>
      <c r="Y58" s="1689"/>
      <c r="Z58" s="1689"/>
      <c r="AA58" s="1689"/>
      <c r="AB58" s="1689"/>
      <c r="AC58" s="1689"/>
      <c r="AD58" s="1689"/>
      <c r="AE58" s="1689"/>
      <c r="AF58" s="1689"/>
      <c r="AG58" s="1689"/>
      <c r="AH58" s="1689"/>
      <c r="AI58" s="1689"/>
      <c r="AJ58" s="1689"/>
      <c r="AK58" s="1689"/>
      <c r="AL58" s="1689"/>
      <c r="AM58" s="1689"/>
      <c r="AN58" s="1689"/>
      <c r="AO58" s="1689"/>
      <c r="AP58" s="1689"/>
      <c r="AQ58" s="1689"/>
      <c r="AR58" s="1689"/>
      <c r="AS58" s="1689"/>
      <c r="AT58" s="1689"/>
      <c r="AU58" s="1689"/>
      <c r="AV58" s="1689"/>
      <c r="AW58" s="1689"/>
      <c r="AX58" s="1689"/>
      <c r="AY58" s="1689"/>
      <c r="AZ58" s="1689"/>
      <c r="BA58" s="1689"/>
      <c r="BB58" s="1689"/>
      <c r="BC58" s="1689"/>
      <c r="BD58" s="1689"/>
      <c r="BE58" s="1689"/>
      <c r="BF58" s="1689"/>
      <c r="BG58" s="1689"/>
      <c r="BH58" s="1689"/>
      <c r="BI58" s="1689"/>
      <c r="BJ58" s="1689"/>
      <c r="BK58" s="1689"/>
      <c r="BL58" s="1689"/>
      <c r="BM58" s="1689"/>
      <c r="BN58" s="1689"/>
      <c r="BO58" s="1689"/>
      <c r="BP58" s="1689"/>
      <c r="BQ58" s="1689"/>
      <c r="BR58" s="1689"/>
      <c r="BS58" s="1689"/>
      <c r="BT58" s="1689"/>
      <c r="BU58" s="1689"/>
      <c r="BV58" s="1689"/>
      <c r="BW58" s="1689"/>
      <c r="BX58" s="1689"/>
      <c r="BY58" s="1689"/>
      <c r="BZ58" s="1689"/>
      <c r="CA58" s="1689"/>
      <c r="CB58" s="1689"/>
      <c r="CC58" s="1599"/>
      <c r="CD58" s="1465"/>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26" s="1488" customFormat="1" ht="30" customHeight="1">
      <c r="B59" s="957"/>
      <c r="C59" s="1534"/>
      <c r="D59" s="1477"/>
      <c r="E59" s="1688"/>
      <c r="F59" s="1688"/>
      <c r="G59" s="1688"/>
      <c r="H59" s="1688"/>
      <c r="I59" s="1688"/>
      <c r="J59" s="1688"/>
      <c r="K59" s="1688"/>
      <c r="L59" s="1688"/>
      <c r="M59" s="1688"/>
      <c r="N59" s="1688"/>
      <c r="O59" s="1688"/>
      <c r="P59" s="1688"/>
      <c r="Q59" s="1688"/>
      <c r="R59" s="1688"/>
      <c r="S59" s="1688"/>
      <c r="T59" s="1688"/>
      <c r="U59" s="1688"/>
      <c r="V59" s="1688"/>
      <c r="W59" s="1688"/>
      <c r="X59" s="1688"/>
      <c r="Y59" s="1688"/>
      <c r="Z59" s="1688"/>
      <c r="AA59" s="1688"/>
      <c r="AB59" s="1688"/>
      <c r="AC59" s="1688"/>
      <c r="AD59" s="1688"/>
      <c r="AE59" s="1689"/>
      <c r="AF59" s="1689"/>
      <c r="AG59" s="1689"/>
      <c r="AH59" s="1689"/>
      <c r="AI59" s="1689"/>
      <c r="AJ59" s="1689"/>
      <c r="AK59" s="1689"/>
      <c r="AL59" s="1689"/>
      <c r="AM59" s="1689"/>
      <c r="AN59" s="1689"/>
      <c r="AO59" s="1689"/>
      <c r="AP59" s="1689"/>
      <c r="AQ59" s="1689"/>
      <c r="AR59" s="1689"/>
      <c r="AS59" s="1689"/>
      <c r="AT59" s="1689"/>
      <c r="AU59" s="1689"/>
      <c r="AV59" s="1689"/>
      <c r="AW59" s="1689"/>
      <c r="AX59" s="1689"/>
      <c r="AY59" s="1689"/>
      <c r="AZ59" s="1689"/>
      <c r="BA59" s="1689"/>
      <c r="BB59" s="1689"/>
      <c r="BC59" s="1689"/>
      <c r="BD59" s="1689"/>
      <c r="BE59" s="1689"/>
      <c r="BF59" s="1689"/>
      <c r="BG59" s="1689"/>
      <c r="BH59" s="1689"/>
      <c r="BI59" s="1689"/>
      <c r="BJ59" s="1689"/>
      <c r="BK59" s="1689"/>
      <c r="BL59" s="1689"/>
      <c r="BM59" s="1689"/>
      <c r="BN59" s="1689"/>
      <c r="BO59" s="1689"/>
      <c r="BP59" s="1689"/>
      <c r="BQ59" s="1689"/>
      <c r="BR59" s="1689"/>
      <c r="BS59" s="1689"/>
      <c r="BT59" s="1689"/>
      <c r="BU59" s="1689"/>
      <c r="BV59" s="1689"/>
      <c r="BW59" s="1689"/>
      <c r="BX59" s="1689"/>
      <c r="BY59" s="1689"/>
      <c r="BZ59" s="1689"/>
      <c r="CA59" s="1689"/>
      <c r="CB59" s="1689"/>
      <c r="CC59" s="1599"/>
      <c r="CD59" s="1465"/>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26" s="1488" customFormat="1" ht="30" customHeight="1">
      <c r="B60" s="1466"/>
      <c r="C60" s="1532"/>
      <c r="D60" s="1613"/>
      <c r="E60" s="1688"/>
      <c r="F60" s="1688"/>
      <c r="G60" s="1688"/>
      <c r="H60" s="1688"/>
      <c r="I60" s="1688"/>
      <c r="J60" s="1688"/>
      <c r="K60" s="1688"/>
      <c r="L60" s="1688"/>
      <c r="M60" s="1688"/>
      <c r="N60" s="1688"/>
      <c r="O60" s="1688"/>
      <c r="P60" s="1688"/>
      <c r="Q60" s="1688"/>
      <c r="R60" s="1688"/>
      <c r="S60" s="1688"/>
      <c r="T60" s="1688"/>
      <c r="U60" s="1688"/>
      <c r="V60" s="1688"/>
      <c r="W60" s="1688"/>
      <c r="X60" s="1688"/>
      <c r="Y60" s="1688"/>
      <c r="Z60" s="1688"/>
      <c r="AA60" s="1688"/>
      <c r="AB60" s="1688"/>
      <c r="AC60" s="1688"/>
      <c r="AD60" s="1688"/>
      <c r="AE60" s="1689"/>
      <c r="AF60" s="1689"/>
      <c r="AG60" s="1689"/>
      <c r="AH60" s="1689"/>
      <c r="AI60" s="1689"/>
      <c r="AJ60" s="1689"/>
      <c r="AK60" s="1689"/>
      <c r="AL60" s="1689"/>
      <c r="AM60" s="1689"/>
      <c r="AN60" s="1689"/>
      <c r="AO60" s="1689"/>
      <c r="AP60" s="1689"/>
      <c r="AQ60" s="1689"/>
      <c r="AR60" s="1689"/>
      <c r="AS60" s="1689"/>
      <c r="AT60" s="1689"/>
      <c r="AU60" s="1689"/>
      <c r="AV60" s="1689"/>
      <c r="AW60" s="1689"/>
      <c r="AX60" s="1689"/>
      <c r="AY60" s="1689"/>
      <c r="AZ60" s="1689"/>
      <c r="BA60" s="1689"/>
      <c r="BB60" s="1689"/>
      <c r="BC60" s="1689"/>
      <c r="BD60" s="1689"/>
      <c r="BE60" s="1689"/>
      <c r="BF60" s="1689"/>
      <c r="BG60" s="1689"/>
      <c r="BH60" s="1689"/>
      <c r="BI60" s="1689"/>
      <c r="BJ60" s="1689"/>
      <c r="BK60" s="1689"/>
      <c r="BL60" s="1689"/>
      <c r="BM60" s="1689"/>
      <c r="BN60" s="1689"/>
      <c r="BO60" s="1689"/>
      <c r="BP60" s="1689"/>
      <c r="BQ60" s="1689"/>
      <c r="BR60" s="1689"/>
      <c r="BS60" s="1689"/>
      <c r="BT60" s="1689"/>
      <c r="BU60" s="1689"/>
      <c r="BV60" s="1689"/>
      <c r="BW60" s="1689"/>
      <c r="BX60" s="1689"/>
      <c r="BY60" s="1689"/>
      <c r="BZ60" s="1689"/>
      <c r="CA60" s="1689"/>
      <c r="CB60" s="1689"/>
      <c r="CC60" s="1599"/>
      <c r="CD60" s="1465"/>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26" s="1488" customFormat="1" ht="30" customHeight="1">
      <c r="B61" s="1013"/>
      <c r="C61" s="1689"/>
      <c r="D61" s="1689"/>
      <c r="E61" s="1689"/>
      <c r="F61" s="1689"/>
      <c r="G61" s="1689"/>
      <c r="H61" s="1689"/>
      <c r="I61" s="1689"/>
      <c r="J61" s="1689"/>
      <c r="K61" s="1689"/>
      <c r="L61" s="1689"/>
      <c r="M61" s="1689"/>
      <c r="N61" s="1689"/>
      <c r="O61" s="1689"/>
      <c r="P61" s="1689"/>
      <c r="Q61" s="1689"/>
      <c r="R61" s="1689"/>
      <c r="S61" s="1689"/>
      <c r="T61" s="1689"/>
      <c r="U61" s="1689"/>
      <c r="V61" s="1689"/>
      <c r="W61" s="1689"/>
      <c r="X61" s="1689"/>
      <c r="Y61" s="1689"/>
      <c r="Z61" s="1689"/>
      <c r="AA61" s="1689"/>
      <c r="AB61" s="1689"/>
      <c r="AC61" s="1689"/>
      <c r="AD61" s="1689"/>
      <c r="AE61" s="1689"/>
      <c r="AF61" s="1689"/>
      <c r="AG61" s="1689"/>
      <c r="AH61" s="1689"/>
      <c r="AI61" s="1689"/>
      <c r="AJ61" s="1689"/>
      <c r="AK61" s="1689"/>
      <c r="AL61" s="1689"/>
      <c r="AM61" s="1689"/>
      <c r="AN61" s="1689"/>
      <c r="AO61" s="1689"/>
      <c r="AP61" s="1689"/>
      <c r="AQ61" s="1689"/>
      <c r="AR61" s="1689"/>
      <c r="AS61" s="1689"/>
      <c r="AT61" s="1689"/>
      <c r="AU61" s="1689"/>
      <c r="AV61" s="1689"/>
      <c r="AW61" s="1689"/>
      <c r="AX61" s="1689"/>
      <c r="AY61" s="1689"/>
      <c r="AZ61" s="1689"/>
      <c r="BA61" s="1689"/>
      <c r="BB61" s="1689"/>
      <c r="BC61" s="1689"/>
      <c r="BD61" s="1689"/>
      <c r="BE61" s="1689"/>
      <c r="BF61" s="1689"/>
      <c r="BG61" s="1689"/>
      <c r="BH61" s="1689"/>
      <c r="BI61" s="1689"/>
      <c r="BJ61" s="1689"/>
      <c r="BK61" s="1689"/>
      <c r="BL61" s="1689"/>
      <c r="BM61" s="1689"/>
      <c r="BN61" s="1689"/>
      <c r="BO61" s="1689"/>
      <c r="BP61" s="1689"/>
      <c r="BQ61" s="1689"/>
      <c r="BR61" s="1689"/>
      <c r="BS61" s="1689"/>
      <c r="BT61" s="1689"/>
      <c r="BU61" s="1689"/>
      <c r="BV61" s="1689"/>
      <c r="BW61" s="1689"/>
      <c r="BX61" s="1689"/>
      <c r="BY61" s="1689"/>
      <c r="BZ61" s="1689"/>
      <c r="CA61" s="1689"/>
      <c r="CB61" s="1689"/>
      <c r="CC61" s="1599"/>
      <c r="CD61" s="1465"/>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26" s="1488" customFormat="1" ht="30" customHeight="1">
      <c r="B62" s="1466"/>
      <c r="C62" s="1689"/>
      <c r="D62" s="2823"/>
      <c r="E62" s="2823"/>
      <c r="F62" s="2823"/>
      <c r="G62" s="2823"/>
      <c r="H62" s="2823"/>
      <c r="I62" s="1692"/>
      <c r="J62" s="1692"/>
      <c r="K62" s="1692"/>
      <c r="L62" s="1692"/>
      <c r="M62" s="1692"/>
      <c r="N62" s="1692"/>
      <c r="O62" s="1692"/>
      <c r="P62" s="1692"/>
      <c r="Q62" s="1692"/>
      <c r="R62" s="1523"/>
      <c r="S62" s="1523"/>
      <c r="T62" s="1523"/>
      <c r="U62" s="1523"/>
      <c r="V62" s="1523"/>
      <c r="W62" s="1523"/>
      <c r="X62" s="1523"/>
      <c r="Y62" s="1523"/>
      <c r="Z62" s="1523"/>
      <c r="AA62" s="1523"/>
      <c r="AB62" s="1523"/>
      <c r="AC62" s="1523"/>
      <c r="AD62" s="1523"/>
      <c r="AE62" s="1523"/>
      <c r="AF62" s="1523"/>
      <c r="AG62" s="1689"/>
      <c r="AH62" s="1689"/>
      <c r="AI62" s="1689"/>
      <c r="AJ62" s="1689"/>
      <c r="AK62" s="1689"/>
      <c r="AL62" s="1689"/>
      <c r="AM62" s="1689"/>
      <c r="AN62" s="1689"/>
      <c r="AO62" s="1689"/>
      <c r="AP62" s="1689"/>
      <c r="AQ62" s="1689"/>
      <c r="AR62" s="1689"/>
      <c r="AS62" s="1689"/>
      <c r="AT62" s="1689"/>
      <c r="AU62" s="1689"/>
      <c r="AV62" s="1689"/>
      <c r="AW62" s="1689"/>
      <c r="AX62" s="1689"/>
      <c r="AY62" s="1689"/>
      <c r="AZ62" s="1689"/>
      <c r="BA62" s="1689"/>
      <c r="BB62" s="1689"/>
      <c r="BC62" s="1689"/>
      <c r="BD62" s="1689"/>
      <c r="BE62" s="1689"/>
      <c r="BF62" s="1689"/>
      <c r="BG62" s="1689"/>
      <c r="BH62" s="1689"/>
      <c r="BI62" s="1689"/>
      <c r="BJ62" s="1689"/>
      <c r="BK62" s="1689"/>
      <c r="BL62" s="1689"/>
      <c r="BM62" s="1689"/>
      <c r="BN62" s="1689"/>
      <c r="BO62" s="1689"/>
      <c r="BP62" s="1689"/>
      <c r="BQ62" s="1689"/>
      <c r="BR62" s="1689"/>
      <c r="BS62" s="1689"/>
      <c r="BT62" s="1689"/>
      <c r="BU62" s="1689"/>
      <c r="BV62" s="1689"/>
      <c r="BW62" s="1689"/>
      <c r="BX62" s="1689"/>
      <c r="BY62" s="1689"/>
      <c r="BZ62" s="1689"/>
      <c r="CA62" s="1689"/>
      <c r="CB62" s="1689"/>
      <c r="CC62" s="1599"/>
      <c r="CD62" s="1465"/>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26" s="1488" customFormat="1" ht="30" customHeight="1">
      <c r="B63" s="957"/>
      <c r="C63" s="1689"/>
      <c r="D63" s="2824"/>
      <c r="E63" s="2825"/>
      <c r="F63" s="2826"/>
      <c r="G63" s="2826"/>
      <c r="H63" s="2826"/>
      <c r="I63" s="1693"/>
      <c r="J63" s="2827"/>
      <c r="K63" s="2827"/>
      <c r="L63" s="2827"/>
      <c r="M63" s="2827"/>
      <c r="N63" s="2827"/>
      <c r="O63" s="2827"/>
      <c r="P63" s="2827"/>
      <c r="Q63" s="2827"/>
      <c r="R63" s="1523"/>
      <c r="S63" s="2824"/>
      <c r="T63" s="2825"/>
      <c r="U63" s="2826"/>
      <c r="V63" s="2826"/>
      <c r="W63" s="2826"/>
      <c r="X63" s="1693"/>
      <c r="Y63" s="2827"/>
      <c r="Z63" s="2827"/>
      <c r="AA63" s="2827"/>
      <c r="AB63" s="2827"/>
      <c r="AC63" s="2827"/>
      <c r="AD63" s="2827"/>
      <c r="AE63" s="2827"/>
      <c r="AF63" s="2827"/>
      <c r="AG63" s="1689"/>
      <c r="AH63" s="1689"/>
      <c r="AI63" s="1689"/>
      <c r="AJ63" s="1689"/>
      <c r="AK63" s="1689"/>
      <c r="AL63" s="1689"/>
      <c r="AM63" s="1689"/>
      <c r="AN63" s="1689"/>
      <c r="AO63" s="1689"/>
      <c r="AP63" s="1689"/>
      <c r="AQ63" s="1689"/>
      <c r="AR63" s="1689"/>
      <c r="AS63" s="1689"/>
      <c r="AT63" s="1689"/>
      <c r="AU63" s="1689"/>
      <c r="AV63" s="1689"/>
      <c r="AW63" s="1689"/>
      <c r="AX63" s="1689"/>
      <c r="AY63" s="1689"/>
      <c r="AZ63" s="1689"/>
      <c r="BA63" s="1689"/>
      <c r="BB63" s="1689"/>
      <c r="BC63" s="1689"/>
      <c r="BD63" s="1689"/>
      <c r="BE63" s="1689"/>
      <c r="BF63" s="1689"/>
      <c r="BG63" s="1689"/>
      <c r="BH63" s="1689"/>
      <c r="BI63" s="1689"/>
      <c r="BJ63" s="1689"/>
      <c r="BK63" s="1689"/>
      <c r="BL63" s="1689"/>
      <c r="BM63" s="1689"/>
      <c r="BN63" s="1689"/>
      <c r="BO63" s="1689"/>
      <c r="BP63" s="1689"/>
      <c r="BQ63" s="1689"/>
      <c r="BR63" s="1689"/>
      <c r="BS63" s="1689"/>
      <c r="BT63" s="1689"/>
      <c r="BU63" s="1689"/>
      <c r="BV63" s="1689"/>
      <c r="BW63" s="1689"/>
      <c r="BX63" s="1689"/>
      <c r="BY63" s="1689"/>
      <c r="BZ63" s="1689"/>
      <c r="CA63" s="1689"/>
      <c r="CB63" s="1689"/>
      <c r="CC63" s="1599"/>
      <c r="CD63" s="1465"/>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26" s="1488" customFormat="1" ht="30" customHeight="1">
      <c r="B64" s="1466"/>
      <c r="C64" s="1689"/>
      <c r="D64" s="2825"/>
      <c r="E64" s="2825"/>
      <c r="F64" s="2826"/>
      <c r="G64" s="2826"/>
      <c r="H64" s="2826"/>
      <c r="I64" s="1693"/>
      <c r="J64" s="2827"/>
      <c r="K64" s="2827"/>
      <c r="L64" s="2827"/>
      <c r="M64" s="2827"/>
      <c r="N64" s="2827"/>
      <c r="O64" s="2827"/>
      <c r="P64" s="2827"/>
      <c r="Q64" s="2827"/>
      <c r="R64" s="1523"/>
      <c r="S64" s="2825"/>
      <c r="T64" s="2825"/>
      <c r="U64" s="2826"/>
      <c r="V64" s="2826"/>
      <c r="W64" s="2826"/>
      <c r="X64" s="1693"/>
      <c r="Y64" s="2827"/>
      <c r="Z64" s="2827"/>
      <c r="AA64" s="2827"/>
      <c r="AB64" s="2827"/>
      <c r="AC64" s="2827"/>
      <c r="AD64" s="2827"/>
      <c r="AE64" s="2827"/>
      <c r="AF64" s="2827"/>
      <c r="AG64" s="1689"/>
      <c r="AH64" s="1689"/>
      <c r="AI64" s="1689"/>
      <c r="AJ64" s="1689"/>
      <c r="AK64" s="1689"/>
      <c r="AL64" s="1689"/>
      <c r="AM64" s="1689"/>
      <c r="AN64" s="1689"/>
      <c r="AO64" s="1689"/>
      <c r="AP64" s="1689"/>
      <c r="AQ64" s="1689"/>
      <c r="AR64" s="1689"/>
      <c r="AS64" s="1689"/>
      <c r="AT64" s="1689"/>
      <c r="AU64" s="1689"/>
      <c r="AV64" s="1689"/>
      <c r="AW64" s="1689"/>
      <c r="AX64" s="1689"/>
      <c r="AY64" s="1689"/>
      <c r="AZ64" s="1689"/>
      <c r="BA64" s="1689"/>
      <c r="BB64" s="1689"/>
      <c r="BC64" s="1689"/>
      <c r="BD64" s="1689"/>
      <c r="BE64" s="1689"/>
      <c r="BF64" s="1689"/>
      <c r="BG64" s="1689"/>
      <c r="BH64" s="1689"/>
      <c r="BI64" s="1689"/>
      <c r="BJ64" s="1689"/>
      <c r="BK64" s="1689"/>
      <c r="BL64" s="1689"/>
      <c r="BM64" s="1689"/>
      <c r="BN64" s="1689"/>
      <c r="BO64" s="1689"/>
      <c r="BP64" s="1689"/>
      <c r="BQ64" s="1689"/>
      <c r="BR64" s="1689"/>
      <c r="BS64" s="1689"/>
      <c r="BT64" s="1689"/>
      <c r="BU64" s="1689"/>
      <c r="BV64" s="1689"/>
      <c r="BW64" s="1689"/>
      <c r="BX64" s="1689"/>
      <c r="BY64" s="1689"/>
      <c r="BZ64" s="1689"/>
      <c r="CA64" s="1689"/>
      <c r="CB64" s="1689"/>
      <c r="CC64" s="1599"/>
      <c r="CD64" s="1465"/>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2:126" s="1488" customFormat="1" ht="39.9" customHeight="1">
      <c r="B65" s="1478"/>
      <c r="C65" s="1689"/>
      <c r="D65" s="1689"/>
      <c r="E65" s="1689"/>
      <c r="F65" s="1689"/>
      <c r="G65" s="1689"/>
      <c r="H65" s="1689"/>
      <c r="I65" s="1689"/>
      <c r="J65" s="1689"/>
      <c r="K65" s="1689"/>
      <c r="L65" s="1689"/>
      <c r="M65" s="1689"/>
      <c r="N65" s="1689"/>
      <c r="O65" s="1689"/>
      <c r="P65" s="1689"/>
      <c r="Q65" s="1689"/>
      <c r="R65" s="1689"/>
      <c r="S65" s="1689"/>
      <c r="T65" s="1689"/>
      <c r="U65" s="1689"/>
      <c r="V65" s="1689"/>
      <c r="W65" s="1689"/>
      <c r="X65" s="1689"/>
      <c r="Y65" s="1689"/>
      <c r="Z65" s="1689"/>
      <c r="AA65" s="1689"/>
      <c r="AB65" s="1689"/>
      <c r="AC65" s="1689"/>
      <c r="AD65" s="1689"/>
      <c r="AE65" s="1689"/>
      <c r="AF65" s="1689"/>
      <c r="AG65" s="1689"/>
      <c r="AH65" s="1689"/>
      <c r="AI65" s="1689"/>
      <c r="AJ65" s="1689"/>
      <c r="AK65" s="1689"/>
      <c r="AL65" s="1689"/>
      <c r="AM65" s="1689"/>
      <c r="AN65" s="1689"/>
      <c r="AO65" s="1689"/>
      <c r="AP65" s="1689"/>
      <c r="AQ65" s="1689"/>
      <c r="AR65" s="1689"/>
      <c r="AS65" s="1689"/>
      <c r="AT65" s="1689"/>
      <c r="AU65" s="1689"/>
      <c r="AV65" s="1689"/>
      <c r="AW65" s="1689"/>
      <c r="AX65" s="1689"/>
      <c r="AY65" s="1689"/>
      <c r="AZ65" s="1689"/>
      <c r="BA65" s="1689"/>
      <c r="BB65" s="1689"/>
      <c r="BC65" s="1689"/>
      <c r="BD65" s="1689"/>
      <c r="BE65" s="1689"/>
      <c r="BF65" s="1689"/>
      <c r="BG65" s="1689"/>
      <c r="BH65" s="1689"/>
      <c r="BI65" s="1689"/>
      <c r="BJ65" s="1689"/>
      <c r="BK65" s="1689"/>
      <c r="BL65" s="1689"/>
      <c r="BM65" s="1689"/>
      <c r="BN65" s="1689"/>
      <c r="BO65" s="1689"/>
      <c r="BP65" s="1689"/>
      <c r="BQ65" s="1689"/>
      <c r="BR65" s="1689"/>
      <c r="BS65" s="1689"/>
      <c r="BT65" s="1689"/>
      <c r="BU65" s="1689"/>
      <c r="BV65" s="1689"/>
      <c r="BW65" s="1689"/>
      <c r="BX65" s="1689"/>
      <c r="BY65" s="1689"/>
      <c r="BZ65" s="1689"/>
      <c r="CA65" s="1689"/>
      <c r="CB65" s="1689"/>
      <c r="CC65" s="1599"/>
      <c r="CD65" s="1465"/>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2:126" s="1488" customFormat="1" ht="39.9" customHeight="1">
      <c r="B66" s="1479"/>
      <c r="C66" s="1689"/>
      <c r="D66" s="1689"/>
      <c r="E66" s="1689"/>
      <c r="F66" s="1689"/>
      <c r="G66" s="1689"/>
      <c r="H66" s="1689"/>
      <c r="I66" s="1689"/>
      <c r="J66" s="1689"/>
      <c r="K66" s="1689"/>
      <c r="L66" s="1689"/>
      <c r="M66" s="1689"/>
      <c r="N66" s="1689"/>
      <c r="O66" s="1689"/>
      <c r="P66" s="1689"/>
      <c r="Q66" s="1689"/>
      <c r="R66" s="1689"/>
      <c r="S66" s="1689"/>
      <c r="T66" s="1689"/>
      <c r="U66" s="1689"/>
      <c r="V66" s="1689"/>
      <c r="W66" s="1689"/>
      <c r="X66" s="1689"/>
      <c r="Y66" s="1689"/>
      <c r="Z66" s="1689"/>
      <c r="AA66" s="1689"/>
      <c r="AB66" s="1689"/>
      <c r="AC66" s="1689"/>
      <c r="AD66" s="1689"/>
      <c r="AE66" s="1689"/>
      <c r="AF66" s="1689"/>
      <c r="AG66" s="1689"/>
      <c r="AH66" s="1689"/>
      <c r="AI66" s="1689"/>
      <c r="AJ66" s="1689"/>
      <c r="AK66" s="1689"/>
      <c r="AL66" s="1689"/>
      <c r="AM66" s="1689"/>
      <c r="AN66" s="1689"/>
      <c r="AO66" s="1689"/>
      <c r="AP66" s="1689"/>
      <c r="AQ66" s="1689"/>
      <c r="AR66" s="1689"/>
      <c r="AS66" s="1689"/>
      <c r="AT66" s="1689"/>
      <c r="AU66" s="1689"/>
      <c r="AV66" s="1689"/>
      <c r="AW66" s="1689"/>
      <c r="AX66" s="1689"/>
      <c r="AY66" s="1689"/>
      <c r="AZ66" s="1689"/>
      <c r="BA66" s="1689"/>
      <c r="BB66" s="1689"/>
      <c r="BC66" s="1689"/>
      <c r="BD66" s="1689"/>
      <c r="BE66" s="1689"/>
      <c r="BF66" s="1689"/>
      <c r="BG66" s="1689"/>
      <c r="BH66" s="1689"/>
      <c r="BI66" s="1689"/>
      <c r="BJ66" s="1689"/>
      <c r="BK66" s="1689"/>
      <c r="BL66" s="1689"/>
      <c r="BM66" s="1689"/>
      <c r="BN66" s="1689"/>
      <c r="BO66" s="1689"/>
      <c r="BP66" s="1689"/>
      <c r="BQ66" s="1689"/>
      <c r="BR66" s="1689"/>
      <c r="BS66" s="1689"/>
      <c r="BT66" s="1689"/>
      <c r="BU66" s="1689"/>
      <c r="BV66" s="1689"/>
      <c r="BW66" s="1689"/>
      <c r="BX66" s="1689"/>
      <c r="BY66" s="1689"/>
      <c r="BZ66" s="1689"/>
      <c r="CA66" s="1689"/>
      <c r="CB66" s="1689"/>
      <c r="CC66" s="1599"/>
      <c r="CD66" s="1465"/>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2:126" s="1488" customFormat="1" ht="30" customHeight="1">
      <c r="B67" s="1479"/>
      <c r="C67" s="1534"/>
      <c r="D67" s="1477"/>
      <c r="E67" s="1689"/>
      <c r="F67" s="1689"/>
      <c r="G67" s="1689"/>
      <c r="H67" s="1689"/>
      <c r="I67" s="1689"/>
      <c r="J67" s="1689"/>
      <c r="K67" s="1689"/>
      <c r="L67" s="1689"/>
      <c r="M67" s="1689"/>
      <c r="N67" s="1689"/>
      <c r="O67" s="1689"/>
      <c r="P67" s="1689"/>
      <c r="Q67" s="1689"/>
      <c r="R67" s="1689"/>
      <c r="S67" s="1689"/>
      <c r="T67" s="1689"/>
      <c r="U67" s="1689"/>
      <c r="V67" s="1689"/>
      <c r="W67" s="1689"/>
      <c r="X67" s="1689"/>
      <c r="Y67" s="1689"/>
      <c r="Z67" s="1689"/>
      <c r="AA67" s="1689"/>
      <c r="AB67" s="1689"/>
      <c r="AC67" s="1689"/>
      <c r="AD67" s="1689"/>
      <c r="AE67" s="1689"/>
      <c r="AF67" s="1689"/>
      <c r="AG67" s="1689"/>
      <c r="AH67" s="1689"/>
      <c r="AI67" s="1689"/>
      <c r="AJ67" s="1689"/>
      <c r="AK67" s="1689"/>
      <c r="AL67" s="1689"/>
      <c r="AM67" s="1689"/>
      <c r="AN67" s="1689"/>
      <c r="AO67" s="1689"/>
      <c r="AP67" s="1689"/>
      <c r="AQ67" s="1689"/>
      <c r="AR67" s="1689"/>
      <c r="AS67" s="1689"/>
      <c r="AT67" s="1689"/>
      <c r="AU67" s="1689"/>
      <c r="AV67" s="1689"/>
      <c r="AW67" s="1689"/>
      <c r="AX67" s="1689"/>
      <c r="AY67" s="1689"/>
      <c r="AZ67" s="1689"/>
      <c r="BA67" s="1689"/>
      <c r="BB67" s="1689"/>
      <c r="BC67" s="1689"/>
      <c r="BD67" s="1689"/>
      <c r="BE67" s="1689"/>
      <c r="BF67" s="1689"/>
      <c r="BG67" s="1689"/>
      <c r="BH67" s="1689"/>
      <c r="BI67" s="1689"/>
      <c r="BJ67" s="1689"/>
      <c r="BK67" s="1689"/>
      <c r="BL67" s="1689"/>
      <c r="BM67" s="1689"/>
      <c r="BN67" s="1689"/>
      <c r="BO67" s="1689"/>
      <c r="BP67" s="1689"/>
      <c r="BQ67" s="1689"/>
      <c r="BR67" s="1689"/>
      <c r="BS67" s="1689"/>
      <c r="BT67" s="1689"/>
      <c r="BU67" s="1689"/>
      <c r="BV67" s="1689"/>
      <c r="BW67" s="1689"/>
      <c r="BX67" s="1689"/>
      <c r="BY67" s="1689"/>
      <c r="BZ67" s="1689"/>
      <c r="CA67" s="1689"/>
      <c r="CB67" s="1689"/>
      <c r="CC67" s="1599"/>
      <c r="CD67" s="1465"/>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2:126" s="1488" customFormat="1" ht="30" customHeight="1">
      <c r="B68" s="957"/>
      <c r="C68" s="1532"/>
      <c r="D68" s="1613"/>
      <c r="E68" s="1689"/>
      <c r="F68" s="1689"/>
      <c r="G68" s="1689"/>
      <c r="H68" s="1689"/>
      <c r="I68" s="1689"/>
      <c r="J68" s="1689"/>
      <c r="K68" s="1689"/>
      <c r="L68" s="1689"/>
      <c r="M68" s="1689"/>
      <c r="N68" s="1689"/>
      <c r="O68" s="1689"/>
      <c r="P68" s="1689"/>
      <c r="Q68" s="1689"/>
      <c r="R68" s="1689"/>
      <c r="S68" s="1689"/>
      <c r="T68" s="1689"/>
      <c r="U68" s="1689"/>
      <c r="V68" s="1689"/>
      <c r="W68" s="1689"/>
      <c r="X68" s="1689"/>
      <c r="Y68" s="1689"/>
      <c r="Z68" s="1689"/>
      <c r="AA68" s="1689"/>
      <c r="AB68" s="1689"/>
      <c r="AC68" s="1689"/>
      <c r="AD68" s="1689"/>
      <c r="AE68" s="1689"/>
      <c r="AF68" s="1689"/>
      <c r="AG68" s="1689"/>
      <c r="AH68" s="1689"/>
      <c r="AI68" s="1689"/>
      <c r="AJ68" s="1689"/>
      <c r="AK68" s="1689"/>
      <c r="AL68" s="1689"/>
      <c r="AM68" s="1689"/>
      <c r="AN68" s="1689"/>
      <c r="AO68" s="1689"/>
      <c r="AP68" s="1689"/>
      <c r="AQ68" s="1689"/>
      <c r="AR68" s="1689"/>
      <c r="AS68" s="1689"/>
      <c r="AT68" s="1689"/>
      <c r="AU68" s="1689"/>
      <c r="AV68" s="1689"/>
      <c r="AW68" s="1689"/>
      <c r="AX68" s="1689"/>
      <c r="AY68" s="1689"/>
      <c r="AZ68" s="1689"/>
      <c r="BA68" s="1689"/>
      <c r="BB68" s="1689"/>
      <c r="BC68" s="1689"/>
      <c r="BD68" s="1689"/>
      <c r="BE68" s="1689"/>
      <c r="BF68" s="1689"/>
      <c r="BG68" s="1689"/>
      <c r="BH68" s="1689"/>
      <c r="BI68" s="1689"/>
      <c r="BJ68" s="1689"/>
      <c r="BK68" s="1689"/>
      <c r="BL68" s="1689"/>
      <c r="BM68" s="1689"/>
      <c r="BN68" s="1689"/>
      <c r="BO68" s="1689"/>
      <c r="BP68" s="1689"/>
      <c r="BQ68" s="1689"/>
      <c r="BR68" s="1689"/>
      <c r="BS68" s="1689"/>
      <c r="BT68" s="1689"/>
      <c r="BU68" s="1689"/>
      <c r="BV68" s="1689"/>
      <c r="BW68" s="1689"/>
      <c r="BX68" s="1689"/>
      <c r="BY68" s="1689"/>
      <c r="BZ68" s="1689"/>
      <c r="CA68" s="1689"/>
      <c r="CB68" s="1689"/>
      <c r="CC68" s="1599"/>
      <c r="CD68" s="1465"/>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2:126" s="1488" customFormat="1" ht="30" customHeight="1">
      <c r="B69" s="1466"/>
      <c r="C69" s="1689"/>
      <c r="D69" s="1689"/>
      <c r="E69" s="1689"/>
      <c r="F69" s="1689"/>
      <c r="G69" s="1689"/>
      <c r="H69" s="1689"/>
      <c r="I69" s="1689"/>
      <c r="J69" s="1689"/>
      <c r="K69" s="1689"/>
      <c r="L69" s="1689"/>
      <c r="M69" s="1689"/>
      <c r="N69" s="1689"/>
      <c r="O69" s="1689"/>
      <c r="P69" s="1689"/>
      <c r="Q69" s="1689"/>
      <c r="R69" s="1689"/>
      <c r="S69" s="1689"/>
      <c r="T69" s="1689"/>
      <c r="U69" s="1689"/>
      <c r="V69" s="1689"/>
      <c r="W69" s="1689"/>
      <c r="X69" s="1689"/>
      <c r="Y69" s="1689"/>
      <c r="Z69" s="1689"/>
      <c r="AA69" s="1689"/>
      <c r="AB69" s="1689"/>
      <c r="AC69" s="1689"/>
      <c r="AD69" s="1689"/>
      <c r="AE69" s="1689"/>
      <c r="AF69" s="1689"/>
      <c r="AG69" s="1689"/>
      <c r="AH69" s="1689"/>
      <c r="AI69" s="1689"/>
      <c r="AJ69" s="1689"/>
      <c r="AK69" s="1689"/>
      <c r="AL69" s="1689"/>
      <c r="AM69" s="1689"/>
      <c r="AN69" s="1689"/>
      <c r="AO69" s="1689"/>
      <c r="AP69" s="1689"/>
      <c r="AQ69" s="1689"/>
      <c r="AR69" s="1689"/>
      <c r="AS69" s="1689"/>
      <c r="AT69" s="1689"/>
      <c r="AU69" s="1689"/>
      <c r="AV69" s="1689"/>
      <c r="AW69" s="1689"/>
      <c r="AX69" s="1689"/>
      <c r="AY69" s="1689"/>
      <c r="AZ69" s="1689"/>
      <c r="BA69" s="1689"/>
      <c r="BB69" s="1689"/>
      <c r="BC69" s="1689"/>
      <c r="BD69" s="1689"/>
      <c r="BE69" s="1689"/>
      <c r="BF69" s="1689"/>
      <c r="BG69" s="1689"/>
      <c r="BH69" s="1689"/>
      <c r="BI69" s="1689"/>
      <c r="BJ69" s="1689"/>
      <c r="BK69" s="1689"/>
      <c r="BL69" s="1689"/>
      <c r="BM69" s="1689"/>
      <c r="BN69" s="1689"/>
      <c r="BO69" s="1689"/>
      <c r="BP69" s="1689"/>
      <c r="BQ69" s="1689"/>
      <c r="BR69" s="1689"/>
      <c r="BS69" s="1689"/>
      <c r="BT69" s="1689"/>
      <c r="BU69" s="1689"/>
      <c r="BV69" s="1689"/>
      <c r="BW69" s="1689"/>
      <c r="BX69" s="1689"/>
      <c r="BY69" s="1689"/>
      <c r="BZ69" s="1689"/>
      <c r="CA69" s="1689"/>
      <c r="CB69" s="1689"/>
      <c r="CC69" s="1599"/>
      <c r="CD69" s="1465"/>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2:126" s="1488" customFormat="1" ht="30" customHeight="1">
      <c r="B70" s="1466"/>
      <c r="C70" s="1689"/>
      <c r="D70" s="1689"/>
      <c r="E70" s="1689"/>
      <c r="F70" s="1689"/>
      <c r="G70" s="1689"/>
      <c r="H70" s="1689"/>
      <c r="I70" s="1689"/>
      <c r="J70" s="1689"/>
      <c r="K70" s="1689"/>
      <c r="L70" s="1689"/>
      <c r="M70" s="1689"/>
      <c r="N70" s="2829"/>
      <c r="O70" s="2829"/>
      <c r="P70" s="2829"/>
      <c r="Q70" s="2829"/>
      <c r="R70" s="2829"/>
      <c r="S70" s="2829"/>
      <c r="T70" s="2829"/>
      <c r="U70" s="2829"/>
      <c r="V70" s="2829"/>
      <c r="W70" s="2829"/>
      <c r="X70" s="2829"/>
      <c r="Y70" s="2829"/>
      <c r="Z70" s="2829"/>
      <c r="AA70" s="2829"/>
      <c r="AB70" s="2829"/>
      <c r="AC70" s="2829"/>
      <c r="AD70" s="2829"/>
      <c r="AE70" s="2829"/>
      <c r="AF70" s="2829"/>
      <c r="AG70" s="2829"/>
      <c r="AH70" s="2829"/>
      <c r="AI70" s="2829"/>
      <c r="AJ70" s="2829"/>
      <c r="AK70" s="2829"/>
      <c r="AL70" s="2829"/>
      <c r="AM70" s="2829"/>
      <c r="AN70" s="2829"/>
      <c r="AO70" s="2829"/>
      <c r="AP70" s="2829"/>
      <c r="AQ70" s="2829"/>
      <c r="AR70" s="2829"/>
      <c r="AS70" s="2829"/>
      <c r="AT70" s="2829"/>
      <c r="AU70" s="2829"/>
      <c r="AV70" s="2829"/>
      <c r="AW70" s="2829"/>
      <c r="AX70" s="1523"/>
      <c r="AY70" s="1523"/>
      <c r="AZ70" s="1523"/>
      <c r="BA70" s="2829"/>
      <c r="BB70" s="2829"/>
      <c r="BC70" s="2829"/>
      <c r="BD70" s="2829"/>
      <c r="BE70" s="2829"/>
      <c r="BF70" s="2829"/>
      <c r="BG70" s="2829"/>
      <c r="BH70" s="2829"/>
      <c r="BI70" s="2829"/>
      <c r="BJ70" s="2829"/>
      <c r="BK70" s="2829"/>
      <c r="BL70" s="2829"/>
      <c r="BM70" s="2829"/>
      <c r="BN70" s="2829"/>
      <c r="BO70" s="2829"/>
      <c r="BP70" s="2829"/>
      <c r="BQ70" s="2829"/>
      <c r="BR70" s="2829"/>
      <c r="BS70" s="2829"/>
      <c r="BT70" s="2829"/>
      <c r="BU70" s="2829"/>
      <c r="BV70" s="2829"/>
      <c r="BW70" s="2829"/>
      <c r="BX70" s="2829"/>
      <c r="BY70" s="2829"/>
      <c r="BZ70" s="2829"/>
      <c r="CA70" s="2829"/>
      <c r="CB70" s="1689"/>
      <c r="CC70" s="1599"/>
      <c r="CD70" s="1465"/>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2:126" s="1488" customFormat="1" ht="30" customHeight="1">
      <c r="B71" s="1466"/>
      <c r="C71" s="1689"/>
      <c r="D71" s="1689"/>
      <c r="E71" s="1689"/>
      <c r="F71" s="1689"/>
      <c r="G71" s="1689"/>
      <c r="H71" s="1689"/>
      <c r="I71" s="1689"/>
      <c r="J71" s="1689"/>
      <c r="K71" s="1689"/>
      <c r="L71" s="1689"/>
      <c r="M71" s="1689"/>
      <c r="N71" s="2829"/>
      <c r="O71" s="2829"/>
      <c r="P71" s="2829"/>
      <c r="Q71" s="2829"/>
      <c r="R71" s="2829"/>
      <c r="S71" s="2829"/>
      <c r="T71" s="2829"/>
      <c r="U71" s="2829"/>
      <c r="V71" s="2829"/>
      <c r="W71" s="2829"/>
      <c r="X71" s="2829"/>
      <c r="Y71" s="2829"/>
      <c r="Z71" s="2829"/>
      <c r="AA71" s="2829"/>
      <c r="AB71" s="2829"/>
      <c r="AC71" s="2829"/>
      <c r="AD71" s="2829"/>
      <c r="AE71" s="2829"/>
      <c r="AF71" s="2829"/>
      <c r="AG71" s="2829"/>
      <c r="AH71" s="2829"/>
      <c r="AI71" s="2829"/>
      <c r="AJ71" s="2829"/>
      <c r="AK71" s="2829"/>
      <c r="AL71" s="2829"/>
      <c r="AM71" s="2829"/>
      <c r="AN71" s="2829"/>
      <c r="AO71" s="2829"/>
      <c r="AP71" s="2829"/>
      <c r="AQ71" s="2829"/>
      <c r="AR71" s="2829"/>
      <c r="AS71" s="2829"/>
      <c r="AT71" s="2829"/>
      <c r="AU71" s="2829"/>
      <c r="AV71" s="2829"/>
      <c r="AW71" s="2829"/>
      <c r="AX71" s="1523"/>
      <c r="AY71" s="1523"/>
      <c r="AZ71" s="1523"/>
      <c r="BA71" s="2830"/>
      <c r="BB71" s="2830"/>
      <c r="BC71" s="2830"/>
      <c r="BD71" s="2830"/>
      <c r="BE71" s="2830"/>
      <c r="BF71" s="2830"/>
      <c r="BG71" s="2830"/>
      <c r="BH71" s="2830"/>
      <c r="BI71" s="2830"/>
      <c r="BJ71" s="2830"/>
      <c r="BK71" s="2830"/>
      <c r="BL71" s="2830"/>
      <c r="BM71" s="2830"/>
      <c r="BN71" s="2830"/>
      <c r="BO71" s="2830"/>
      <c r="BP71" s="2830"/>
      <c r="BQ71" s="2830"/>
      <c r="BR71" s="2830"/>
      <c r="BS71" s="2830"/>
      <c r="BT71" s="2830"/>
      <c r="BU71" s="2830"/>
      <c r="BV71" s="2830"/>
      <c r="BW71" s="2830"/>
      <c r="BX71" s="2830"/>
      <c r="BY71" s="2830"/>
      <c r="BZ71" s="2830"/>
      <c r="CA71" s="2830"/>
      <c r="CB71" s="1689"/>
      <c r="CC71" s="1599"/>
      <c r="CD71" s="1465"/>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2:126" s="1488" customFormat="1" ht="30" customHeight="1">
      <c r="B72" s="1478"/>
      <c r="C72" s="1689"/>
      <c r="D72" s="1689"/>
      <c r="E72" s="1689"/>
      <c r="F72" s="1689"/>
      <c r="G72" s="1689"/>
      <c r="H72" s="1689"/>
      <c r="I72" s="1689"/>
      <c r="J72" s="1689"/>
      <c r="K72" s="1689"/>
      <c r="L72" s="1689"/>
      <c r="M72" s="1689"/>
      <c r="N72" s="1689"/>
      <c r="O72" s="1689"/>
      <c r="P72" s="1689"/>
      <c r="Q72" s="1689"/>
      <c r="R72" s="1689"/>
      <c r="S72" s="1689"/>
      <c r="T72" s="1689"/>
      <c r="U72" s="1689"/>
      <c r="V72" s="1689"/>
      <c r="W72" s="1689"/>
      <c r="X72" s="1689"/>
      <c r="Y72" s="1689"/>
      <c r="Z72" s="1689"/>
      <c r="AA72" s="1689"/>
      <c r="AB72" s="1689"/>
      <c r="AC72" s="1689"/>
      <c r="AD72" s="1689"/>
      <c r="AE72" s="1689"/>
      <c r="AF72" s="1689"/>
      <c r="AG72" s="1689"/>
      <c r="AH72" s="1689"/>
      <c r="AI72" s="1689"/>
      <c r="AJ72" s="1689"/>
      <c r="AK72" s="1689"/>
      <c r="AL72" s="1689"/>
      <c r="AM72" s="1689"/>
      <c r="AN72" s="1688"/>
      <c r="AO72" s="1688"/>
      <c r="AP72" s="1532"/>
      <c r="AQ72" s="1532"/>
      <c r="AR72" s="1532"/>
      <c r="AS72" s="1532"/>
      <c r="AT72" s="1688"/>
      <c r="AU72" s="2828"/>
      <c r="AV72" s="2828"/>
      <c r="AW72" s="2828"/>
      <c r="AX72" s="1532"/>
      <c r="AY72" s="1532"/>
      <c r="AZ72" s="842"/>
      <c r="BA72" s="842"/>
      <c r="BB72" s="842"/>
      <c r="BC72" s="842"/>
      <c r="BD72" s="842"/>
      <c r="BE72" s="842"/>
      <c r="BF72" s="842"/>
      <c r="BG72" s="842"/>
      <c r="BH72" s="842"/>
      <c r="BI72" s="842"/>
      <c r="BJ72" s="842"/>
      <c r="BK72" s="842"/>
      <c r="BL72" s="842"/>
      <c r="BM72" s="1694"/>
      <c r="BN72" s="1694"/>
      <c r="BO72" s="890"/>
      <c r="BP72" s="890"/>
      <c r="BQ72" s="890"/>
      <c r="BR72" s="890"/>
      <c r="BS72" s="890"/>
      <c r="BT72" s="890"/>
      <c r="BU72" s="890"/>
      <c r="BV72" s="890"/>
      <c r="BW72" s="1688"/>
      <c r="BX72" s="1688"/>
      <c r="BY72" s="2828"/>
      <c r="BZ72" s="2828"/>
      <c r="CA72" s="2828"/>
      <c r="CB72" s="1689"/>
      <c r="CC72" s="1599"/>
      <c r="CD72" s="1465"/>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2:126" s="1488" customFormat="1" ht="30" customHeight="1">
      <c r="B73" s="1479"/>
      <c r="C73" s="1689"/>
      <c r="D73" s="1689"/>
      <c r="E73" s="1689"/>
      <c r="F73" s="1689"/>
      <c r="G73" s="1689"/>
      <c r="H73" s="1689"/>
      <c r="I73" s="1689"/>
      <c r="J73" s="1689"/>
      <c r="K73" s="1689"/>
      <c r="L73" s="2824"/>
      <c r="M73" s="2825"/>
      <c r="N73" s="2828"/>
      <c r="O73" s="2828"/>
      <c r="P73" s="2828"/>
      <c r="Q73" s="2828"/>
      <c r="R73" s="2828"/>
      <c r="S73" s="2828"/>
      <c r="T73" s="2828"/>
      <c r="U73" s="2828"/>
      <c r="V73" s="2828"/>
      <c r="W73" s="2828"/>
      <c r="X73" s="2828"/>
      <c r="Y73" s="2828"/>
      <c r="Z73" s="2828"/>
      <c r="AA73" s="2828"/>
      <c r="AB73" s="2828"/>
      <c r="AC73" s="2828"/>
      <c r="AD73" s="2828"/>
      <c r="AE73" s="2828"/>
      <c r="AF73" s="2828"/>
      <c r="AG73" s="2828"/>
      <c r="AH73" s="2828"/>
      <c r="AI73" s="2828"/>
      <c r="AJ73" s="2828"/>
      <c r="AK73" s="2828"/>
      <c r="AL73" s="2828"/>
      <c r="AM73" s="2828"/>
      <c r="AN73" s="2828"/>
      <c r="AO73" s="2828"/>
      <c r="AP73" s="2828"/>
      <c r="AQ73" s="2828"/>
      <c r="AR73" s="2828"/>
      <c r="AS73" s="2828"/>
      <c r="AT73" s="2828"/>
      <c r="AU73" s="2828"/>
      <c r="AV73" s="2828"/>
      <c r="AW73" s="2828"/>
      <c r="AX73" s="1688"/>
      <c r="AY73" s="2824"/>
      <c r="AZ73" s="2825"/>
      <c r="BA73" s="2828"/>
      <c r="BB73" s="2828"/>
      <c r="BC73" s="2828"/>
      <c r="BD73" s="2828"/>
      <c r="BE73" s="2828"/>
      <c r="BF73" s="2828"/>
      <c r="BG73" s="2828"/>
      <c r="BH73" s="2828"/>
      <c r="BI73" s="2828"/>
      <c r="BJ73" s="2828"/>
      <c r="BK73" s="2828"/>
      <c r="BL73" s="2828"/>
      <c r="BM73" s="2828"/>
      <c r="BN73" s="2828"/>
      <c r="BO73" s="2828"/>
      <c r="BP73" s="2828"/>
      <c r="BQ73" s="2828"/>
      <c r="BR73" s="2828"/>
      <c r="BS73" s="2828"/>
      <c r="BT73" s="2828"/>
      <c r="BU73" s="2828"/>
      <c r="BV73" s="2828"/>
      <c r="BW73" s="2828"/>
      <c r="BX73" s="2828"/>
      <c r="BY73" s="2828"/>
      <c r="BZ73" s="2828"/>
      <c r="CA73" s="2828"/>
      <c r="CB73" s="1689"/>
      <c r="CC73" s="1599"/>
      <c r="CD73" s="1480"/>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2:126" s="1488" customFormat="1" ht="30" customHeight="1">
      <c r="B74" s="1479"/>
      <c r="C74" s="1689"/>
      <c r="D74" s="1689"/>
      <c r="E74" s="1689"/>
      <c r="F74" s="1689"/>
      <c r="G74" s="1689"/>
      <c r="H74" s="1689"/>
      <c r="I74" s="1689"/>
      <c r="J74" s="1689"/>
      <c r="K74" s="1689"/>
      <c r="L74" s="2825"/>
      <c r="M74" s="2825"/>
      <c r="N74" s="2828"/>
      <c r="O74" s="2828"/>
      <c r="P74" s="2828"/>
      <c r="Q74" s="2828"/>
      <c r="R74" s="2828"/>
      <c r="S74" s="2828"/>
      <c r="T74" s="2828"/>
      <c r="U74" s="2828"/>
      <c r="V74" s="2828"/>
      <c r="W74" s="2828"/>
      <c r="X74" s="2828"/>
      <c r="Y74" s="2828"/>
      <c r="Z74" s="2828"/>
      <c r="AA74" s="2828"/>
      <c r="AB74" s="2828"/>
      <c r="AC74" s="2828"/>
      <c r="AD74" s="2828"/>
      <c r="AE74" s="2828"/>
      <c r="AF74" s="2828"/>
      <c r="AG74" s="2828"/>
      <c r="AH74" s="2828"/>
      <c r="AI74" s="2828"/>
      <c r="AJ74" s="2828"/>
      <c r="AK74" s="2828"/>
      <c r="AL74" s="2828"/>
      <c r="AM74" s="2828"/>
      <c r="AN74" s="2828"/>
      <c r="AO74" s="2828"/>
      <c r="AP74" s="2828"/>
      <c r="AQ74" s="2828"/>
      <c r="AR74" s="2828"/>
      <c r="AS74" s="2828"/>
      <c r="AT74" s="2828"/>
      <c r="AU74" s="2828"/>
      <c r="AV74" s="2828"/>
      <c r="AW74" s="2828"/>
      <c r="AX74" s="1688"/>
      <c r="AY74" s="2825"/>
      <c r="AZ74" s="2825"/>
      <c r="BA74" s="2828"/>
      <c r="BB74" s="2828"/>
      <c r="BC74" s="2828"/>
      <c r="BD74" s="2828"/>
      <c r="BE74" s="2828"/>
      <c r="BF74" s="2828"/>
      <c r="BG74" s="2828"/>
      <c r="BH74" s="2828"/>
      <c r="BI74" s="2828"/>
      <c r="BJ74" s="2828"/>
      <c r="BK74" s="2828"/>
      <c r="BL74" s="2828"/>
      <c r="BM74" s="2828"/>
      <c r="BN74" s="2828"/>
      <c r="BO74" s="2828"/>
      <c r="BP74" s="2828"/>
      <c r="BQ74" s="2828"/>
      <c r="BR74" s="2828"/>
      <c r="BS74" s="2828"/>
      <c r="BT74" s="2828"/>
      <c r="BU74" s="2828"/>
      <c r="BV74" s="2828"/>
      <c r="BW74" s="2828"/>
      <c r="BX74" s="2828"/>
      <c r="BY74" s="2828"/>
      <c r="BZ74" s="2828"/>
      <c r="CA74" s="2828"/>
      <c r="CB74" s="1689"/>
      <c r="CC74" s="1599"/>
      <c r="CD74" s="1480"/>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2:126" s="1488" customFormat="1" ht="30" customHeight="1">
      <c r="B75" s="957"/>
      <c r="C75" s="1689"/>
      <c r="D75" s="1689"/>
      <c r="E75" s="1689"/>
      <c r="F75" s="1689"/>
      <c r="G75" s="1689"/>
      <c r="H75" s="1689"/>
      <c r="I75" s="1689"/>
      <c r="J75" s="1689"/>
      <c r="K75" s="1689"/>
      <c r="L75" s="1689"/>
      <c r="M75" s="1689"/>
      <c r="N75" s="1689"/>
      <c r="O75" s="1689"/>
      <c r="P75" s="1689"/>
      <c r="Q75" s="1689"/>
      <c r="R75" s="1689"/>
      <c r="S75" s="1689"/>
      <c r="T75" s="1689"/>
      <c r="U75" s="1689"/>
      <c r="V75" s="1689"/>
      <c r="W75" s="1689"/>
      <c r="X75" s="1689"/>
      <c r="Y75" s="1689"/>
      <c r="Z75" s="1689"/>
      <c r="AA75" s="1689"/>
      <c r="AB75" s="1689"/>
      <c r="AC75" s="1689"/>
      <c r="AD75" s="1689"/>
      <c r="AE75" s="1689"/>
      <c r="AF75" s="1689"/>
      <c r="AG75" s="1689"/>
      <c r="AH75" s="1689"/>
      <c r="AI75" s="1689"/>
      <c r="AJ75" s="1689"/>
      <c r="AK75" s="1689"/>
      <c r="AL75" s="1689"/>
      <c r="AM75" s="1689"/>
      <c r="AN75" s="1689"/>
      <c r="AO75" s="1689"/>
      <c r="AP75" s="1688"/>
      <c r="AQ75" s="1688"/>
      <c r="AR75" s="1688"/>
      <c r="AS75" s="1688"/>
      <c r="AT75" s="1688"/>
      <c r="AU75" s="1688"/>
      <c r="AV75" s="1688"/>
      <c r="AW75" s="1688"/>
      <c r="AX75" s="1688"/>
      <c r="AY75" s="1688"/>
      <c r="AZ75" s="1688"/>
      <c r="BA75" s="1688"/>
      <c r="BB75" s="1688"/>
      <c r="BC75" s="1688"/>
      <c r="BD75" s="1688"/>
      <c r="BE75" s="1688"/>
      <c r="BF75" s="1688"/>
      <c r="BG75" s="1688"/>
      <c r="BH75" s="1688"/>
      <c r="BI75" s="1688"/>
      <c r="BJ75" s="1688"/>
      <c r="BK75" s="1688"/>
      <c r="BL75" s="1688"/>
      <c r="BM75" s="1688"/>
      <c r="BN75" s="1688"/>
      <c r="BO75" s="1688"/>
      <c r="BP75" s="1688"/>
      <c r="BQ75" s="1688"/>
      <c r="BR75" s="1688"/>
      <c r="BS75" s="1688"/>
      <c r="BT75" s="1688"/>
      <c r="BU75" s="1688"/>
      <c r="BV75" s="1688"/>
      <c r="BW75" s="1688"/>
      <c r="BX75" s="1688"/>
      <c r="BY75" s="1688"/>
      <c r="BZ75" s="1688"/>
      <c r="CA75" s="1688"/>
      <c r="CB75" s="1689"/>
      <c r="CC75" s="1599"/>
      <c r="CD75" s="959"/>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2:126" s="1488" customFormat="1" ht="30" customHeight="1">
      <c r="B76" s="1466"/>
      <c r="C76" s="1689"/>
      <c r="D76" s="1689"/>
      <c r="E76" s="1689"/>
      <c r="F76" s="1689"/>
      <c r="G76" s="1689"/>
      <c r="H76" s="1689"/>
      <c r="I76" s="1689"/>
      <c r="J76" s="1689"/>
      <c r="K76" s="1689"/>
      <c r="L76" s="1689"/>
      <c r="M76" s="1689"/>
      <c r="N76" s="1689"/>
      <c r="O76" s="1689"/>
      <c r="P76" s="1689"/>
      <c r="Q76" s="1689"/>
      <c r="R76" s="1689"/>
      <c r="S76" s="1689"/>
      <c r="T76" s="1689"/>
      <c r="U76" s="1689"/>
      <c r="V76" s="1689"/>
      <c r="W76" s="1689"/>
      <c r="X76" s="1689"/>
      <c r="Y76" s="1689"/>
      <c r="Z76" s="1689"/>
      <c r="AA76" s="1689"/>
      <c r="AB76" s="1689"/>
      <c r="AC76" s="1689"/>
      <c r="AD76" s="1689"/>
      <c r="AE76" s="1688"/>
      <c r="AF76" s="1688"/>
      <c r="AG76" s="1688"/>
      <c r="AH76" s="1688"/>
      <c r="AI76" s="1688"/>
      <c r="AJ76" s="1688"/>
      <c r="AK76" s="1688"/>
      <c r="AL76" s="1688"/>
      <c r="AM76" s="1688"/>
      <c r="AN76" s="1688"/>
      <c r="AO76" s="1688"/>
      <c r="AP76" s="1688"/>
      <c r="AQ76" s="1688"/>
      <c r="AR76" s="1688"/>
      <c r="AS76" s="1688"/>
      <c r="AT76" s="1688"/>
      <c r="AU76" s="1688"/>
      <c r="AV76" s="1688"/>
      <c r="AW76" s="1688"/>
      <c r="AX76" s="1688"/>
      <c r="AY76" s="1688"/>
      <c r="AZ76" s="1688"/>
      <c r="BA76" s="1688"/>
      <c r="BB76" s="1688"/>
      <c r="BC76" s="1688"/>
      <c r="BD76" s="1688"/>
      <c r="BE76" s="1688"/>
      <c r="BF76" s="1688"/>
      <c r="BG76" s="1688"/>
      <c r="BH76" s="1688"/>
      <c r="BI76" s="1688"/>
      <c r="BJ76" s="1688"/>
      <c r="BK76" s="1688"/>
      <c r="BL76" s="1688"/>
      <c r="BM76" s="1688"/>
      <c r="BN76" s="1688"/>
      <c r="BO76" s="1688"/>
      <c r="BP76" s="1688"/>
      <c r="BQ76" s="1688"/>
      <c r="BR76" s="1688"/>
      <c r="BS76" s="1688"/>
      <c r="BT76" s="1688"/>
      <c r="BU76" s="1688"/>
      <c r="BV76" s="1688"/>
      <c r="BW76" s="1688"/>
      <c r="BX76" s="1688"/>
      <c r="BY76" s="1688"/>
      <c r="BZ76" s="1688"/>
      <c r="CA76" s="1688"/>
      <c r="CB76" s="1689"/>
      <c r="CC76" s="1498"/>
      <c r="CD76" s="959"/>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2:126" s="1488" customFormat="1" ht="30" customHeight="1">
      <c r="B77" s="1466"/>
      <c r="C77" s="1689"/>
      <c r="D77" s="1689"/>
      <c r="E77" s="1689"/>
      <c r="F77" s="1689"/>
      <c r="G77" s="1689"/>
      <c r="H77" s="1689"/>
      <c r="I77" s="1689"/>
      <c r="J77" s="1689"/>
      <c r="K77" s="1689"/>
      <c r="L77" s="1689"/>
      <c r="M77" s="1689"/>
      <c r="N77" s="1689"/>
      <c r="O77" s="1689"/>
      <c r="P77" s="1689"/>
      <c r="Q77" s="1689"/>
      <c r="R77" s="1688"/>
      <c r="S77" s="1688"/>
      <c r="T77" s="1688"/>
      <c r="U77" s="1688"/>
      <c r="V77" s="1688"/>
      <c r="W77" s="1688"/>
      <c r="X77" s="1688"/>
      <c r="Y77" s="1688"/>
      <c r="Z77" s="1688"/>
      <c r="AA77" s="1688"/>
      <c r="AB77" s="1688"/>
      <c r="AC77" s="1688"/>
      <c r="AD77" s="1688"/>
      <c r="AE77" s="1688"/>
      <c r="AF77" s="1688"/>
      <c r="AG77" s="1688"/>
      <c r="AH77" s="1688"/>
      <c r="AI77" s="1688"/>
      <c r="AJ77" s="1688"/>
      <c r="AK77" s="1688"/>
      <c r="AL77" s="1688"/>
      <c r="AM77" s="1688"/>
      <c r="AN77" s="1688"/>
      <c r="AO77" s="1688"/>
      <c r="AP77" s="1688"/>
      <c r="AQ77" s="1688"/>
      <c r="AR77" s="1688"/>
      <c r="AS77" s="1688"/>
      <c r="AT77" s="1688"/>
      <c r="AU77" s="1688"/>
      <c r="AV77" s="1688"/>
      <c r="AW77" s="1688"/>
      <c r="AX77" s="1688"/>
      <c r="AY77" s="1688"/>
      <c r="AZ77" s="1688"/>
      <c r="BA77" s="1688"/>
      <c r="BB77" s="1688"/>
      <c r="BC77" s="1688"/>
      <c r="BD77" s="1688"/>
      <c r="BE77" s="1688"/>
      <c r="BF77" s="1688"/>
      <c r="BG77" s="1688"/>
      <c r="BH77" s="1688"/>
      <c r="BI77" s="1688"/>
      <c r="BJ77" s="1688"/>
      <c r="BK77" s="1688"/>
      <c r="BL77" s="1688"/>
      <c r="BM77" s="1688"/>
      <c r="BN77" s="1688"/>
      <c r="BO77" s="1688"/>
      <c r="BP77" s="1688"/>
      <c r="BQ77" s="1688"/>
      <c r="BR77" s="1688"/>
      <c r="BS77" s="1688"/>
      <c r="BT77" s="1688"/>
      <c r="BU77" s="1688"/>
      <c r="BV77" s="1688"/>
      <c r="BW77" s="1688"/>
      <c r="BX77" s="1688"/>
      <c r="BY77" s="1688"/>
      <c r="BZ77" s="1688"/>
      <c r="CA77" s="1688"/>
      <c r="CB77" s="1689"/>
      <c r="CC77" s="1498"/>
      <c r="CD77" s="959"/>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2:126" s="1488" customFormat="1" ht="30" customHeight="1">
      <c r="B78" s="1466"/>
      <c r="C78" s="1689"/>
      <c r="D78" s="1689"/>
      <c r="E78" s="1689"/>
      <c r="F78" s="1689"/>
      <c r="G78" s="1689"/>
      <c r="H78" s="1689"/>
      <c r="I78" s="1689"/>
      <c r="J78" s="1689"/>
      <c r="K78" s="1689"/>
      <c r="L78" s="1689"/>
      <c r="M78" s="1689"/>
      <c r="N78" s="1689"/>
      <c r="O78" s="1689"/>
      <c r="P78" s="1689"/>
      <c r="Q78" s="1689"/>
      <c r="R78" s="1688"/>
      <c r="S78" s="1688"/>
      <c r="T78" s="1688"/>
      <c r="U78" s="1688"/>
      <c r="V78" s="1688"/>
      <c r="W78" s="1688"/>
      <c r="X78" s="1688"/>
      <c r="Y78" s="1688"/>
      <c r="Z78" s="1688"/>
      <c r="AA78" s="1688"/>
      <c r="AB78" s="1688"/>
      <c r="AC78" s="1688"/>
      <c r="AD78" s="1688"/>
      <c r="AE78" s="1688"/>
      <c r="AF78" s="1688"/>
      <c r="AG78" s="1688"/>
      <c r="AH78" s="1688"/>
      <c r="AI78" s="1688"/>
      <c r="AJ78" s="1688"/>
      <c r="AK78" s="1688"/>
      <c r="AL78" s="1688"/>
      <c r="AM78" s="1688"/>
      <c r="AN78" s="1688"/>
      <c r="AO78" s="1688"/>
      <c r="AP78" s="1688"/>
      <c r="AQ78" s="1688"/>
      <c r="AR78" s="1688"/>
      <c r="AS78" s="1688"/>
      <c r="AT78" s="1688"/>
      <c r="AU78" s="1688"/>
      <c r="AV78" s="1688"/>
      <c r="AW78" s="1688"/>
      <c r="AX78" s="1688"/>
      <c r="AY78" s="1688"/>
      <c r="AZ78" s="1688"/>
      <c r="BA78" s="1688"/>
      <c r="BB78" s="1688"/>
      <c r="BC78" s="1688"/>
      <c r="BD78" s="1688"/>
      <c r="BE78" s="1688"/>
      <c r="BF78" s="1688"/>
      <c r="BG78" s="1688"/>
      <c r="BH78" s="1688"/>
      <c r="BI78" s="1688"/>
      <c r="BJ78" s="1688"/>
      <c r="BK78" s="1688"/>
      <c r="BL78" s="1688"/>
      <c r="BM78" s="1688"/>
      <c r="BN78" s="1688"/>
      <c r="BO78" s="1688"/>
      <c r="BP78" s="1688"/>
      <c r="BQ78" s="1688"/>
      <c r="BR78" s="1688"/>
      <c r="BS78" s="1688"/>
      <c r="BT78" s="1688"/>
      <c r="BU78" s="1688"/>
      <c r="BV78" s="1688"/>
      <c r="BW78" s="1688"/>
      <c r="BX78" s="1688"/>
      <c r="BY78" s="1688"/>
      <c r="BZ78" s="1688"/>
      <c r="CA78" s="1688"/>
      <c r="CB78" s="1689"/>
      <c r="CC78" s="1498"/>
      <c r="CD78" s="959"/>
      <c r="CH78" s="1498"/>
      <c r="CI78" s="1498"/>
      <c r="CJ78" s="1498"/>
      <c r="CK78" s="1498"/>
      <c r="CL78" s="1498"/>
      <c r="CM78" s="1498"/>
      <c r="CN78" s="1498"/>
      <c r="CO78" s="1498"/>
      <c r="CP78" s="1498"/>
      <c r="CQ78" s="1498"/>
      <c r="CR78" s="1498"/>
      <c r="CS78" s="1498"/>
      <c r="CT78" s="1498"/>
      <c r="CU78" s="1498"/>
      <c r="CV78" s="1498"/>
      <c r="CW78" s="1498"/>
      <c r="CX78" s="1498"/>
      <c r="CY78" s="1498"/>
      <c r="CZ78" s="1498"/>
      <c r="DA78" s="1498"/>
      <c r="DB78" s="1498"/>
      <c r="DC78" s="1498"/>
      <c r="DD78" s="1498"/>
      <c r="DE78" s="1498"/>
      <c r="DF78" s="1498"/>
      <c r="DG78" s="1498"/>
      <c r="DH78" s="1498"/>
      <c r="DI78" s="1498"/>
      <c r="DJ78" s="1498"/>
      <c r="DK78" s="1498"/>
      <c r="DL78" s="1498"/>
      <c r="DM78" s="1498"/>
      <c r="DN78" s="1498"/>
      <c r="DO78" s="1498"/>
      <c r="DP78" s="1498"/>
      <c r="DQ78" s="1498"/>
      <c r="DR78" s="1498"/>
      <c r="DS78" s="1498"/>
      <c r="DT78" s="1498"/>
      <c r="DU78" s="1498"/>
      <c r="DV78" s="1498"/>
    </row>
    <row r="79" spans="2:126" s="1488" customFormat="1" ht="30" customHeight="1">
      <c r="B79" s="1466"/>
      <c r="C79" s="1689"/>
      <c r="D79" s="1689"/>
      <c r="E79" s="1689"/>
      <c r="F79" s="1689"/>
      <c r="G79" s="1689"/>
      <c r="H79" s="1689"/>
      <c r="I79" s="1689"/>
      <c r="J79" s="1689"/>
      <c r="K79" s="1689"/>
      <c r="L79" s="1689"/>
      <c r="M79" s="1689"/>
      <c r="N79" s="1689"/>
      <c r="O79" s="1689"/>
      <c r="P79" s="1689"/>
      <c r="Q79" s="1689"/>
      <c r="R79" s="1689"/>
      <c r="S79" s="1689"/>
      <c r="T79" s="1689"/>
      <c r="U79" s="1689"/>
      <c r="V79" s="1689"/>
      <c r="W79" s="1689"/>
      <c r="X79" s="1689"/>
      <c r="Y79" s="1689"/>
      <c r="Z79" s="1689"/>
      <c r="AA79" s="1689"/>
      <c r="AB79" s="1689"/>
      <c r="AC79" s="1689"/>
      <c r="AD79" s="1689"/>
      <c r="AE79" s="1689"/>
      <c r="AF79" s="1689"/>
      <c r="AG79" s="1689"/>
      <c r="AH79" s="1689"/>
      <c r="AI79" s="1689"/>
      <c r="AJ79" s="1689"/>
      <c r="AK79" s="1689"/>
      <c r="AL79" s="1689"/>
      <c r="AM79" s="1689"/>
      <c r="AN79" s="1689"/>
      <c r="AO79" s="1689"/>
      <c r="AP79" s="1688"/>
      <c r="AQ79" s="1688"/>
      <c r="AR79" s="1688"/>
      <c r="AS79" s="1688"/>
      <c r="AT79" s="1688"/>
      <c r="AU79" s="1688"/>
      <c r="AV79" s="1688"/>
      <c r="AW79" s="1688"/>
      <c r="AX79" s="1688"/>
      <c r="AY79" s="1688"/>
      <c r="AZ79" s="1688"/>
      <c r="BA79" s="1688"/>
      <c r="BB79" s="1688"/>
      <c r="BC79" s="1688"/>
      <c r="BD79" s="1688"/>
      <c r="BE79" s="1688"/>
      <c r="BF79" s="1688"/>
      <c r="BG79" s="1688"/>
      <c r="BH79" s="1688"/>
      <c r="BI79" s="1688"/>
      <c r="BJ79" s="1688"/>
      <c r="BK79" s="1688"/>
      <c r="BL79" s="1688"/>
      <c r="BM79" s="1688"/>
      <c r="BN79" s="1688"/>
      <c r="BO79" s="1688"/>
      <c r="BP79" s="1688"/>
      <c r="BQ79" s="1688"/>
      <c r="BR79" s="1688"/>
      <c r="BS79" s="1688"/>
      <c r="BT79" s="1688"/>
      <c r="BU79" s="1688"/>
      <c r="BV79" s="1688"/>
      <c r="BW79" s="1688"/>
      <c r="BX79" s="1688"/>
      <c r="BY79" s="1688"/>
      <c r="BZ79" s="1688"/>
      <c r="CA79" s="1688"/>
      <c r="CB79" s="1689"/>
      <c r="CC79" s="1498"/>
      <c r="CD79" s="1465"/>
      <c r="CH79" s="1498"/>
      <c r="CI79" s="1498"/>
      <c r="CJ79" s="1498"/>
      <c r="CK79" s="1498"/>
      <c r="CL79" s="1498"/>
      <c r="CM79" s="1498"/>
      <c r="CN79" s="1498"/>
      <c r="CO79" s="1498"/>
      <c r="CP79" s="1498"/>
      <c r="CQ79" s="1498"/>
      <c r="CR79" s="1498"/>
      <c r="CS79" s="1498"/>
      <c r="CT79" s="1498"/>
      <c r="CU79" s="1498"/>
      <c r="CV79" s="1498"/>
      <c r="CW79" s="1498"/>
      <c r="CX79" s="1498"/>
      <c r="CY79" s="1498"/>
      <c r="CZ79" s="1498"/>
      <c r="DA79" s="1498"/>
      <c r="DB79" s="1498"/>
      <c r="DC79" s="1498"/>
      <c r="DD79" s="1498"/>
      <c r="DE79" s="1498"/>
      <c r="DF79" s="1498"/>
      <c r="DG79" s="1498"/>
      <c r="DH79" s="1498"/>
      <c r="DI79" s="1498"/>
      <c r="DJ79" s="1498"/>
      <c r="DK79" s="1498"/>
      <c r="DL79" s="1498"/>
      <c r="DM79" s="1498"/>
      <c r="DN79" s="1498"/>
      <c r="DO79" s="1498"/>
      <c r="DP79" s="1498"/>
      <c r="DQ79" s="1498"/>
      <c r="DR79" s="1498"/>
      <c r="DS79" s="1498"/>
      <c r="DT79" s="1498"/>
      <c r="DU79" s="1498"/>
      <c r="DV79" s="1498"/>
    </row>
    <row r="80" spans="2:126" s="1488" customFormat="1" ht="30" customHeight="1">
      <c r="B80" s="1478"/>
      <c r="C80" s="1689"/>
      <c r="D80" s="1689"/>
      <c r="E80" s="1689"/>
      <c r="F80" s="1689"/>
      <c r="G80" s="1689"/>
      <c r="H80" s="1689"/>
      <c r="I80" s="1689"/>
      <c r="J80" s="1689"/>
      <c r="K80" s="1689"/>
      <c r="L80" s="1689"/>
      <c r="M80" s="1689"/>
      <c r="N80" s="1689"/>
      <c r="O80" s="1689"/>
      <c r="P80" s="1689"/>
      <c r="Q80" s="1689"/>
      <c r="R80" s="1689"/>
      <c r="S80" s="1689"/>
      <c r="T80" s="1689"/>
      <c r="U80" s="1689"/>
      <c r="V80" s="1689"/>
      <c r="W80" s="1689"/>
      <c r="X80" s="1689"/>
      <c r="Y80" s="1689"/>
      <c r="Z80" s="1689"/>
      <c r="AA80" s="1689"/>
      <c r="AB80" s="1689"/>
      <c r="AC80" s="1689"/>
      <c r="AD80" s="1689"/>
      <c r="AE80" s="1689"/>
      <c r="AF80" s="1689"/>
      <c r="AG80" s="1689"/>
      <c r="AH80" s="1689"/>
      <c r="AI80" s="1689"/>
      <c r="AJ80" s="1689"/>
      <c r="AK80" s="1689"/>
      <c r="AL80" s="1689"/>
      <c r="AM80" s="1689"/>
      <c r="AN80" s="1689"/>
      <c r="AO80" s="1689"/>
      <c r="AP80" s="1688"/>
      <c r="AQ80" s="1688"/>
      <c r="AR80" s="1688"/>
      <c r="AS80" s="1688"/>
      <c r="AT80" s="1688"/>
      <c r="AU80" s="1688"/>
      <c r="AV80" s="1688"/>
      <c r="AW80" s="1688"/>
      <c r="AX80" s="1688"/>
      <c r="AY80" s="1688"/>
      <c r="AZ80" s="1688"/>
      <c r="BA80" s="1688"/>
      <c r="BB80" s="1688"/>
      <c r="BC80" s="1688"/>
      <c r="BD80" s="1688"/>
      <c r="BE80" s="1688"/>
      <c r="BF80" s="1688"/>
      <c r="BG80" s="1688"/>
      <c r="BH80" s="1688"/>
      <c r="BI80" s="1688"/>
      <c r="BJ80" s="1688"/>
      <c r="BK80" s="1688"/>
      <c r="BL80" s="1688"/>
      <c r="BM80" s="1688"/>
      <c r="BN80" s="1688"/>
      <c r="BO80" s="1688"/>
      <c r="BP80" s="1688"/>
      <c r="BQ80" s="1688"/>
      <c r="BR80" s="1688"/>
      <c r="BS80" s="1688"/>
      <c r="BT80" s="1688"/>
      <c r="BU80" s="1688"/>
      <c r="BV80" s="1688"/>
      <c r="BW80" s="1688"/>
      <c r="BX80" s="1688"/>
      <c r="BY80" s="1688"/>
      <c r="BZ80" s="1688"/>
      <c r="CA80" s="1688"/>
      <c r="CB80" s="1689"/>
      <c r="CC80" s="1498"/>
      <c r="CD80" s="1465"/>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1:126" s="1488" customFormat="1" ht="30" customHeight="1">
      <c r="B81" s="1479"/>
      <c r="C81" s="1689"/>
      <c r="D81" s="1689"/>
      <c r="E81" s="1689"/>
      <c r="F81" s="1689"/>
      <c r="G81" s="1689"/>
      <c r="H81" s="1689"/>
      <c r="I81" s="1689"/>
      <c r="J81" s="1689"/>
      <c r="K81" s="1689"/>
      <c r="L81" s="1689"/>
      <c r="M81" s="1689"/>
      <c r="N81" s="1689"/>
      <c r="O81" s="1689"/>
      <c r="P81" s="1689"/>
      <c r="Q81" s="1689"/>
      <c r="R81" s="1689"/>
      <c r="S81" s="1689"/>
      <c r="T81" s="1689"/>
      <c r="U81" s="1689"/>
      <c r="V81" s="1689"/>
      <c r="W81" s="1689"/>
      <c r="X81" s="1689"/>
      <c r="Y81" s="1689"/>
      <c r="Z81" s="1689"/>
      <c r="AA81" s="1689"/>
      <c r="AB81" s="1689"/>
      <c r="AC81" s="1689"/>
      <c r="AD81" s="1689"/>
      <c r="AE81" s="1689"/>
      <c r="AF81" s="1689"/>
      <c r="AG81" s="1689"/>
      <c r="AH81" s="1689"/>
      <c r="AI81" s="1689"/>
      <c r="AJ81" s="1689"/>
      <c r="AK81" s="1689"/>
      <c r="AL81" s="1689"/>
      <c r="AM81" s="1689"/>
      <c r="AN81" s="1689"/>
      <c r="AO81" s="1689"/>
      <c r="AP81" s="1689"/>
      <c r="AQ81" s="1689"/>
      <c r="AR81" s="1689"/>
      <c r="AS81" s="1689"/>
      <c r="AT81" s="1689"/>
      <c r="AU81" s="1689"/>
      <c r="AV81" s="1689"/>
      <c r="AW81" s="1689"/>
      <c r="AX81" s="1689"/>
      <c r="AY81" s="1689"/>
      <c r="AZ81" s="1689"/>
      <c r="BA81" s="1689"/>
      <c r="BB81" s="1689"/>
      <c r="BC81" s="1689"/>
      <c r="BD81" s="1689"/>
      <c r="BE81" s="1689"/>
      <c r="BF81" s="1689"/>
      <c r="BG81" s="1689"/>
      <c r="BH81" s="1689"/>
      <c r="BI81" s="1689"/>
      <c r="BJ81" s="1689"/>
      <c r="BK81" s="1689"/>
      <c r="BL81" s="1689"/>
      <c r="BM81" s="1689"/>
      <c r="BN81" s="1689"/>
      <c r="BO81" s="1689"/>
      <c r="BP81" s="1689"/>
      <c r="BQ81" s="1689"/>
      <c r="BR81" s="1689"/>
      <c r="BS81" s="1689"/>
      <c r="BT81" s="1689"/>
      <c r="BU81" s="1689"/>
      <c r="BV81" s="1689"/>
      <c r="BW81" s="1689"/>
      <c r="BX81" s="1689"/>
      <c r="BY81" s="1689"/>
      <c r="BZ81" s="1689"/>
      <c r="CA81" s="1689"/>
      <c r="CB81" s="1689"/>
      <c r="CC81" s="1498"/>
      <c r="CD81" s="1465"/>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1:126" s="1488" customFormat="1" ht="30" customHeight="1">
      <c r="B82" s="1479"/>
      <c r="C82" s="1498"/>
      <c r="D82" s="1498"/>
      <c r="E82" s="1498"/>
      <c r="F82" s="1498"/>
      <c r="G82" s="1498"/>
      <c r="H82" s="1498"/>
      <c r="I82" s="1498"/>
      <c r="J82" s="1498"/>
      <c r="K82" s="1498"/>
      <c r="L82" s="1498"/>
      <c r="M82" s="1498"/>
      <c r="N82" s="1498"/>
      <c r="O82" s="1498"/>
      <c r="P82" s="1498"/>
      <c r="Q82" s="1498"/>
      <c r="R82" s="1498"/>
      <c r="S82" s="1498"/>
      <c r="T82" s="1498"/>
      <c r="U82" s="1498"/>
      <c r="V82" s="1498"/>
      <c r="W82" s="1498"/>
      <c r="X82" s="1498"/>
      <c r="Y82" s="1498"/>
      <c r="Z82" s="1498"/>
      <c r="AA82" s="1498"/>
      <c r="AB82" s="1498"/>
      <c r="AC82" s="1498"/>
      <c r="AD82" s="1498"/>
      <c r="AE82" s="1498"/>
      <c r="AF82" s="1498"/>
      <c r="AG82" s="1498"/>
      <c r="AH82" s="1498"/>
      <c r="AI82" s="1498"/>
      <c r="AJ82" s="1498"/>
      <c r="AK82" s="1498"/>
      <c r="AL82" s="1498"/>
      <c r="AM82" s="1498"/>
      <c r="AN82" s="1498"/>
      <c r="AO82" s="1498"/>
      <c r="AP82" s="1498"/>
      <c r="AQ82" s="1498"/>
      <c r="AR82" s="1498"/>
      <c r="AS82" s="1498"/>
      <c r="AT82" s="1498"/>
      <c r="AU82" s="1498"/>
      <c r="AV82" s="1498"/>
      <c r="AW82" s="1498"/>
      <c r="AX82" s="1498"/>
      <c r="AY82" s="1498"/>
      <c r="AZ82" s="1498"/>
      <c r="BA82" s="1498"/>
      <c r="BB82" s="1498"/>
      <c r="BC82" s="1498"/>
      <c r="BD82" s="1498"/>
      <c r="BE82" s="1498"/>
      <c r="BF82" s="1498"/>
      <c r="BG82" s="1498"/>
      <c r="BH82" s="1498"/>
      <c r="BI82" s="1498"/>
      <c r="BJ82" s="1498"/>
      <c r="BK82" s="1498"/>
      <c r="BL82" s="1498"/>
      <c r="BM82" s="1498"/>
      <c r="BN82" s="1498"/>
      <c r="BO82" s="1498"/>
      <c r="BP82" s="1498"/>
      <c r="BQ82" s="1498"/>
      <c r="BR82" s="1498"/>
      <c r="BS82" s="1498"/>
      <c r="BT82" s="1498"/>
      <c r="BU82" s="1498"/>
      <c r="BV82" s="1498"/>
      <c r="BW82" s="1498"/>
      <c r="BX82" s="1498"/>
      <c r="BY82" s="1498"/>
      <c r="BZ82" s="1498"/>
      <c r="CA82" s="1498"/>
      <c r="CB82" s="1498"/>
      <c r="CC82" s="1498"/>
      <c r="CD82" s="1465"/>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row r="83" spans="1:126" s="1488" customFormat="1" ht="30" customHeight="1">
      <c r="B83" s="957"/>
      <c r="C83" s="1498"/>
      <c r="D83" s="1498"/>
      <c r="E83" s="1498"/>
      <c r="F83" s="1498"/>
      <c r="G83" s="1498"/>
      <c r="H83" s="1498"/>
      <c r="I83" s="1498"/>
      <c r="J83" s="1498"/>
      <c r="K83" s="1498"/>
      <c r="L83" s="1498"/>
      <c r="M83" s="1498"/>
      <c r="N83" s="1498"/>
      <c r="O83" s="1498"/>
      <c r="P83" s="1498"/>
      <c r="Q83" s="1498"/>
      <c r="R83" s="1498"/>
      <c r="S83" s="1498"/>
      <c r="T83" s="1498"/>
      <c r="U83" s="1498"/>
      <c r="V83" s="1498"/>
      <c r="W83" s="1498"/>
      <c r="X83" s="1498"/>
      <c r="Y83" s="1498"/>
      <c r="Z83" s="1498"/>
      <c r="AA83" s="1498"/>
      <c r="AB83" s="1498"/>
      <c r="AC83" s="1498"/>
      <c r="AD83" s="1498"/>
      <c r="AE83" s="1498"/>
      <c r="AF83" s="1498"/>
      <c r="AG83" s="1498"/>
      <c r="AH83" s="1498"/>
      <c r="AI83" s="1498"/>
      <c r="AJ83" s="1498"/>
      <c r="AK83" s="1498"/>
      <c r="AL83" s="1498"/>
      <c r="AM83" s="1498"/>
      <c r="AN83" s="1498"/>
      <c r="AO83" s="1498"/>
      <c r="AP83" s="1498"/>
      <c r="AQ83" s="1498"/>
      <c r="AR83" s="1498"/>
      <c r="AS83" s="1498"/>
      <c r="AT83" s="1498"/>
      <c r="AU83" s="1498"/>
      <c r="AV83" s="1498"/>
      <c r="AW83" s="1498"/>
      <c r="AX83" s="1498"/>
      <c r="AY83" s="1498"/>
      <c r="AZ83" s="1498"/>
      <c r="BA83" s="1498"/>
      <c r="BB83" s="1498"/>
      <c r="BC83" s="1498"/>
      <c r="BD83" s="1498"/>
      <c r="BE83" s="1498"/>
      <c r="BF83" s="1498"/>
      <c r="BG83" s="1498"/>
      <c r="BH83" s="1498"/>
      <c r="BI83" s="1498"/>
      <c r="BJ83" s="1498"/>
      <c r="BK83" s="1498"/>
      <c r="BL83" s="1498"/>
      <c r="BM83" s="1498"/>
      <c r="BN83" s="1498"/>
      <c r="BO83" s="1498"/>
      <c r="BP83" s="1498"/>
      <c r="BQ83" s="1498"/>
      <c r="BR83" s="1498"/>
      <c r="BS83" s="1498"/>
      <c r="BT83" s="1498"/>
      <c r="BU83" s="1498"/>
      <c r="BV83" s="1498"/>
      <c r="BW83" s="1498"/>
      <c r="BX83" s="1498"/>
      <c r="BY83" s="1498"/>
      <c r="BZ83" s="1498"/>
      <c r="CA83" s="1498"/>
      <c r="CB83" s="1498"/>
      <c r="CC83" s="1498"/>
      <c r="CD83" s="1465"/>
      <c r="CH83" s="1498"/>
      <c r="CI83" s="1498"/>
      <c r="CJ83" s="1498"/>
      <c r="CK83" s="1498"/>
      <c r="CL83" s="1498"/>
      <c r="CM83" s="1498"/>
      <c r="CN83" s="1498"/>
      <c r="CO83" s="1498"/>
      <c r="CP83" s="1498"/>
      <c r="CQ83" s="1498"/>
      <c r="CR83" s="1498"/>
      <c r="CS83" s="1498"/>
      <c r="CT83" s="1498"/>
      <c r="CU83" s="1498"/>
      <c r="CV83" s="1498"/>
      <c r="CW83" s="1498"/>
      <c r="CX83" s="1498"/>
      <c r="CY83" s="1498"/>
      <c r="CZ83" s="1498"/>
      <c r="DA83" s="1498"/>
      <c r="DB83" s="1498"/>
      <c r="DC83" s="1498"/>
      <c r="DD83" s="1498"/>
      <c r="DE83" s="1498"/>
      <c r="DF83" s="1498"/>
      <c r="DG83" s="1498"/>
      <c r="DH83" s="1498"/>
      <c r="DI83" s="1498"/>
      <c r="DJ83" s="1498"/>
      <c r="DK83" s="1498"/>
      <c r="DL83" s="1498"/>
      <c r="DM83" s="1498"/>
      <c r="DN83" s="1498"/>
      <c r="DO83" s="1498"/>
      <c r="DP83" s="1498"/>
      <c r="DQ83" s="1498"/>
      <c r="DR83" s="1498"/>
      <c r="DS83" s="1498"/>
      <c r="DT83" s="1498"/>
      <c r="DU83" s="1498"/>
      <c r="DV83" s="1498"/>
    </row>
    <row r="84" spans="1:126" s="1488" customFormat="1" ht="20.100000000000001" customHeight="1">
      <c r="B84" s="1466"/>
      <c r="C84" s="1498"/>
      <c r="D84" s="1498"/>
      <c r="E84" s="1498"/>
      <c r="F84" s="1498"/>
      <c r="G84" s="1498"/>
      <c r="H84" s="1498"/>
      <c r="I84" s="1498"/>
      <c r="J84" s="1498"/>
      <c r="K84" s="1498"/>
      <c r="L84" s="1498"/>
      <c r="M84" s="1498"/>
      <c r="N84" s="1498"/>
      <c r="O84" s="1498"/>
      <c r="P84" s="1498"/>
      <c r="Q84" s="1498"/>
      <c r="R84" s="1498"/>
      <c r="S84" s="1498"/>
      <c r="T84" s="1498"/>
      <c r="U84" s="1498"/>
      <c r="V84" s="1498"/>
      <c r="W84" s="1498"/>
      <c r="X84" s="1498"/>
      <c r="Y84" s="1498"/>
      <c r="Z84" s="1498"/>
      <c r="AA84" s="1498"/>
      <c r="AB84" s="1498"/>
      <c r="AC84" s="1498"/>
      <c r="AD84" s="1498"/>
      <c r="AE84" s="1498"/>
      <c r="AF84" s="1498"/>
      <c r="AG84" s="1498"/>
      <c r="AH84" s="1498"/>
      <c r="AI84" s="1498"/>
      <c r="AJ84" s="1498"/>
      <c r="AK84" s="1498"/>
      <c r="AL84" s="1498"/>
      <c r="AM84" s="1498"/>
      <c r="AN84" s="1498"/>
      <c r="AO84" s="1498"/>
      <c r="AP84" s="1498"/>
      <c r="AQ84" s="1498"/>
      <c r="AR84" s="1498"/>
      <c r="AS84" s="1498"/>
      <c r="AT84" s="1498"/>
      <c r="AU84" s="1498"/>
      <c r="AV84" s="1498"/>
      <c r="AW84" s="1498"/>
      <c r="AX84" s="1498"/>
      <c r="AY84" s="1498"/>
      <c r="AZ84" s="1498"/>
      <c r="BA84" s="1498"/>
      <c r="BB84" s="1498"/>
      <c r="BC84" s="1498"/>
      <c r="BD84" s="1498"/>
      <c r="BE84" s="1498"/>
      <c r="BF84" s="1498"/>
      <c r="BG84" s="1498"/>
      <c r="BH84" s="1498"/>
      <c r="BI84" s="1498"/>
      <c r="BJ84" s="1498"/>
      <c r="BK84" s="1498"/>
      <c r="BL84" s="1498"/>
      <c r="BM84" s="1498"/>
      <c r="BN84" s="1498"/>
      <c r="BO84" s="1498"/>
      <c r="BP84" s="1498"/>
      <c r="BQ84" s="1498"/>
      <c r="BR84" s="1498"/>
      <c r="BS84" s="1498"/>
      <c r="BT84" s="1498"/>
      <c r="BU84" s="1498"/>
      <c r="BV84" s="1498"/>
      <c r="BW84" s="1498"/>
      <c r="BX84" s="1498"/>
      <c r="BY84" s="1498"/>
      <c r="BZ84" s="1498"/>
      <c r="CA84" s="1498"/>
      <c r="CB84" s="1498"/>
      <c r="CC84" s="1498"/>
      <c r="CD84" s="959"/>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1:126" s="1488" customFormat="1" ht="30" customHeight="1" thickBot="1">
      <c r="B85" s="977"/>
      <c r="C85" s="978"/>
      <c r="D85" s="978"/>
      <c r="E85" s="978"/>
      <c r="F85" s="978"/>
      <c r="G85" s="978"/>
      <c r="H85" s="978"/>
      <c r="I85" s="978"/>
      <c r="J85" s="978"/>
      <c r="K85" s="978"/>
      <c r="L85" s="978"/>
      <c r="M85" s="978"/>
      <c r="N85" s="978"/>
      <c r="O85" s="978"/>
      <c r="P85" s="978"/>
      <c r="Q85" s="978"/>
      <c r="R85" s="978"/>
      <c r="S85" s="978"/>
      <c r="T85" s="978"/>
      <c r="U85" s="978"/>
      <c r="V85" s="978"/>
      <c r="W85" s="978"/>
      <c r="X85" s="978"/>
      <c r="Y85" s="978"/>
      <c r="Z85" s="978"/>
      <c r="AA85" s="978"/>
      <c r="AB85" s="978"/>
      <c r="AC85" s="978"/>
      <c r="AD85" s="978"/>
      <c r="AE85" s="978"/>
      <c r="AF85" s="978"/>
      <c r="AG85" s="978"/>
      <c r="AH85" s="978"/>
      <c r="AI85" s="978"/>
      <c r="AJ85" s="978"/>
      <c r="AK85" s="978"/>
      <c r="AL85" s="978"/>
      <c r="AM85" s="978"/>
      <c r="AN85" s="978"/>
      <c r="AO85" s="978"/>
      <c r="AP85" s="978"/>
      <c r="AQ85" s="978"/>
      <c r="AR85" s="978"/>
      <c r="AS85" s="978"/>
      <c r="AT85" s="978"/>
      <c r="AU85" s="978"/>
      <c r="AV85" s="978"/>
      <c r="AW85" s="978"/>
      <c r="AX85" s="978"/>
      <c r="AY85" s="978"/>
      <c r="AZ85" s="978"/>
      <c r="BA85" s="978"/>
      <c r="BB85" s="978"/>
      <c r="BC85" s="978"/>
      <c r="BD85" s="978"/>
      <c r="BE85" s="978"/>
      <c r="BF85" s="978"/>
      <c r="BG85" s="978"/>
      <c r="BH85" s="978"/>
      <c r="BI85" s="978"/>
      <c r="BJ85" s="978"/>
      <c r="BK85" s="978"/>
      <c r="BL85" s="978"/>
      <c r="BM85" s="978"/>
      <c r="BN85" s="978"/>
      <c r="BO85" s="978"/>
      <c r="BP85" s="978"/>
      <c r="BQ85" s="978"/>
      <c r="BR85" s="978"/>
      <c r="BS85" s="978"/>
      <c r="BT85" s="978"/>
      <c r="BU85" s="978"/>
      <c r="BV85" s="978"/>
      <c r="BW85" s="978"/>
      <c r="BX85" s="978"/>
      <c r="BY85" s="978"/>
      <c r="BZ85" s="978"/>
      <c r="CA85" s="978"/>
      <c r="CB85" s="978"/>
      <c r="CC85" s="978"/>
      <c r="CD85" s="979"/>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1:126" ht="20.100000000000001" customHeight="1">
      <c r="B86" s="1512"/>
      <c r="C86" s="1513"/>
      <c r="D86" s="1512"/>
      <c r="E86" s="763"/>
      <c r="F86" s="1513"/>
      <c r="G86" s="1246"/>
      <c r="H86" s="1246"/>
      <c r="I86" s="1246"/>
      <c r="J86" s="1506"/>
      <c r="K86" s="1506"/>
      <c r="L86" s="1506"/>
      <c r="M86" s="1506"/>
      <c r="N86" s="1506"/>
      <c r="O86" s="1506"/>
      <c r="P86" s="1506"/>
      <c r="Q86" s="1514"/>
      <c r="R86" s="1506"/>
      <c r="S86" s="1506"/>
      <c r="T86" s="1512"/>
      <c r="U86" s="1512"/>
      <c r="V86" s="1512"/>
      <c r="W86" s="1512"/>
      <c r="X86" s="1512"/>
      <c r="Y86" s="1512"/>
      <c r="Z86" s="1512"/>
      <c r="AA86" s="1512"/>
      <c r="AB86" s="1515"/>
      <c r="AC86" s="763"/>
      <c r="AD86" s="763"/>
      <c r="AE86" s="763"/>
      <c r="AF86" s="763"/>
      <c r="AG86" s="763"/>
      <c r="AH86" s="1512"/>
      <c r="AI86" s="1512"/>
      <c r="AJ86" s="1512"/>
      <c r="AK86" s="1512"/>
      <c r="AL86" s="1512"/>
      <c r="AM86" s="1512"/>
      <c r="AN86" s="1512"/>
      <c r="AO86" s="1512"/>
      <c r="AP86" s="1512"/>
      <c r="AQ86" s="1512"/>
      <c r="AR86" s="1512"/>
      <c r="AS86" s="1512"/>
      <c r="AT86" s="1512"/>
      <c r="AU86" s="1512"/>
      <c r="AV86" s="1512"/>
      <c r="AW86" s="1512"/>
      <c r="AX86" s="1512"/>
      <c r="AY86" s="1512"/>
      <c r="AZ86" s="1512"/>
      <c r="BA86" s="1512"/>
      <c r="BB86" s="1512"/>
      <c r="BC86" s="1512"/>
      <c r="BD86" s="1512"/>
      <c r="BE86" s="1512"/>
      <c r="BF86" s="1512"/>
      <c r="BG86" s="1512"/>
      <c r="BH86" s="1512"/>
      <c r="BI86" s="1512"/>
      <c r="BJ86" s="1512"/>
      <c r="BK86" s="1512"/>
      <c r="BL86" s="1512"/>
      <c r="BM86" s="1512"/>
      <c r="BN86" s="1512"/>
      <c r="BO86" s="1512"/>
      <c r="BP86" s="1512"/>
      <c r="BQ86" s="1512"/>
      <c r="BR86" s="1512"/>
      <c r="BS86" s="1512"/>
      <c r="BT86" s="1512"/>
      <c r="BU86" s="1512"/>
      <c r="BV86" s="1512"/>
      <c r="BW86" s="1512"/>
      <c r="BX86" s="1512"/>
      <c r="BY86" s="1512"/>
      <c r="BZ86" s="1515"/>
      <c r="CA86" s="763"/>
      <c r="CB86" s="763"/>
      <c r="CC86" s="1512"/>
      <c r="CD86" s="1512"/>
    </row>
    <row r="87" spans="1:126" ht="20.100000000000001" customHeight="1">
      <c r="B87" s="1512"/>
      <c r="C87" s="1513"/>
      <c r="D87" s="1512"/>
      <c r="E87" s="763"/>
      <c r="F87" s="1513"/>
      <c r="G87" s="1246"/>
      <c r="H87" s="1246"/>
      <c r="I87" s="1246"/>
      <c r="J87" s="1506"/>
      <c r="K87" s="1506"/>
      <c r="L87" s="1506"/>
      <c r="M87" s="1506"/>
      <c r="N87" s="1506"/>
      <c r="O87" s="1506"/>
      <c r="P87" s="1506"/>
      <c r="Q87" s="1514"/>
      <c r="R87" s="1506"/>
      <c r="S87" s="1506"/>
      <c r="T87" s="1512"/>
      <c r="U87" s="1512"/>
      <c r="V87" s="1512"/>
      <c r="W87" s="1512"/>
      <c r="X87" s="1512"/>
      <c r="Y87" s="1512"/>
      <c r="Z87" s="1512"/>
      <c r="AA87" s="1512"/>
      <c r="AB87" s="1515"/>
      <c r="AC87" s="763"/>
      <c r="AD87" s="763"/>
      <c r="AE87" s="763"/>
      <c r="AF87" s="763"/>
      <c r="AG87" s="763"/>
      <c r="AH87" s="1512"/>
      <c r="AI87" s="1512"/>
      <c r="AJ87" s="1512"/>
      <c r="AK87" s="1512"/>
      <c r="AL87" s="1512"/>
      <c r="AM87" s="1512"/>
      <c r="AN87" s="1512"/>
      <c r="AO87" s="1512"/>
      <c r="AP87" s="1512"/>
      <c r="AQ87" s="1512"/>
      <c r="AR87" s="1512"/>
      <c r="AS87" s="1512"/>
      <c r="AT87" s="1512"/>
      <c r="AU87" s="1512"/>
      <c r="AV87" s="1512"/>
      <c r="AW87" s="1512"/>
      <c r="AX87" s="1512"/>
      <c r="AY87" s="1512"/>
      <c r="AZ87" s="1512"/>
      <c r="BA87" s="1512"/>
      <c r="BB87" s="1512"/>
      <c r="BC87" s="1512"/>
      <c r="BD87" s="1512"/>
      <c r="BE87" s="1512"/>
      <c r="BF87" s="1512"/>
      <c r="BG87" s="1512"/>
      <c r="BH87" s="1512"/>
      <c r="BI87" s="1512"/>
      <c r="BJ87" s="1512"/>
      <c r="BK87" s="1512"/>
      <c r="BL87" s="1512"/>
      <c r="BM87" s="1512"/>
      <c r="BN87" s="1512"/>
      <c r="BO87" s="1512"/>
      <c r="BP87" s="1512"/>
      <c r="BQ87" s="1512"/>
      <c r="BR87" s="1512"/>
      <c r="BS87" s="1512"/>
      <c r="BT87" s="1512"/>
      <c r="BU87" s="1512"/>
      <c r="BV87" s="1512"/>
      <c r="BW87" s="1512"/>
      <c r="BX87" s="1512"/>
      <c r="BY87" s="1512"/>
      <c r="BZ87" s="1515"/>
      <c r="CA87" s="763"/>
      <c r="CB87" s="763"/>
      <c r="CC87" s="1512"/>
      <c r="CD87" s="1512"/>
    </row>
    <row r="88" spans="1:126" s="1516" customFormat="1" ht="30" customHeight="1">
      <c r="A88" s="2031">
        <v>40</v>
      </c>
      <c r="B88" s="2031"/>
      <c r="C88" s="2031"/>
      <c r="D88" s="2031"/>
      <c r="E88" s="2031"/>
      <c r="F88" s="2031"/>
      <c r="G88" s="2031"/>
      <c r="H88" s="2031"/>
      <c r="I88" s="2031"/>
      <c r="J88" s="2031"/>
      <c r="K88" s="2031"/>
      <c r="L88" s="2031"/>
      <c r="M88" s="2031"/>
      <c r="N88" s="2031"/>
      <c r="O88" s="2031"/>
      <c r="P88" s="2031"/>
      <c r="Q88" s="2031"/>
      <c r="R88" s="2031"/>
      <c r="S88" s="2031"/>
      <c r="T88" s="2031"/>
      <c r="U88" s="2031"/>
      <c r="V88" s="2031"/>
      <c r="W88" s="2031"/>
      <c r="X88" s="2031"/>
      <c r="Y88" s="2031"/>
      <c r="Z88" s="2031"/>
      <c r="AA88" s="2031"/>
      <c r="AB88" s="2031"/>
      <c r="AC88" s="2031"/>
      <c r="AD88" s="2031"/>
      <c r="AE88" s="2031"/>
      <c r="AF88" s="2031"/>
      <c r="AG88" s="2031"/>
      <c r="AH88" s="2031"/>
      <c r="AI88" s="2031"/>
      <c r="AJ88" s="2031"/>
      <c r="AK88" s="2031"/>
      <c r="AL88" s="2031"/>
      <c r="AM88" s="2031"/>
      <c r="AN88" s="2031"/>
      <c r="AO88" s="2031"/>
      <c r="AP88" s="2031"/>
      <c r="AQ88" s="2031"/>
      <c r="AR88" s="2031"/>
      <c r="AS88" s="2031"/>
      <c r="AT88" s="2031"/>
      <c r="AU88" s="2031"/>
      <c r="AV88" s="2031"/>
      <c r="AW88" s="2031"/>
      <c r="AX88" s="2031"/>
      <c r="AY88" s="2031"/>
      <c r="AZ88" s="2031"/>
      <c r="BA88" s="2031"/>
      <c r="BB88" s="2031"/>
      <c r="BC88" s="2031"/>
      <c r="BD88" s="2031"/>
      <c r="BE88" s="2031"/>
      <c r="BF88" s="2031"/>
      <c r="BG88" s="2031"/>
      <c r="BH88" s="2031"/>
      <c r="BI88" s="2031"/>
      <c r="BJ88" s="2031"/>
      <c r="BK88" s="2031"/>
      <c r="BL88" s="2031"/>
      <c r="BM88" s="2031"/>
      <c r="BN88" s="2031"/>
      <c r="BO88" s="2031"/>
      <c r="BP88" s="2031"/>
      <c r="BQ88" s="2031"/>
      <c r="BR88" s="2031"/>
      <c r="BS88" s="2031"/>
      <c r="BT88" s="2031"/>
      <c r="BU88" s="2031"/>
      <c r="BV88" s="2031"/>
      <c r="BW88" s="2031"/>
      <c r="BX88" s="2031"/>
      <c r="BY88" s="2031"/>
      <c r="BZ88" s="2031"/>
      <c r="CA88" s="2031"/>
      <c r="CB88" s="2031"/>
      <c r="CC88" s="2031"/>
      <c r="CD88" s="2031"/>
      <c r="CH88" s="1498"/>
      <c r="CI88" s="1498"/>
      <c r="CJ88" s="1498"/>
      <c r="CK88" s="1498"/>
      <c r="CL88" s="1498"/>
      <c r="CM88" s="1498"/>
      <c r="CN88" s="1498"/>
      <c r="CO88" s="1498"/>
      <c r="CP88" s="1498"/>
      <c r="CQ88" s="1498"/>
      <c r="CR88" s="1498"/>
      <c r="CS88" s="1498"/>
      <c r="CT88" s="1498"/>
      <c r="CU88" s="1498"/>
      <c r="CV88" s="1498"/>
      <c r="CW88" s="1498"/>
      <c r="CX88" s="1498"/>
      <c r="CY88" s="1498"/>
      <c r="CZ88" s="1498"/>
      <c r="DA88" s="1498"/>
      <c r="DB88" s="1498"/>
      <c r="DC88" s="1498"/>
      <c r="DD88" s="1498"/>
      <c r="DE88" s="1498"/>
      <c r="DF88" s="1498"/>
      <c r="DG88" s="1498"/>
      <c r="DH88" s="1498"/>
      <c r="DI88" s="1498"/>
      <c r="DJ88" s="1498"/>
      <c r="DK88" s="1498"/>
      <c r="DL88" s="1498"/>
      <c r="DM88" s="1498"/>
      <c r="DN88" s="1498"/>
      <c r="DO88" s="1498"/>
      <c r="DP88" s="1498"/>
      <c r="DQ88" s="1498"/>
      <c r="DR88" s="1498"/>
      <c r="DS88" s="1498"/>
      <c r="DT88" s="1498"/>
      <c r="DU88" s="1498"/>
      <c r="DV88" s="1498"/>
    </row>
    <row r="89" spans="1:126" s="1516" customFormat="1" ht="20.100000000000001" customHeight="1">
      <c r="B89" s="1263"/>
      <c r="C89" s="1263"/>
      <c r="D89" s="1263"/>
      <c r="E89" s="1263"/>
      <c r="F89" s="1263"/>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c r="AL89" s="1263"/>
      <c r="AM89" s="1263"/>
      <c r="AN89" s="1263"/>
      <c r="AO89" s="1263"/>
      <c r="AP89" s="1263"/>
      <c r="AQ89" s="1263"/>
      <c r="AR89" s="1263"/>
      <c r="AS89" s="1263"/>
      <c r="AT89" s="1263"/>
      <c r="AU89" s="1263"/>
      <c r="AV89" s="1263"/>
      <c r="AW89" s="1263"/>
      <c r="AX89" s="1263"/>
      <c r="AY89" s="1263"/>
      <c r="AZ89" s="1263"/>
      <c r="BA89" s="1263"/>
      <c r="BB89" s="1263"/>
      <c r="BC89" s="1263"/>
      <c r="BD89" s="1263"/>
      <c r="BE89" s="1263"/>
      <c r="BF89" s="1263"/>
      <c r="BG89" s="1263"/>
      <c r="BH89" s="1263"/>
      <c r="BI89" s="1263"/>
      <c r="BJ89" s="1263"/>
      <c r="BK89" s="1263"/>
      <c r="BL89" s="1263"/>
      <c r="BM89" s="1263"/>
      <c r="BN89" s="1263"/>
      <c r="BO89" s="1263"/>
      <c r="BP89" s="1263"/>
      <c r="BQ89" s="1263"/>
      <c r="BR89" s="1263"/>
      <c r="BS89" s="1263"/>
      <c r="BT89" s="1263"/>
      <c r="BU89" s="1263"/>
      <c r="BV89" s="1263"/>
      <c r="BW89" s="1263"/>
      <c r="BX89" s="1263"/>
      <c r="BY89" s="1263"/>
      <c r="BZ89" s="1263"/>
      <c r="CA89" s="1263"/>
      <c r="CB89" s="1263"/>
      <c r="CC89" s="1263"/>
      <c r="CD89" s="1263"/>
      <c r="CH89" s="1498"/>
      <c r="CI89" s="1498"/>
      <c r="CJ89" s="1498"/>
      <c r="CK89" s="1498"/>
      <c r="CL89" s="1498"/>
      <c r="CM89" s="1498"/>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1:126" s="1516" customFormat="1" ht="20.100000000000001" customHeight="1">
      <c r="B90" s="1263"/>
      <c r="C90" s="1263"/>
      <c r="D90" s="1263"/>
      <c r="E90" s="1263"/>
      <c r="F90" s="1263"/>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263"/>
      <c r="AS90" s="1263"/>
      <c r="AT90" s="1263"/>
      <c r="AU90" s="1263"/>
      <c r="AV90" s="1263"/>
      <c r="AW90" s="1263"/>
      <c r="AX90" s="1263"/>
      <c r="AY90" s="1263"/>
      <c r="AZ90" s="1263"/>
      <c r="BA90" s="1263"/>
      <c r="BB90" s="1263"/>
      <c r="BC90" s="1263"/>
      <c r="BD90" s="1263"/>
      <c r="BE90" s="1263"/>
      <c r="BF90" s="1263"/>
      <c r="BG90" s="1263"/>
      <c r="BH90" s="1263"/>
      <c r="BI90" s="1263"/>
      <c r="BJ90" s="1263"/>
      <c r="BK90" s="1263"/>
      <c r="BL90" s="1263"/>
      <c r="BM90" s="1263"/>
      <c r="BN90" s="1263"/>
      <c r="BO90" s="1263"/>
      <c r="BP90" s="1263"/>
      <c r="BQ90" s="1263"/>
      <c r="BR90" s="1263"/>
      <c r="BS90" s="1263"/>
      <c r="BT90" s="1263"/>
      <c r="BU90" s="1263"/>
      <c r="BV90" s="1263"/>
      <c r="BW90" s="1263"/>
      <c r="BX90" s="1263"/>
      <c r="BY90" s="1263"/>
      <c r="BZ90" s="1263"/>
      <c r="CA90" s="1263"/>
      <c r="CB90" s="1263"/>
      <c r="CC90" s="1263"/>
      <c r="CD90" s="1263"/>
      <c r="CH90" s="1498"/>
      <c r="CI90" s="1498"/>
      <c r="CJ90" s="1498"/>
      <c r="CK90" s="1498"/>
      <c r="CL90" s="1498"/>
      <c r="CM90" s="1498"/>
      <c r="CN90" s="1498"/>
      <c r="CO90" s="1498"/>
      <c r="CP90" s="1498"/>
      <c r="CQ90" s="1498"/>
      <c r="CR90" s="1498"/>
      <c r="CS90" s="1498"/>
      <c r="CT90" s="1498"/>
      <c r="CU90" s="1498"/>
      <c r="CV90" s="1498"/>
      <c r="CW90" s="1498"/>
      <c r="CX90" s="1498"/>
      <c r="CY90" s="1498"/>
      <c r="CZ90" s="1498"/>
      <c r="DA90" s="1498"/>
      <c r="DB90" s="1498"/>
      <c r="DC90" s="1498"/>
      <c r="DD90" s="1498"/>
      <c r="DE90" s="1498"/>
      <c r="DF90" s="1498"/>
      <c r="DG90" s="1498"/>
      <c r="DH90" s="1498"/>
      <c r="DI90" s="1498"/>
      <c r="DJ90" s="1498"/>
      <c r="DK90" s="1498"/>
      <c r="DL90" s="1498"/>
      <c r="DM90" s="1498"/>
      <c r="DN90" s="1498"/>
      <c r="DO90" s="1498"/>
      <c r="DP90" s="1498"/>
      <c r="DQ90" s="1498"/>
      <c r="DR90" s="1498"/>
      <c r="DS90" s="1498"/>
      <c r="DT90" s="1498"/>
      <c r="DU90" s="1498"/>
      <c r="DV90" s="1498"/>
    </row>
  </sheetData>
  <mergeCells count="76">
    <mergeCell ref="BS28:CA29"/>
    <mergeCell ref="BS31:CA32"/>
    <mergeCell ref="BM73:BO74"/>
    <mergeCell ref="BP73:BR74"/>
    <mergeCell ref="BS73:BU74"/>
    <mergeCell ref="BV73:BX74"/>
    <mergeCell ref="BY73:CA74"/>
    <mergeCell ref="BA70:CA70"/>
    <mergeCell ref="BA71:CA71"/>
    <mergeCell ref="BY72:CA72"/>
    <mergeCell ref="BB31:BC32"/>
    <mergeCell ref="BD28:BL29"/>
    <mergeCell ref="BD31:BL32"/>
    <mergeCell ref="BB28:BC29"/>
    <mergeCell ref="A88:CD88"/>
    <mergeCell ref="AU73:AW74"/>
    <mergeCell ref="AY73:AZ74"/>
    <mergeCell ref="BA73:BC74"/>
    <mergeCell ref="BD73:BF74"/>
    <mergeCell ref="BG73:BI74"/>
    <mergeCell ref="BJ73:BL74"/>
    <mergeCell ref="AC73:AE74"/>
    <mergeCell ref="AF73:AH74"/>
    <mergeCell ref="AI73:AK74"/>
    <mergeCell ref="AL73:AN74"/>
    <mergeCell ref="AO73:AQ74"/>
    <mergeCell ref="AR73:AT74"/>
    <mergeCell ref="L73:M74"/>
    <mergeCell ref="N73:P74"/>
    <mergeCell ref="Q73:S74"/>
    <mergeCell ref="T73:V74"/>
    <mergeCell ref="W73:Y74"/>
    <mergeCell ref="Z73:AB74"/>
    <mergeCell ref="Y63:AF64"/>
    <mergeCell ref="N70:AW70"/>
    <mergeCell ref="U63:W64"/>
    <mergeCell ref="N71:AW71"/>
    <mergeCell ref="AU72:AW72"/>
    <mergeCell ref="U55:W56"/>
    <mergeCell ref="Y55:AF56"/>
    <mergeCell ref="D62:H62"/>
    <mergeCell ref="D63:E64"/>
    <mergeCell ref="F63:H64"/>
    <mergeCell ref="J63:Q64"/>
    <mergeCell ref="S63:T64"/>
    <mergeCell ref="D54:H54"/>
    <mergeCell ref="D55:E56"/>
    <mergeCell ref="F55:H56"/>
    <mergeCell ref="J55:Q56"/>
    <mergeCell ref="S55:T56"/>
    <mergeCell ref="BJ15:BL15"/>
    <mergeCell ref="C39:N40"/>
    <mergeCell ref="O39:Q40"/>
    <mergeCell ref="D46:H46"/>
    <mergeCell ref="D47:E48"/>
    <mergeCell ref="F47:H48"/>
    <mergeCell ref="J47:Q48"/>
    <mergeCell ref="S47:T48"/>
    <mergeCell ref="U47:W48"/>
    <mergeCell ref="Y47:AF48"/>
    <mergeCell ref="BS25:CA26"/>
    <mergeCell ref="C4:N5"/>
    <mergeCell ref="O4:Q5"/>
    <mergeCell ref="BD12:BL12"/>
    <mergeCell ref="BS12:CA12"/>
    <mergeCell ref="BD13:BL13"/>
    <mergeCell ref="BS13:CA13"/>
    <mergeCell ref="BY15:CA15"/>
    <mergeCell ref="BB16:BC17"/>
    <mergeCell ref="BD16:BL17"/>
    <mergeCell ref="BS16:CA17"/>
    <mergeCell ref="BS22:CA23"/>
    <mergeCell ref="BB25:BC26"/>
    <mergeCell ref="BD22:BL23"/>
    <mergeCell ref="BD25:BL26"/>
    <mergeCell ref="BB22:BC23"/>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606BF-FB99-4207-8276-8504820142CB}">
  <sheetPr>
    <tabColor rgb="FF92D050"/>
  </sheetPr>
  <dimension ref="A1:DV82"/>
  <sheetViews>
    <sheetView showGridLines="0" view="pageBreakPreview" zoomScale="40" zoomScaleNormal="50" zoomScaleSheetLayoutView="40" zoomScalePageLayoutView="35" workbookViewId="0">
      <selection activeCell="B2" sqref="B2"/>
    </sheetView>
  </sheetViews>
  <sheetFormatPr defaultColWidth="1.61328125" defaultRowHeight="15.6"/>
  <cols>
    <col min="1" max="1" width="1.61328125" style="828"/>
    <col min="2" max="2" width="2.69140625" style="828" customWidth="1"/>
    <col min="3" max="3" width="7.3828125" style="828" customWidth="1"/>
    <col min="4"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26" s="1488" customFormat="1" ht="24.9" customHeight="1" thickBot="1">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c r="AN1" s="1498"/>
      <c r="AO1" s="1498"/>
      <c r="AP1" s="1498"/>
      <c r="AQ1" s="1498"/>
      <c r="AR1" s="1498"/>
      <c r="AS1" s="1498"/>
      <c r="AT1" s="1498"/>
      <c r="AU1" s="1498"/>
      <c r="AV1" s="1498"/>
      <c r="AW1" s="1498"/>
      <c r="AX1" s="1498"/>
      <c r="AY1" s="1498"/>
      <c r="AZ1" s="1498"/>
      <c r="BA1" s="1498"/>
      <c r="BB1" s="1498"/>
      <c r="BC1" s="1498"/>
      <c r="BD1" s="1498"/>
      <c r="BE1" s="1498"/>
      <c r="BF1" s="1498"/>
      <c r="BG1" s="1498"/>
      <c r="BH1" s="1498"/>
      <c r="BI1" s="1498"/>
      <c r="BJ1" s="1498"/>
      <c r="BK1" s="1498"/>
      <c r="BL1" s="1498"/>
      <c r="BM1" s="1498"/>
      <c r="BN1" s="1498"/>
      <c r="BO1" s="1498"/>
      <c r="BP1" s="1498"/>
      <c r="BQ1" s="1498"/>
      <c r="BR1" s="1498"/>
      <c r="BS1" s="1498"/>
      <c r="BT1" s="1498"/>
      <c r="BU1" s="1498"/>
      <c r="BV1" s="1498"/>
      <c r="BW1" s="1498"/>
      <c r="BX1" s="1498"/>
      <c r="BY1" s="1498"/>
      <c r="BZ1" s="1498"/>
      <c r="CA1" s="1498"/>
      <c r="CB1" s="1498"/>
      <c r="CC1" s="1498"/>
      <c r="CD1" s="1498"/>
      <c r="CE1" s="836"/>
      <c r="CF1" s="836"/>
      <c r="CG1" s="836"/>
      <c r="CH1" s="832"/>
      <c r="CI1" s="832"/>
      <c r="CJ1" s="832"/>
      <c r="CK1" s="832"/>
      <c r="CL1" s="832"/>
      <c r="CM1" s="832"/>
    </row>
    <row r="2" spans="2:126" s="1488" customFormat="1" ht="24.9" customHeight="1">
      <c r="B2" s="1606"/>
      <c r="C2" s="1607"/>
      <c r="D2" s="1607"/>
      <c r="E2" s="1607"/>
      <c r="F2" s="1607"/>
      <c r="G2" s="1607"/>
      <c r="H2" s="1607"/>
      <c r="I2" s="1607"/>
      <c r="J2" s="1607"/>
      <c r="K2" s="1607"/>
      <c r="L2" s="1607"/>
      <c r="M2" s="1607"/>
      <c r="N2" s="1607"/>
      <c r="O2" s="1607"/>
      <c r="P2" s="1607"/>
      <c r="Q2" s="1607"/>
      <c r="R2" s="1607"/>
      <c r="S2" s="1607"/>
      <c r="T2" s="1607"/>
      <c r="U2" s="1607"/>
      <c r="V2" s="1607"/>
      <c r="W2" s="1607"/>
      <c r="X2" s="1607"/>
      <c r="Y2" s="1607"/>
      <c r="Z2" s="1607"/>
      <c r="AA2" s="1607"/>
      <c r="AB2" s="1607"/>
      <c r="AC2" s="1607"/>
      <c r="AD2" s="1607"/>
      <c r="AE2" s="1607"/>
      <c r="AF2" s="1607"/>
      <c r="AG2" s="1607"/>
      <c r="AH2" s="1607"/>
      <c r="AI2" s="1607"/>
      <c r="AJ2" s="1607"/>
      <c r="AK2" s="1607"/>
      <c r="AL2" s="1607"/>
      <c r="AM2" s="1607"/>
      <c r="AN2" s="1607"/>
      <c r="AO2" s="1607"/>
      <c r="AP2" s="1607"/>
      <c r="AQ2" s="1607"/>
      <c r="AR2" s="1607"/>
      <c r="AS2" s="1607"/>
      <c r="AT2" s="1607"/>
      <c r="AU2" s="1607"/>
      <c r="AV2" s="1607"/>
      <c r="AW2" s="1607"/>
      <c r="AX2" s="1607"/>
      <c r="AY2" s="1607"/>
      <c r="AZ2" s="1607"/>
      <c r="BA2" s="1607"/>
      <c r="BB2" s="1607"/>
      <c r="BC2" s="1607"/>
      <c r="BD2" s="1607"/>
      <c r="BE2" s="1607"/>
      <c r="BF2" s="1607"/>
      <c r="BG2" s="1607"/>
      <c r="BH2" s="1607"/>
      <c r="BI2" s="1607"/>
      <c r="BJ2" s="1607"/>
      <c r="BK2" s="1607"/>
      <c r="BL2" s="1607"/>
      <c r="BM2" s="1607"/>
      <c r="BN2" s="1607"/>
      <c r="BO2" s="1607"/>
      <c r="BP2" s="1607"/>
      <c r="BQ2" s="1607"/>
      <c r="BR2" s="1607"/>
      <c r="BS2" s="1607"/>
      <c r="BT2" s="1607"/>
      <c r="BU2" s="1607"/>
      <c r="BV2" s="1607"/>
      <c r="BW2" s="1607"/>
      <c r="BX2" s="1607"/>
      <c r="BY2" s="1607"/>
      <c r="BZ2" s="1607"/>
      <c r="CA2" s="1607"/>
      <c r="CB2" s="1607"/>
      <c r="CC2" s="1607"/>
      <c r="CD2" s="1608"/>
      <c r="CE2" s="836"/>
      <c r="CF2" s="836"/>
      <c r="CG2" s="836"/>
      <c r="CH2" s="832"/>
      <c r="CI2" s="832"/>
      <c r="CJ2" s="832"/>
      <c r="CK2" s="832"/>
      <c r="CL2" s="832"/>
      <c r="CM2" s="832"/>
    </row>
    <row r="3" spans="2:126" s="1488" customFormat="1" ht="24.9" customHeight="1">
      <c r="B3" s="1466"/>
      <c r="AE3" s="1498"/>
      <c r="AF3" s="1498"/>
      <c r="AG3" s="1498"/>
      <c r="AH3" s="1498"/>
      <c r="AI3" s="1498"/>
      <c r="AJ3" s="1498"/>
      <c r="AK3" s="1498"/>
      <c r="AL3" s="1498"/>
      <c r="AM3" s="1498"/>
      <c r="AN3" s="1498"/>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98"/>
      <c r="BN3" s="1498"/>
      <c r="BO3" s="1498"/>
      <c r="BP3" s="1498"/>
      <c r="BQ3" s="1498"/>
      <c r="BR3" s="1498"/>
      <c r="BS3" s="1498"/>
      <c r="BT3" s="1498"/>
      <c r="BU3" s="1498"/>
      <c r="BV3" s="1498"/>
      <c r="BW3" s="1498"/>
      <c r="BX3" s="1498"/>
      <c r="BY3" s="1498"/>
      <c r="BZ3" s="1498"/>
      <c r="CA3" s="1498"/>
      <c r="CB3" s="1498"/>
      <c r="CC3" s="1498"/>
      <c r="CD3" s="1465"/>
      <c r="CE3" s="836"/>
      <c r="CF3" s="836"/>
      <c r="CG3" s="836"/>
      <c r="CH3" s="832"/>
      <c r="CI3" s="832"/>
      <c r="CJ3" s="832"/>
      <c r="CK3" s="832"/>
      <c r="CL3" s="832"/>
      <c r="CM3" s="832"/>
    </row>
    <row r="4" spans="2:126" s="1488" customFormat="1" ht="30" customHeight="1">
      <c r="B4" s="1466"/>
      <c r="C4" s="2754" t="s">
        <v>656</v>
      </c>
      <c r="D4" s="2755"/>
      <c r="E4" s="2755"/>
      <c r="F4" s="2755"/>
      <c r="G4" s="2755"/>
      <c r="H4" s="2755"/>
      <c r="I4" s="2755"/>
      <c r="J4" s="2755"/>
      <c r="K4" s="2755"/>
      <c r="L4" s="2755"/>
      <c r="M4" s="2755"/>
      <c r="N4" s="2756"/>
      <c r="O4" s="2760" t="s">
        <v>384</v>
      </c>
      <c r="P4" s="2761"/>
      <c r="Q4" s="2762"/>
      <c r="R4" s="832"/>
      <c r="S4" s="829" t="s">
        <v>2532</v>
      </c>
      <c r="T4" s="1498"/>
      <c r="U4" s="1498"/>
      <c r="V4" s="1498"/>
      <c r="W4" s="1498"/>
      <c r="X4" s="1498"/>
      <c r="Y4" s="1498"/>
      <c r="Z4" s="1498"/>
      <c r="AA4" s="1498"/>
      <c r="AB4" s="1498"/>
      <c r="AC4" s="1498"/>
      <c r="AD4" s="1498"/>
      <c r="AE4" s="1498"/>
      <c r="AF4" s="1498"/>
      <c r="AG4" s="1498"/>
      <c r="AH4" s="1498"/>
      <c r="AI4" s="1498"/>
      <c r="AJ4" s="1498"/>
      <c r="AK4" s="1498"/>
      <c r="AL4" s="1498"/>
      <c r="AM4" s="1498"/>
      <c r="AN4" s="1498"/>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1465"/>
      <c r="CE4" s="836"/>
      <c r="CF4" s="836"/>
      <c r="CG4" s="836"/>
      <c r="CH4" s="832"/>
      <c r="CI4" s="832"/>
      <c r="CJ4" s="832"/>
      <c r="CK4" s="832"/>
      <c r="CL4" s="832"/>
      <c r="CM4" s="832"/>
    </row>
    <row r="5" spans="2:126" s="1488" customFormat="1" ht="39.9" customHeight="1">
      <c r="B5" s="957"/>
      <c r="C5" s="2757"/>
      <c r="D5" s="2758"/>
      <c r="E5" s="2758"/>
      <c r="F5" s="2758"/>
      <c r="G5" s="2758"/>
      <c r="H5" s="2758"/>
      <c r="I5" s="2758"/>
      <c r="J5" s="2758"/>
      <c r="K5" s="2758"/>
      <c r="L5" s="2758"/>
      <c r="M5" s="2758"/>
      <c r="N5" s="2759"/>
      <c r="O5" s="2763"/>
      <c r="P5" s="2764"/>
      <c r="Q5" s="2765"/>
      <c r="R5" s="832"/>
      <c r="S5" s="1468" t="s">
        <v>2533</v>
      </c>
      <c r="T5" s="1498"/>
      <c r="U5" s="1498"/>
      <c r="V5" s="1498"/>
      <c r="W5" s="1498"/>
      <c r="X5" s="1498"/>
      <c r="Y5" s="1498"/>
      <c r="Z5" s="1498"/>
      <c r="AA5" s="1498"/>
      <c r="AB5" s="1498"/>
      <c r="AC5" s="1498"/>
      <c r="AD5" s="1498"/>
      <c r="AE5" s="1498"/>
      <c r="AF5" s="1498"/>
      <c r="AG5" s="1498"/>
      <c r="AH5" s="1498"/>
      <c r="AI5" s="1498"/>
      <c r="AJ5" s="1498"/>
      <c r="AK5" s="1498"/>
      <c r="AL5" s="1498"/>
      <c r="AM5" s="1498"/>
      <c r="AN5" s="1498"/>
      <c r="AO5" s="1498"/>
      <c r="AP5" s="1498"/>
      <c r="AQ5" s="1498"/>
      <c r="AR5" s="1498"/>
      <c r="AS5" s="1498"/>
      <c r="AT5" s="1498"/>
      <c r="AU5" s="1498"/>
      <c r="AV5" s="1498"/>
      <c r="AW5" s="1498"/>
      <c r="AX5" s="1498"/>
      <c r="AY5" s="1498"/>
      <c r="AZ5" s="1498"/>
      <c r="BA5" s="1498"/>
      <c r="BB5" s="1498"/>
      <c r="BC5" s="1498"/>
      <c r="BD5" s="1498"/>
      <c r="BE5" s="1498"/>
      <c r="BF5" s="1498"/>
      <c r="BG5" s="1498"/>
      <c r="BH5" s="1498"/>
      <c r="BI5" s="1498"/>
      <c r="BJ5" s="1498"/>
      <c r="BK5" s="1498"/>
      <c r="BL5" s="1498"/>
      <c r="BM5" s="1498"/>
      <c r="BN5" s="1498"/>
      <c r="BO5" s="1498"/>
      <c r="BP5" s="1498"/>
      <c r="BQ5" s="1498"/>
      <c r="BR5" s="1498"/>
      <c r="BS5" s="1498"/>
      <c r="BT5" s="1498"/>
      <c r="BU5" s="1498"/>
      <c r="BV5" s="1498"/>
      <c r="BW5" s="1498"/>
      <c r="BX5" s="1498"/>
      <c r="BY5" s="1498"/>
      <c r="BZ5" s="1498"/>
      <c r="CA5" s="1498"/>
      <c r="CB5" s="1498"/>
      <c r="CC5" s="1498"/>
      <c r="CD5" s="1465"/>
      <c r="CH5" s="1498"/>
      <c r="CI5" s="1498"/>
      <c r="CJ5" s="1498"/>
      <c r="CK5" s="1498"/>
    </row>
    <row r="6" spans="2:126" s="1488" customFormat="1" ht="30" customHeight="1">
      <c r="B6" s="1478"/>
      <c r="C6" s="1498"/>
      <c r="D6" s="1498"/>
      <c r="E6" s="1498"/>
      <c r="F6" s="1498"/>
      <c r="G6" s="1498"/>
      <c r="H6" s="1498"/>
      <c r="I6" s="1498"/>
      <c r="J6" s="1498"/>
      <c r="K6" s="1498"/>
      <c r="L6" s="1498"/>
      <c r="M6" s="1498"/>
      <c r="N6" s="1498"/>
      <c r="O6" s="1498"/>
      <c r="P6" s="1498"/>
      <c r="Q6" s="1498"/>
      <c r="R6" s="1498"/>
      <c r="S6" s="1498"/>
      <c r="T6" s="1498"/>
      <c r="U6" s="1498"/>
      <c r="V6" s="1498"/>
      <c r="W6" s="1498"/>
      <c r="X6" s="1498"/>
      <c r="Y6" s="1498"/>
      <c r="Z6" s="1498"/>
      <c r="AA6" s="1498"/>
      <c r="AB6" s="1498"/>
      <c r="AC6" s="1498"/>
      <c r="AD6" s="1498"/>
      <c r="AE6" s="1498"/>
      <c r="AF6" s="1498"/>
      <c r="AG6" s="1498"/>
      <c r="AH6" s="1498"/>
      <c r="AI6" s="1498"/>
      <c r="AJ6" s="1498"/>
      <c r="AK6" s="1498"/>
      <c r="AL6" s="1498"/>
      <c r="AM6" s="1498"/>
      <c r="AN6" s="1498"/>
      <c r="AO6" s="1498"/>
      <c r="AP6" s="1498"/>
      <c r="AQ6" s="1498"/>
      <c r="AR6" s="1498"/>
      <c r="AS6" s="1498"/>
      <c r="AT6" s="1498"/>
      <c r="AU6" s="1498"/>
      <c r="AV6" s="1498"/>
      <c r="AW6" s="1498"/>
      <c r="AX6" s="1498"/>
      <c r="AY6" s="1498"/>
      <c r="AZ6" s="1498"/>
      <c r="BA6" s="1498"/>
      <c r="BB6" s="1498"/>
      <c r="BC6" s="1498"/>
      <c r="BD6" s="1498"/>
      <c r="BE6" s="1498"/>
      <c r="BF6" s="1498"/>
      <c r="BG6" s="1498"/>
      <c r="BH6" s="1498"/>
      <c r="BI6" s="1498"/>
      <c r="BJ6" s="1498"/>
      <c r="BK6" s="1498"/>
      <c r="BL6" s="1498"/>
      <c r="BM6" s="1498"/>
      <c r="BN6" s="1498"/>
      <c r="BO6" s="1498"/>
      <c r="BP6" s="1498"/>
      <c r="BQ6" s="1498"/>
      <c r="BR6" s="1498"/>
      <c r="BS6" s="1498"/>
      <c r="BT6" s="1498"/>
      <c r="BU6" s="1498"/>
      <c r="BV6" s="1498"/>
      <c r="BW6" s="1498"/>
      <c r="BX6" s="1498"/>
      <c r="BY6" s="1498"/>
      <c r="BZ6" s="1498"/>
      <c r="CA6" s="1498"/>
      <c r="CB6" s="1498"/>
      <c r="CC6" s="1498"/>
      <c r="CD6" s="1465"/>
      <c r="CH6" s="1498"/>
      <c r="CI6" s="1498"/>
      <c r="CJ6" s="1498"/>
      <c r="CK6" s="1498"/>
    </row>
    <row r="7" spans="2:126" s="1488" customFormat="1" ht="30" customHeight="1">
      <c r="B7" s="1479"/>
      <c r="E7" s="1498"/>
      <c r="F7" s="1498"/>
      <c r="G7" s="1498"/>
      <c r="H7" s="1498"/>
      <c r="I7" s="1498"/>
      <c r="J7" s="1498"/>
      <c r="K7" s="1498"/>
      <c r="L7" s="1498"/>
      <c r="M7" s="1498"/>
      <c r="N7" s="1498"/>
      <c r="O7" s="1498"/>
      <c r="P7" s="1498"/>
      <c r="Q7" s="1498"/>
      <c r="R7" s="1498"/>
      <c r="S7" s="1498"/>
      <c r="T7" s="1498"/>
      <c r="U7" s="1498"/>
      <c r="V7" s="1498"/>
      <c r="W7" s="1498"/>
      <c r="X7" s="1498"/>
      <c r="Y7" s="1498"/>
      <c r="Z7" s="1498"/>
      <c r="AA7" s="1498"/>
      <c r="AB7" s="1498"/>
      <c r="AC7" s="1498"/>
      <c r="AD7" s="1498"/>
      <c r="AE7" s="1498"/>
      <c r="AF7" s="1498"/>
      <c r="AG7" s="1498"/>
      <c r="AH7" s="1498"/>
      <c r="AI7" s="1498"/>
      <c r="AJ7" s="1498"/>
      <c r="AK7" s="1498"/>
      <c r="AL7" s="1498"/>
      <c r="AM7" s="1498"/>
      <c r="AN7" s="1498"/>
      <c r="AO7" s="1498"/>
      <c r="AP7" s="1498"/>
      <c r="AQ7" s="1498"/>
      <c r="AR7" s="1498"/>
      <c r="AS7" s="1498"/>
      <c r="AT7" s="1498"/>
      <c r="AU7" s="1498"/>
      <c r="AV7" s="1498"/>
      <c r="AW7" s="1498"/>
      <c r="AX7" s="1498"/>
      <c r="AY7" s="1498"/>
      <c r="AZ7" s="1498"/>
      <c r="BA7" s="1498"/>
      <c r="BB7" s="1498"/>
      <c r="BC7" s="1498"/>
      <c r="BD7" s="1498"/>
      <c r="BE7" s="1498"/>
      <c r="BF7" s="1498"/>
      <c r="BG7" s="1498"/>
      <c r="BH7" s="1498"/>
      <c r="BI7" s="1498"/>
      <c r="BJ7" s="1498"/>
      <c r="BK7" s="1498"/>
      <c r="BL7" s="1498"/>
      <c r="BM7" s="1498"/>
      <c r="BN7" s="1498"/>
      <c r="BO7" s="1498"/>
      <c r="BP7" s="1498"/>
      <c r="BQ7" s="1498"/>
      <c r="BR7" s="1498"/>
      <c r="BS7" s="1498"/>
      <c r="BT7" s="1498"/>
      <c r="BU7" s="1498"/>
      <c r="BV7" s="1498"/>
      <c r="BW7" s="1498"/>
      <c r="BX7" s="1498"/>
      <c r="BY7" s="1498"/>
      <c r="BZ7" s="1498"/>
      <c r="CA7" s="1498"/>
      <c r="CB7" s="1498"/>
      <c r="CC7" s="1498"/>
      <c r="CD7" s="1480"/>
      <c r="CH7" s="1498"/>
      <c r="CI7" s="1498"/>
      <c r="CJ7" s="1498"/>
      <c r="CK7" s="1498"/>
    </row>
    <row r="8" spans="2:126" s="1488" customFormat="1" ht="30" customHeight="1">
      <c r="B8" s="1479"/>
      <c r="C8" s="1528" t="s">
        <v>812</v>
      </c>
      <c r="D8" s="836" t="s">
        <v>2534</v>
      </c>
      <c r="AE8" s="1498"/>
      <c r="AF8" s="1498"/>
      <c r="AG8" s="1498"/>
      <c r="AH8" s="1498"/>
      <c r="AI8" s="1498"/>
      <c r="AJ8" s="1498"/>
      <c r="AK8" s="1498"/>
      <c r="AL8" s="1498"/>
      <c r="AM8" s="1498"/>
      <c r="AN8" s="1498"/>
      <c r="AO8" s="1498"/>
      <c r="AP8" s="1498"/>
      <c r="AQ8" s="1498"/>
      <c r="AR8" s="1498"/>
      <c r="AS8" s="1498"/>
      <c r="AT8" s="1498"/>
      <c r="AU8" s="1498"/>
      <c r="AV8" s="1498"/>
      <c r="AW8" s="1498"/>
      <c r="AX8" s="1498"/>
      <c r="AY8" s="1498"/>
      <c r="AZ8" s="1498"/>
      <c r="BA8" s="1498"/>
      <c r="BB8" s="1498"/>
      <c r="BC8" s="1498"/>
      <c r="BD8" s="1498"/>
      <c r="BE8" s="1498"/>
      <c r="BF8" s="1498"/>
      <c r="BG8" s="1498"/>
      <c r="BH8" s="1498"/>
      <c r="BI8" s="1498"/>
      <c r="BJ8" s="1498"/>
      <c r="BK8" s="1498"/>
      <c r="BL8" s="1498"/>
      <c r="BM8" s="1498"/>
      <c r="BN8" s="1498"/>
      <c r="BO8" s="1498"/>
      <c r="BP8" s="1498"/>
      <c r="BQ8" s="1498"/>
      <c r="BR8" s="1498"/>
      <c r="BS8" s="1498"/>
      <c r="BT8" s="1498"/>
      <c r="BU8" s="1498"/>
      <c r="BV8" s="1498"/>
      <c r="BW8" s="1498"/>
      <c r="BX8" s="1498"/>
      <c r="BY8" s="1498"/>
      <c r="BZ8" s="1498"/>
      <c r="CA8" s="1498"/>
      <c r="CB8" s="1498"/>
      <c r="CC8" s="1498"/>
      <c r="CD8" s="959"/>
      <c r="CH8" s="1498"/>
      <c r="CI8" s="1498"/>
      <c r="CJ8" s="1498"/>
      <c r="CK8" s="1498"/>
    </row>
    <row r="9" spans="2:126" s="1488" customFormat="1" ht="30" customHeight="1">
      <c r="B9" s="957"/>
      <c r="C9" s="1529"/>
      <c r="D9" s="1482" t="s">
        <v>2535</v>
      </c>
      <c r="AE9" s="1498"/>
      <c r="AF9" s="1498"/>
      <c r="AG9" s="1498"/>
      <c r="AH9" s="1498"/>
      <c r="AI9" s="1498"/>
      <c r="AJ9" s="1498"/>
      <c r="AK9" s="1498"/>
      <c r="AL9" s="1498"/>
      <c r="AM9" s="1498"/>
      <c r="AN9" s="1498"/>
      <c r="AO9" s="1498"/>
      <c r="AP9" s="1498"/>
      <c r="AQ9" s="1498"/>
      <c r="AR9" s="1498"/>
      <c r="AS9" s="1498"/>
      <c r="AT9" s="1498"/>
      <c r="AU9" s="1498"/>
      <c r="AV9" s="1498"/>
      <c r="AW9" s="1498"/>
      <c r="AX9" s="1498"/>
      <c r="AY9" s="1498"/>
      <c r="AZ9" s="1498"/>
      <c r="BA9" s="1498"/>
      <c r="BB9" s="1498"/>
      <c r="BC9" s="1498"/>
      <c r="BD9" s="1498"/>
      <c r="BE9" s="1498"/>
      <c r="BF9" s="1498"/>
      <c r="BG9" s="1498"/>
      <c r="BH9" s="1498"/>
      <c r="BI9" s="1498"/>
      <c r="BJ9" s="1498"/>
      <c r="BK9" s="1498"/>
      <c r="BL9" s="1498"/>
      <c r="BM9" s="1498"/>
      <c r="BN9" s="1498"/>
      <c r="BO9" s="1498"/>
      <c r="BP9" s="1498"/>
      <c r="BQ9" s="1498"/>
      <c r="BR9" s="1498"/>
      <c r="BS9" s="1498"/>
      <c r="BT9" s="1498"/>
      <c r="BU9" s="1498"/>
      <c r="BV9" s="1498"/>
      <c r="BW9" s="1498"/>
      <c r="BX9" s="1498"/>
      <c r="BY9" s="1498"/>
      <c r="BZ9" s="1498"/>
      <c r="CA9" s="1498"/>
      <c r="CB9" s="1498"/>
      <c r="CC9" s="1498"/>
      <c r="CD9" s="959"/>
      <c r="CH9" s="1498"/>
      <c r="CI9" s="1498"/>
      <c r="CJ9" s="1498"/>
      <c r="CK9" s="1498"/>
    </row>
    <row r="10" spans="2:126" s="1488" customFormat="1" ht="30" customHeight="1">
      <c r="B10" s="1466"/>
      <c r="C10" s="1498"/>
      <c r="D10" s="1498"/>
      <c r="E10" s="1498"/>
      <c r="F10" s="1498"/>
      <c r="G10" s="1498"/>
      <c r="H10" s="1498"/>
      <c r="I10" s="1498"/>
      <c r="J10" s="1498"/>
      <c r="K10" s="1498"/>
      <c r="L10" s="1498"/>
      <c r="M10" s="1498"/>
      <c r="N10" s="1498"/>
      <c r="O10" s="1498"/>
      <c r="P10" s="1498"/>
      <c r="Q10" s="1498"/>
      <c r="R10" s="1498"/>
      <c r="S10" s="1498"/>
      <c r="T10" s="1498"/>
      <c r="U10" s="1498"/>
      <c r="V10" s="1498"/>
      <c r="W10" s="1498"/>
      <c r="X10" s="1498"/>
      <c r="Y10" s="1498"/>
      <c r="Z10" s="1498"/>
      <c r="AA10" s="1498"/>
      <c r="AB10" s="1498"/>
      <c r="AC10" s="1498"/>
      <c r="AD10" s="1498"/>
      <c r="AE10" s="1498"/>
      <c r="AF10" s="1498"/>
      <c r="AG10" s="1498"/>
      <c r="AH10" s="1498"/>
      <c r="AI10" s="1498"/>
      <c r="AJ10" s="1498"/>
      <c r="AK10" s="1498"/>
      <c r="AL10" s="1498"/>
      <c r="AM10" s="1498"/>
      <c r="AN10" s="1498"/>
      <c r="AO10" s="1498"/>
      <c r="AP10" s="1498"/>
      <c r="AQ10" s="1498"/>
      <c r="AR10" s="1498"/>
      <c r="AS10" s="1498"/>
      <c r="AT10" s="1498"/>
      <c r="AU10" s="1498"/>
      <c r="AV10" s="1498"/>
      <c r="AW10" s="1498"/>
      <c r="AX10" s="1498"/>
      <c r="AY10" s="1498"/>
      <c r="AZ10" s="1498"/>
      <c r="BA10" s="1498"/>
      <c r="BB10" s="1498"/>
      <c r="BC10" s="1498"/>
      <c r="BD10" s="1498"/>
      <c r="BE10" s="1498"/>
      <c r="BF10" s="1498"/>
      <c r="BG10" s="1498"/>
      <c r="BH10" s="1498"/>
      <c r="BI10" s="1498"/>
      <c r="BJ10" s="1498"/>
      <c r="BK10" s="1498"/>
      <c r="BL10" s="1498"/>
      <c r="BM10" s="1498"/>
      <c r="BN10" s="1498"/>
      <c r="BO10" s="1498"/>
      <c r="BP10" s="1498"/>
      <c r="BQ10" s="1498"/>
      <c r="BR10" s="1498"/>
      <c r="BS10" s="1498"/>
      <c r="BT10" s="1498"/>
      <c r="BU10" s="1498"/>
      <c r="BV10" s="1498"/>
      <c r="BW10" s="1498"/>
      <c r="BX10" s="1498"/>
      <c r="BY10" s="1498"/>
      <c r="BZ10" s="1498"/>
      <c r="CA10" s="1498"/>
      <c r="CB10" s="1498"/>
      <c r="CC10" s="1498"/>
      <c r="CD10" s="959"/>
      <c r="CH10" s="1498"/>
      <c r="CI10" s="1498"/>
      <c r="CJ10" s="1498"/>
      <c r="CK10" s="1498"/>
    </row>
    <row r="11" spans="2:126" s="1488" customFormat="1" ht="30" customHeight="1">
      <c r="B11" s="1466"/>
      <c r="C11" s="1498"/>
      <c r="D11" s="2831">
        <v>342101</v>
      </c>
      <c r="E11" s="2831"/>
      <c r="F11" s="2831"/>
      <c r="G11" s="2831"/>
      <c r="H11" s="2831"/>
      <c r="I11" s="2831"/>
      <c r="J11" s="1485"/>
      <c r="K11" s="1485"/>
      <c r="L11" s="1485"/>
      <c r="M11" s="1485"/>
      <c r="N11" s="1485"/>
      <c r="O11" s="1485"/>
      <c r="P11" s="1485"/>
      <c r="Q11" s="1485"/>
      <c r="R11" s="901"/>
      <c r="S11" s="901"/>
      <c r="T11" s="901"/>
      <c r="U11" s="901"/>
      <c r="V11" s="901"/>
      <c r="W11" s="901"/>
      <c r="X11" s="901"/>
      <c r="Y11" s="901"/>
      <c r="Z11" s="901"/>
      <c r="AA11" s="901"/>
      <c r="AB11" s="901"/>
      <c r="AC11" s="901"/>
      <c r="AD11" s="901"/>
      <c r="AE11" s="901"/>
      <c r="AF11" s="901"/>
      <c r="AG11" s="1498"/>
      <c r="AH11" s="1498"/>
      <c r="AI11" s="1498"/>
      <c r="AJ11" s="1498"/>
      <c r="AK11" s="1498"/>
      <c r="AL11" s="1498"/>
      <c r="AM11" s="1498"/>
      <c r="AN11" s="1498"/>
      <c r="AO11" s="1498"/>
      <c r="AP11" s="1498"/>
      <c r="AQ11" s="1498"/>
      <c r="AR11" s="1498"/>
      <c r="AS11" s="1498"/>
      <c r="AT11" s="1498"/>
      <c r="AU11" s="1498"/>
      <c r="AV11" s="1498"/>
      <c r="AW11" s="1498"/>
      <c r="AX11" s="1498"/>
      <c r="AY11" s="1498"/>
      <c r="AZ11" s="1498"/>
      <c r="BA11" s="1498"/>
      <c r="BB11" s="1498"/>
      <c r="BC11" s="1498"/>
      <c r="BD11" s="1498"/>
      <c r="BE11" s="1498"/>
      <c r="BF11" s="1498"/>
      <c r="BG11" s="1498"/>
      <c r="BH11" s="1498"/>
      <c r="BI11" s="1498"/>
      <c r="BJ11" s="1498"/>
      <c r="BK11" s="1498"/>
      <c r="BL11" s="1498"/>
      <c r="BM11" s="1498"/>
      <c r="BN11" s="1498"/>
      <c r="BO11" s="1498"/>
      <c r="BP11" s="1498"/>
      <c r="BQ11" s="1498"/>
      <c r="BR11" s="1498"/>
      <c r="BS11" s="1498"/>
      <c r="BT11" s="1498"/>
      <c r="BU11" s="1498"/>
      <c r="BV11" s="1498"/>
      <c r="BW11" s="1498"/>
      <c r="BX11" s="1498"/>
      <c r="BY11" s="1498"/>
      <c r="BZ11" s="1498"/>
      <c r="CA11" s="1498"/>
      <c r="CB11" s="1498"/>
      <c r="CC11" s="1498"/>
      <c r="CD11" s="959"/>
      <c r="CH11" s="1498"/>
      <c r="CI11" s="1498"/>
      <c r="CJ11" s="1498"/>
      <c r="CK11" s="1498"/>
    </row>
    <row r="12" spans="2:126" s="1488" customFormat="1" ht="30" customHeight="1">
      <c r="B12" s="1466"/>
      <c r="C12" s="1498"/>
      <c r="D12" s="2458" t="s">
        <v>0</v>
      </c>
      <c r="E12" s="2730"/>
      <c r="F12" s="2768"/>
      <c r="G12" s="2769"/>
      <c r="H12" s="2770"/>
      <c r="I12" s="1486"/>
      <c r="J12" s="2774" t="s">
        <v>557</v>
      </c>
      <c r="K12" s="2774"/>
      <c r="L12" s="2774"/>
      <c r="M12" s="2774"/>
      <c r="N12" s="2774"/>
      <c r="O12" s="2774"/>
      <c r="P12" s="2774"/>
      <c r="Q12" s="2774"/>
      <c r="R12" s="901"/>
      <c r="S12" s="2458" t="s">
        <v>3</v>
      </c>
      <c r="T12" s="2730"/>
      <c r="U12" s="2768"/>
      <c r="V12" s="2769"/>
      <c r="W12" s="2770"/>
      <c r="X12" s="1486"/>
      <c r="Y12" s="2774" t="s">
        <v>558</v>
      </c>
      <c r="Z12" s="2774"/>
      <c r="AA12" s="2774"/>
      <c r="AB12" s="2774"/>
      <c r="AC12" s="2774"/>
      <c r="AD12" s="2774"/>
      <c r="AE12" s="2774"/>
      <c r="AF12" s="2774"/>
      <c r="AG12" s="1498"/>
      <c r="AH12" s="1498"/>
      <c r="AI12" s="1498"/>
      <c r="AJ12" s="1498"/>
      <c r="AK12" s="1498"/>
      <c r="AL12" s="1498"/>
      <c r="AM12" s="1498"/>
      <c r="AN12" s="1498"/>
      <c r="AO12" s="1498"/>
      <c r="AP12" s="1498"/>
      <c r="AQ12" s="1498"/>
      <c r="AR12" s="1498"/>
      <c r="AS12" s="1498"/>
      <c r="AT12" s="1498"/>
      <c r="AU12" s="1498"/>
      <c r="AV12" s="1498"/>
      <c r="AW12" s="1498"/>
      <c r="AX12" s="1498"/>
      <c r="AY12" s="1498"/>
      <c r="AZ12" s="1498"/>
      <c r="BA12" s="1498"/>
      <c r="BB12" s="1498"/>
      <c r="BC12" s="1498"/>
      <c r="BD12" s="1498"/>
      <c r="BE12" s="1498"/>
      <c r="BF12" s="1498"/>
      <c r="BG12" s="1498"/>
      <c r="BH12" s="1498"/>
      <c r="BI12" s="1498"/>
      <c r="BJ12" s="1498"/>
      <c r="BK12" s="1498"/>
      <c r="BL12" s="1498"/>
      <c r="BM12" s="1498"/>
      <c r="BN12" s="1498"/>
      <c r="BO12" s="1498"/>
      <c r="BP12" s="1498"/>
      <c r="BQ12" s="1498"/>
      <c r="BR12" s="1498"/>
      <c r="BS12" s="1498"/>
      <c r="BT12" s="1498"/>
      <c r="BU12" s="1498"/>
      <c r="BV12" s="1498"/>
      <c r="BW12" s="1498"/>
      <c r="BX12" s="1498"/>
      <c r="BY12" s="1498"/>
      <c r="BZ12" s="1498"/>
      <c r="CA12" s="1498"/>
      <c r="CB12" s="1498"/>
      <c r="CC12" s="1498"/>
      <c r="CD12" s="1465"/>
      <c r="CH12" s="1498"/>
      <c r="CI12" s="1498"/>
      <c r="CJ12" s="1498"/>
      <c r="CK12" s="1498"/>
    </row>
    <row r="13" spans="2:126" s="1488" customFormat="1" ht="30" customHeight="1">
      <c r="B13" s="1466"/>
      <c r="C13" s="1498"/>
      <c r="D13" s="2459"/>
      <c r="E13" s="2730"/>
      <c r="F13" s="2771"/>
      <c r="G13" s="2772"/>
      <c r="H13" s="2773"/>
      <c r="I13" s="1486"/>
      <c r="J13" s="2774"/>
      <c r="K13" s="2774"/>
      <c r="L13" s="2774"/>
      <c r="M13" s="2774"/>
      <c r="N13" s="2774"/>
      <c r="O13" s="2774"/>
      <c r="P13" s="2774"/>
      <c r="Q13" s="2774"/>
      <c r="R13" s="901"/>
      <c r="S13" s="2459"/>
      <c r="T13" s="2730"/>
      <c r="U13" s="2771"/>
      <c r="V13" s="2772"/>
      <c r="W13" s="2773"/>
      <c r="X13" s="1486"/>
      <c r="Y13" s="2774"/>
      <c r="Z13" s="2774"/>
      <c r="AA13" s="2774"/>
      <c r="AB13" s="2774"/>
      <c r="AC13" s="2774"/>
      <c r="AD13" s="2774"/>
      <c r="AE13" s="2774"/>
      <c r="AF13" s="2774"/>
      <c r="AG13" s="1498"/>
      <c r="AH13" s="1498"/>
      <c r="AI13" s="1498"/>
      <c r="AJ13" s="1498"/>
      <c r="AK13" s="1498"/>
      <c r="AL13" s="1498"/>
      <c r="AM13" s="1498"/>
      <c r="AN13" s="1498"/>
      <c r="AO13" s="1498"/>
      <c r="AP13" s="1498"/>
      <c r="AQ13" s="1498"/>
      <c r="AR13" s="1498"/>
      <c r="AS13" s="1498"/>
      <c r="AT13" s="1498"/>
      <c r="AU13" s="1498"/>
      <c r="AV13" s="1498"/>
      <c r="AW13" s="1498"/>
      <c r="AX13" s="1498"/>
      <c r="AY13" s="1498"/>
      <c r="AZ13" s="1498"/>
      <c r="BA13" s="1498"/>
      <c r="BB13" s="1498"/>
      <c r="BC13" s="1498"/>
      <c r="BD13" s="1498"/>
      <c r="BE13" s="1498"/>
      <c r="BF13" s="1498"/>
      <c r="BG13" s="1498"/>
      <c r="BH13" s="1498"/>
      <c r="BI13" s="1498"/>
      <c r="BJ13" s="1498"/>
      <c r="BK13" s="1498"/>
      <c r="BL13" s="1498"/>
      <c r="BM13" s="1498"/>
      <c r="BN13" s="1498"/>
      <c r="BO13" s="1498"/>
      <c r="BP13" s="1498"/>
      <c r="BQ13" s="1498"/>
      <c r="BR13" s="1498"/>
      <c r="BS13" s="1498"/>
      <c r="BT13" s="1498"/>
      <c r="BU13" s="1498"/>
      <c r="BV13" s="1498"/>
      <c r="BW13" s="1498"/>
      <c r="BX13" s="1498"/>
      <c r="BY13" s="1498"/>
      <c r="BZ13" s="1498"/>
      <c r="CA13" s="1498"/>
      <c r="CB13" s="1498"/>
      <c r="CC13" s="1498"/>
      <c r="CD13" s="1465"/>
      <c r="CH13" s="1498"/>
      <c r="CI13" s="1498"/>
      <c r="CJ13" s="1498"/>
      <c r="CK13" s="1498"/>
    </row>
    <row r="14" spans="2:126" s="1488" customFormat="1" ht="30" customHeight="1">
      <c r="B14" s="1565"/>
      <c r="C14" s="1502"/>
      <c r="D14" s="1502"/>
      <c r="E14" s="1502"/>
      <c r="F14" s="1502"/>
      <c r="G14" s="1502"/>
      <c r="H14" s="1502"/>
      <c r="I14" s="1502"/>
      <c r="J14" s="1502"/>
      <c r="K14" s="1502"/>
      <c r="L14" s="1502"/>
      <c r="M14" s="1502"/>
      <c r="N14" s="1502"/>
      <c r="O14" s="1502"/>
      <c r="P14" s="1502"/>
      <c r="Q14" s="1502"/>
      <c r="R14" s="1502"/>
      <c r="S14" s="1502"/>
      <c r="T14" s="1502"/>
      <c r="U14" s="1502"/>
      <c r="V14" s="1502"/>
      <c r="W14" s="1502"/>
      <c r="X14" s="1502"/>
      <c r="Y14" s="1502"/>
      <c r="Z14" s="1502"/>
      <c r="AA14" s="1502"/>
      <c r="AB14" s="1502"/>
      <c r="AC14" s="1502"/>
      <c r="AD14" s="1502"/>
      <c r="AE14" s="1502"/>
      <c r="AF14" s="1502"/>
      <c r="AG14" s="1502"/>
      <c r="AH14" s="1502"/>
      <c r="AI14" s="1502"/>
      <c r="AJ14" s="1502"/>
      <c r="AK14" s="1502"/>
      <c r="AL14" s="1502"/>
      <c r="AM14" s="1502"/>
      <c r="AN14" s="1502"/>
      <c r="AO14" s="1502"/>
      <c r="AP14" s="1502"/>
      <c r="AQ14" s="1502"/>
      <c r="AR14" s="1502"/>
      <c r="AS14" s="1502"/>
      <c r="AT14" s="1502"/>
      <c r="AU14" s="1502"/>
      <c r="AV14" s="1502"/>
      <c r="AW14" s="1502"/>
      <c r="AX14" s="1502"/>
      <c r="AY14" s="1502"/>
      <c r="AZ14" s="1502"/>
      <c r="BA14" s="1502"/>
      <c r="BB14" s="1502"/>
      <c r="BC14" s="1502"/>
      <c r="BD14" s="1502"/>
      <c r="BE14" s="1502"/>
      <c r="BF14" s="1502"/>
      <c r="BG14" s="1502"/>
      <c r="BH14" s="1502"/>
      <c r="BI14" s="1502"/>
      <c r="BJ14" s="1502"/>
      <c r="BK14" s="1502"/>
      <c r="BL14" s="1502"/>
      <c r="BM14" s="1502"/>
      <c r="BN14" s="1502"/>
      <c r="BO14" s="1502"/>
      <c r="BP14" s="1502"/>
      <c r="BQ14" s="1502"/>
      <c r="BR14" s="1502"/>
      <c r="BS14" s="1502"/>
      <c r="BT14" s="1502"/>
      <c r="BU14" s="1502"/>
      <c r="BV14" s="1502"/>
      <c r="BW14" s="1502"/>
      <c r="BX14" s="1502"/>
      <c r="BY14" s="1502"/>
      <c r="BZ14" s="1502"/>
      <c r="CA14" s="1502"/>
      <c r="CB14" s="1502"/>
      <c r="CC14" s="1502"/>
      <c r="CD14" s="1549"/>
      <c r="CH14" s="1498"/>
      <c r="CI14" s="1498"/>
      <c r="CJ14" s="1498"/>
      <c r="CK14" s="1498"/>
    </row>
    <row r="15" spans="2:126" s="1488" customFormat="1" ht="30" customHeight="1">
      <c r="B15" s="1479"/>
      <c r="C15" s="1498"/>
      <c r="D15" s="1498"/>
      <c r="E15" s="1498"/>
      <c r="F15" s="1498"/>
      <c r="G15" s="1498"/>
      <c r="H15" s="1498"/>
      <c r="I15" s="1498"/>
      <c r="J15" s="1498"/>
      <c r="K15" s="1498"/>
      <c r="L15" s="1498"/>
      <c r="M15" s="1498"/>
      <c r="N15" s="1498"/>
      <c r="O15" s="1498"/>
      <c r="P15" s="1498"/>
      <c r="Q15" s="1498"/>
      <c r="R15" s="1498"/>
      <c r="S15" s="1498"/>
      <c r="T15" s="1498"/>
      <c r="U15" s="1498"/>
      <c r="V15" s="1498"/>
      <c r="W15" s="1498"/>
      <c r="X15" s="1498"/>
      <c r="Y15" s="1498"/>
      <c r="Z15" s="1498"/>
      <c r="AA15" s="1498"/>
      <c r="AB15" s="1498"/>
      <c r="AC15" s="1498"/>
      <c r="AD15" s="1498"/>
      <c r="AE15" s="1498"/>
      <c r="AF15" s="1498"/>
      <c r="AG15" s="1498"/>
      <c r="AH15" s="1498"/>
      <c r="AI15" s="1498"/>
      <c r="AJ15" s="1498"/>
      <c r="AK15" s="1498"/>
      <c r="AL15" s="1498"/>
      <c r="AM15" s="1498"/>
      <c r="AN15" s="1498"/>
      <c r="AO15" s="1498"/>
      <c r="AP15" s="1498"/>
      <c r="AQ15" s="1498"/>
      <c r="AR15" s="1498"/>
      <c r="AS15" s="1498"/>
      <c r="AT15" s="1498"/>
      <c r="AU15" s="1498"/>
      <c r="AV15" s="1498"/>
      <c r="AW15" s="1498"/>
      <c r="AX15" s="1498"/>
      <c r="AY15" s="1498"/>
      <c r="AZ15" s="1498"/>
      <c r="BA15" s="1498"/>
      <c r="BB15" s="1498"/>
      <c r="BC15" s="1498"/>
      <c r="BD15" s="1498"/>
      <c r="BE15" s="1498"/>
      <c r="BF15" s="1498"/>
      <c r="BG15" s="1498"/>
      <c r="BH15" s="1498"/>
      <c r="BI15" s="1498"/>
      <c r="BJ15" s="1498"/>
      <c r="BK15" s="1498"/>
      <c r="BL15" s="1498"/>
      <c r="BM15" s="1498"/>
      <c r="BN15" s="1498"/>
      <c r="BO15" s="1498"/>
      <c r="BP15" s="1498"/>
      <c r="BQ15" s="1498"/>
      <c r="BR15" s="1498"/>
      <c r="BS15" s="1498"/>
      <c r="BT15" s="1498"/>
      <c r="BU15" s="1498"/>
      <c r="BV15" s="1498"/>
      <c r="BW15" s="1498"/>
      <c r="BX15" s="1498"/>
      <c r="BY15" s="1498"/>
      <c r="BZ15" s="1498"/>
      <c r="CA15" s="1498"/>
      <c r="CB15" s="1498"/>
      <c r="CC15" s="1498"/>
      <c r="CD15" s="1465"/>
      <c r="CH15" s="1498"/>
      <c r="CI15" s="1498"/>
      <c r="CJ15" s="1498"/>
      <c r="CK15" s="1498"/>
    </row>
    <row r="16" spans="2:126" s="1488" customFormat="1" ht="30" customHeight="1">
      <c r="B16" s="957"/>
      <c r="C16" s="1528" t="s">
        <v>814</v>
      </c>
      <c r="D16" s="836" t="s">
        <v>2634</v>
      </c>
      <c r="AE16" s="1498"/>
      <c r="AF16" s="1498"/>
      <c r="AG16" s="1498"/>
      <c r="AH16" s="1498"/>
      <c r="AI16" s="1498"/>
      <c r="AJ16" s="1498"/>
      <c r="AK16" s="1498"/>
      <c r="AL16" s="1498"/>
      <c r="AM16" s="1498"/>
      <c r="AN16" s="1498"/>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98"/>
      <c r="BN16" s="1498"/>
      <c r="BO16" s="1498"/>
      <c r="BP16" s="1498"/>
      <c r="BQ16" s="1498"/>
      <c r="BR16" s="1498"/>
      <c r="BS16" s="1498"/>
      <c r="BT16" s="1498"/>
      <c r="BU16" s="1498"/>
      <c r="BV16" s="1498"/>
      <c r="BW16" s="1498"/>
      <c r="BX16" s="1498"/>
      <c r="BY16" s="1498"/>
      <c r="BZ16" s="1498"/>
      <c r="CA16" s="1498"/>
      <c r="CB16" s="1498"/>
      <c r="CC16" s="1498"/>
      <c r="CD16" s="1465"/>
      <c r="CH16" s="1498"/>
      <c r="CI16" s="1498"/>
      <c r="CJ16" s="1498"/>
      <c r="CK16" s="1498"/>
      <c r="CL16" s="1498"/>
      <c r="CM16" s="1498"/>
      <c r="CN16" s="1498"/>
      <c r="CO16" s="1498"/>
      <c r="CP16" s="1498"/>
      <c r="CQ16" s="1498"/>
      <c r="CR16" s="1498"/>
      <c r="CS16" s="1498"/>
      <c r="CT16" s="1498"/>
      <c r="CU16" s="1498"/>
      <c r="CV16" s="1498"/>
      <c r="CW16" s="1498"/>
      <c r="CX16" s="1498"/>
      <c r="CY16" s="1498"/>
      <c r="CZ16" s="1498"/>
      <c r="DA16" s="1498"/>
      <c r="DB16" s="1498"/>
      <c r="DC16" s="1498"/>
      <c r="DD16" s="1498"/>
      <c r="DE16" s="1498"/>
      <c r="DF16" s="1498"/>
      <c r="DG16" s="1498"/>
      <c r="DH16" s="1498"/>
      <c r="DI16" s="1498"/>
      <c r="DJ16" s="1498"/>
      <c r="DK16" s="1498"/>
      <c r="DL16" s="1498"/>
      <c r="DM16" s="1498"/>
      <c r="DN16" s="1498"/>
      <c r="DO16" s="1498"/>
      <c r="DP16" s="1498"/>
      <c r="DQ16" s="1498"/>
      <c r="DR16" s="1498"/>
      <c r="DS16" s="1498"/>
      <c r="DT16" s="1498"/>
      <c r="DU16" s="1498"/>
      <c r="DV16" s="1498"/>
    </row>
    <row r="17" spans="2:126" s="1488" customFormat="1" ht="30" customHeight="1">
      <c r="B17" s="1466"/>
      <c r="C17" s="1529"/>
      <c r="D17" s="1482" t="s">
        <v>2635</v>
      </c>
      <c r="AE17" s="1498"/>
      <c r="AF17" s="1498"/>
      <c r="AG17" s="1498"/>
      <c r="AH17" s="1498"/>
      <c r="AI17" s="1498"/>
      <c r="AJ17" s="1498"/>
      <c r="AK17" s="1498"/>
      <c r="AL17" s="1498"/>
      <c r="AM17" s="1498"/>
      <c r="AN17" s="1498"/>
      <c r="AO17" s="1498"/>
      <c r="AP17" s="1498"/>
      <c r="AQ17" s="1498"/>
      <c r="AR17" s="1498"/>
      <c r="AS17" s="1498"/>
      <c r="AT17" s="1498"/>
      <c r="AU17" s="1498"/>
      <c r="AV17" s="1498"/>
      <c r="AW17" s="1498"/>
      <c r="AX17" s="1498"/>
      <c r="AY17" s="1498"/>
      <c r="AZ17" s="1498"/>
      <c r="BA17" s="1498"/>
      <c r="BB17" s="1498"/>
      <c r="BC17" s="1498"/>
      <c r="BD17" s="1498"/>
      <c r="BE17" s="1498"/>
      <c r="BF17" s="1498"/>
      <c r="BG17" s="1498"/>
      <c r="BH17" s="1498"/>
      <c r="BI17" s="1498"/>
      <c r="BJ17" s="1498"/>
      <c r="BK17" s="1498"/>
      <c r="BL17" s="1498"/>
      <c r="BM17" s="1498"/>
      <c r="BN17" s="1498"/>
      <c r="BO17" s="1498"/>
      <c r="BP17" s="1498"/>
      <c r="BQ17" s="1498"/>
      <c r="BR17" s="1498"/>
      <c r="BS17" s="1498"/>
      <c r="BT17" s="1498"/>
      <c r="BU17" s="1498"/>
      <c r="BV17" s="1498"/>
      <c r="BW17" s="1498"/>
      <c r="BX17" s="1498"/>
      <c r="BY17" s="1498"/>
      <c r="BZ17" s="1498"/>
      <c r="CA17" s="1498"/>
      <c r="CB17" s="1498"/>
      <c r="CC17" s="1498"/>
      <c r="CD17" s="1465"/>
      <c r="CH17" s="1498"/>
      <c r="CI17" s="1498"/>
      <c r="CJ17" s="1498"/>
      <c r="CK17" s="1498"/>
      <c r="CL17" s="1498"/>
      <c r="CM17" s="1498"/>
      <c r="CN17" s="1498"/>
      <c r="CO17" s="1498"/>
      <c r="CP17" s="1498"/>
      <c r="CQ17" s="1498"/>
      <c r="CR17" s="1498"/>
      <c r="CS17" s="1498"/>
      <c r="CT17" s="1498"/>
      <c r="CU17" s="1498"/>
      <c r="CV17" s="1498"/>
      <c r="CW17" s="1498"/>
      <c r="CX17" s="1498"/>
      <c r="CY17" s="1498"/>
      <c r="CZ17" s="1498"/>
      <c r="DA17" s="1498"/>
      <c r="DB17" s="1498"/>
      <c r="DC17" s="1498"/>
      <c r="DD17" s="1498"/>
      <c r="DE17" s="1498"/>
      <c r="DF17" s="1498"/>
      <c r="DG17" s="1498"/>
      <c r="DH17" s="1498"/>
      <c r="DI17" s="1498"/>
      <c r="DJ17" s="1498"/>
      <c r="DK17" s="1498"/>
      <c r="DL17" s="1498"/>
      <c r="DM17" s="1498"/>
      <c r="DN17" s="1498"/>
      <c r="DO17" s="1498"/>
      <c r="DP17" s="1498"/>
      <c r="DQ17" s="1498"/>
      <c r="DR17" s="1498"/>
      <c r="DS17" s="1498"/>
      <c r="DT17" s="1498"/>
      <c r="DU17" s="1498"/>
      <c r="DV17" s="1498"/>
    </row>
    <row r="18" spans="2:126" s="1488" customFormat="1" ht="30" customHeight="1">
      <c r="B18" s="1013"/>
      <c r="C18" s="1498"/>
      <c r="D18" s="1498"/>
      <c r="E18" s="1498"/>
      <c r="F18" s="1498"/>
      <c r="G18" s="1498"/>
      <c r="H18" s="1498"/>
      <c r="I18" s="1498"/>
      <c r="J18" s="1498"/>
      <c r="K18" s="1498"/>
      <c r="L18" s="1498"/>
      <c r="M18" s="1498"/>
      <c r="N18" s="1498"/>
      <c r="O18" s="1498"/>
      <c r="P18" s="1498"/>
      <c r="Q18" s="1498"/>
      <c r="R18" s="1498"/>
      <c r="S18" s="1498"/>
      <c r="T18" s="1498"/>
      <c r="U18" s="1498"/>
      <c r="V18" s="1498"/>
      <c r="W18" s="1498"/>
      <c r="X18" s="1498"/>
      <c r="Y18" s="1498"/>
      <c r="Z18" s="1498"/>
      <c r="AA18" s="1498"/>
      <c r="AB18" s="1498"/>
      <c r="AC18" s="1498"/>
      <c r="AD18" s="1498"/>
      <c r="AE18" s="1498"/>
      <c r="AF18" s="1498"/>
      <c r="AG18" s="1498"/>
      <c r="AH18" s="1498"/>
      <c r="AI18" s="1498"/>
      <c r="AJ18" s="1498"/>
      <c r="AK18" s="1498"/>
      <c r="AL18" s="1498"/>
      <c r="AM18" s="1498"/>
      <c r="AN18" s="1498"/>
      <c r="AO18" s="1498"/>
      <c r="AP18" s="1498"/>
      <c r="AQ18" s="1498"/>
      <c r="AR18" s="1498"/>
      <c r="AS18" s="1498"/>
      <c r="AT18" s="1498"/>
      <c r="AU18" s="1498"/>
      <c r="AV18" s="1498"/>
      <c r="AW18" s="1498"/>
      <c r="AX18" s="1498"/>
      <c r="AY18" s="1498"/>
      <c r="AZ18" s="1498"/>
      <c r="BA18" s="1498"/>
      <c r="BB18" s="1498"/>
      <c r="BC18" s="1498"/>
      <c r="BD18" s="1498"/>
      <c r="BE18" s="1498"/>
      <c r="BF18" s="1498"/>
      <c r="BG18" s="1498"/>
      <c r="BH18" s="1498"/>
      <c r="BI18" s="1498"/>
      <c r="BJ18" s="1498"/>
      <c r="BK18" s="1498"/>
      <c r="BL18" s="1498"/>
      <c r="BM18" s="1498"/>
      <c r="BN18" s="1498"/>
      <c r="BO18" s="1498"/>
      <c r="BP18" s="1498"/>
      <c r="BQ18" s="1498"/>
      <c r="BR18" s="1498"/>
      <c r="BS18" s="1498"/>
      <c r="BT18" s="1498"/>
      <c r="BU18" s="1498"/>
      <c r="BV18" s="1498"/>
      <c r="BW18" s="1498"/>
      <c r="BX18" s="1498"/>
      <c r="BY18" s="1498"/>
      <c r="BZ18" s="1498"/>
      <c r="CA18" s="1498"/>
      <c r="CB18" s="1498"/>
      <c r="CC18" s="1498"/>
      <c r="CD18" s="1465"/>
      <c r="CH18" s="1498"/>
      <c r="CI18" s="1498"/>
      <c r="CJ18" s="1498"/>
      <c r="CK18" s="1498"/>
      <c r="CL18" s="1498"/>
      <c r="CM18" s="1498"/>
      <c r="CN18" s="1498"/>
      <c r="CO18" s="1498"/>
      <c r="CP18" s="1498"/>
      <c r="CQ18" s="1498"/>
      <c r="CR18" s="1498"/>
      <c r="CS18" s="1498"/>
      <c r="CT18" s="1498"/>
      <c r="CU18" s="1498"/>
      <c r="CV18" s="1498"/>
      <c r="CW18" s="1498"/>
      <c r="CX18" s="1498"/>
      <c r="CY18" s="1498"/>
      <c r="CZ18" s="1498"/>
      <c r="DA18" s="1498"/>
      <c r="DB18" s="1498"/>
      <c r="DC18" s="1498"/>
      <c r="DD18" s="1498"/>
      <c r="DE18" s="1498"/>
      <c r="DF18" s="1498"/>
      <c r="DG18" s="1498"/>
      <c r="DH18" s="1498"/>
      <c r="DI18" s="1498"/>
      <c r="DJ18" s="1498"/>
      <c r="DK18" s="1498"/>
      <c r="DL18" s="1498"/>
      <c r="DM18" s="1498"/>
      <c r="DN18" s="1498"/>
      <c r="DO18" s="1498"/>
      <c r="DP18" s="1498"/>
      <c r="DQ18" s="1498"/>
      <c r="DR18" s="1498"/>
      <c r="DS18" s="1498"/>
      <c r="DT18" s="1498"/>
      <c r="DU18" s="1498"/>
      <c r="DV18" s="1498"/>
    </row>
    <row r="19" spans="2:126" s="1488" customFormat="1" ht="30" customHeight="1">
      <c r="B19" s="1466"/>
      <c r="C19" s="1498"/>
      <c r="D19" s="2831">
        <v>341801</v>
      </c>
      <c r="E19" s="2831"/>
      <c r="F19" s="2831"/>
      <c r="G19" s="2831"/>
      <c r="H19" s="2831"/>
      <c r="I19" s="2831"/>
      <c r="J19" s="1485"/>
      <c r="K19" s="1485"/>
      <c r="L19" s="1485"/>
      <c r="M19" s="1485"/>
      <c r="N19" s="1485"/>
      <c r="O19" s="1485"/>
      <c r="P19" s="1485"/>
      <c r="Q19" s="1485"/>
      <c r="R19" s="901"/>
      <c r="S19" s="901"/>
      <c r="T19" s="901"/>
      <c r="U19" s="901"/>
      <c r="V19" s="901"/>
      <c r="W19" s="901"/>
      <c r="X19" s="901"/>
      <c r="Y19" s="901"/>
      <c r="Z19" s="901"/>
      <c r="AA19" s="901"/>
      <c r="AB19" s="901"/>
      <c r="AC19" s="901"/>
      <c r="AD19" s="901"/>
      <c r="AE19" s="901"/>
      <c r="AF19" s="901"/>
      <c r="AG19" s="1498"/>
      <c r="AH19" s="1498"/>
      <c r="AI19" s="1498"/>
      <c r="AJ19" s="1498"/>
      <c r="AK19" s="1498"/>
      <c r="AL19" s="1498"/>
      <c r="AM19" s="1498"/>
      <c r="AN19" s="1498"/>
      <c r="AO19" s="1498"/>
      <c r="AP19" s="1498"/>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K19" s="1498"/>
      <c r="BL19" s="1498"/>
      <c r="BM19" s="1498"/>
      <c r="BN19" s="1498"/>
      <c r="BO19" s="1498"/>
      <c r="BP19" s="1498"/>
      <c r="BQ19" s="1498"/>
      <c r="BR19" s="1498"/>
      <c r="BS19" s="1498"/>
      <c r="BT19" s="1498"/>
      <c r="BU19" s="1498"/>
      <c r="BV19" s="1498"/>
      <c r="BW19" s="1498"/>
      <c r="BX19" s="1498"/>
      <c r="BY19" s="1498"/>
      <c r="BZ19" s="1498"/>
      <c r="CA19" s="1498"/>
      <c r="CB19" s="1498"/>
      <c r="CC19" s="1498"/>
      <c r="CD19" s="1465"/>
      <c r="CH19" s="1498"/>
      <c r="CI19" s="1498"/>
      <c r="CJ19" s="1498"/>
      <c r="CK19" s="1498"/>
      <c r="CL19" s="1498"/>
      <c r="CM19" s="1498"/>
      <c r="CN19" s="1498"/>
      <c r="CO19" s="1498"/>
      <c r="CP19" s="1498"/>
      <c r="CQ19" s="1498"/>
      <c r="CR19" s="1498"/>
      <c r="CS19" s="1498"/>
      <c r="CT19" s="1498"/>
      <c r="CU19" s="1498"/>
      <c r="CV19" s="1498"/>
      <c r="CW19" s="1498"/>
      <c r="CX19" s="1498"/>
      <c r="CY19" s="1498"/>
      <c r="CZ19" s="1498"/>
      <c r="DA19" s="1498"/>
      <c r="DB19" s="1498"/>
      <c r="DC19" s="1498"/>
      <c r="DD19" s="1498"/>
      <c r="DE19" s="1498"/>
      <c r="DF19" s="1498"/>
      <c r="DG19" s="1498"/>
      <c r="DH19" s="1498"/>
      <c r="DI19" s="1498"/>
      <c r="DJ19" s="1498"/>
      <c r="DK19" s="1498"/>
      <c r="DL19" s="1498"/>
      <c r="DM19" s="1498"/>
      <c r="DN19" s="1498"/>
      <c r="DO19" s="1498"/>
      <c r="DP19" s="1498"/>
      <c r="DQ19" s="1498"/>
      <c r="DR19" s="1498"/>
      <c r="DS19" s="1498"/>
      <c r="DT19" s="1498"/>
      <c r="DU19" s="1498"/>
      <c r="DV19" s="1498"/>
    </row>
    <row r="20" spans="2:126" s="1488" customFormat="1" ht="30" customHeight="1">
      <c r="B20" s="957"/>
      <c r="C20" s="1498"/>
      <c r="D20" s="2458" t="s">
        <v>0</v>
      </c>
      <c r="E20" s="2730"/>
      <c r="F20" s="2768"/>
      <c r="G20" s="2769"/>
      <c r="H20" s="2770"/>
      <c r="I20" s="1486"/>
      <c r="J20" s="2774" t="s">
        <v>557</v>
      </c>
      <c r="K20" s="2774"/>
      <c r="L20" s="2774"/>
      <c r="M20" s="2774"/>
      <c r="N20" s="2774"/>
      <c r="O20" s="2774"/>
      <c r="P20" s="2774"/>
      <c r="Q20" s="2774"/>
      <c r="R20" s="901"/>
      <c r="S20" s="2458" t="s">
        <v>3</v>
      </c>
      <c r="T20" s="2730"/>
      <c r="U20" s="2768"/>
      <c r="V20" s="2769"/>
      <c r="W20" s="2770"/>
      <c r="X20" s="1486"/>
      <c r="Y20" s="2774" t="s">
        <v>558</v>
      </c>
      <c r="Z20" s="2774"/>
      <c r="AA20" s="2774"/>
      <c r="AB20" s="2774"/>
      <c r="AC20" s="2774"/>
      <c r="AD20" s="2774"/>
      <c r="AE20" s="2774"/>
      <c r="AF20" s="2774"/>
      <c r="AG20" s="1498"/>
      <c r="AH20" s="1498"/>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K20" s="1498"/>
      <c r="BL20" s="1498"/>
      <c r="BM20" s="1498"/>
      <c r="BN20" s="1498"/>
      <c r="BO20" s="1498"/>
      <c r="BP20" s="1498"/>
      <c r="BQ20" s="1498"/>
      <c r="BR20" s="1498"/>
      <c r="BS20" s="1498"/>
      <c r="BT20" s="1498"/>
      <c r="BU20" s="1498"/>
      <c r="BV20" s="1498"/>
      <c r="BW20" s="1498"/>
      <c r="BX20" s="1498"/>
      <c r="BY20" s="1498"/>
      <c r="BZ20" s="1498"/>
      <c r="CA20" s="1498"/>
      <c r="CB20" s="1498"/>
      <c r="CC20" s="1498"/>
      <c r="CD20" s="1465"/>
      <c r="CH20" s="1498"/>
      <c r="CI20" s="1498"/>
      <c r="CJ20" s="1498"/>
      <c r="CK20" s="1498"/>
      <c r="CL20" s="1498"/>
      <c r="CM20" s="1498"/>
      <c r="CN20" s="1498"/>
      <c r="CO20" s="1498"/>
      <c r="CP20" s="1498"/>
      <c r="CQ20" s="1498"/>
      <c r="CR20" s="1498"/>
      <c r="CS20" s="1498"/>
      <c r="CT20" s="1498"/>
      <c r="CU20" s="1498"/>
      <c r="CV20" s="1498"/>
      <c r="CW20" s="1498"/>
      <c r="CX20" s="1498"/>
      <c r="CY20" s="1498"/>
      <c r="CZ20" s="1498"/>
      <c r="DA20" s="1498"/>
      <c r="DB20" s="1498"/>
      <c r="DC20" s="1498"/>
      <c r="DD20" s="1498"/>
      <c r="DE20" s="1498"/>
      <c r="DF20" s="1498"/>
      <c r="DG20" s="1498"/>
      <c r="DH20" s="1498"/>
      <c r="DI20" s="1498"/>
      <c r="DJ20" s="1498"/>
      <c r="DK20" s="1498"/>
      <c r="DL20" s="1498"/>
      <c r="DM20" s="1498"/>
      <c r="DN20" s="1498"/>
      <c r="DO20" s="1498"/>
      <c r="DP20" s="1498"/>
      <c r="DQ20" s="1498"/>
      <c r="DR20" s="1498"/>
      <c r="DS20" s="1498"/>
      <c r="DT20" s="1498"/>
      <c r="DU20" s="1498"/>
      <c r="DV20" s="1498"/>
    </row>
    <row r="21" spans="2:126" s="1488" customFormat="1" ht="30" customHeight="1">
      <c r="B21" s="1466"/>
      <c r="C21" s="1498"/>
      <c r="D21" s="2459"/>
      <c r="E21" s="2730"/>
      <c r="F21" s="2771"/>
      <c r="G21" s="2772"/>
      <c r="H21" s="2773"/>
      <c r="I21" s="1486"/>
      <c r="J21" s="2774"/>
      <c r="K21" s="2774"/>
      <c r="L21" s="2774"/>
      <c r="M21" s="2774"/>
      <c r="N21" s="2774"/>
      <c r="O21" s="2774"/>
      <c r="P21" s="2774"/>
      <c r="Q21" s="2774"/>
      <c r="R21" s="901"/>
      <c r="S21" s="2459"/>
      <c r="T21" s="2730"/>
      <c r="U21" s="2771"/>
      <c r="V21" s="2772"/>
      <c r="W21" s="2773"/>
      <c r="X21" s="1486"/>
      <c r="Y21" s="2774"/>
      <c r="Z21" s="2774"/>
      <c r="AA21" s="2774"/>
      <c r="AB21" s="2774"/>
      <c r="AC21" s="2774"/>
      <c r="AD21" s="2774"/>
      <c r="AE21" s="2774"/>
      <c r="AF21" s="2774"/>
      <c r="AG21" s="1498"/>
      <c r="AH21" s="1498"/>
      <c r="AI21" s="1498"/>
      <c r="AJ21" s="1498"/>
      <c r="AK21" s="1498"/>
      <c r="AL21" s="1498"/>
      <c r="AM21" s="1498"/>
      <c r="AN21" s="1498"/>
      <c r="AO21" s="1498"/>
      <c r="AP21" s="1498"/>
      <c r="AQ21" s="1498"/>
      <c r="AR21" s="1498"/>
      <c r="AS21" s="1498"/>
      <c r="AT21" s="1498"/>
      <c r="AU21" s="1498"/>
      <c r="AV21" s="1498"/>
      <c r="AW21" s="1498"/>
      <c r="AX21" s="1498"/>
      <c r="AY21" s="1498"/>
      <c r="AZ21" s="1498"/>
      <c r="BA21" s="1498"/>
      <c r="BB21" s="1498"/>
      <c r="BC21" s="1498"/>
      <c r="BD21" s="1498"/>
      <c r="BE21" s="1498"/>
      <c r="BF21" s="1498"/>
      <c r="BG21" s="1498"/>
      <c r="BH21" s="1498"/>
      <c r="BI21" s="1498"/>
      <c r="BJ21" s="1498"/>
      <c r="BK21" s="1498"/>
      <c r="BL21" s="1498"/>
      <c r="BM21" s="1498"/>
      <c r="BN21" s="1498"/>
      <c r="BO21" s="1498"/>
      <c r="BP21" s="1498"/>
      <c r="BQ21" s="1498"/>
      <c r="BR21" s="1498"/>
      <c r="BS21" s="1498"/>
      <c r="BT21" s="1498"/>
      <c r="BU21" s="1498"/>
      <c r="BV21" s="1498"/>
      <c r="BW21" s="1498"/>
      <c r="BX21" s="1498"/>
      <c r="BY21" s="1498"/>
      <c r="BZ21" s="1498"/>
      <c r="CA21" s="1498"/>
      <c r="CB21" s="1498"/>
      <c r="CC21" s="1498"/>
      <c r="CD21" s="1465"/>
      <c r="CH21" s="1498"/>
      <c r="CI21" s="1498"/>
      <c r="CJ21" s="1498"/>
      <c r="CK21" s="1498"/>
      <c r="CL21" s="1498"/>
      <c r="CM21" s="1498"/>
      <c r="CN21" s="1498"/>
      <c r="CO21" s="1498"/>
      <c r="CP21" s="1498"/>
      <c r="CQ21" s="1498"/>
      <c r="CR21" s="1498"/>
      <c r="CS21" s="1498"/>
      <c r="CT21" s="1498"/>
      <c r="CU21" s="1498"/>
      <c r="CV21" s="1498"/>
      <c r="CW21" s="1498"/>
      <c r="CX21" s="1498"/>
      <c r="CY21" s="1498"/>
      <c r="CZ21" s="1498"/>
      <c r="DA21" s="1498"/>
      <c r="DB21" s="1498"/>
      <c r="DC21" s="1498"/>
      <c r="DD21" s="1498"/>
      <c r="DE21" s="1498"/>
      <c r="DF21" s="1498"/>
      <c r="DG21" s="1498"/>
      <c r="DH21" s="1498"/>
      <c r="DI21" s="1498"/>
      <c r="DJ21" s="1498"/>
      <c r="DK21" s="1498"/>
      <c r="DL21" s="1498"/>
      <c r="DM21" s="1498"/>
      <c r="DN21" s="1498"/>
      <c r="DO21" s="1498"/>
      <c r="DP21" s="1498"/>
      <c r="DQ21" s="1498"/>
      <c r="DR21" s="1498"/>
      <c r="DS21" s="1498"/>
      <c r="DT21" s="1498"/>
      <c r="DU21" s="1498"/>
      <c r="DV21" s="1498"/>
    </row>
    <row r="22" spans="2:126" s="1488" customFormat="1" ht="30" customHeight="1">
      <c r="B22" s="1565"/>
      <c r="C22" s="1502"/>
      <c r="D22" s="1502"/>
      <c r="E22" s="1502"/>
      <c r="F22" s="1502"/>
      <c r="G22" s="1502"/>
      <c r="H22" s="1502"/>
      <c r="I22" s="1502"/>
      <c r="J22" s="1502"/>
      <c r="K22" s="1502"/>
      <c r="L22" s="1502"/>
      <c r="M22" s="1502"/>
      <c r="N22" s="1502"/>
      <c r="O22" s="1502"/>
      <c r="P22" s="1502"/>
      <c r="Q22" s="1502"/>
      <c r="R22" s="1502"/>
      <c r="S22" s="1502"/>
      <c r="T22" s="1502"/>
      <c r="U22" s="1502"/>
      <c r="V22" s="1502"/>
      <c r="W22" s="1502"/>
      <c r="X22" s="1502"/>
      <c r="Y22" s="1502"/>
      <c r="Z22" s="1502"/>
      <c r="AA22" s="1502"/>
      <c r="AB22" s="1502"/>
      <c r="AC22" s="1502"/>
      <c r="AD22" s="1502"/>
      <c r="AE22" s="1502"/>
      <c r="AF22" s="1502"/>
      <c r="AG22" s="1502"/>
      <c r="AH22" s="1502"/>
      <c r="AI22" s="1502"/>
      <c r="AJ22" s="1502"/>
      <c r="AK22" s="1502"/>
      <c r="AL22" s="1502"/>
      <c r="AM22" s="1502"/>
      <c r="AN22" s="1502"/>
      <c r="AO22" s="1502"/>
      <c r="AP22" s="1502"/>
      <c r="AQ22" s="1502"/>
      <c r="AR22" s="1502"/>
      <c r="AS22" s="1502"/>
      <c r="AT22" s="1502"/>
      <c r="AU22" s="1502"/>
      <c r="AV22" s="1502"/>
      <c r="AW22" s="1502"/>
      <c r="AX22" s="1502"/>
      <c r="AY22" s="1502"/>
      <c r="AZ22" s="1502"/>
      <c r="BA22" s="1502"/>
      <c r="BB22" s="1502"/>
      <c r="BC22" s="1502"/>
      <c r="BD22" s="1502"/>
      <c r="BE22" s="1502"/>
      <c r="BF22" s="1502"/>
      <c r="BG22" s="1502"/>
      <c r="BH22" s="1502"/>
      <c r="BI22" s="1502"/>
      <c r="BJ22" s="1502"/>
      <c r="BK22" s="1502"/>
      <c r="BL22" s="1502"/>
      <c r="BM22" s="1502"/>
      <c r="BN22" s="1502"/>
      <c r="BO22" s="1502"/>
      <c r="BP22" s="1502"/>
      <c r="BQ22" s="1502"/>
      <c r="BR22" s="1502"/>
      <c r="BS22" s="1502"/>
      <c r="BT22" s="1502"/>
      <c r="BU22" s="1502"/>
      <c r="BV22" s="1502"/>
      <c r="BW22" s="1502"/>
      <c r="BX22" s="1502"/>
      <c r="BY22" s="1502"/>
      <c r="BZ22" s="1502"/>
      <c r="CA22" s="1502"/>
      <c r="CB22" s="1502"/>
      <c r="CC22" s="1502"/>
      <c r="CD22" s="1549"/>
      <c r="CH22" s="1498"/>
      <c r="CI22" s="1498"/>
      <c r="CJ22" s="1498"/>
      <c r="CK22" s="1498"/>
      <c r="CL22" s="1498"/>
      <c r="CM22" s="1498"/>
      <c r="CN22" s="1498"/>
      <c r="CO22" s="1498"/>
      <c r="CP22" s="1498"/>
      <c r="CQ22" s="1498"/>
      <c r="CR22" s="1498"/>
      <c r="CS22" s="1498"/>
      <c r="CT22" s="1498"/>
      <c r="CU22" s="1498"/>
      <c r="CV22" s="1498"/>
      <c r="CW22" s="1498"/>
      <c r="CX22" s="1498"/>
      <c r="CY22" s="1498"/>
      <c r="CZ22" s="1498"/>
      <c r="DA22" s="1498"/>
      <c r="DB22" s="1498"/>
      <c r="DC22" s="1498"/>
      <c r="DD22" s="1498"/>
      <c r="DE22" s="1498"/>
      <c r="DF22" s="1498"/>
      <c r="DG22" s="1498"/>
      <c r="DH22" s="1498"/>
      <c r="DI22" s="1498"/>
      <c r="DJ22" s="1498"/>
      <c r="DK22" s="1498"/>
      <c r="DL22" s="1498"/>
      <c r="DM22" s="1498"/>
      <c r="DN22" s="1498"/>
      <c r="DO22" s="1498"/>
      <c r="DP22" s="1498"/>
      <c r="DQ22" s="1498"/>
      <c r="DR22" s="1498"/>
      <c r="DS22" s="1498"/>
      <c r="DT22" s="1498"/>
      <c r="DU22" s="1498"/>
      <c r="DV22" s="1498"/>
    </row>
    <row r="23" spans="2:126" s="1488" customFormat="1" ht="30" customHeight="1">
      <c r="B23" s="1479"/>
      <c r="C23" s="1498"/>
      <c r="D23" s="1498"/>
      <c r="E23" s="1498"/>
      <c r="F23" s="1498"/>
      <c r="G23" s="1498"/>
      <c r="H23" s="1498"/>
      <c r="I23" s="1498"/>
      <c r="J23" s="1498"/>
      <c r="K23" s="1498"/>
      <c r="L23" s="1498"/>
      <c r="M23" s="1498"/>
      <c r="N23" s="1498"/>
      <c r="O23" s="1498"/>
      <c r="P23" s="1498"/>
      <c r="Q23" s="1498"/>
      <c r="R23" s="1498"/>
      <c r="S23" s="1498"/>
      <c r="T23" s="1498"/>
      <c r="U23" s="1498"/>
      <c r="V23" s="1498"/>
      <c r="W23" s="1498"/>
      <c r="X23" s="1498"/>
      <c r="Y23" s="1498"/>
      <c r="Z23" s="1498"/>
      <c r="AA23" s="1498"/>
      <c r="AB23" s="1498"/>
      <c r="AC23" s="1498"/>
      <c r="AD23" s="1498"/>
      <c r="AE23" s="1498"/>
      <c r="AF23" s="1498"/>
      <c r="AG23" s="1498"/>
      <c r="AH23" s="1498"/>
      <c r="AI23" s="1498"/>
      <c r="AJ23" s="1498"/>
      <c r="AK23" s="1498"/>
      <c r="AL23" s="1498"/>
      <c r="AM23" s="1498"/>
      <c r="AN23" s="1498"/>
      <c r="AO23" s="1498"/>
      <c r="AP23" s="1498"/>
      <c r="AQ23" s="1498"/>
      <c r="AR23" s="1498"/>
      <c r="AS23" s="1498"/>
      <c r="AT23" s="1498"/>
      <c r="AU23" s="1498"/>
      <c r="AV23" s="1498"/>
      <c r="AW23" s="1498"/>
      <c r="AX23" s="1498"/>
      <c r="AY23" s="1498"/>
      <c r="AZ23" s="1498"/>
      <c r="BA23" s="1498"/>
      <c r="BB23" s="1498"/>
      <c r="BC23" s="1498"/>
      <c r="BD23" s="1498"/>
      <c r="BE23" s="1498"/>
      <c r="BF23" s="1498"/>
      <c r="BG23" s="1498"/>
      <c r="BH23" s="1498"/>
      <c r="BI23" s="1498"/>
      <c r="BJ23" s="1498"/>
      <c r="BK23" s="1498"/>
      <c r="BL23" s="1498"/>
      <c r="BM23" s="1498"/>
      <c r="BN23" s="1498"/>
      <c r="BO23" s="1498"/>
      <c r="BP23" s="1498"/>
      <c r="BQ23" s="1498"/>
      <c r="BR23" s="1498"/>
      <c r="BS23" s="1498"/>
      <c r="BT23" s="1498"/>
      <c r="BU23" s="1498"/>
      <c r="BV23" s="1498"/>
      <c r="BW23" s="1498"/>
      <c r="BX23" s="1498"/>
      <c r="BY23" s="1498"/>
      <c r="BZ23" s="1498"/>
      <c r="CA23" s="1498"/>
      <c r="CB23" s="1498"/>
      <c r="CC23" s="1498"/>
      <c r="CD23" s="1465"/>
      <c r="CH23" s="1498"/>
      <c r="CI23" s="1498"/>
      <c r="CJ23" s="1498"/>
      <c r="CK23" s="1498"/>
      <c r="CL23" s="1498"/>
      <c r="CM23" s="1498"/>
      <c r="CN23" s="1498"/>
      <c r="CO23" s="1498"/>
      <c r="CP23" s="1498"/>
      <c r="CQ23" s="1498"/>
      <c r="CR23" s="1498"/>
      <c r="CS23" s="1498"/>
      <c r="CT23" s="1498"/>
      <c r="CU23" s="1498"/>
      <c r="CV23" s="1498"/>
      <c r="CW23" s="1498"/>
      <c r="CX23" s="1498"/>
      <c r="CY23" s="1498"/>
      <c r="CZ23" s="1498"/>
      <c r="DA23" s="1498"/>
      <c r="DB23" s="1498"/>
      <c r="DC23" s="1498"/>
      <c r="DD23" s="1498"/>
      <c r="DE23" s="1498"/>
      <c r="DF23" s="1498"/>
      <c r="DG23" s="1498"/>
      <c r="DH23" s="1498"/>
      <c r="DI23" s="1498"/>
      <c r="DJ23" s="1498"/>
      <c r="DK23" s="1498"/>
      <c r="DL23" s="1498"/>
      <c r="DM23" s="1498"/>
      <c r="DN23" s="1498"/>
      <c r="DO23" s="1498"/>
      <c r="DP23" s="1498"/>
      <c r="DQ23" s="1498"/>
      <c r="DR23" s="1498"/>
      <c r="DS23" s="1498"/>
      <c r="DT23" s="1498"/>
      <c r="DU23" s="1498"/>
      <c r="DV23" s="1498"/>
    </row>
    <row r="24" spans="2:126" s="1488" customFormat="1" ht="30" customHeight="1">
      <c r="B24" s="957"/>
      <c r="C24" s="1528" t="s">
        <v>817</v>
      </c>
      <c r="D24" s="836" t="s">
        <v>2536</v>
      </c>
      <c r="AE24" s="1498"/>
      <c r="AF24" s="1498"/>
      <c r="AG24" s="1498"/>
      <c r="AH24" s="1498"/>
      <c r="AI24" s="1498"/>
      <c r="AJ24" s="1498"/>
      <c r="AK24" s="1498"/>
      <c r="AL24" s="1498"/>
      <c r="AM24" s="1498"/>
      <c r="AN24" s="1498"/>
      <c r="AO24" s="1498"/>
      <c r="AP24" s="1498"/>
      <c r="AQ24" s="1498"/>
      <c r="AR24" s="1498"/>
      <c r="AS24" s="1498"/>
      <c r="AT24" s="1498"/>
      <c r="AU24" s="1498"/>
      <c r="AV24" s="1498"/>
      <c r="AW24" s="1498"/>
      <c r="AX24" s="1498"/>
      <c r="AY24" s="1498"/>
      <c r="AZ24" s="1498"/>
      <c r="BA24" s="1498"/>
      <c r="BB24" s="1498"/>
      <c r="BC24" s="1498"/>
      <c r="BD24" s="1498"/>
      <c r="BE24" s="1498"/>
      <c r="BF24" s="1498"/>
      <c r="BG24" s="1498"/>
      <c r="BH24" s="1498"/>
      <c r="BI24" s="1498"/>
      <c r="BJ24" s="1498"/>
      <c r="BK24" s="1498"/>
      <c r="BL24" s="1498"/>
      <c r="BM24" s="1498"/>
      <c r="BN24" s="1498"/>
      <c r="BO24" s="1498"/>
      <c r="BP24" s="1498"/>
      <c r="BQ24" s="1498"/>
      <c r="BR24" s="1498"/>
      <c r="BS24" s="1498"/>
      <c r="BT24" s="1498"/>
      <c r="BU24" s="1498"/>
      <c r="BV24" s="1498"/>
      <c r="BW24" s="1498"/>
      <c r="BX24" s="1498"/>
      <c r="BY24" s="1498"/>
      <c r="BZ24" s="1498"/>
      <c r="CA24" s="1498"/>
      <c r="CB24" s="1498"/>
      <c r="CC24" s="1498"/>
      <c r="CD24" s="1465"/>
      <c r="CH24" s="1498"/>
      <c r="CI24" s="1498"/>
      <c r="CJ24" s="1498"/>
      <c r="CK24" s="1498"/>
      <c r="CL24" s="1498"/>
      <c r="CM24" s="1498"/>
      <c r="CN24" s="1498"/>
      <c r="CO24" s="1498"/>
      <c r="CP24" s="1498"/>
      <c r="CQ24" s="1498"/>
      <c r="CR24" s="1498"/>
      <c r="CS24" s="1498"/>
      <c r="CT24" s="1498"/>
      <c r="CU24" s="1498"/>
      <c r="CV24" s="1498"/>
      <c r="CW24" s="1498"/>
      <c r="CX24" s="1498"/>
      <c r="CY24" s="1498"/>
      <c r="CZ24" s="1498"/>
      <c r="DA24" s="1498"/>
      <c r="DB24" s="1498"/>
      <c r="DC24" s="1498"/>
      <c r="DD24" s="1498"/>
      <c r="DE24" s="1498"/>
      <c r="DF24" s="1498"/>
      <c r="DG24" s="1498"/>
      <c r="DH24" s="1498"/>
      <c r="DI24" s="1498"/>
      <c r="DJ24" s="1498"/>
      <c r="DK24" s="1498"/>
      <c r="DL24" s="1498"/>
      <c r="DM24" s="1498"/>
      <c r="DN24" s="1498"/>
      <c r="DO24" s="1498"/>
      <c r="DP24" s="1498"/>
      <c r="DQ24" s="1498"/>
      <c r="DR24" s="1498"/>
      <c r="DS24" s="1498"/>
      <c r="DT24" s="1498"/>
      <c r="DU24" s="1498"/>
      <c r="DV24" s="1498"/>
    </row>
    <row r="25" spans="2:126" s="1488" customFormat="1" ht="30" customHeight="1">
      <c r="B25" s="1466"/>
      <c r="C25" s="1529"/>
      <c r="D25" s="1482" t="s">
        <v>2537</v>
      </c>
      <c r="AE25" s="1498"/>
      <c r="AF25" s="1498"/>
      <c r="AG25" s="1498"/>
      <c r="AH25" s="1498"/>
      <c r="AI25" s="1498"/>
      <c r="AJ25" s="1498"/>
      <c r="AK25" s="1498"/>
      <c r="AL25" s="1498"/>
      <c r="AM25" s="1498"/>
      <c r="AN25" s="1498"/>
      <c r="AO25" s="1498"/>
      <c r="AP25" s="1498"/>
      <c r="AQ25" s="1498"/>
      <c r="AR25" s="1498"/>
      <c r="AS25" s="1498"/>
      <c r="AT25" s="1498"/>
      <c r="AU25" s="1498"/>
      <c r="AV25" s="1498"/>
      <c r="AW25" s="1498"/>
      <c r="AX25" s="1498"/>
      <c r="AY25" s="1498"/>
      <c r="AZ25" s="1498"/>
      <c r="BA25" s="1498"/>
      <c r="BB25" s="1498"/>
      <c r="BC25" s="1498"/>
      <c r="BD25" s="1498"/>
      <c r="BE25" s="1498"/>
      <c r="BF25" s="1498"/>
      <c r="BG25" s="1498"/>
      <c r="BH25" s="1498"/>
      <c r="BI25" s="1498"/>
      <c r="BJ25" s="1498"/>
      <c r="BK25" s="1498"/>
      <c r="BL25" s="1498"/>
      <c r="BM25" s="1498"/>
      <c r="BN25" s="1498"/>
      <c r="BO25" s="1498"/>
      <c r="BP25" s="1498"/>
      <c r="BQ25" s="1498"/>
      <c r="BR25" s="1498"/>
      <c r="BS25" s="1498"/>
      <c r="BT25" s="1498"/>
      <c r="BU25" s="1498"/>
      <c r="BV25" s="1498"/>
      <c r="BW25" s="1498"/>
      <c r="BX25" s="1498"/>
      <c r="BY25" s="1498"/>
      <c r="BZ25" s="1498"/>
      <c r="CA25" s="1498"/>
      <c r="CB25" s="1498"/>
      <c r="CC25" s="1498"/>
      <c r="CD25" s="1465"/>
      <c r="CH25" s="1498"/>
      <c r="CI25" s="1498"/>
      <c r="CJ25" s="1498"/>
      <c r="CK25" s="1498"/>
      <c r="CL25" s="1498"/>
      <c r="CM25" s="1498"/>
      <c r="CN25" s="1498"/>
      <c r="CO25" s="1498"/>
      <c r="CP25" s="1498"/>
      <c r="CQ25" s="1498"/>
      <c r="CR25" s="1498"/>
      <c r="CS25" s="1498"/>
      <c r="CT25" s="1498"/>
      <c r="CU25" s="1498"/>
      <c r="CV25" s="1498"/>
      <c r="CW25" s="1498"/>
      <c r="CX25" s="1498"/>
      <c r="CY25" s="1498"/>
      <c r="CZ25" s="1498"/>
      <c r="DA25" s="1498"/>
      <c r="DB25" s="1498"/>
      <c r="DC25" s="1498"/>
      <c r="DD25" s="1498"/>
      <c r="DE25" s="1498"/>
      <c r="DF25" s="1498"/>
      <c r="DG25" s="1498"/>
      <c r="DH25" s="1498"/>
      <c r="DI25" s="1498"/>
      <c r="DJ25" s="1498"/>
      <c r="DK25" s="1498"/>
      <c r="DL25" s="1498"/>
      <c r="DM25" s="1498"/>
      <c r="DN25" s="1498"/>
      <c r="DO25" s="1498"/>
      <c r="DP25" s="1498"/>
      <c r="DQ25" s="1498"/>
      <c r="DR25" s="1498"/>
      <c r="DS25" s="1498"/>
      <c r="DT25" s="1498"/>
      <c r="DU25" s="1498"/>
      <c r="DV25" s="1498"/>
    </row>
    <row r="26" spans="2:126" s="1488" customFormat="1" ht="30" customHeight="1">
      <c r="B26" s="1013"/>
      <c r="C26" s="1498"/>
      <c r="D26" s="1498"/>
      <c r="E26" s="1498"/>
      <c r="F26" s="1498"/>
      <c r="G26" s="1498"/>
      <c r="H26" s="1498"/>
      <c r="I26" s="1498"/>
      <c r="J26" s="1498"/>
      <c r="K26" s="1498"/>
      <c r="L26" s="1498"/>
      <c r="M26" s="1498"/>
      <c r="N26" s="1498"/>
      <c r="O26" s="1498"/>
      <c r="P26" s="1498"/>
      <c r="Q26" s="1498"/>
      <c r="R26" s="1498"/>
      <c r="S26" s="1498"/>
      <c r="T26" s="1498"/>
      <c r="U26" s="1498"/>
      <c r="V26" s="1498"/>
      <c r="W26" s="1498"/>
      <c r="X26" s="1498"/>
      <c r="Y26" s="1498"/>
      <c r="Z26" s="1498"/>
      <c r="AA26" s="1498"/>
      <c r="AB26" s="1498"/>
      <c r="AC26" s="1498"/>
      <c r="AD26" s="1498"/>
      <c r="AE26" s="1498"/>
      <c r="AF26" s="1498"/>
      <c r="AG26" s="1498"/>
      <c r="AH26" s="1498"/>
      <c r="AI26" s="1498"/>
      <c r="AJ26" s="1498"/>
      <c r="AK26" s="1498"/>
      <c r="AL26" s="1498"/>
      <c r="AM26" s="1498"/>
      <c r="AN26" s="1498"/>
      <c r="AO26" s="1498"/>
      <c r="AP26" s="1498"/>
      <c r="AQ26" s="1498"/>
      <c r="AR26" s="1498"/>
      <c r="AS26" s="1498"/>
      <c r="AT26" s="1498"/>
      <c r="AU26" s="1498"/>
      <c r="AV26" s="1498"/>
      <c r="AW26" s="1498"/>
      <c r="AX26" s="1498"/>
      <c r="AY26" s="1498"/>
      <c r="AZ26" s="1498"/>
      <c r="BA26" s="1498"/>
      <c r="BB26" s="1498"/>
      <c r="BC26" s="1498"/>
      <c r="BD26" s="1498"/>
      <c r="BE26" s="1498"/>
      <c r="BF26" s="1498"/>
      <c r="BG26" s="1498"/>
      <c r="BH26" s="1498"/>
      <c r="BI26" s="1498"/>
      <c r="BJ26" s="1498"/>
      <c r="BK26" s="1498"/>
      <c r="BL26" s="1498"/>
      <c r="BM26" s="1498"/>
      <c r="BN26" s="1498"/>
      <c r="BO26" s="1498"/>
      <c r="BP26" s="1498"/>
      <c r="BQ26" s="1498"/>
      <c r="BR26" s="1498"/>
      <c r="BS26" s="1498"/>
      <c r="BT26" s="1498"/>
      <c r="BU26" s="1498"/>
      <c r="BV26" s="1498"/>
      <c r="BW26" s="1498"/>
      <c r="BX26" s="1498"/>
      <c r="BY26" s="1498"/>
      <c r="BZ26" s="1498"/>
      <c r="CA26" s="1498"/>
      <c r="CB26" s="1498"/>
      <c r="CC26" s="1498"/>
      <c r="CD26" s="1465"/>
      <c r="CH26" s="1498"/>
      <c r="CI26" s="1498"/>
      <c r="CJ26" s="1498"/>
      <c r="CK26" s="1498"/>
      <c r="CL26" s="1498"/>
      <c r="CM26" s="1498"/>
      <c r="CN26" s="1498"/>
      <c r="CO26" s="1498"/>
      <c r="CP26" s="1498"/>
      <c r="CQ26" s="1498"/>
      <c r="CR26" s="1498"/>
      <c r="CS26" s="1498"/>
      <c r="CT26" s="1498"/>
      <c r="CU26" s="1498"/>
      <c r="CV26" s="1498"/>
      <c r="CW26" s="1498"/>
      <c r="CX26" s="1498"/>
      <c r="CY26" s="1498"/>
      <c r="CZ26" s="1498"/>
      <c r="DA26" s="1498"/>
      <c r="DB26" s="1498"/>
      <c r="DC26" s="1498"/>
      <c r="DD26" s="1498"/>
      <c r="DE26" s="1498"/>
      <c r="DF26" s="1498"/>
      <c r="DG26" s="1498"/>
      <c r="DH26" s="1498"/>
      <c r="DI26" s="1498"/>
      <c r="DJ26" s="1498"/>
      <c r="DK26" s="1498"/>
      <c r="DL26" s="1498"/>
      <c r="DM26" s="1498"/>
      <c r="DN26" s="1498"/>
      <c r="DO26" s="1498"/>
      <c r="DP26" s="1498"/>
      <c r="DQ26" s="1498"/>
      <c r="DR26" s="1498"/>
      <c r="DS26" s="1498"/>
      <c r="DT26" s="1498"/>
      <c r="DU26" s="1498"/>
      <c r="DV26" s="1498"/>
    </row>
    <row r="27" spans="2:126" s="1488" customFormat="1" ht="30" customHeight="1">
      <c r="B27" s="1466"/>
      <c r="C27" s="1498"/>
      <c r="D27" s="2831">
        <v>342201</v>
      </c>
      <c r="E27" s="2831"/>
      <c r="F27" s="2831"/>
      <c r="G27" s="2831"/>
      <c r="H27" s="2831"/>
      <c r="I27" s="2831"/>
      <c r="J27" s="1485"/>
      <c r="K27" s="1485"/>
      <c r="L27" s="1485"/>
      <c r="M27" s="1485"/>
      <c r="N27" s="1485"/>
      <c r="O27" s="1485"/>
      <c r="P27" s="1485"/>
      <c r="Q27" s="1485"/>
      <c r="R27" s="901"/>
      <c r="S27" s="901"/>
      <c r="T27" s="901"/>
      <c r="U27" s="901"/>
      <c r="V27" s="901"/>
      <c r="W27" s="901"/>
      <c r="X27" s="901"/>
      <c r="Y27" s="901"/>
      <c r="Z27" s="901"/>
      <c r="AA27" s="901"/>
      <c r="AB27" s="901"/>
      <c r="AC27" s="901"/>
      <c r="AD27" s="901"/>
      <c r="AE27" s="901"/>
      <c r="AF27" s="901"/>
      <c r="AG27" s="1498"/>
      <c r="AH27" s="1498"/>
      <c r="AI27" s="1498"/>
      <c r="AJ27" s="1498"/>
      <c r="AK27" s="1498"/>
      <c r="AL27" s="1498"/>
      <c r="AM27" s="1498"/>
      <c r="AN27" s="1498"/>
      <c r="AO27" s="1498"/>
      <c r="AP27" s="1498"/>
      <c r="AQ27" s="1498"/>
      <c r="AR27" s="1498"/>
      <c r="AS27" s="1498"/>
      <c r="AT27" s="1498"/>
      <c r="AU27" s="1498"/>
      <c r="AV27" s="1498"/>
      <c r="AW27" s="1498"/>
      <c r="AX27" s="1498"/>
      <c r="AY27" s="1498"/>
      <c r="AZ27" s="1498"/>
      <c r="BA27" s="1498"/>
      <c r="BB27" s="1498"/>
      <c r="BC27" s="1498"/>
      <c r="BD27" s="1498"/>
      <c r="BE27" s="1498"/>
      <c r="BF27" s="1498"/>
      <c r="BG27" s="1498"/>
      <c r="BH27" s="1498"/>
      <c r="BI27" s="1498"/>
      <c r="BJ27" s="1498"/>
      <c r="BK27" s="1498"/>
      <c r="BL27" s="1498"/>
      <c r="BM27" s="1498"/>
      <c r="BN27" s="1498"/>
      <c r="BO27" s="1498"/>
      <c r="BP27" s="1498"/>
      <c r="BQ27" s="1498"/>
      <c r="BR27" s="1498"/>
      <c r="BS27" s="1498"/>
      <c r="BT27" s="1498"/>
      <c r="BU27" s="1498"/>
      <c r="BV27" s="1498"/>
      <c r="BW27" s="1498"/>
      <c r="BX27" s="1498"/>
      <c r="BY27" s="1498"/>
      <c r="BZ27" s="1498"/>
      <c r="CA27" s="1498"/>
      <c r="CB27" s="1498"/>
      <c r="CC27" s="1498"/>
      <c r="CD27" s="1465"/>
      <c r="CH27" s="1498"/>
      <c r="CI27" s="1498"/>
      <c r="CJ27" s="1498"/>
      <c r="CK27" s="1498"/>
      <c r="CL27" s="1498"/>
      <c r="CM27" s="1498"/>
      <c r="CN27" s="1498"/>
      <c r="CO27" s="1498"/>
      <c r="CP27" s="1498"/>
      <c r="CQ27" s="1498"/>
      <c r="CR27" s="1498"/>
      <c r="CS27" s="1498"/>
      <c r="CT27" s="1498"/>
      <c r="CU27" s="1498"/>
      <c r="CV27" s="1498"/>
      <c r="CW27" s="1498"/>
      <c r="CX27" s="1498"/>
      <c r="CY27" s="1498"/>
      <c r="CZ27" s="1498"/>
      <c r="DA27" s="1498"/>
      <c r="DB27" s="1498"/>
      <c r="DC27" s="1498"/>
      <c r="DD27" s="1498"/>
      <c r="DE27" s="1498"/>
      <c r="DF27" s="1498"/>
      <c r="DG27" s="1498"/>
      <c r="DH27" s="1498"/>
      <c r="DI27" s="1498"/>
      <c r="DJ27" s="1498"/>
      <c r="DK27" s="1498"/>
      <c r="DL27" s="1498"/>
      <c r="DM27" s="1498"/>
      <c r="DN27" s="1498"/>
      <c r="DO27" s="1498"/>
      <c r="DP27" s="1498"/>
      <c r="DQ27" s="1498"/>
      <c r="DR27" s="1498"/>
      <c r="DS27" s="1498"/>
      <c r="DT27" s="1498"/>
      <c r="DU27" s="1498"/>
      <c r="DV27" s="1498"/>
    </row>
    <row r="28" spans="2:126" s="1488" customFormat="1" ht="30" customHeight="1">
      <c r="B28" s="957"/>
      <c r="C28" s="1498"/>
      <c r="D28" s="2458" t="s">
        <v>0</v>
      </c>
      <c r="E28" s="2730"/>
      <c r="F28" s="2768"/>
      <c r="G28" s="2769"/>
      <c r="H28" s="2770"/>
      <c r="I28" s="1486"/>
      <c r="J28" s="2774" t="s">
        <v>557</v>
      </c>
      <c r="K28" s="2774"/>
      <c r="L28" s="2774"/>
      <c r="M28" s="2774"/>
      <c r="N28" s="2774"/>
      <c r="O28" s="2774"/>
      <c r="P28" s="2774"/>
      <c r="Q28" s="2774"/>
      <c r="R28" s="901"/>
      <c r="S28" s="2458" t="s">
        <v>3</v>
      </c>
      <c r="T28" s="2730"/>
      <c r="U28" s="2768"/>
      <c r="V28" s="2769"/>
      <c r="W28" s="2770"/>
      <c r="X28" s="1486"/>
      <c r="Y28" s="2774" t="s">
        <v>558</v>
      </c>
      <c r="Z28" s="2774"/>
      <c r="AA28" s="2774"/>
      <c r="AB28" s="2774"/>
      <c r="AC28" s="2774"/>
      <c r="AD28" s="2774"/>
      <c r="AE28" s="2774"/>
      <c r="AF28" s="2774"/>
      <c r="AG28" s="1498"/>
      <c r="AH28" s="1498"/>
      <c r="AI28" s="1498"/>
      <c r="AJ28" s="1498"/>
      <c r="AK28" s="1498"/>
      <c r="AL28" s="1498"/>
      <c r="AM28" s="1498"/>
      <c r="AN28" s="1498"/>
      <c r="AO28" s="1498"/>
      <c r="AP28" s="1498"/>
      <c r="AQ28" s="1498"/>
      <c r="AR28" s="1498"/>
      <c r="AS28" s="1498"/>
      <c r="AT28" s="1498"/>
      <c r="AU28" s="1498"/>
      <c r="AV28" s="1498"/>
      <c r="AW28" s="1498"/>
      <c r="AX28" s="1498"/>
      <c r="AY28" s="1498"/>
      <c r="AZ28" s="1498"/>
      <c r="BA28" s="1498"/>
      <c r="BB28" s="1498"/>
      <c r="BC28" s="1498"/>
      <c r="BD28" s="1498"/>
      <c r="BE28" s="1498"/>
      <c r="BF28" s="1498"/>
      <c r="BG28" s="1498"/>
      <c r="BH28" s="1498"/>
      <c r="BI28" s="1498"/>
      <c r="BJ28" s="1498"/>
      <c r="BK28" s="1498"/>
      <c r="BL28" s="1498"/>
      <c r="BM28" s="1498"/>
      <c r="BN28" s="1498"/>
      <c r="BO28" s="1498"/>
      <c r="BP28" s="1498"/>
      <c r="BQ28" s="1498"/>
      <c r="BR28" s="1498"/>
      <c r="BS28" s="1498"/>
      <c r="BT28" s="1498"/>
      <c r="BU28" s="1498"/>
      <c r="BV28" s="1498"/>
      <c r="BW28" s="1498"/>
      <c r="BX28" s="1498"/>
      <c r="BY28" s="1498"/>
      <c r="BZ28" s="1498"/>
      <c r="CA28" s="1498"/>
      <c r="CB28" s="1498"/>
      <c r="CC28" s="1498"/>
      <c r="CD28" s="1465"/>
      <c r="CH28" s="1498"/>
      <c r="CI28" s="1498"/>
      <c r="CJ28" s="1498"/>
      <c r="CK28" s="1498"/>
      <c r="CL28" s="1498"/>
      <c r="CM28" s="1498"/>
      <c r="CN28" s="1498"/>
      <c r="CO28" s="1498"/>
      <c r="CP28" s="1498"/>
      <c r="CQ28" s="1498"/>
      <c r="CR28" s="1498"/>
      <c r="CS28" s="1498"/>
      <c r="CT28" s="1498"/>
      <c r="CU28" s="1498"/>
      <c r="CV28" s="1498"/>
      <c r="CW28" s="1498"/>
      <c r="CX28" s="1498"/>
      <c r="CY28" s="1498"/>
      <c r="CZ28" s="1498"/>
      <c r="DA28" s="1498"/>
      <c r="DB28" s="1498"/>
      <c r="DC28" s="1498"/>
      <c r="DD28" s="1498"/>
      <c r="DE28" s="1498"/>
      <c r="DF28" s="1498"/>
      <c r="DG28" s="1498"/>
      <c r="DH28" s="1498"/>
      <c r="DI28" s="1498"/>
      <c r="DJ28" s="1498"/>
      <c r="DK28" s="1498"/>
      <c r="DL28" s="1498"/>
      <c r="DM28" s="1498"/>
      <c r="DN28" s="1498"/>
      <c r="DO28" s="1498"/>
      <c r="DP28" s="1498"/>
      <c r="DQ28" s="1498"/>
      <c r="DR28" s="1498"/>
      <c r="DS28" s="1498"/>
      <c r="DT28" s="1498"/>
      <c r="DU28" s="1498"/>
      <c r="DV28" s="1498"/>
    </row>
    <row r="29" spans="2:126" s="1488" customFormat="1" ht="30" customHeight="1">
      <c r="B29" s="1466"/>
      <c r="C29" s="1498"/>
      <c r="D29" s="2459"/>
      <c r="E29" s="2730"/>
      <c r="F29" s="2771"/>
      <c r="G29" s="2772"/>
      <c r="H29" s="2773"/>
      <c r="I29" s="1486"/>
      <c r="J29" s="2774"/>
      <c r="K29" s="2774"/>
      <c r="L29" s="2774"/>
      <c r="M29" s="2774"/>
      <c r="N29" s="2774"/>
      <c r="O29" s="2774"/>
      <c r="P29" s="2774"/>
      <c r="Q29" s="2774"/>
      <c r="R29" s="901"/>
      <c r="S29" s="2459"/>
      <c r="T29" s="2730"/>
      <c r="U29" s="2771"/>
      <c r="V29" s="2772"/>
      <c r="W29" s="2773"/>
      <c r="X29" s="1486"/>
      <c r="Y29" s="2774"/>
      <c r="Z29" s="2774"/>
      <c r="AA29" s="2774"/>
      <c r="AB29" s="2774"/>
      <c r="AC29" s="2774"/>
      <c r="AD29" s="2774"/>
      <c r="AE29" s="2774"/>
      <c r="AF29" s="2774"/>
      <c r="AG29" s="1498"/>
      <c r="AH29" s="1498"/>
      <c r="AI29" s="1498"/>
      <c r="AJ29" s="1498"/>
      <c r="AK29" s="1498"/>
      <c r="AL29" s="1498"/>
      <c r="AM29" s="1498"/>
      <c r="AN29" s="1498"/>
      <c r="AO29" s="1498"/>
      <c r="AP29" s="1498"/>
      <c r="AQ29" s="1498"/>
      <c r="AR29" s="1498"/>
      <c r="AS29" s="1498"/>
      <c r="AT29" s="1498"/>
      <c r="AU29" s="1498"/>
      <c r="AV29" s="1498"/>
      <c r="AW29" s="1498"/>
      <c r="AX29" s="1498"/>
      <c r="AY29" s="1498"/>
      <c r="AZ29" s="1498"/>
      <c r="BA29" s="1498"/>
      <c r="BB29" s="1498"/>
      <c r="BC29" s="1498"/>
      <c r="BD29" s="1498"/>
      <c r="BE29" s="1498"/>
      <c r="BF29" s="1498"/>
      <c r="BG29" s="1498"/>
      <c r="BH29" s="1498"/>
      <c r="BI29" s="1498"/>
      <c r="BJ29" s="1498"/>
      <c r="BK29" s="1498"/>
      <c r="BL29" s="1498"/>
      <c r="BM29" s="1498"/>
      <c r="BN29" s="1498"/>
      <c r="BO29" s="1498"/>
      <c r="BP29" s="1498"/>
      <c r="BQ29" s="1498"/>
      <c r="BR29" s="1498"/>
      <c r="BS29" s="1498"/>
      <c r="BT29" s="1498"/>
      <c r="BU29" s="1498"/>
      <c r="BV29" s="1498"/>
      <c r="BW29" s="1498"/>
      <c r="BX29" s="1498"/>
      <c r="BY29" s="1498"/>
      <c r="BZ29" s="1498"/>
      <c r="CA29" s="1498"/>
      <c r="CB29" s="1498"/>
      <c r="CC29" s="1498"/>
      <c r="CD29" s="1465"/>
      <c r="CH29" s="1498"/>
      <c r="CI29" s="1498"/>
      <c r="CJ29" s="1498"/>
      <c r="CK29" s="1498"/>
      <c r="CL29" s="1498"/>
      <c r="CM29" s="1498"/>
      <c r="CN29" s="1498"/>
      <c r="CO29" s="1498"/>
      <c r="CP29" s="1498"/>
      <c r="CQ29" s="1498"/>
      <c r="CR29" s="1498"/>
      <c r="CS29" s="1498"/>
      <c r="CT29" s="1498"/>
      <c r="CU29" s="1498"/>
      <c r="CV29" s="1498"/>
      <c r="CW29" s="1498"/>
      <c r="CX29" s="1498"/>
      <c r="CY29" s="1498"/>
      <c r="CZ29" s="1498"/>
      <c r="DA29" s="1498"/>
      <c r="DB29" s="1498"/>
      <c r="DC29" s="1498"/>
      <c r="DD29" s="1498"/>
      <c r="DE29" s="1498"/>
      <c r="DF29" s="1498"/>
      <c r="DG29" s="1498"/>
      <c r="DH29" s="1498"/>
      <c r="DI29" s="1498"/>
      <c r="DJ29" s="1498"/>
      <c r="DK29" s="1498"/>
      <c r="DL29" s="1498"/>
      <c r="DM29" s="1498"/>
      <c r="DN29" s="1498"/>
      <c r="DO29" s="1498"/>
      <c r="DP29" s="1498"/>
      <c r="DQ29" s="1498"/>
      <c r="DR29" s="1498"/>
      <c r="DS29" s="1498"/>
      <c r="DT29" s="1498"/>
      <c r="DU29" s="1498"/>
      <c r="DV29" s="1498"/>
    </row>
    <row r="30" spans="2:126" s="1488" customFormat="1" ht="30" customHeight="1">
      <c r="B30" s="1565"/>
      <c r="C30" s="1502"/>
      <c r="D30" s="1502"/>
      <c r="E30" s="1502"/>
      <c r="F30" s="1502"/>
      <c r="G30" s="1502"/>
      <c r="H30" s="1502"/>
      <c r="I30" s="1502"/>
      <c r="J30" s="1502"/>
      <c r="K30" s="1502"/>
      <c r="L30" s="1502"/>
      <c r="M30" s="1502"/>
      <c r="N30" s="1502"/>
      <c r="O30" s="1502"/>
      <c r="P30" s="1502"/>
      <c r="Q30" s="1502"/>
      <c r="R30" s="1502"/>
      <c r="S30" s="1502"/>
      <c r="T30" s="1502"/>
      <c r="U30" s="1502"/>
      <c r="V30" s="1502"/>
      <c r="W30" s="1502"/>
      <c r="X30" s="1502"/>
      <c r="Y30" s="1502"/>
      <c r="Z30" s="1502"/>
      <c r="AA30" s="1502"/>
      <c r="AB30" s="1502"/>
      <c r="AC30" s="1502"/>
      <c r="AD30" s="1502"/>
      <c r="AE30" s="1502"/>
      <c r="AF30" s="1502"/>
      <c r="AG30" s="1502"/>
      <c r="AH30" s="1502"/>
      <c r="AI30" s="1502"/>
      <c r="AJ30" s="1502"/>
      <c r="AK30" s="1502"/>
      <c r="AL30" s="1502"/>
      <c r="AM30" s="1502"/>
      <c r="AN30" s="1502"/>
      <c r="AO30" s="1502"/>
      <c r="AP30" s="1502"/>
      <c r="AQ30" s="1502"/>
      <c r="AR30" s="1502"/>
      <c r="AS30" s="1502"/>
      <c r="AT30" s="1502"/>
      <c r="AU30" s="1502"/>
      <c r="AV30" s="1502"/>
      <c r="AW30" s="1502"/>
      <c r="AX30" s="1502"/>
      <c r="AY30" s="1502"/>
      <c r="AZ30" s="1502"/>
      <c r="BA30" s="1502"/>
      <c r="BB30" s="1502"/>
      <c r="BC30" s="1502"/>
      <c r="BD30" s="1502"/>
      <c r="BE30" s="1502"/>
      <c r="BF30" s="1502"/>
      <c r="BG30" s="1502"/>
      <c r="BH30" s="1502"/>
      <c r="BI30" s="1502"/>
      <c r="BJ30" s="1502"/>
      <c r="BK30" s="1502"/>
      <c r="BL30" s="1502"/>
      <c r="BM30" s="1502"/>
      <c r="BN30" s="1502"/>
      <c r="BO30" s="1502"/>
      <c r="BP30" s="1502"/>
      <c r="BQ30" s="1502"/>
      <c r="BR30" s="1502"/>
      <c r="BS30" s="1502"/>
      <c r="BT30" s="1502"/>
      <c r="BU30" s="1502"/>
      <c r="BV30" s="1502"/>
      <c r="BW30" s="1502"/>
      <c r="BX30" s="1502"/>
      <c r="BY30" s="1502"/>
      <c r="BZ30" s="1502"/>
      <c r="CA30" s="1502"/>
      <c r="CB30" s="1502"/>
      <c r="CC30" s="1502"/>
      <c r="CD30" s="1549"/>
      <c r="CH30" s="1498"/>
      <c r="CI30" s="1498"/>
      <c r="CJ30" s="1498"/>
      <c r="CK30" s="1498"/>
      <c r="CL30" s="1498"/>
      <c r="CM30" s="1498"/>
      <c r="CN30" s="1498"/>
      <c r="CO30" s="1498"/>
      <c r="CP30" s="1498"/>
      <c r="CQ30" s="1498"/>
      <c r="CR30" s="1498"/>
      <c r="CS30" s="1498"/>
      <c r="CT30" s="1498"/>
      <c r="CU30" s="1498"/>
      <c r="CV30" s="1498"/>
      <c r="CW30" s="1498"/>
      <c r="CX30" s="1498"/>
      <c r="CY30" s="1498"/>
      <c r="CZ30" s="1498"/>
      <c r="DA30" s="1498"/>
      <c r="DB30" s="1498"/>
      <c r="DC30" s="1498"/>
      <c r="DD30" s="1498"/>
      <c r="DE30" s="1498"/>
      <c r="DF30" s="1498"/>
      <c r="DG30" s="1498"/>
      <c r="DH30" s="1498"/>
      <c r="DI30" s="1498"/>
      <c r="DJ30" s="1498"/>
      <c r="DK30" s="1498"/>
      <c r="DL30" s="1498"/>
      <c r="DM30" s="1498"/>
      <c r="DN30" s="1498"/>
      <c r="DO30" s="1498"/>
      <c r="DP30" s="1498"/>
      <c r="DQ30" s="1498"/>
      <c r="DR30" s="1498"/>
      <c r="DS30" s="1498"/>
      <c r="DT30" s="1498"/>
      <c r="DU30" s="1498"/>
      <c r="DV30" s="1498"/>
    </row>
    <row r="31" spans="2:126" s="1488" customFormat="1" ht="30" customHeight="1">
      <c r="B31" s="1479"/>
      <c r="C31" s="1498"/>
      <c r="D31" s="1498"/>
      <c r="E31" s="1498"/>
      <c r="F31" s="1498"/>
      <c r="G31" s="1498"/>
      <c r="H31" s="1498"/>
      <c r="I31" s="1498"/>
      <c r="J31" s="1498"/>
      <c r="K31" s="1498"/>
      <c r="L31" s="1498"/>
      <c r="M31" s="1498"/>
      <c r="N31" s="1498"/>
      <c r="O31" s="1498"/>
      <c r="P31" s="1498"/>
      <c r="Q31" s="1498"/>
      <c r="R31" s="1498"/>
      <c r="S31" s="1498"/>
      <c r="T31" s="1498"/>
      <c r="U31" s="1498"/>
      <c r="V31" s="1498"/>
      <c r="W31" s="1498"/>
      <c r="X31" s="1498"/>
      <c r="Y31" s="1498"/>
      <c r="Z31" s="1498"/>
      <c r="AA31" s="1498"/>
      <c r="AB31" s="1498"/>
      <c r="AC31" s="1498"/>
      <c r="AD31" s="1498"/>
      <c r="AE31" s="1498"/>
      <c r="AF31" s="1498"/>
      <c r="AG31" s="1498"/>
      <c r="AH31" s="1498"/>
      <c r="AI31" s="1498"/>
      <c r="AJ31" s="1498"/>
      <c r="AK31" s="1498"/>
      <c r="AL31" s="1498"/>
      <c r="AM31" s="1498"/>
      <c r="AN31" s="1498"/>
      <c r="AO31" s="1498"/>
      <c r="AP31" s="1498"/>
      <c r="AQ31" s="1498"/>
      <c r="AR31" s="1498"/>
      <c r="AS31" s="1498"/>
      <c r="AT31" s="1498"/>
      <c r="AU31" s="1498"/>
      <c r="AV31" s="1498"/>
      <c r="AW31" s="1498"/>
      <c r="AX31" s="1498"/>
      <c r="AY31" s="1498"/>
      <c r="AZ31" s="1498"/>
      <c r="BA31" s="1498"/>
      <c r="BB31" s="1498"/>
      <c r="BC31" s="1498"/>
      <c r="BD31" s="1498"/>
      <c r="BE31" s="1498"/>
      <c r="BF31" s="1498"/>
      <c r="BG31" s="1498"/>
      <c r="BH31" s="1498"/>
      <c r="BI31" s="1498"/>
      <c r="BJ31" s="1498"/>
      <c r="BK31" s="1498"/>
      <c r="BL31" s="1498"/>
      <c r="BM31" s="1498"/>
      <c r="BN31" s="1498"/>
      <c r="BO31" s="1498"/>
      <c r="BP31" s="1498"/>
      <c r="BQ31" s="1498"/>
      <c r="BR31" s="1498"/>
      <c r="BS31" s="1498"/>
      <c r="BT31" s="1498"/>
      <c r="BU31" s="1498"/>
      <c r="BV31" s="1498"/>
      <c r="BW31" s="1498"/>
      <c r="BX31" s="1498"/>
      <c r="BY31" s="1498"/>
      <c r="BZ31" s="1498"/>
      <c r="CA31" s="1498"/>
      <c r="CB31" s="1498"/>
      <c r="CC31" s="1498"/>
      <c r="CD31" s="1465"/>
      <c r="CH31" s="1498"/>
      <c r="CI31" s="1498"/>
      <c r="CJ31" s="1498"/>
      <c r="CK31" s="1498"/>
      <c r="CL31" s="1498"/>
      <c r="CM31" s="1498"/>
      <c r="CN31" s="1498"/>
      <c r="CO31" s="1498"/>
      <c r="CP31" s="1498"/>
      <c r="CQ31" s="1498"/>
      <c r="CR31" s="1498"/>
      <c r="CS31" s="1498"/>
      <c r="CT31" s="1498"/>
      <c r="CU31" s="1498"/>
      <c r="CV31" s="1498"/>
      <c r="CW31" s="1498"/>
      <c r="CX31" s="1498"/>
      <c r="CY31" s="1498"/>
      <c r="CZ31" s="1498"/>
      <c r="DA31" s="1498"/>
      <c r="DB31" s="1498"/>
      <c r="DC31" s="1498"/>
      <c r="DD31" s="1498"/>
      <c r="DE31" s="1498"/>
      <c r="DF31" s="1498"/>
      <c r="DG31" s="1498"/>
      <c r="DH31" s="1498"/>
      <c r="DI31" s="1498"/>
      <c r="DJ31" s="1498"/>
      <c r="DK31" s="1498"/>
      <c r="DL31" s="1498"/>
      <c r="DM31" s="1498"/>
      <c r="DN31" s="1498"/>
      <c r="DO31" s="1498"/>
      <c r="DP31" s="1498"/>
      <c r="DQ31" s="1498"/>
      <c r="DR31" s="1498"/>
      <c r="DS31" s="1498"/>
      <c r="DT31" s="1498"/>
      <c r="DU31" s="1498"/>
      <c r="DV31" s="1498"/>
    </row>
    <row r="32" spans="2:126" s="1488" customFormat="1" ht="30" customHeight="1">
      <c r="B32" s="1479"/>
      <c r="C32" s="1528" t="s">
        <v>1070</v>
      </c>
      <c r="D32" s="836" t="s">
        <v>2636</v>
      </c>
      <c r="E32" s="1498"/>
      <c r="F32" s="1498"/>
      <c r="G32" s="1498"/>
      <c r="H32" s="1498"/>
      <c r="I32" s="1498"/>
      <c r="J32" s="1498"/>
      <c r="K32" s="1498"/>
      <c r="L32" s="1498"/>
      <c r="M32" s="1498"/>
      <c r="N32" s="1498"/>
      <c r="O32" s="1498"/>
      <c r="P32" s="1498"/>
      <c r="Q32" s="1498"/>
      <c r="R32" s="1498"/>
      <c r="S32" s="1498"/>
      <c r="T32" s="1498"/>
      <c r="U32" s="1498"/>
      <c r="V32" s="1498"/>
      <c r="W32" s="1498"/>
      <c r="X32" s="1498"/>
      <c r="Y32" s="1498"/>
      <c r="Z32" s="1498"/>
      <c r="AA32" s="1498"/>
      <c r="AB32" s="1498"/>
      <c r="AC32" s="1498"/>
      <c r="AD32" s="1498"/>
      <c r="AE32" s="1498"/>
      <c r="AF32" s="1498"/>
      <c r="AG32" s="1498"/>
      <c r="AH32" s="1498"/>
      <c r="AI32" s="1498"/>
      <c r="AJ32" s="1498"/>
      <c r="AK32" s="1498"/>
      <c r="AL32" s="1498"/>
      <c r="AM32" s="1498"/>
      <c r="AN32" s="1498"/>
      <c r="AO32" s="1498"/>
      <c r="AP32" s="1498"/>
      <c r="AQ32" s="1498"/>
      <c r="AR32" s="1498"/>
      <c r="AS32" s="1498"/>
      <c r="AT32" s="1498"/>
      <c r="AU32" s="1498"/>
      <c r="AV32" s="1498"/>
      <c r="AW32" s="1498"/>
      <c r="AX32" s="1498"/>
      <c r="AY32" s="1498"/>
      <c r="AZ32" s="1498"/>
      <c r="BA32" s="1498"/>
      <c r="BB32" s="1498"/>
      <c r="BC32" s="1498"/>
      <c r="BD32" s="1498"/>
      <c r="BE32" s="1498"/>
      <c r="BF32" s="1498"/>
      <c r="BG32" s="1498"/>
      <c r="BH32" s="1498"/>
      <c r="BI32" s="1498"/>
      <c r="BJ32" s="1498"/>
      <c r="BK32" s="1498"/>
      <c r="BL32" s="1498"/>
      <c r="BM32" s="1498"/>
      <c r="BN32" s="1498"/>
      <c r="BO32" s="1498"/>
      <c r="BP32" s="1498"/>
      <c r="BQ32" s="1498"/>
      <c r="BR32" s="1498"/>
      <c r="BS32" s="1498"/>
      <c r="BT32" s="1498"/>
      <c r="BU32" s="1498"/>
      <c r="BV32" s="1498"/>
      <c r="BW32" s="1498"/>
      <c r="BX32" s="1498"/>
      <c r="BY32" s="1498"/>
      <c r="BZ32" s="1498"/>
      <c r="CA32" s="1498"/>
      <c r="CB32" s="1498"/>
      <c r="CC32" s="1498"/>
      <c r="CD32" s="1465"/>
      <c r="CH32" s="1498"/>
      <c r="CI32" s="1498"/>
      <c r="CJ32" s="1498"/>
      <c r="CK32" s="1498"/>
      <c r="CL32" s="1498"/>
      <c r="CM32" s="1498"/>
      <c r="CN32" s="1498"/>
      <c r="CO32" s="1498"/>
      <c r="CP32" s="1498"/>
      <c r="CQ32" s="1498"/>
      <c r="CR32" s="1498"/>
      <c r="CS32" s="1498"/>
      <c r="CT32" s="1498"/>
      <c r="CU32" s="1498"/>
      <c r="CV32" s="1498"/>
      <c r="CW32" s="1498"/>
      <c r="CX32" s="1498"/>
      <c r="CY32" s="1498"/>
      <c r="CZ32" s="1498"/>
      <c r="DA32" s="1498"/>
      <c r="DB32" s="1498"/>
      <c r="DC32" s="1498"/>
      <c r="DD32" s="1498"/>
      <c r="DE32" s="1498"/>
      <c r="DF32" s="1498"/>
      <c r="DG32" s="1498"/>
      <c r="DH32" s="1498"/>
      <c r="DI32" s="1498"/>
      <c r="DJ32" s="1498"/>
      <c r="DK32" s="1498"/>
      <c r="DL32" s="1498"/>
      <c r="DM32" s="1498"/>
      <c r="DN32" s="1498"/>
      <c r="DO32" s="1498"/>
      <c r="DP32" s="1498"/>
      <c r="DQ32" s="1498"/>
      <c r="DR32" s="1498"/>
      <c r="DS32" s="1498"/>
      <c r="DT32" s="1498"/>
      <c r="DU32" s="1498"/>
      <c r="DV32" s="1498"/>
    </row>
    <row r="33" spans="2:126" s="1488" customFormat="1" ht="30" customHeight="1">
      <c r="B33" s="957"/>
      <c r="C33" s="1529"/>
      <c r="D33" s="1482" t="s">
        <v>2637</v>
      </c>
      <c r="E33" s="1498"/>
      <c r="F33" s="1498"/>
      <c r="G33" s="1498"/>
      <c r="H33" s="1498"/>
      <c r="I33" s="1498"/>
      <c r="J33" s="1498"/>
      <c r="K33" s="1498"/>
      <c r="L33" s="1498"/>
      <c r="M33" s="1498"/>
      <c r="N33" s="1498"/>
      <c r="O33" s="1498"/>
      <c r="P33" s="1498"/>
      <c r="Q33" s="1498"/>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c r="AU33" s="1498"/>
      <c r="AV33" s="1498"/>
      <c r="AW33" s="1498"/>
      <c r="AX33" s="1498"/>
      <c r="AY33" s="1498"/>
      <c r="AZ33" s="1498"/>
      <c r="BA33" s="1498"/>
      <c r="BB33" s="1498"/>
      <c r="BC33" s="1498"/>
      <c r="BD33" s="1498"/>
      <c r="BE33" s="1498"/>
      <c r="BF33" s="1498"/>
      <c r="BG33" s="1498"/>
      <c r="BH33" s="1498"/>
      <c r="BI33" s="1498"/>
      <c r="BJ33" s="1498"/>
      <c r="BK33" s="1498"/>
      <c r="BL33" s="1498"/>
      <c r="BM33" s="1498"/>
      <c r="BN33" s="1498"/>
      <c r="BO33" s="1498"/>
      <c r="BP33" s="1498"/>
      <c r="BQ33" s="1498"/>
      <c r="BR33" s="1498"/>
      <c r="BS33" s="1498"/>
      <c r="BT33" s="1498"/>
      <c r="BU33" s="1498"/>
      <c r="BV33" s="1498"/>
      <c r="BW33" s="1498"/>
      <c r="BX33" s="1498"/>
      <c r="BY33" s="1498"/>
      <c r="BZ33" s="1498"/>
      <c r="CA33" s="1498"/>
      <c r="CB33" s="1498"/>
      <c r="CC33" s="1498"/>
      <c r="CD33" s="1465"/>
      <c r="CH33" s="1498"/>
      <c r="CI33" s="1498"/>
      <c r="CJ33" s="1498"/>
      <c r="CK33" s="1498"/>
      <c r="CL33" s="1498"/>
      <c r="CM33" s="1498"/>
      <c r="CN33" s="1498"/>
      <c r="CO33" s="1498"/>
      <c r="CP33" s="1498"/>
      <c r="CQ33" s="1498"/>
      <c r="CR33" s="1498"/>
      <c r="CS33" s="1498"/>
      <c r="CT33" s="1498"/>
      <c r="CU33" s="1498"/>
      <c r="CV33" s="1498"/>
      <c r="CW33" s="1498"/>
      <c r="CX33" s="1498"/>
      <c r="CY33" s="1498"/>
      <c r="CZ33" s="1498"/>
      <c r="DA33" s="1498"/>
      <c r="DB33" s="1498"/>
      <c r="DC33" s="1498"/>
      <c r="DD33" s="1498"/>
      <c r="DE33" s="1498"/>
      <c r="DF33" s="1498"/>
      <c r="DG33" s="1498"/>
      <c r="DH33" s="1498"/>
      <c r="DI33" s="1498"/>
      <c r="DJ33" s="1498"/>
      <c r="DK33" s="1498"/>
      <c r="DL33" s="1498"/>
      <c r="DM33" s="1498"/>
      <c r="DN33" s="1498"/>
      <c r="DO33" s="1498"/>
      <c r="DP33" s="1498"/>
      <c r="DQ33" s="1498"/>
      <c r="DR33" s="1498"/>
      <c r="DS33" s="1498"/>
      <c r="DT33" s="1498"/>
      <c r="DU33" s="1498"/>
      <c r="DV33" s="1498"/>
    </row>
    <row r="34" spans="2:126" s="1488" customFormat="1" ht="30" customHeight="1">
      <c r="B34" s="1466"/>
      <c r="C34" s="1498"/>
      <c r="D34" s="1498"/>
      <c r="E34" s="1498"/>
      <c r="F34" s="1498"/>
      <c r="G34" s="1498"/>
      <c r="H34" s="1498"/>
      <c r="I34" s="1498"/>
      <c r="J34" s="1498"/>
      <c r="K34" s="1498"/>
      <c r="L34" s="1498"/>
      <c r="M34" s="1498"/>
      <c r="N34" s="1498"/>
      <c r="O34" s="1498"/>
      <c r="P34" s="1498"/>
      <c r="Q34" s="1498"/>
      <c r="R34" s="1498"/>
      <c r="S34" s="1498"/>
      <c r="T34" s="1498"/>
      <c r="U34" s="1498"/>
      <c r="V34" s="1498"/>
      <c r="W34" s="1498"/>
      <c r="X34" s="1498"/>
      <c r="Y34" s="1498"/>
      <c r="Z34" s="1498"/>
      <c r="AA34" s="1498"/>
      <c r="AB34" s="1498"/>
      <c r="AC34" s="1498"/>
      <c r="AD34" s="1498"/>
      <c r="AE34" s="1498"/>
      <c r="AF34" s="1498"/>
      <c r="AG34" s="1498"/>
      <c r="AH34" s="1498"/>
      <c r="AI34" s="1498"/>
      <c r="AJ34" s="1498"/>
      <c r="AK34" s="1498"/>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98"/>
      <c r="BN34" s="1498"/>
      <c r="BO34" s="1498"/>
      <c r="BP34" s="1498"/>
      <c r="BQ34" s="1498"/>
      <c r="BR34" s="1498"/>
      <c r="BS34" s="1498"/>
      <c r="BT34" s="1498"/>
      <c r="BU34" s="1498"/>
      <c r="BV34" s="1498"/>
      <c r="BW34" s="1498"/>
      <c r="BX34" s="1498"/>
      <c r="BY34" s="1498"/>
      <c r="BZ34" s="1498"/>
      <c r="CA34" s="1498"/>
      <c r="CB34" s="1498"/>
      <c r="CC34" s="1498"/>
      <c r="CD34" s="1465"/>
      <c r="CH34" s="1498"/>
      <c r="CI34" s="1498"/>
      <c r="CJ34" s="1498"/>
      <c r="CK34" s="1498"/>
      <c r="CL34" s="1498"/>
      <c r="CM34" s="1498"/>
      <c r="CN34" s="1498"/>
      <c r="CO34" s="1498"/>
      <c r="CP34" s="1498"/>
      <c r="CQ34" s="1498"/>
      <c r="CR34" s="1498"/>
      <c r="CS34" s="1498"/>
      <c r="CT34" s="1498"/>
      <c r="CU34" s="1498"/>
      <c r="CV34" s="1498"/>
      <c r="CW34" s="1498"/>
      <c r="CX34" s="1498"/>
      <c r="CY34" s="1498"/>
      <c r="CZ34" s="1498"/>
      <c r="DA34" s="1498"/>
      <c r="DB34" s="1498"/>
      <c r="DC34" s="1498"/>
      <c r="DD34" s="1498"/>
      <c r="DE34" s="1498"/>
      <c r="DF34" s="1498"/>
      <c r="DG34" s="1498"/>
      <c r="DH34" s="1498"/>
      <c r="DI34" s="1498"/>
      <c r="DJ34" s="1498"/>
      <c r="DK34" s="1498"/>
      <c r="DL34" s="1498"/>
      <c r="DM34" s="1498"/>
      <c r="DN34" s="1498"/>
      <c r="DO34" s="1498"/>
      <c r="DP34" s="1498"/>
      <c r="DQ34" s="1498"/>
      <c r="DR34" s="1498"/>
      <c r="DS34" s="1498"/>
      <c r="DT34" s="1498"/>
      <c r="DU34" s="1498"/>
      <c r="DV34" s="1498"/>
    </row>
    <row r="35" spans="2:126" s="1488" customFormat="1" ht="30" customHeight="1">
      <c r="B35" s="1466"/>
      <c r="C35" s="1498"/>
      <c r="D35" s="1498"/>
      <c r="E35" s="1498"/>
      <c r="F35" s="1498"/>
      <c r="G35" s="1498"/>
      <c r="H35" s="1498"/>
      <c r="I35" s="1498"/>
      <c r="J35" s="1498"/>
      <c r="K35" s="1498"/>
      <c r="L35" s="1498"/>
      <c r="M35" s="1498"/>
      <c r="N35" s="2031" t="s">
        <v>2386</v>
      </c>
      <c r="O35" s="2031"/>
      <c r="P35" s="2031"/>
      <c r="Q35" s="2031"/>
      <c r="R35" s="2031"/>
      <c r="S35" s="2031"/>
      <c r="T35" s="2031"/>
      <c r="U35" s="2031"/>
      <c r="V35" s="2031"/>
      <c r="W35" s="2031"/>
      <c r="X35" s="2031"/>
      <c r="Y35" s="2031"/>
      <c r="Z35" s="2031"/>
      <c r="AA35" s="2031"/>
      <c r="AB35" s="2031"/>
      <c r="AC35" s="2031"/>
      <c r="AD35" s="2031"/>
      <c r="AE35" s="2031"/>
      <c r="AF35" s="2031"/>
      <c r="AG35" s="2031"/>
      <c r="AH35" s="2031"/>
      <c r="AI35" s="2031"/>
      <c r="AJ35" s="2031"/>
      <c r="AK35" s="2031"/>
      <c r="AL35" s="2031"/>
      <c r="AM35" s="2031"/>
      <c r="AN35" s="2031"/>
      <c r="AO35" s="2031"/>
      <c r="AP35" s="2031"/>
      <c r="AQ35" s="2031"/>
      <c r="AR35" s="2031"/>
      <c r="AS35" s="2031"/>
      <c r="AT35" s="2031"/>
      <c r="AU35" s="2031"/>
      <c r="AV35" s="2031"/>
      <c r="AW35" s="2031"/>
      <c r="AX35" s="1434"/>
      <c r="AY35" s="1434"/>
      <c r="AZ35" s="1434"/>
      <c r="BA35" s="2031" t="s">
        <v>2638</v>
      </c>
      <c r="BB35" s="2031"/>
      <c r="BC35" s="2031"/>
      <c r="BD35" s="2031"/>
      <c r="BE35" s="2031"/>
      <c r="BF35" s="2031"/>
      <c r="BG35" s="2031"/>
      <c r="BH35" s="2031"/>
      <c r="BI35" s="2031"/>
      <c r="BJ35" s="2031"/>
      <c r="BK35" s="2031"/>
      <c r="BL35" s="2031"/>
      <c r="BM35" s="2031"/>
      <c r="BN35" s="2031"/>
      <c r="BO35" s="2031"/>
      <c r="BP35" s="2031"/>
      <c r="BQ35" s="2031"/>
      <c r="BR35" s="2031"/>
      <c r="BS35" s="2031"/>
      <c r="BT35" s="2031"/>
      <c r="BU35" s="2031"/>
      <c r="BV35" s="2031"/>
      <c r="BW35" s="2031"/>
      <c r="BX35" s="2031"/>
      <c r="BY35" s="2031"/>
      <c r="BZ35" s="2031"/>
      <c r="CA35" s="2031"/>
      <c r="CB35" s="1498"/>
      <c r="CC35" s="1498"/>
      <c r="CD35" s="1465"/>
      <c r="CH35" s="1498"/>
      <c r="CI35" s="1498"/>
      <c r="CJ35" s="1498"/>
      <c r="CK35" s="1498"/>
      <c r="CL35" s="1498"/>
      <c r="CM35" s="1498"/>
      <c r="CN35" s="1498"/>
      <c r="CO35" s="1498"/>
      <c r="CP35" s="1498"/>
      <c r="CQ35" s="1498"/>
      <c r="CR35" s="1498"/>
      <c r="CS35" s="1498"/>
      <c r="CT35" s="1498"/>
      <c r="CU35" s="1498"/>
      <c r="CV35" s="1498"/>
      <c r="CW35" s="1498"/>
      <c r="CX35" s="1498"/>
      <c r="CY35" s="1498"/>
      <c r="CZ35" s="1498"/>
      <c r="DA35" s="1498"/>
      <c r="DB35" s="1498"/>
      <c r="DC35" s="1498"/>
      <c r="DD35" s="1498"/>
      <c r="DE35" s="1498"/>
      <c r="DF35" s="1498"/>
      <c r="DG35" s="1498"/>
      <c r="DH35" s="1498"/>
      <c r="DI35" s="1498"/>
      <c r="DJ35" s="1498"/>
      <c r="DK35" s="1498"/>
      <c r="DL35" s="1498"/>
      <c r="DM35" s="1498"/>
      <c r="DN35" s="1498"/>
      <c r="DO35" s="1498"/>
      <c r="DP35" s="1498"/>
      <c r="DQ35" s="1498"/>
      <c r="DR35" s="1498"/>
      <c r="DS35" s="1498"/>
      <c r="DT35" s="1498"/>
      <c r="DU35" s="1498"/>
      <c r="DV35" s="1498"/>
    </row>
    <row r="36" spans="2:126" s="1488" customFormat="1" ht="30" customHeight="1">
      <c r="B36" s="1466"/>
      <c r="C36" s="1498"/>
      <c r="D36" s="1498"/>
      <c r="E36" s="1498"/>
      <c r="F36" s="1498"/>
      <c r="G36" s="1498"/>
      <c r="H36" s="1498"/>
      <c r="I36" s="1498"/>
      <c r="J36" s="1498"/>
      <c r="K36" s="1498"/>
      <c r="L36" s="1498"/>
      <c r="M36" s="1498"/>
      <c r="N36" s="2031" t="s">
        <v>17</v>
      </c>
      <c r="O36" s="2031"/>
      <c r="P36" s="2031"/>
      <c r="Q36" s="2031"/>
      <c r="R36" s="2031"/>
      <c r="S36" s="2031"/>
      <c r="T36" s="2031"/>
      <c r="U36" s="2031"/>
      <c r="V36" s="2031"/>
      <c r="W36" s="2031"/>
      <c r="X36" s="2031"/>
      <c r="Y36" s="2031"/>
      <c r="Z36" s="2031"/>
      <c r="AA36" s="2031"/>
      <c r="AB36" s="2031"/>
      <c r="AC36" s="2031"/>
      <c r="AD36" s="2031"/>
      <c r="AE36" s="2031"/>
      <c r="AF36" s="2031"/>
      <c r="AG36" s="2031"/>
      <c r="AH36" s="2031"/>
      <c r="AI36" s="2031"/>
      <c r="AJ36" s="2031"/>
      <c r="AK36" s="2031"/>
      <c r="AL36" s="2031"/>
      <c r="AM36" s="2031"/>
      <c r="AN36" s="2031"/>
      <c r="AO36" s="2031"/>
      <c r="AP36" s="2031"/>
      <c r="AQ36" s="2031"/>
      <c r="AR36" s="2031"/>
      <c r="AS36" s="2031"/>
      <c r="AT36" s="2031"/>
      <c r="AU36" s="2031"/>
      <c r="AV36" s="2031"/>
      <c r="AW36" s="2031"/>
      <c r="AX36" s="1434"/>
      <c r="AY36" s="1434"/>
      <c r="AZ36" s="1434"/>
      <c r="BA36" s="2819"/>
      <c r="BB36" s="2819"/>
      <c r="BC36" s="2819"/>
      <c r="BD36" s="2819"/>
      <c r="BE36" s="2819"/>
      <c r="BF36" s="2819"/>
      <c r="BG36" s="2819"/>
      <c r="BH36" s="2819"/>
      <c r="BI36" s="2819"/>
      <c r="BJ36" s="2819"/>
      <c r="BK36" s="2819"/>
      <c r="BL36" s="2819"/>
      <c r="BM36" s="2819"/>
      <c r="BN36" s="2819"/>
      <c r="BO36" s="2819"/>
      <c r="BP36" s="2819"/>
      <c r="BQ36" s="2819"/>
      <c r="BR36" s="2819"/>
      <c r="BS36" s="2819"/>
      <c r="BT36" s="2819"/>
      <c r="BU36" s="2819"/>
      <c r="BV36" s="2819"/>
      <c r="BW36" s="2819"/>
      <c r="BX36" s="2819"/>
      <c r="BY36" s="2819"/>
      <c r="BZ36" s="2819"/>
      <c r="CA36" s="2819"/>
      <c r="CB36" s="1498"/>
      <c r="CC36" s="1498"/>
      <c r="CD36" s="1465"/>
      <c r="CH36" s="1498"/>
      <c r="CI36" s="1498"/>
      <c r="CJ36" s="1498"/>
      <c r="CK36" s="1498"/>
      <c r="CL36" s="1498"/>
      <c r="CM36" s="1498"/>
      <c r="CN36" s="1498"/>
      <c r="CO36" s="1498"/>
      <c r="CP36" s="1498"/>
      <c r="CQ36" s="1498"/>
      <c r="CR36" s="1498"/>
      <c r="CS36" s="1498"/>
      <c r="CT36" s="1498"/>
      <c r="CU36" s="1498"/>
      <c r="CV36" s="1498"/>
      <c r="CW36" s="1498"/>
      <c r="CX36" s="1498"/>
      <c r="CY36" s="1498"/>
      <c r="CZ36" s="1498"/>
      <c r="DA36" s="1498"/>
      <c r="DB36" s="1498"/>
      <c r="DC36" s="1498"/>
      <c r="DD36" s="1498"/>
      <c r="DE36" s="1498"/>
      <c r="DF36" s="1498"/>
      <c r="DG36" s="1498"/>
      <c r="DH36" s="1498"/>
      <c r="DI36" s="1498"/>
      <c r="DJ36" s="1498"/>
      <c r="DK36" s="1498"/>
      <c r="DL36" s="1498"/>
      <c r="DM36" s="1498"/>
      <c r="DN36" s="1498"/>
      <c r="DO36" s="1498"/>
      <c r="DP36" s="1498"/>
      <c r="DQ36" s="1498"/>
      <c r="DR36" s="1498"/>
      <c r="DS36" s="1498"/>
      <c r="DT36" s="1498"/>
      <c r="DU36" s="1498"/>
      <c r="DV36" s="1498"/>
    </row>
    <row r="37" spans="2:126" s="1488" customFormat="1" ht="30" customHeight="1">
      <c r="B37" s="1478"/>
      <c r="C37" s="1498"/>
      <c r="D37" s="1498"/>
      <c r="E37" s="1498"/>
      <c r="F37" s="1498"/>
      <c r="G37" s="1498"/>
      <c r="H37" s="1498"/>
      <c r="I37" s="1498"/>
      <c r="J37" s="1498"/>
      <c r="K37" s="1498"/>
      <c r="L37" s="1498"/>
      <c r="M37" s="1498"/>
      <c r="N37" s="1498"/>
      <c r="O37" s="1498"/>
      <c r="P37" s="1498"/>
      <c r="Q37" s="1498"/>
      <c r="R37" s="1498"/>
      <c r="S37" s="1498"/>
      <c r="T37" s="1498"/>
      <c r="U37" s="1498"/>
      <c r="V37" s="1498"/>
      <c r="W37" s="1498"/>
      <c r="X37" s="1498"/>
      <c r="Y37" s="1498"/>
      <c r="Z37" s="1498"/>
      <c r="AA37" s="1498"/>
      <c r="AB37" s="1498"/>
      <c r="AC37" s="1498"/>
      <c r="AD37" s="1498"/>
      <c r="AE37" s="1498"/>
      <c r="AF37" s="1498"/>
      <c r="AG37" s="1498"/>
      <c r="AH37" s="1498"/>
      <c r="AI37" s="1498"/>
      <c r="AJ37" s="1498"/>
      <c r="AK37" s="1498"/>
      <c r="AL37" s="1498"/>
      <c r="AM37" s="1498"/>
      <c r="AP37" s="1532"/>
      <c r="AQ37" s="1532"/>
      <c r="AR37" s="1532"/>
      <c r="AS37" s="1532"/>
      <c r="AU37" s="1986">
        <v>3419</v>
      </c>
      <c r="AV37" s="1986"/>
      <c r="AW37" s="1986"/>
      <c r="AX37" s="1532"/>
      <c r="AY37" s="1532"/>
      <c r="AZ37" s="825"/>
      <c r="BA37" s="825"/>
      <c r="BB37" s="825"/>
      <c r="BC37" s="825"/>
      <c r="BD37" s="825"/>
      <c r="BE37" s="825"/>
      <c r="BF37" s="825"/>
      <c r="BG37" s="825"/>
      <c r="BH37" s="825"/>
      <c r="BI37" s="825"/>
      <c r="BJ37" s="825"/>
      <c r="BK37" s="825"/>
      <c r="BL37" s="825"/>
      <c r="BM37" s="1583"/>
      <c r="BN37" s="1583"/>
      <c r="BO37" s="1246"/>
      <c r="BP37" s="1246"/>
      <c r="BQ37" s="1246"/>
      <c r="BR37" s="1246"/>
      <c r="BS37" s="1246"/>
      <c r="BT37" s="1246"/>
      <c r="BU37" s="1246"/>
      <c r="BV37" s="1246"/>
      <c r="BY37" s="2832">
        <v>3419</v>
      </c>
      <c r="BZ37" s="2832"/>
      <c r="CA37" s="2832"/>
      <c r="CB37" s="1498"/>
      <c r="CC37" s="1498"/>
      <c r="CD37" s="1465"/>
      <c r="CH37" s="1498"/>
      <c r="CI37" s="1498"/>
      <c r="CJ37" s="1498"/>
      <c r="CK37" s="1498"/>
      <c r="CL37" s="1498"/>
      <c r="CM37" s="1498"/>
      <c r="CN37" s="1498"/>
      <c r="CO37" s="1498"/>
      <c r="CP37" s="1498"/>
      <c r="CQ37" s="1498"/>
      <c r="CR37" s="1498"/>
      <c r="CS37" s="1498"/>
      <c r="CT37" s="1498"/>
      <c r="CU37" s="1498"/>
      <c r="CV37" s="1498"/>
      <c r="CW37" s="1498"/>
      <c r="CX37" s="1498"/>
      <c r="CY37" s="1498"/>
      <c r="CZ37" s="1498"/>
      <c r="DA37" s="1498"/>
      <c r="DB37" s="1498"/>
      <c r="DC37" s="1498"/>
      <c r="DD37" s="1498"/>
      <c r="DE37" s="1498"/>
      <c r="DF37" s="1498"/>
      <c r="DG37" s="1498"/>
      <c r="DH37" s="1498"/>
      <c r="DI37" s="1498"/>
      <c r="DJ37" s="1498"/>
      <c r="DK37" s="1498"/>
      <c r="DL37" s="1498"/>
      <c r="DM37" s="1498"/>
      <c r="DN37" s="1498"/>
      <c r="DO37" s="1498"/>
      <c r="DP37" s="1498"/>
      <c r="DQ37" s="1498"/>
      <c r="DR37" s="1498"/>
      <c r="DS37" s="1498"/>
      <c r="DT37" s="1498"/>
      <c r="DU37" s="1498"/>
      <c r="DV37" s="1498"/>
    </row>
    <row r="38" spans="2:126" s="1488" customFormat="1" ht="30" customHeight="1">
      <c r="B38" s="1479"/>
      <c r="C38" s="1498"/>
      <c r="D38" s="1498"/>
      <c r="E38" s="1498"/>
      <c r="F38" s="1498"/>
      <c r="G38" s="1498"/>
      <c r="H38" s="1498"/>
      <c r="I38" s="1498"/>
      <c r="J38" s="1498"/>
      <c r="K38" s="1498"/>
      <c r="L38" s="2458" t="s">
        <v>40</v>
      </c>
      <c r="M38" s="2459"/>
      <c r="N38" s="1999"/>
      <c r="O38" s="2000"/>
      <c r="P38" s="2000"/>
      <c r="Q38" s="2000"/>
      <c r="R38" s="2000"/>
      <c r="S38" s="2000"/>
      <c r="T38" s="2000"/>
      <c r="U38" s="2000"/>
      <c r="V38" s="2000"/>
      <c r="W38" s="2000"/>
      <c r="X38" s="2000"/>
      <c r="Y38" s="2000"/>
      <c r="Z38" s="2000"/>
      <c r="AA38" s="2000"/>
      <c r="AB38" s="2000"/>
      <c r="AC38" s="2000"/>
      <c r="AD38" s="2000"/>
      <c r="AE38" s="2000"/>
      <c r="AF38" s="2000"/>
      <c r="AG38" s="2000"/>
      <c r="AH38" s="2000"/>
      <c r="AI38" s="2000"/>
      <c r="AJ38" s="2000"/>
      <c r="AK38" s="2000"/>
      <c r="AL38" s="2000"/>
      <c r="AM38" s="2000"/>
      <c r="AN38" s="2000"/>
      <c r="AO38" s="2000"/>
      <c r="AP38" s="2000"/>
      <c r="AQ38" s="2000"/>
      <c r="AR38" s="2000"/>
      <c r="AS38" s="2000"/>
      <c r="AT38" s="2000"/>
      <c r="AU38" s="2000"/>
      <c r="AV38" s="2000"/>
      <c r="AW38" s="2001"/>
      <c r="AY38" s="2458" t="s">
        <v>28</v>
      </c>
      <c r="AZ38" s="2459"/>
      <c r="BA38" s="1999"/>
      <c r="BB38" s="2000"/>
      <c r="BC38" s="2000"/>
      <c r="BD38" s="2000"/>
      <c r="BE38" s="2000"/>
      <c r="BF38" s="2000"/>
      <c r="BG38" s="2000"/>
      <c r="BH38" s="2000"/>
      <c r="BI38" s="2000"/>
      <c r="BJ38" s="2000"/>
      <c r="BK38" s="2000"/>
      <c r="BL38" s="2000"/>
      <c r="BM38" s="2000"/>
      <c r="BN38" s="2000"/>
      <c r="BO38" s="2000"/>
      <c r="BP38" s="2000"/>
      <c r="BQ38" s="2000"/>
      <c r="BR38" s="2000"/>
      <c r="BS38" s="2000"/>
      <c r="BT38" s="2000"/>
      <c r="BU38" s="2000"/>
      <c r="BV38" s="2000"/>
      <c r="BW38" s="2000"/>
      <c r="BX38" s="2000"/>
      <c r="BY38" s="2000"/>
      <c r="BZ38" s="2000"/>
      <c r="CA38" s="2001"/>
      <c r="CB38" s="1498"/>
      <c r="CC38" s="1498"/>
      <c r="CD38" s="1480"/>
      <c r="CH38" s="1498"/>
      <c r="CI38" s="1498"/>
      <c r="CJ38" s="1498"/>
      <c r="CK38" s="1498"/>
      <c r="CL38" s="1498"/>
      <c r="CM38" s="1498"/>
      <c r="CN38" s="1498"/>
      <c r="CO38" s="1498"/>
      <c r="CP38" s="1498"/>
      <c r="CQ38" s="1498"/>
      <c r="CR38" s="1498"/>
      <c r="CS38" s="1498"/>
      <c r="CT38" s="1498"/>
      <c r="CU38" s="1498"/>
      <c r="CV38" s="1498"/>
      <c r="CW38" s="1498"/>
      <c r="CX38" s="1498"/>
      <c r="CY38" s="1498"/>
      <c r="CZ38" s="1498"/>
      <c r="DA38" s="1498"/>
      <c r="DB38" s="1498"/>
      <c r="DC38" s="1498"/>
      <c r="DD38" s="1498"/>
      <c r="DE38" s="1498"/>
      <c r="DF38" s="1498"/>
      <c r="DG38" s="1498"/>
      <c r="DH38" s="1498"/>
      <c r="DI38" s="1498"/>
      <c r="DJ38" s="1498"/>
      <c r="DK38" s="1498"/>
      <c r="DL38" s="1498"/>
      <c r="DM38" s="1498"/>
      <c r="DN38" s="1498"/>
      <c r="DO38" s="1498"/>
      <c r="DP38" s="1498"/>
      <c r="DQ38" s="1498"/>
      <c r="DR38" s="1498"/>
      <c r="DS38" s="1498"/>
      <c r="DT38" s="1498"/>
      <c r="DU38" s="1498"/>
      <c r="DV38" s="1498"/>
    </row>
    <row r="39" spans="2:126" s="1488" customFormat="1" ht="30" customHeight="1">
      <c r="B39" s="1479"/>
      <c r="C39" s="1498"/>
      <c r="D39" s="1498"/>
      <c r="E39" s="1498"/>
      <c r="F39" s="1498"/>
      <c r="G39" s="1498"/>
      <c r="H39" s="1498"/>
      <c r="I39" s="1498"/>
      <c r="J39" s="1498"/>
      <c r="K39" s="1498"/>
      <c r="L39" s="2459"/>
      <c r="M39" s="2459"/>
      <c r="N39" s="2002"/>
      <c r="O39" s="2003"/>
      <c r="P39" s="2003"/>
      <c r="Q39" s="2003"/>
      <c r="R39" s="2003"/>
      <c r="S39" s="2003"/>
      <c r="T39" s="2003"/>
      <c r="U39" s="2003"/>
      <c r="V39" s="2003"/>
      <c r="W39" s="2003"/>
      <c r="X39" s="2003"/>
      <c r="Y39" s="2003"/>
      <c r="Z39" s="2003"/>
      <c r="AA39" s="2003"/>
      <c r="AB39" s="2003"/>
      <c r="AC39" s="2003"/>
      <c r="AD39" s="2003"/>
      <c r="AE39" s="2003"/>
      <c r="AF39" s="2003"/>
      <c r="AG39" s="2003"/>
      <c r="AH39" s="2003"/>
      <c r="AI39" s="2003"/>
      <c r="AJ39" s="2003"/>
      <c r="AK39" s="2003"/>
      <c r="AL39" s="2003"/>
      <c r="AM39" s="2003"/>
      <c r="AN39" s="2003"/>
      <c r="AO39" s="2003"/>
      <c r="AP39" s="2003"/>
      <c r="AQ39" s="2003"/>
      <c r="AR39" s="2003"/>
      <c r="AS39" s="2003"/>
      <c r="AT39" s="2003"/>
      <c r="AU39" s="2003"/>
      <c r="AV39" s="2003"/>
      <c r="AW39" s="2004"/>
      <c r="AY39" s="2459"/>
      <c r="AZ39" s="2459"/>
      <c r="BA39" s="2002"/>
      <c r="BB39" s="2003"/>
      <c r="BC39" s="2003"/>
      <c r="BD39" s="2003"/>
      <c r="BE39" s="2003"/>
      <c r="BF39" s="2003"/>
      <c r="BG39" s="2003"/>
      <c r="BH39" s="2003"/>
      <c r="BI39" s="2003"/>
      <c r="BJ39" s="2003"/>
      <c r="BK39" s="2003"/>
      <c r="BL39" s="2003"/>
      <c r="BM39" s="2003"/>
      <c r="BN39" s="2003"/>
      <c r="BO39" s="2003"/>
      <c r="BP39" s="2003"/>
      <c r="BQ39" s="2003"/>
      <c r="BR39" s="2003"/>
      <c r="BS39" s="2003"/>
      <c r="BT39" s="2003"/>
      <c r="BU39" s="2003"/>
      <c r="BV39" s="2003"/>
      <c r="BW39" s="2003"/>
      <c r="BX39" s="2003"/>
      <c r="BY39" s="2003"/>
      <c r="BZ39" s="2003"/>
      <c r="CA39" s="2004"/>
      <c r="CB39" s="1498"/>
      <c r="CC39" s="1498"/>
      <c r="CD39" s="1480"/>
      <c r="CH39" s="1498"/>
      <c r="CI39" s="1498"/>
      <c r="CJ39" s="1498"/>
      <c r="CK39" s="1498"/>
      <c r="CL39" s="1498"/>
      <c r="CM39" s="1498"/>
      <c r="CN39" s="1498"/>
      <c r="CO39" s="1498"/>
      <c r="CP39" s="1498"/>
      <c r="CQ39" s="1498"/>
      <c r="CR39" s="1498"/>
      <c r="CS39" s="1498"/>
      <c r="CT39" s="1498"/>
      <c r="CU39" s="1498"/>
      <c r="CV39" s="1498"/>
      <c r="CW39" s="1498"/>
      <c r="CX39" s="1498"/>
      <c r="CY39" s="1498"/>
      <c r="CZ39" s="1498"/>
      <c r="DA39" s="1498"/>
      <c r="DB39" s="1498"/>
      <c r="DC39" s="1498"/>
      <c r="DD39" s="1498"/>
      <c r="DE39" s="1498"/>
      <c r="DF39" s="1498"/>
      <c r="DG39" s="1498"/>
      <c r="DH39" s="1498"/>
      <c r="DI39" s="1498"/>
      <c r="DJ39" s="1498"/>
      <c r="DK39" s="1498"/>
      <c r="DL39" s="1498"/>
      <c r="DM39" s="1498"/>
      <c r="DN39" s="1498"/>
      <c r="DO39" s="1498"/>
      <c r="DP39" s="1498"/>
      <c r="DQ39" s="1498"/>
      <c r="DR39" s="1498"/>
      <c r="DS39" s="1498"/>
      <c r="DT39" s="1498"/>
      <c r="DU39" s="1498"/>
      <c r="DV39" s="1498"/>
    </row>
    <row r="40" spans="2:126" s="1488" customFormat="1" ht="30" customHeight="1">
      <c r="B40" s="957"/>
      <c r="C40" s="1498"/>
      <c r="D40" s="1498"/>
      <c r="E40" s="1498"/>
      <c r="F40" s="1498"/>
      <c r="G40" s="1498"/>
      <c r="H40" s="1498"/>
      <c r="I40" s="1498"/>
      <c r="J40" s="1498"/>
      <c r="K40" s="1498"/>
      <c r="L40" s="1498"/>
      <c r="M40" s="1498"/>
      <c r="N40" s="1498"/>
      <c r="O40" s="1498"/>
      <c r="P40" s="1498"/>
      <c r="Q40" s="1498"/>
      <c r="R40" s="1498"/>
      <c r="S40" s="1498"/>
      <c r="T40" s="1498"/>
      <c r="U40" s="1498"/>
      <c r="V40" s="1498"/>
      <c r="W40" s="1498"/>
      <c r="X40" s="1498"/>
      <c r="Y40" s="1498"/>
      <c r="Z40" s="1498"/>
      <c r="AA40" s="1498"/>
      <c r="AB40" s="1498"/>
      <c r="AC40" s="1498"/>
      <c r="AD40" s="1498"/>
      <c r="AE40" s="1498"/>
      <c r="AF40" s="1498"/>
      <c r="AG40" s="1498"/>
      <c r="AH40" s="1498"/>
      <c r="AI40" s="1498"/>
      <c r="AJ40" s="1498"/>
      <c r="AK40" s="1498"/>
      <c r="AL40" s="1498"/>
      <c r="AM40" s="1498"/>
      <c r="AN40" s="1498"/>
      <c r="AO40" s="1498"/>
      <c r="CB40" s="1498"/>
      <c r="CC40" s="1498"/>
      <c r="CD40" s="959"/>
      <c r="CH40" s="1498"/>
      <c r="CI40" s="1498"/>
      <c r="CJ40" s="1498"/>
      <c r="CK40" s="1498"/>
      <c r="CL40" s="1498"/>
      <c r="CM40" s="1498"/>
      <c r="CN40" s="1498"/>
      <c r="CO40" s="1498"/>
      <c r="CP40" s="1498"/>
      <c r="CQ40" s="1498"/>
      <c r="CR40" s="1498"/>
      <c r="CS40" s="1498"/>
      <c r="CT40" s="1498"/>
      <c r="CU40" s="1498"/>
      <c r="CV40" s="1498"/>
      <c r="CW40" s="1498"/>
      <c r="CX40" s="1498"/>
      <c r="CY40" s="1498"/>
      <c r="CZ40" s="1498"/>
      <c r="DA40" s="1498"/>
      <c r="DB40" s="1498"/>
      <c r="DC40" s="1498"/>
      <c r="DD40" s="1498"/>
      <c r="DE40" s="1498"/>
      <c r="DF40" s="1498"/>
      <c r="DG40" s="1498"/>
      <c r="DH40" s="1498"/>
      <c r="DI40" s="1498"/>
      <c r="DJ40" s="1498"/>
      <c r="DK40" s="1498"/>
      <c r="DL40" s="1498"/>
      <c r="DM40" s="1498"/>
      <c r="DN40" s="1498"/>
      <c r="DO40" s="1498"/>
      <c r="DP40" s="1498"/>
      <c r="DQ40" s="1498"/>
      <c r="DR40" s="1498"/>
      <c r="DS40" s="1498"/>
      <c r="DT40" s="1498"/>
      <c r="DU40" s="1498"/>
      <c r="DV40" s="1498"/>
    </row>
    <row r="41" spans="2:126" s="1488" customFormat="1" ht="30" customHeight="1">
      <c r="B41" s="1565"/>
      <c r="C41" s="1502"/>
      <c r="D41" s="1502"/>
      <c r="E41" s="1502"/>
      <c r="F41" s="1502"/>
      <c r="G41" s="1502"/>
      <c r="H41" s="1502"/>
      <c r="I41" s="1502"/>
      <c r="J41" s="1502"/>
      <c r="K41" s="1502"/>
      <c r="L41" s="1502"/>
      <c r="M41" s="1502"/>
      <c r="N41" s="1502"/>
      <c r="O41" s="1502"/>
      <c r="P41" s="1502"/>
      <c r="Q41" s="1502"/>
      <c r="R41" s="1502"/>
      <c r="S41" s="1502"/>
      <c r="T41" s="1502"/>
      <c r="U41" s="1502"/>
      <c r="V41" s="1502"/>
      <c r="W41" s="1502"/>
      <c r="X41" s="1502"/>
      <c r="Y41" s="1502"/>
      <c r="Z41" s="1502"/>
      <c r="AA41" s="1502"/>
      <c r="AB41" s="1502"/>
      <c r="AC41" s="1502"/>
      <c r="AD41" s="1502"/>
      <c r="AE41" s="1502"/>
      <c r="AF41" s="1502"/>
      <c r="AG41" s="1502"/>
      <c r="AH41" s="1502"/>
      <c r="AI41" s="1502"/>
      <c r="AJ41" s="1502"/>
      <c r="AK41" s="1502"/>
      <c r="AL41" s="1502"/>
      <c r="AM41" s="1502"/>
      <c r="AN41" s="1502"/>
      <c r="AO41" s="1502"/>
      <c r="AP41" s="1502"/>
      <c r="AQ41" s="1502"/>
      <c r="AR41" s="1502"/>
      <c r="AS41" s="1502"/>
      <c r="AT41" s="1502"/>
      <c r="AU41" s="1502"/>
      <c r="AV41" s="1502"/>
      <c r="AW41" s="1502"/>
      <c r="AX41" s="1502"/>
      <c r="AY41" s="1502"/>
      <c r="AZ41" s="1502"/>
      <c r="BA41" s="1502"/>
      <c r="BB41" s="1502"/>
      <c r="BC41" s="1502"/>
      <c r="BD41" s="1502"/>
      <c r="BE41" s="1502"/>
      <c r="BF41" s="1502"/>
      <c r="BG41" s="1502"/>
      <c r="BH41" s="1502"/>
      <c r="BI41" s="1502"/>
      <c r="BJ41" s="1502"/>
      <c r="BK41" s="1502"/>
      <c r="BL41" s="1502"/>
      <c r="BM41" s="1502"/>
      <c r="BN41" s="1502"/>
      <c r="BO41" s="1502"/>
      <c r="BP41" s="1502"/>
      <c r="BQ41" s="1502"/>
      <c r="BR41" s="1502"/>
      <c r="BS41" s="1502"/>
      <c r="BT41" s="1502"/>
      <c r="BU41" s="1502"/>
      <c r="BV41" s="1502"/>
      <c r="BW41" s="1502"/>
      <c r="BX41" s="1502"/>
      <c r="BY41" s="1502"/>
      <c r="BZ41" s="1502"/>
      <c r="CA41" s="1502"/>
      <c r="CB41" s="1502"/>
      <c r="CC41" s="1502"/>
      <c r="CD41" s="1549"/>
      <c r="CH41" s="1498"/>
      <c r="CI41" s="1498"/>
      <c r="CJ41" s="1498"/>
      <c r="CK41" s="1498"/>
      <c r="CL41" s="1498"/>
      <c r="CM41" s="1498"/>
      <c r="CN41" s="1498"/>
      <c r="CO41" s="1498"/>
      <c r="CP41" s="1498"/>
      <c r="CQ41" s="1498"/>
      <c r="CR41" s="1498"/>
      <c r="CS41" s="1498"/>
      <c r="CT41" s="1498"/>
      <c r="CU41" s="1498"/>
      <c r="CV41" s="1498"/>
      <c r="CW41" s="1498"/>
      <c r="CX41" s="1498"/>
      <c r="CY41" s="1498"/>
      <c r="CZ41" s="1498"/>
      <c r="DA41" s="1498"/>
      <c r="DB41" s="1498"/>
      <c r="DC41" s="1498"/>
      <c r="DD41" s="1498"/>
      <c r="DE41" s="1498"/>
      <c r="DF41" s="1498"/>
      <c r="DG41" s="1498"/>
      <c r="DH41" s="1498"/>
      <c r="DI41" s="1498"/>
      <c r="DJ41" s="1498"/>
      <c r="DK41" s="1498"/>
      <c r="DL41" s="1498"/>
      <c r="DM41" s="1498"/>
      <c r="DN41" s="1498"/>
      <c r="DO41" s="1498"/>
      <c r="DP41" s="1498"/>
      <c r="DQ41" s="1498"/>
      <c r="DR41" s="1498"/>
      <c r="DS41" s="1498"/>
      <c r="DT41" s="1498"/>
      <c r="DU41" s="1498"/>
      <c r="DV41" s="1498"/>
    </row>
    <row r="42" spans="2:126" s="1488" customFormat="1" ht="30" customHeight="1">
      <c r="B42" s="1479"/>
      <c r="C42" s="1498"/>
      <c r="D42" s="1498"/>
      <c r="E42" s="1498"/>
      <c r="F42" s="1498"/>
      <c r="G42" s="1498"/>
      <c r="H42" s="1498"/>
      <c r="I42" s="1498"/>
      <c r="J42" s="1498"/>
      <c r="K42" s="1498"/>
      <c r="L42" s="1498"/>
      <c r="M42" s="1498"/>
      <c r="N42" s="1498"/>
      <c r="O42" s="1498"/>
      <c r="P42" s="1498"/>
      <c r="Q42" s="1498"/>
      <c r="R42" s="1498"/>
      <c r="S42" s="1498"/>
      <c r="T42" s="1498"/>
      <c r="U42" s="1498"/>
      <c r="V42" s="1498"/>
      <c r="W42" s="1498"/>
      <c r="X42" s="1498"/>
      <c r="Y42" s="1498"/>
      <c r="Z42" s="1498"/>
      <c r="AA42" s="1498"/>
      <c r="AB42" s="1498"/>
      <c r="AC42" s="1498"/>
      <c r="AD42" s="1498"/>
      <c r="AE42" s="1498"/>
      <c r="AF42" s="1498"/>
      <c r="AG42" s="1498"/>
      <c r="AH42" s="1498"/>
      <c r="AI42" s="1498"/>
      <c r="AJ42" s="1498"/>
      <c r="AK42" s="1498"/>
      <c r="AL42" s="1498"/>
      <c r="AM42" s="1498"/>
      <c r="AN42" s="1498"/>
      <c r="AO42" s="1498"/>
      <c r="AP42" s="1498"/>
      <c r="AQ42" s="1498"/>
      <c r="AR42" s="1498"/>
      <c r="AS42" s="1498"/>
      <c r="AT42" s="1498"/>
      <c r="AU42" s="1498"/>
      <c r="AV42" s="1498"/>
      <c r="AW42" s="1498"/>
      <c r="AX42" s="1498"/>
      <c r="AY42" s="1498"/>
      <c r="AZ42" s="1498"/>
      <c r="BA42" s="1498"/>
      <c r="BB42" s="1498"/>
      <c r="BC42" s="1498"/>
      <c r="BD42" s="1498"/>
      <c r="BE42" s="1498"/>
      <c r="BF42" s="1498"/>
      <c r="BG42" s="1498"/>
      <c r="BH42" s="1498"/>
      <c r="BI42" s="1498"/>
      <c r="BJ42" s="1498"/>
      <c r="BK42" s="1498"/>
      <c r="BL42" s="1498"/>
      <c r="BM42" s="1498"/>
      <c r="BN42" s="1498"/>
      <c r="BO42" s="1498"/>
      <c r="BP42" s="1498"/>
      <c r="BQ42" s="1498"/>
      <c r="BR42" s="1498"/>
      <c r="BS42" s="1498"/>
      <c r="BT42" s="1498"/>
      <c r="BU42" s="1498"/>
      <c r="BV42" s="1498"/>
      <c r="BW42" s="1498"/>
      <c r="BX42" s="1498"/>
      <c r="BY42" s="1498"/>
      <c r="BZ42" s="1498"/>
      <c r="CA42" s="1498"/>
      <c r="CB42" s="1498"/>
      <c r="CC42" s="1498"/>
      <c r="CD42" s="1465"/>
      <c r="CH42" s="1498"/>
      <c r="CI42" s="1498"/>
      <c r="CJ42" s="1498"/>
      <c r="CK42" s="1498"/>
      <c r="CL42" s="1498"/>
      <c r="CM42" s="1498"/>
      <c r="CN42" s="1498"/>
      <c r="CO42" s="1498"/>
      <c r="CP42" s="1498"/>
      <c r="CQ42" s="1498"/>
      <c r="CR42" s="1498"/>
      <c r="CS42" s="1498"/>
      <c r="CT42" s="1498"/>
      <c r="CU42" s="1498"/>
      <c r="CV42" s="1498"/>
      <c r="CW42" s="1498"/>
      <c r="CX42" s="1498"/>
      <c r="CY42" s="1498"/>
      <c r="CZ42" s="1498"/>
      <c r="DA42" s="1498"/>
      <c r="DB42" s="1498"/>
      <c r="DC42" s="1498"/>
      <c r="DD42" s="1498"/>
      <c r="DE42" s="1498"/>
      <c r="DF42" s="1498"/>
      <c r="DG42" s="1498"/>
      <c r="DH42" s="1498"/>
      <c r="DI42" s="1498"/>
      <c r="DJ42" s="1498"/>
      <c r="DK42" s="1498"/>
      <c r="DL42" s="1498"/>
      <c r="DM42" s="1498"/>
      <c r="DN42" s="1498"/>
      <c r="DO42" s="1498"/>
      <c r="DP42" s="1498"/>
      <c r="DQ42" s="1498"/>
      <c r="DR42" s="1498"/>
      <c r="DS42" s="1498"/>
      <c r="DT42" s="1498"/>
      <c r="DU42" s="1498"/>
      <c r="DV42" s="1498"/>
    </row>
    <row r="43" spans="2:126" s="1488" customFormat="1" ht="30" customHeight="1">
      <c r="B43" s="957"/>
      <c r="C43" s="1528" t="s">
        <v>1071</v>
      </c>
      <c r="D43" s="836" t="s">
        <v>2538</v>
      </c>
      <c r="E43" s="1498"/>
      <c r="F43" s="1498"/>
      <c r="G43" s="1498"/>
      <c r="H43" s="1498"/>
      <c r="I43" s="1498"/>
      <c r="J43" s="1498"/>
      <c r="K43" s="1498"/>
      <c r="L43" s="1498"/>
      <c r="M43" s="1498"/>
      <c r="N43" s="1498"/>
      <c r="O43" s="1498"/>
      <c r="P43" s="1498"/>
      <c r="Q43" s="1498"/>
      <c r="R43" s="1498"/>
      <c r="S43" s="1498"/>
      <c r="T43" s="1498"/>
      <c r="U43" s="1498"/>
      <c r="V43" s="1498"/>
      <c r="W43" s="1498"/>
      <c r="X43" s="1498"/>
      <c r="Y43" s="1498"/>
      <c r="Z43" s="1498"/>
      <c r="AA43" s="1498"/>
      <c r="AB43" s="1498"/>
      <c r="AC43" s="1498"/>
      <c r="AD43" s="1498"/>
      <c r="AE43" s="1498"/>
      <c r="AF43" s="1498"/>
      <c r="AG43" s="1498"/>
      <c r="AH43" s="1498"/>
      <c r="AI43" s="1498"/>
      <c r="AJ43" s="1498"/>
      <c r="AK43" s="1498"/>
      <c r="AL43" s="1498"/>
      <c r="AM43" s="1498"/>
      <c r="AN43" s="1498"/>
      <c r="AO43" s="1498"/>
      <c r="AP43" s="1498"/>
      <c r="AQ43" s="1498"/>
      <c r="AR43" s="1498"/>
      <c r="AS43" s="1498"/>
      <c r="AT43" s="1498"/>
      <c r="AU43" s="1498"/>
      <c r="AV43" s="1498"/>
      <c r="AW43" s="1498"/>
      <c r="AX43" s="1498"/>
      <c r="AY43" s="1498"/>
      <c r="AZ43" s="1498"/>
      <c r="BA43" s="1498"/>
      <c r="BB43" s="1498"/>
      <c r="BC43" s="1498"/>
      <c r="BD43" s="1498"/>
      <c r="BE43" s="1467"/>
      <c r="BF43" s="1467"/>
      <c r="BG43" s="1467"/>
      <c r="BH43" s="1467"/>
      <c r="BI43" s="1467"/>
      <c r="BJ43" s="1467"/>
      <c r="BK43" s="1467"/>
      <c r="BL43" s="1467"/>
      <c r="BM43" s="1467"/>
      <c r="BN43" s="1467"/>
      <c r="BO43" s="1467"/>
      <c r="BP43" s="1467"/>
      <c r="BQ43" s="1467"/>
      <c r="BR43" s="1467"/>
      <c r="BS43" s="1467"/>
      <c r="BT43" s="1467"/>
      <c r="BU43" s="1467"/>
      <c r="BV43" s="832"/>
      <c r="BW43" s="832"/>
      <c r="BX43" s="832"/>
      <c r="BY43" s="832"/>
      <c r="BZ43" s="832"/>
      <c r="CA43" s="832"/>
      <c r="CB43" s="1463"/>
      <c r="CC43" s="1463"/>
      <c r="CD43" s="1465"/>
      <c r="CH43" s="1498"/>
      <c r="CI43" s="1498"/>
      <c r="CJ43" s="1498"/>
      <c r="CK43" s="1498"/>
      <c r="CL43" s="1498"/>
      <c r="CM43" s="1498"/>
      <c r="CN43" s="1498"/>
      <c r="CO43" s="1498"/>
      <c r="CP43" s="1498"/>
      <c r="CQ43" s="1498"/>
      <c r="CR43" s="1498"/>
      <c r="CS43" s="1498"/>
      <c r="CT43" s="1498"/>
      <c r="CU43" s="1498"/>
      <c r="CV43" s="1498"/>
      <c r="CW43" s="1498"/>
      <c r="CX43" s="1498"/>
      <c r="CY43" s="1498"/>
      <c r="CZ43" s="1498"/>
      <c r="DA43" s="1498"/>
      <c r="DB43" s="1498"/>
      <c r="DC43" s="1498"/>
      <c r="DD43" s="1498"/>
      <c r="DE43" s="1498"/>
      <c r="DF43" s="1498"/>
      <c r="DG43" s="1498"/>
      <c r="DH43" s="1498"/>
      <c r="DI43" s="1498"/>
      <c r="DJ43" s="1498"/>
      <c r="DK43" s="1498"/>
      <c r="DL43" s="1498"/>
      <c r="DM43" s="1498"/>
      <c r="DN43" s="1498"/>
      <c r="DO43" s="1498"/>
      <c r="DP43" s="1498"/>
      <c r="DQ43" s="1498"/>
      <c r="DR43" s="1498"/>
      <c r="DS43" s="1498"/>
      <c r="DT43" s="1498"/>
      <c r="DU43" s="1498"/>
      <c r="DV43" s="1498"/>
    </row>
    <row r="44" spans="2:126" s="1488" customFormat="1" ht="30" customHeight="1">
      <c r="B44" s="1466"/>
      <c r="C44" s="1529"/>
      <c r="D44" s="1482" t="s">
        <v>2539</v>
      </c>
      <c r="E44" s="1498"/>
      <c r="F44" s="1498"/>
      <c r="G44" s="1498"/>
      <c r="H44" s="1498"/>
      <c r="I44" s="1498"/>
      <c r="J44" s="1498"/>
      <c r="K44" s="1498"/>
      <c r="L44" s="1498"/>
      <c r="M44" s="1498"/>
      <c r="N44" s="1498"/>
      <c r="O44" s="1498"/>
      <c r="P44" s="1498"/>
      <c r="Q44" s="1498"/>
      <c r="R44" s="1498"/>
      <c r="S44" s="1498"/>
      <c r="T44" s="1498"/>
      <c r="U44" s="1498"/>
      <c r="V44" s="1498"/>
      <c r="W44" s="1498"/>
      <c r="X44" s="1498"/>
      <c r="Y44" s="1498"/>
      <c r="Z44" s="1498"/>
      <c r="AA44" s="1498"/>
      <c r="AB44" s="1498"/>
      <c r="AC44" s="1498"/>
      <c r="AD44" s="1498"/>
      <c r="AE44" s="1498"/>
      <c r="AF44" s="1498"/>
      <c r="AG44" s="1498"/>
      <c r="AH44" s="1498"/>
      <c r="AI44" s="1498"/>
      <c r="AJ44" s="1498"/>
      <c r="AK44" s="1498"/>
      <c r="AL44" s="1498"/>
      <c r="AM44" s="1498"/>
      <c r="AN44" s="1498"/>
      <c r="AO44" s="1498"/>
      <c r="AP44" s="1498"/>
      <c r="AQ44" s="1498"/>
      <c r="AR44" s="1498"/>
      <c r="AS44" s="1498"/>
      <c r="AT44" s="1498"/>
      <c r="AU44" s="1498"/>
      <c r="AV44" s="1498"/>
      <c r="AW44" s="1498"/>
      <c r="AX44" s="1498"/>
      <c r="AY44" s="1498"/>
      <c r="AZ44" s="1498"/>
      <c r="BA44" s="1498"/>
      <c r="BB44" s="1498"/>
      <c r="BC44" s="1498"/>
      <c r="BD44" s="1498"/>
      <c r="BE44" s="1498"/>
      <c r="BF44" s="1498"/>
      <c r="BG44" s="1498"/>
      <c r="BH44" s="1498"/>
      <c r="BI44" s="1498"/>
      <c r="BJ44" s="1498"/>
      <c r="BK44" s="1498"/>
      <c r="BL44" s="1498"/>
      <c r="BM44" s="1498"/>
      <c r="BN44" s="1498"/>
      <c r="BO44" s="1498"/>
      <c r="BP44" s="1498"/>
      <c r="BQ44" s="1498"/>
      <c r="BR44" s="1498"/>
      <c r="BS44" s="1498"/>
      <c r="BT44" s="1498"/>
      <c r="BU44" s="1498"/>
      <c r="BV44" s="1498"/>
      <c r="BW44" s="1498"/>
      <c r="BX44" s="1498"/>
      <c r="BY44" s="1498"/>
      <c r="BZ44" s="1498"/>
      <c r="CA44" s="1498"/>
      <c r="CB44" s="1498"/>
      <c r="CC44" s="1498"/>
      <c r="CD44" s="1465"/>
      <c r="CH44" s="1498"/>
      <c r="CI44" s="1498"/>
      <c r="CJ44" s="1498"/>
      <c r="CK44" s="1498"/>
      <c r="CL44" s="1498"/>
      <c r="CM44" s="1498"/>
      <c r="CN44" s="1498"/>
      <c r="CO44" s="1498"/>
      <c r="CP44" s="1498"/>
      <c r="CQ44" s="1498"/>
      <c r="CR44" s="1498"/>
      <c r="CS44" s="1498"/>
      <c r="CT44" s="1498"/>
      <c r="CU44" s="1498"/>
      <c r="CV44" s="1498"/>
      <c r="CW44" s="1498"/>
      <c r="CX44" s="1498"/>
      <c r="CY44" s="1498"/>
      <c r="CZ44" s="1498"/>
      <c r="DA44" s="1498"/>
      <c r="DB44" s="1498"/>
      <c r="DC44" s="1498"/>
      <c r="DD44" s="1498"/>
      <c r="DE44" s="1498"/>
      <c r="DF44" s="1498"/>
      <c r="DG44" s="1498"/>
      <c r="DH44" s="1498"/>
      <c r="DI44" s="1498"/>
      <c r="DJ44" s="1498"/>
      <c r="DK44" s="1498"/>
      <c r="DL44" s="1498"/>
      <c r="DM44" s="1498"/>
      <c r="DN44" s="1498"/>
      <c r="DO44" s="1498"/>
      <c r="DP44" s="1498"/>
      <c r="DQ44" s="1498"/>
      <c r="DR44" s="1498"/>
      <c r="DS44" s="1498"/>
      <c r="DT44" s="1498"/>
      <c r="DU44" s="1498"/>
      <c r="DV44" s="1498"/>
    </row>
    <row r="45" spans="2:126" s="1488" customFormat="1" ht="30" customHeight="1">
      <c r="B45" s="1013"/>
      <c r="C45" s="1498"/>
      <c r="D45" s="1463"/>
      <c r="E45" s="1463"/>
      <c r="F45" s="1463"/>
      <c r="G45" s="1463"/>
      <c r="H45" s="1463"/>
      <c r="I45" s="1463"/>
      <c r="J45" s="1463"/>
      <c r="K45" s="1463"/>
      <c r="L45" s="1463"/>
      <c r="M45" s="1463"/>
      <c r="N45" s="1463"/>
      <c r="O45" s="1463"/>
      <c r="P45" s="1463"/>
      <c r="Q45" s="1463"/>
      <c r="R45" s="1463"/>
      <c r="S45" s="1463"/>
      <c r="T45" s="1463"/>
      <c r="U45" s="1463"/>
      <c r="V45" s="1463"/>
      <c r="W45" s="1463"/>
      <c r="X45" s="1463"/>
      <c r="Y45" s="1463"/>
      <c r="Z45" s="1463"/>
      <c r="AA45" s="1463"/>
      <c r="AB45" s="1463"/>
      <c r="AC45" s="1463"/>
      <c r="AD45" s="1463"/>
      <c r="AE45" s="1463"/>
      <c r="AF45" s="1463"/>
      <c r="AG45" s="1463"/>
      <c r="AH45" s="1463"/>
      <c r="AI45" s="1463"/>
      <c r="AJ45" s="1463"/>
      <c r="AK45" s="1463"/>
      <c r="AL45" s="1463"/>
      <c r="AM45" s="1463"/>
      <c r="AN45" s="1463"/>
      <c r="AO45" s="1463"/>
      <c r="AP45" s="1463"/>
      <c r="AQ45" s="1463"/>
      <c r="AR45" s="1463"/>
      <c r="AS45" s="1463"/>
      <c r="AT45" s="1463"/>
      <c r="AU45" s="1463"/>
      <c r="AV45" s="1463"/>
      <c r="AW45" s="1463"/>
      <c r="AX45" s="1463"/>
      <c r="AY45" s="1463"/>
      <c r="AZ45" s="1463"/>
      <c r="BA45" s="1463"/>
      <c r="BB45" s="1463"/>
      <c r="BC45" s="1463"/>
      <c r="BD45" s="1498"/>
      <c r="BE45" s="1498"/>
      <c r="BF45" s="1498"/>
      <c r="BG45" s="1498"/>
      <c r="BH45" s="1498"/>
      <c r="BI45" s="1498"/>
      <c r="BJ45" s="1498"/>
      <c r="BK45" s="1498"/>
      <c r="BL45" s="1498"/>
      <c r="BM45" s="1498"/>
      <c r="BN45" s="1498"/>
      <c r="BO45" s="1498"/>
      <c r="BP45" s="1498"/>
      <c r="BQ45" s="1498"/>
      <c r="BR45" s="1498"/>
      <c r="BS45" s="1498"/>
      <c r="BT45" s="1498"/>
      <c r="BU45" s="1498"/>
      <c r="BV45" s="1498"/>
      <c r="BW45" s="1498"/>
      <c r="BX45" s="1498"/>
      <c r="BY45" s="1498"/>
      <c r="BZ45" s="1498"/>
      <c r="CA45" s="1498"/>
      <c r="CB45" s="1498"/>
      <c r="CC45" s="1498"/>
      <c r="CD45" s="1465"/>
      <c r="CH45" s="1498"/>
      <c r="CI45" s="1498"/>
      <c r="CJ45" s="1498"/>
      <c r="CK45" s="1498"/>
      <c r="CL45" s="1498"/>
      <c r="CM45" s="1498"/>
      <c r="CN45" s="1498"/>
      <c r="CO45" s="1498"/>
      <c r="CP45" s="1498"/>
      <c r="CQ45" s="1498"/>
      <c r="CR45" s="1498"/>
      <c r="CS45" s="1498"/>
      <c r="CT45" s="1498"/>
      <c r="CU45" s="1498"/>
      <c r="CV45" s="1498"/>
      <c r="CW45" s="1498"/>
      <c r="CX45" s="1498"/>
      <c r="CY45" s="1498"/>
      <c r="CZ45" s="1498"/>
      <c r="DA45" s="1498"/>
      <c r="DB45" s="1498"/>
      <c r="DC45" s="1498"/>
      <c r="DD45" s="1498"/>
      <c r="DE45" s="1498"/>
      <c r="DF45" s="1498"/>
      <c r="DG45" s="1498"/>
      <c r="DH45" s="1498"/>
      <c r="DI45" s="1498"/>
      <c r="DJ45" s="1498"/>
      <c r="DK45" s="1498"/>
      <c r="DL45" s="1498"/>
      <c r="DM45" s="1498"/>
      <c r="DN45" s="1498"/>
      <c r="DO45" s="1498"/>
      <c r="DP45" s="1498"/>
      <c r="DQ45" s="1498"/>
      <c r="DR45" s="1498"/>
      <c r="DS45" s="1498"/>
      <c r="DT45" s="1498"/>
      <c r="DU45" s="1498"/>
      <c r="DV45" s="1498"/>
    </row>
    <row r="46" spans="2:126" s="1488" customFormat="1" ht="30" customHeight="1">
      <c r="B46" s="1466"/>
      <c r="C46" s="1498"/>
      <c r="D46" s="1498"/>
      <c r="E46" s="1498"/>
      <c r="F46" s="1498"/>
      <c r="G46" s="1498"/>
      <c r="H46" s="1498"/>
      <c r="I46" s="1498"/>
      <c r="J46" s="1498"/>
      <c r="K46" s="1498"/>
      <c r="L46" s="1498"/>
      <c r="M46" s="1498"/>
      <c r="N46" s="1498"/>
      <c r="O46" s="1498"/>
      <c r="P46" s="1498"/>
      <c r="Q46" s="1463"/>
      <c r="R46" s="1463"/>
      <c r="S46" s="1463"/>
      <c r="T46" s="1463"/>
      <c r="U46" s="1463"/>
      <c r="V46" s="1463"/>
      <c r="W46" s="1463"/>
      <c r="X46" s="1463"/>
      <c r="Y46" s="828"/>
      <c r="Z46" s="828"/>
      <c r="AA46" s="828"/>
      <c r="AB46" s="828"/>
      <c r="AC46" s="828"/>
      <c r="AD46" s="828"/>
      <c r="AE46" s="828"/>
      <c r="AF46" s="828"/>
      <c r="AG46" s="2453">
        <v>3420</v>
      </c>
      <c r="AH46" s="2453"/>
      <c r="AI46" s="2453"/>
      <c r="AJ46" s="828"/>
      <c r="AK46" s="828"/>
      <c r="AL46" s="1463"/>
      <c r="AM46" s="1463"/>
      <c r="AN46" s="1463"/>
      <c r="AO46" s="1463"/>
      <c r="AP46" s="1463"/>
      <c r="AQ46" s="1463"/>
      <c r="AR46" s="1463"/>
      <c r="AS46" s="1463"/>
      <c r="AT46" s="1463"/>
      <c r="AU46" s="1463"/>
      <c r="AV46" s="1463"/>
      <c r="AW46" s="1463"/>
      <c r="AX46" s="1463"/>
      <c r="AY46" s="1463"/>
      <c r="AZ46" s="1463"/>
      <c r="BA46" s="1463"/>
      <c r="BB46" s="1463"/>
      <c r="BC46" s="1463"/>
      <c r="BD46" s="1498"/>
      <c r="BE46" s="1498"/>
      <c r="BF46" s="1498"/>
      <c r="BG46" s="1498"/>
      <c r="BH46" s="1498"/>
      <c r="BI46" s="1498"/>
      <c r="BJ46" s="1498"/>
      <c r="BK46" s="1498"/>
      <c r="BL46" s="1498"/>
      <c r="BM46" s="1498"/>
      <c r="BN46" s="1498"/>
      <c r="BO46" s="1498"/>
      <c r="BP46" s="1463"/>
      <c r="BQ46" s="828"/>
      <c r="BR46" s="828"/>
      <c r="BS46" s="828"/>
      <c r="BT46" s="828"/>
      <c r="BU46" s="828"/>
      <c r="BV46" s="828"/>
      <c r="BW46" s="828"/>
      <c r="BX46" s="828"/>
      <c r="BY46" s="2453">
        <v>3420</v>
      </c>
      <c r="BZ46" s="2453"/>
      <c r="CA46" s="2453"/>
      <c r="CB46" s="828"/>
      <c r="CC46" s="828"/>
      <c r="CD46" s="1465"/>
      <c r="CH46" s="1498"/>
      <c r="CI46" s="1498"/>
      <c r="CJ46" s="1498"/>
      <c r="CK46" s="1498"/>
      <c r="CL46" s="1498"/>
      <c r="CM46" s="1498"/>
      <c r="CN46" s="1498"/>
      <c r="CO46" s="1498"/>
      <c r="CP46" s="1498"/>
      <c r="CQ46" s="1498"/>
      <c r="CR46" s="1498"/>
      <c r="CS46" s="1498"/>
      <c r="CT46" s="1498"/>
      <c r="CU46" s="1498"/>
      <c r="CV46" s="1498"/>
      <c r="CW46" s="1498"/>
      <c r="CX46" s="1498"/>
      <c r="CY46" s="1498"/>
      <c r="CZ46" s="1498"/>
      <c r="DA46" s="1498"/>
      <c r="DB46" s="1498"/>
      <c r="DC46" s="1498"/>
      <c r="DD46" s="1498"/>
      <c r="DE46" s="1498"/>
      <c r="DF46" s="1498"/>
      <c r="DG46" s="1498"/>
      <c r="DH46" s="1498"/>
      <c r="DI46" s="1498"/>
      <c r="DJ46" s="1498"/>
      <c r="DK46" s="1498"/>
      <c r="DL46" s="1498"/>
      <c r="DM46" s="1498"/>
      <c r="DN46" s="1498"/>
      <c r="DO46" s="1498"/>
      <c r="DP46" s="1498"/>
      <c r="DQ46" s="1498"/>
      <c r="DR46" s="1498"/>
      <c r="DS46" s="1498"/>
      <c r="DT46" s="1498"/>
      <c r="DU46" s="1498"/>
      <c r="DV46" s="1498"/>
    </row>
    <row r="47" spans="2:126" s="1488" customFormat="1" ht="30" customHeight="1">
      <c r="B47" s="957"/>
      <c r="C47" s="1498"/>
      <c r="D47" s="1586" t="s">
        <v>18</v>
      </c>
      <c r="E47" s="889"/>
      <c r="F47" s="1523" t="s">
        <v>2540</v>
      </c>
      <c r="G47" s="1498"/>
      <c r="H47" s="1498"/>
      <c r="I47" s="1498"/>
      <c r="J47" s="1498"/>
      <c r="K47" s="1498"/>
      <c r="L47" s="1498"/>
      <c r="M47" s="1498"/>
      <c r="N47" s="1498"/>
      <c r="O47" s="1498"/>
      <c r="P47" s="1498"/>
      <c r="Q47" s="1498"/>
      <c r="R47" s="1498"/>
      <c r="S47" s="1498"/>
      <c r="T47" s="1498"/>
      <c r="U47" s="1498"/>
      <c r="V47" s="1498"/>
      <c r="W47" s="1498"/>
      <c r="X47" s="1498"/>
      <c r="Y47" s="2458" t="s">
        <v>40</v>
      </c>
      <c r="Z47" s="2459"/>
      <c r="AA47" s="1999"/>
      <c r="AB47" s="2000"/>
      <c r="AC47" s="2000"/>
      <c r="AD47" s="2000"/>
      <c r="AE47" s="2000"/>
      <c r="AF47" s="2000"/>
      <c r="AG47" s="2000"/>
      <c r="AH47" s="2000"/>
      <c r="AI47" s="2001"/>
      <c r="AJ47" s="2459" t="s">
        <v>23</v>
      </c>
      <c r="AK47" s="2459"/>
      <c r="AL47" s="1498"/>
      <c r="AM47" s="1498"/>
      <c r="AN47" s="1498"/>
      <c r="AO47" s="1498"/>
      <c r="AP47" s="1498"/>
      <c r="AQ47" s="1498"/>
      <c r="AR47" s="1498"/>
      <c r="AS47" s="1498"/>
      <c r="AT47" s="1498"/>
      <c r="AU47" s="1463"/>
      <c r="AV47" s="1535" t="s">
        <v>138</v>
      </c>
      <c r="AW47" s="889"/>
      <c r="AX47" s="1523" t="s">
        <v>2541</v>
      </c>
      <c r="AY47" s="1498"/>
      <c r="AZ47" s="1498"/>
      <c r="BA47" s="1498"/>
      <c r="BB47" s="1498"/>
      <c r="BC47" s="1498"/>
      <c r="BD47" s="1498"/>
      <c r="BE47" s="1498"/>
      <c r="BF47" s="1498"/>
      <c r="BG47" s="1498"/>
      <c r="BH47" s="1498"/>
      <c r="BI47" s="1498"/>
      <c r="BJ47" s="1498"/>
      <c r="BK47" s="1498"/>
      <c r="BL47" s="1498"/>
      <c r="BM47" s="1498"/>
      <c r="BN47" s="1498"/>
      <c r="BO47" s="1498"/>
      <c r="BP47" s="1498"/>
      <c r="BQ47" s="2458" t="s">
        <v>31</v>
      </c>
      <c r="BR47" s="2459"/>
      <c r="BS47" s="1999"/>
      <c r="BT47" s="2000"/>
      <c r="BU47" s="2000"/>
      <c r="BV47" s="2000"/>
      <c r="BW47" s="2000"/>
      <c r="BX47" s="2000"/>
      <c r="BY47" s="2000"/>
      <c r="BZ47" s="2000"/>
      <c r="CA47" s="2001"/>
      <c r="CB47" s="2459" t="s">
        <v>23</v>
      </c>
      <c r="CC47" s="2459"/>
      <c r="CD47" s="1465"/>
      <c r="CH47" s="1498"/>
      <c r="CI47" s="1498"/>
      <c r="CJ47" s="1498"/>
      <c r="CK47" s="1498"/>
      <c r="CL47" s="1498"/>
      <c r="CM47" s="1498"/>
      <c r="CN47" s="1498"/>
      <c r="CO47" s="1498"/>
      <c r="CP47" s="1498"/>
      <c r="CQ47" s="1498"/>
      <c r="CR47" s="1498"/>
      <c r="CS47" s="1498"/>
      <c r="CT47" s="1498"/>
      <c r="CU47" s="1498"/>
      <c r="CV47" s="1498"/>
      <c r="CW47" s="1498"/>
      <c r="CX47" s="1498"/>
      <c r="CY47" s="1498"/>
      <c r="CZ47" s="1498"/>
      <c r="DA47" s="1498"/>
      <c r="DB47" s="1498"/>
      <c r="DC47" s="1498"/>
      <c r="DD47" s="1498"/>
      <c r="DE47" s="1498"/>
      <c r="DF47" s="1498"/>
      <c r="DG47" s="1498"/>
      <c r="DH47" s="1498"/>
      <c r="DI47" s="1498"/>
      <c r="DJ47" s="1498"/>
      <c r="DK47" s="1498"/>
      <c r="DL47" s="1498"/>
      <c r="DM47" s="1498"/>
      <c r="DN47" s="1498"/>
      <c r="DO47" s="1498"/>
      <c r="DP47" s="1498"/>
      <c r="DQ47" s="1498"/>
      <c r="DR47" s="1498"/>
      <c r="DS47" s="1498"/>
      <c r="DT47" s="1498"/>
      <c r="DU47" s="1498"/>
      <c r="DV47" s="1498"/>
    </row>
    <row r="48" spans="2:126" s="1488" customFormat="1" ht="30" customHeight="1">
      <c r="B48" s="1466"/>
      <c r="C48" s="1498"/>
      <c r="D48" s="1535"/>
      <c r="E48" s="889"/>
      <c r="F48" s="1526" t="s">
        <v>2542</v>
      </c>
      <c r="G48" s="1498"/>
      <c r="H48" s="1498"/>
      <c r="I48" s="1498"/>
      <c r="J48" s="1498"/>
      <c r="K48" s="1498"/>
      <c r="L48" s="1498"/>
      <c r="M48" s="1498"/>
      <c r="N48" s="1498"/>
      <c r="O48" s="1498"/>
      <c r="P48" s="1498"/>
      <c r="Q48" s="1463"/>
      <c r="R48" s="1463"/>
      <c r="S48" s="1463"/>
      <c r="T48" s="1463"/>
      <c r="U48" s="1463"/>
      <c r="V48" s="1463"/>
      <c r="W48" s="1463"/>
      <c r="X48" s="1463"/>
      <c r="Y48" s="2459"/>
      <c r="Z48" s="2459"/>
      <c r="AA48" s="2002"/>
      <c r="AB48" s="2003"/>
      <c r="AC48" s="2003"/>
      <c r="AD48" s="2003"/>
      <c r="AE48" s="2003"/>
      <c r="AF48" s="2003"/>
      <c r="AG48" s="2003"/>
      <c r="AH48" s="2003"/>
      <c r="AI48" s="2004"/>
      <c r="AJ48" s="2459"/>
      <c r="AK48" s="2459"/>
      <c r="AL48" s="1463"/>
      <c r="AM48" s="1463"/>
      <c r="AN48" s="1463"/>
      <c r="AO48" s="1463"/>
      <c r="AP48" s="1463"/>
      <c r="AQ48" s="1463"/>
      <c r="AR48" s="1463"/>
      <c r="AS48" s="1463"/>
      <c r="AT48" s="1463"/>
      <c r="AU48" s="1463"/>
      <c r="AV48" s="1535"/>
      <c r="AW48" s="889"/>
      <c r="AX48" s="1526" t="s">
        <v>2543</v>
      </c>
      <c r="AY48" s="1463"/>
      <c r="AZ48" s="1463"/>
      <c r="BA48" s="1463"/>
      <c r="BB48" s="1463"/>
      <c r="BC48" s="1463"/>
      <c r="BD48" s="1463"/>
      <c r="BE48" s="1463"/>
      <c r="BF48" s="1463"/>
      <c r="BG48" s="1498"/>
      <c r="BH48" s="1498"/>
      <c r="BI48" s="1498"/>
      <c r="BJ48" s="1498"/>
      <c r="BK48" s="1498"/>
      <c r="BL48" s="1498"/>
      <c r="BM48" s="1498"/>
      <c r="BN48" s="1498"/>
      <c r="BO48" s="1498"/>
      <c r="BP48" s="1463"/>
      <c r="BQ48" s="2459"/>
      <c r="BR48" s="2459"/>
      <c r="BS48" s="2002"/>
      <c r="BT48" s="2003"/>
      <c r="BU48" s="2003"/>
      <c r="BV48" s="2003"/>
      <c r="BW48" s="2003"/>
      <c r="BX48" s="2003"/>
      <c r="BY48" s="2003"/>
      <c r="BZ48" s="2003"/>
      <c r="CA48" s="2004"/>
      <c r="CB48" s="2459"/>
      <c r="CC48" s="2459"/>
      <c r="CD48" s="1465"/>
      <c r="CH48" s="1498"/>
      <c r="CI48" s="1498"/>
      <c r="CJ48" s="1498"/>
      <c r="CK48" s="1498"/>
      <c r="CL48" s="1498"/>
      <c r="CM48" s="1498"/>
      <c r="CN48" s="1498"/>
      <c r="CO48" s="1498"/>
      <c r="CP48" s="1498"/>
      <c r="CQ48" s="1498"/>
      <c r="CR48" s="1498"/>
      <c r="CS48" s="1498"/>
      <c r="CT48" s="1498"/>
      <c r="CU48" s="1498"/>
      <c r="CV48" s="1498"/>
      <c r="CW48" s="1498"/>
      <c r="CX48" s="1498"/>
      <c r="CY48" s="1498"/>
      <c r="CZ48" s="1498"/>
      <c r="DA48" s="1498"/>
      <c r="DB48" s="1498"/>
      <c r="DC48" s="1498"/>
      <c r="DD48" s="1498"/>
      <c r="DE48" s="1498"/>
      <c r="DF48" s="1498"/>
      <c r="DG48" s="1498"/>
      <c r="DH48" s="1498"/>
      <c r="DI48" s="1498"/>
      <c r="DJ48" s="1498"/>
      <c r="DK48" s="1498"/>
      <c r="DL48" s="1498"/>
      <c r="DM48" s="1498"/>
      <c r="DN48" s="1498"/>
      <c r="DO48" s="1498"/>
      <c r="DP48" s="1498"/>
      <c r="DQ48" s="1498"/>
      <c r="DR48" s="1498"/>
      <c r="DS48" s="1498"/>
      <c r="DT48" s="1498"/>
      <c r="DU48" s="1498"/>
      <c r="DV48" s="1498"/>
    </row>
    <row r="49" spans="2:126" s="1488" customFormat="1" ht="30" customHeight="1">
      <c r="B49" s="1466"/>
      <c r="C49" s="1599"/>
      <c r="D49" s="1542"/>
      <c r="E49" s="889"/>
      <c r="F49" s="1420"/>
      <c r="G49" s="1498"/>
      <c r="H49" s="1498"/>
      <c r="I49" s="1498"/>
      <c r="J49" s="1498"/>
      <c r="K49" s="1498"/>
      <c r="L49" s="1498"/>
      <c r="M49" s="1498"/>
      <c r="N49" s="1498"/>
      <c r="O49" s="1498"/>
      <c r="P49" s="1498"/>
      <c r="Q49" s="1463"/>
      <c r="R49" s="1463"/>
      <c r="S49" s="1463"/>
      <c r="T49" s="1463"/>
      <c r="U49" s="1463"/>
      <c r="V49" s="1463"/>
      <c r="W49" s="1463"/>
      <c r="X49" s="1463"/>
      <c r="Y49" s="1498"/>
      <c r="Z49" s="1498"/>
      <c r="AA49" s="1498"/>
      <c r="AB49" s="1498"/>
      <c r="AC49" s="1498"/>
      <c r="AD49" s="1498"/>
      <c r="AE49" s="1498"/>
      <c r="AF49" s="1498"/>
      <c r="AG49" s="1498"/>
      <c r="AH49" s="1498"/>
      <c r="AI49" s="1498"/>
      <c r="AJ49" s="1498"/>
      <c r="AK49" s="1498"/>
      <c r="AL49" s="1463"/>
      <c r="AM49" s="1463"/>
      <c r="AN49" s="1463"/>
      <c r="AO49" s="1463"/>
      <c r="AP49" s="1463"/>
      <c r="AQ49" s="1463"/>
      <c r="AR49" s="1463"/>
      <c r="AS49" s="1463"/>
      <c r="AT49" s="1463"/>
      <c r="AU49" s="1463"/>
      <c r="AV49" s="1542"/>
      <c r="AW49" s="889"/>
      <c r="AX49" s="1420"/>
      <c r="AY49" s="1463"/>
      <c r="AZ49" s="1463"/>
      <c r="BA49" s="1463"/>
      <c r="BB49" s="1463"/>
      <c r="BC49" s="1463"/>
      <c r="BD49" s="1463"/>
      <c r="BE49" s="1463"/>
      <c r="BF49" s="1463"/>
      <c r="BG49" s="1498"/>
      <c r="BH49" s="1498"/>
      <c r="BI49" s="1498"/>
      <c r="BJ49" s="1498"/>
      <c r="BK49" s="1498"/>
      <c r="BL49" s="1498"/>
      <c r="BM49" s="1498"/>
      <c r="BN49" s="1498"/>
      <c r="BO49" s="1498"/>
      <c r="BP49" s="1463"/>
      <c r="BQ49" s="1498"/>
      <c r="BR49" s="1498"/>
      <c r="BS49" s="1498"/>
      <c r="BT49" s="1498"/>
      <c r="BU49" s="1498"/>
      <c r="BV49" s="1498"/>
      <c r="BW49" s="1498"/>
      <c r="BX49" s="1498"/>
      <c r="BY49" s="1498"/>
      <c r="BZ49" s="1498"/>
      <c r="CA49" s="1498"/>
      <c r="CB49" s="1498"/>
      <c r="CC49" s="1498"/>
      <c r="CD49" s="1465"/>
      <c r="CH49" s="1498"/>
      <c r="CI49" s="1498"/>
      <c r="CJ49" s="1498"/>
      <c r="CK49" s="1498"/>
      <c r="CL49" s="1498"/>
      <c r="CM49" s="1498"/>
      <c r="CN49" s="1498"/>
      <c r="CO49" s="1498"/>
      <c r="CP49" s="1498"/>
      <c r="CQ49" s="1498"/>
      <c r="CR49" s="1498"/>
      <c r="CS49" s="1498"/>
      <c r="CT49" s="1498"/>
      <c r="CU49" s="1498"/>
      <c r="CV49" s="1498"/>
      <c r="CW49" s="1498"/>
      <c r="CX49" s="1498"/>
      <c r="CY49" s="1498"/>
      <c r="CZ49" s="1498"/>
      <c r="DA49" s="1498"/>
      <c r="DB49" s="1498"/>
      <c r="DC49" s="1498"/>
      <c r="DD49" s="1498"/>
      <c r="DE49" s="1498"/>
      <c r="DF49" s="1498"/>
      <c r="DG49" s="1498"/>
      <c r="DH49" s="1498"/>
      <c r="DI49" s="1498"/>
      <c r="DJ49" s="1498"/>
      <c r="DK49" s="1498"/>
      <c r="DL49" s="1498"/>
      <c r="DM49" s="1498"/>
      <c r="DN49" s="1498"/>
      <c r="DO49" s="1498"/>
      <c r="DP49" s="1498"/>
      <c r="DQ49" s="1498"/>
      <c r="DR49" s="1498"/>
      <c r="DS49" s="1498"/>
      <c r="DT49" s="1498"/>
      <c r="DU49" s="1498"/>
      <c r="DV49" s="1498"/>
    </row>
    <row r="50" spans="2:126" s="1488" customFormat="1" ht="30" customHeight="1">
      <c r="B50" s="1466"/>
      <c r="C50" s="1599"/>
      <c r="D50" s="1543" t="s">
        <v>19</v>
      </c>
      <c r="E50" s="889"/>
      <c r="F50" s="901" t="s">
        <v>2544</v>
      </c>
      <c r="G50" s="1498"/>
      <c r="H50" s="1498"/>
      <c r="I50" s="1498"/>
      <c r="J50" s="1498"/>
      <c r="K50" s="1498"/>
      <c r="L50" s="1498"/>
      <c r="M50" s="1498"/>
      <c r="N50" s="1498"/>
      <c r="O50" s="1498"/>
      <c r="P50" s="1498"/>
      <c r="Q50" s="1463"/>
      <c r="R50" s="1463"/>
      <c r="S50" s="1463"/>
      <c r="T50" s="1463"/>
      <c r="U50" s="1463"/>
      <c r="V50" s="1463"/>
      <c r="W50" s="1463"/>
      <c r="X50" s="1463"/>
      <c r="Y50" s="2458" t="s">
        <v>28</v>
      </c>
      <c r="Z50" s="2459"/>
      <c r="AA50" s="1999"/>
      <c r="AB50" s="2000"/>
      <c r="AC50" s="2000"/>
      <c r="AD50" s="2000"/>
      <c r="AE50" s="2000"/>
      <c r="AF50" s="2000"/>
      <c r="AG50" s="2000"/>
      <c r="AH50" s="2000"/>
      <c r="AI50" s="2001"/>
      <c r="AJ50" s="2459" t="s">
        <v>23</v>
      </c>
      <c r="AK50" s="2459"/>
      <c r="AL50" s="1463"/>
      <c r="AM50" s="1463"/>
      <c r="AN50" s="1463"/>
      <c r="AO50" s="1463"/>
      <c r="AP50" s="1463"/>
      <c r="AQ50" s="1463"/>
      <c r="AR50" s="1463"/>
      <c r="AS50" s="1463"/>
      <c r="AT50" s="1463"/>
      <c r="AU50" s="1463"/>
      <c r="AV50" s="1530" t="s">
        <v>139</v>
      </c>
      <c r="AW50" s="889"/>
      <c r="AX50" s="901" t="s">
        <v>2545</v>
      </c>
      <c r="AY50" s="1463"/>
      <c r="AZ50" s="1463"/>
      <c r="BA50" s="1463"/>
      <c r="BB50" s="1463"/>
      <c r="BC50" s="1463"/>
      <c r="BD50" s="1463"/>
      <c r="BE50" s="1463"/>
      <c r="BF50" s="1463"/>
      <c r="BG50" s="1498"/>
      <c r="BH50" s="1498"/>
      <c r="BI50" s="1498"/>
      <c r="BJ50" s="1498"/>
      <c r="BK50" s="1498"/>
      <c r="BL50" s="1498"/>
      <c r="BM50" s="1498"/>
      <c r="BN50" s="1498"/>
      <c r="BO50" s="1498"/>
      <c r="BP50" s="1463"/>
      <c r="BQ50" s="2458" t="s">
        <v>32</v>
      </c>
      <c r="BR50" s="2459"/>
      <c r="BS50" s="1999"/>
      <c r="BT50" s="2000"/>
      <c r="BU50" s="2000"/>
      <c r="BV50" s="2000"/>
      <c r="BW50" s="2000"/>
      <c r="BX50" s="2000"/>
      <c r="BY50" s="2000"/>
      <c r="BZ50" s="2000"/>
      <c r="CA50" s="2001"/>
      <c r="CB50" s="2459" t="s">
        <v>23</v>
      </c>
      <c r="CC50" s="2459"/>
      <c r="CD50" s="1465"/>
      <c r="CH50" s="1498"/>
      <c r="CI50" s="1498"/>
      <c r="CJ50" s="1498"/>
      <c r="CK50" s="1498"/>
      <c r="CL50" s="1498"/>
      <c r="CM50" s="1498"/>
      <c r="CN50" s="1498"/>
      <c r="CO50" s="1498"/>
      <c r="CP50" s="1498"/>
      <c r="CQ50" s="1498"/>
      <c r="CR50" s="1498"/>
      <c r="CS50" s="1498"/>
      <c r="CT50" s="1498"/>
      <c r="CU50" s="1498"/>
      <c r="CV50" s="1498"/>
      <c r="CW50" s="1498"/>
      <c r="CX50" s="1498"/>
      <c r="CY50" s="1498"/>
      <c r="CZ50" s="1498"/>
      <c r="DA50" s="1498"/>
      <c r="DB50" s="1498"/>
      <c r="DC50" s="1498"/>
      <c r="DD50" s="1498"/>
      <c r="DE50" s="1498"/>
      <c r="DF50" s="1498"/>
      <c r="DG50" s="1498"/>
      <c r="DH50" s="1498"/>
      <c r="DI50" s="1498"/>
      <c r="DJ50" s="1498"/>
      <c r="DK50" s="1498"/>
      <c r="DL50" s="1498"/>
      <c r="DM50" s="1498"/>
      <c r="DN50" s="1498"/>
      <c r="DO50" s="1498"/>
      <c r="DP50" s="1498"/>
      <c r="DQ50" s="1498"/>
      <c r="DR50" s="1498"/>
      <c r="DS50" s="1498"/>
      <c r="DT50" s="1498"/>
      <c r="DU50" s="1498"/>
      <c r="DV50" s="1498"/>
    </row>
    <row r="51" spans="2:126" s="1488" customFormat="1" ht="30" customHeight="1">
      <c r="B51" s="1466"/>
      <c r="C51" s="1599"/>
      <c r="D51" s="1530"/>
      <c r="E51" s="889"/>
      <c r="F51" s="1010" t="s">
        <v>2546</v>
      </c>
      <c r="G51" s="1498"/>
      <c r="H51" s="1498"/>
      <c r="I51" s="1498"/>
      <c r="J51" s="1498"/>
      <c r="K51" s="1498"/>
      <c r="L51" s="1498"/>
      <c r="M51" s="1498"/>
      <c r="N51" s="1498"/>
      <c r="O51" s="1498"/>
      <c r="P51" s="1498"/>
      <c r="Q51" s="1481"/>
      <c r="R51" s="1481"/>
      <c r="S51" s="1481"/>
      <c r="T51" s="1481"/>
      <c r="U51" s="1481"/>
      <c r="V51" s="1481"/>
      <c r="W51" s="1481"/>
      <c r="X51" s="1481"/>
      <c r="Y51" s="2459"/>
      <c r="Z51" s="2459"/>
      <c r="AA51" s="2002"/>
      <c r="AB51" s="2003"/>
      <c r="AC51" s="2003"/>
      <c r="AD51" s="2003"/>
      <c r="AE51" s="2003"/>
      <c r="AF51" s="2003"/>
      <c r="AG51" s="2003"/>
      <c r="AH51" s="2003"/>
      <c r="AI51" s="2004"/>
      <c r="AJ51" s="2459"/>
      <c r="AK51" s="2459"/>
      <c r="AL51" s="1481"/>
      <c r="AM51" s="1481"/>
      <c r="AN51" s="1481"/>
      <c r="AO51" s="1481"/>
      <c r="AP51" s="1481"/>
      <c r="AQ51" s="1481"/>
      <c r="AR51" s="1481"/>
      <c r="AS51" s="1481"/>
      <c r="AT51" s="1481"/>
      <c r="AU51" s="1481"/>
      <c r="AV51" s="1530"/>
      <c r="AW51" s="889"/>
      <c r="AX51" s="1010" t="s">
        <v>2547</v>
      </c>
      <c r="AY51" s="1481"/>
      <c r="AZ51" s="1481"/>
      <c r="BA51" s="1481"/>
      <c r="BB51" s="1481"/>
      <c r="BC51" s="1481"/>
      <c r="BD51" s="1481"/>
      <c r="BE51" s="1481"/>
      <c r="BF51" s="1481"/>
      <c r="BG51" s="1498"/>
      <c r="BH51" s="1498"/>
      <c r="BI51" s="1498"/>
      <c r="BJ51" s="1498"/>
      <c r="BK51" s="1498"/>
      <c r="BL51" s="1498"/>
      <c r="BM51" s="1498"/>
      <c r="BN51" s="1498"/>
      <c r="BO51" s="1498"/>
      <c r="BP51" s="1481"/>
      <c r="BQ51" s="2459"/>
      <c r="BR51" s="2459"/>
      <c r="BS51" s="2002"/>
      <c r="BT51" s="2003"/>
      <c r="BU51" s="2003"/>
      <c r="BV51" s="2003"/>
      <c r="BW51" s="2003"/>
      <c r="BX51" s="2003"/>
      <c r="BY51" s="2003"/>
      <c r="BZ51" s="2003"/>
      <c r="CA51" s="2004"/>
      <c r="CB51" s="2459"/>
      <c r="CC51" s="2459"/>
      <c r="CD51" s="1465"/>
      <c r="CH51" s="1498"/>
      <c r="CI51" s="1498"/>
      <c r="CJ51" s="1498"/>
      <c r="CK51" s="1498"/>
      <c r="CL51" s="1498"/>
      <c r="CM51" s="1498"/>
      <c r="CN51" s="1498"/>
      <c r="CO51" s="1498"/>
      <c r="CP51" s="1498"/>
      <c r="CQ51" s="1498"/>
      <c r="CR51" s="1498"/>
      <c r="CS51" s="1498"/>
      <c r="CT51" s="1498"/>
      <c r="CU51" s="1498"/>
      <c r="CV51" s="1498"/>
      <c r="CW51" s="1498"/>
      <c r="CX51" s="1498"/>
      <c r="CY51" s="1498"/>
      <c r="CZ51" s="1498"/>
      <c r="DA51" s="1498"/>
      <c r="DB51" s="1498"/>
      <c r="DC51" s="1498"/>
      <c r="DD51" s="1498"/>
      <c r="DE51" s="1498"/>
      <c r="DF51" s="1498"/>
      <c r="DG51" s="1498"/>
      <c r="DH51" s="1498"/>
      <c r="DI51" s="1498"/>
      <c r="DJ51" s="1498"/>
      <c r="DK51" s="1498"/>
      <c r="DL51" s="1498"/>
      <c r="DM51" s="1498"/>
      <c r="DN51" s="1498"/>
      <c r="DO51" s="1498"/>
      <c r="DP51" s="1498"/>
      <c r="DQ51" s="1498"/>
      <c r="DR51" s="1498"/>
      <c r="DS51" s="1498"/>
      <c r="DT51" s="1498"/>
      <c r="DU51" s="1498"/>
      <c r="DV51" s="1498"/>
    </row>
    <row r="52" spans="2:126" s="1488" customFormat="1" ht="30" customHeight="1">
      <c r="B52" s="1466"/>
      <c r="C52" s="1599"/>
      <c r="D52" s="1544"/>
      <c r="E52" s="889"/>
      <c r="F52" s="1420"/>
      <c r="G52" s="1498"/>
      <c r="H52" s="1498"/>
      <c r="I52" s="1498"/>
      <c r="J52" s="1498"/>
      <c r="K52" s="1498"/>
      <c r="L52" s="1498"/>
      <c r="M52" s="1498"/>
      <c r="N52" s="1498"/>
      <c r="O52" s="1498"/>
      <c r="P52" s="1498"/>
      <c r="Q52" s="1481"/>
      <c r="R52" s="1481"/>
      <c r="S52" s="1481"/>
      <c r="T52" s="1481"/>
      <c r="U52" s="1481"/>
      <c r="V52" s="1481"/>
      <c r="W52" s="1481"/>
      <c r="X52" s="1481"/>
      <c r="Y52" s="1498"/>
      <c r="Z52" s="1498"/>
      <c r="AA52" s="1498"/>
      <c r="AB52" s="1498"/>
      <c r="AC52" s="1498"/>
      <c r="AD52" s="1498"/>
      <c r="AE52" s="1498"/>
      <c r="AF52" s="1498"/>
      <c r="AG52" s="1498"/>
      <c r="AH52" s="1498"/>
      <c r="AI52" s="1498"/>
      <c r="AJ52" s="1498"/>
      <c r="AK52" s="1498"/>
      <c r="AL52" s="1481"/>
      <c r="AM52" s="1481"/>
      <c r="AN52" s="1481"/>
      <c r="AO52" s="1481"/>
      <c r="AP52" s="1481"/>
      <c r="AQ52" s="1481"/>
      <c r="AR52" s="1481"/>
      <c r="AS52" s="1481"/>
      <c r="AT52" s="1481"/>
      <c r="AU52" s="1481"/>
      <c r="AV52" s="1544"/>
      <c r="AW52" s="889"/>
      <c r="AX52" s="1420"/>
      <c r="AY52" s="1481"/>
      <c r="AZ52" s="1481"/>
      <c r="BA52" s="1481"/>
      <c r="BB52" s="1481"/>
      <c r="BC52" s="1481"/>
      <c r="BD52" s="1481"/>
      <c r="BE52" s="1481"/>
      <c r="BF52" s="1481"/>
      <c r="BG52" s="1498"/>
      <c r="BH52" s="1498"/>
      <c r="BI52" s="1498"/>
      <c r="BJ52" s="1498"/>
      <c r="BK52" s="1498"/>
      <c r="BL52" s="1498"/>
      <c r="BM52" s="1498"/>
      <c r="BN52" s="1498"/>
      <c r="BO52" s="1498"/>
      <c r="BP52" s="1481"/>
      <c r="BQ52" s="1498"/>
      <c r="BR52" s="1498"/>
      <c r="BS52" s="1498"/>
      <c r="BT52" s="1498"/>
      <c r="BU52" s="1498"/>
      <c r="BV52" s="1498"/>
      <c r="BW52" s="1498"/>
      <c r="BX52" s="1498"/>
      <c r="BY52" s="1498"/>
      <c r="BZ52" s="1498"/>
      <c r="CA52" s="1498"/>
      <c r="CB52" s="1498"/>
      <c r="CC52" s="1498"/>
      <c r="CD52" s="1465"/>
      <c r="CH52" s="1498"/>
      <c r="CI52" s="1498"/>
      <c r="CJ52" s="1498"/>
      <c r="CK52" s="1498"/>
      <c r="CL52" s="1498"/>
      <c r="CM52" s="1498"/>
      <c r="CN52" s="1498"/>
      <c r="CO52" s="1498"/>
      <c r="CP52" s="1498"/>
      <c r="CQ52" s="1498"/>
      <c r="CR52" s="1498"/>
      <c r="CS52" s="1498"/>
      <c r="CT52" s="1498"/>
      <c r="CU52" s="1498"/>
      <c r="CV52" s="1498"/>
      <c r="CW52" s="1498"/>
      <c r="CX52" s="1498"/>
      <c r="CY52" s="1498"/>
      <c r="CZ52" s="1498"/>
      <c r="DA52" s="1498"/>
      <c r="DB52" s="1498"/>
      <c r="DC52" s="1498"/>
      <c r="DD52" s="1498"/>
      <c r="DE52" s="1498"/>
      <c r="DF52" s="1498"/>
      <c r="DG52" s="1498"/>
      <c r="DH52" s="1498"/>
      <c r="DI52" s="1498"/>
      <c r="DJ52" s="1498"/>
      <c r="DK52" s="1498"/>
      <c r="DL52" s="1498"/>
      <c r="DM52" s="1498"/>
      <c r="DN52" s="1498"/>
      <c r="DO52" s="1498"/>
      <c r="DP52" s="1498"/>
      <c r="DQ52" s="1498"/>
      <c r="DR52" s="1498"/>
      <c r="DS52" s="1498"/>
      <c r="DT52" s="1498"/>
      <c r="DU52" s="1498"/>
      <c r="DV52" s="1498"/>
    </row>
    <row r="53" spans="2:126" s="1488" customFormat="1" ht="30" customHeight="1">
      <c r="B53" s="1466"/>
      <c r="C53" s="1599"/>
      <c r="D53" s="836" t="s">
        <v>35</v>
      </c>
      <c r="E53" s="889"/>
      <c r="F53" s="901" t="s">
        <v>2548</v>
      </c>
      <c r="G53" s="1498"/>
      <c r="H53" s="1498"/>
      <c r="I53" s="1498"/>
      <c r="J53" s="1498"/>
      <c r="K53" s="1498"/>
      <c r="L53" s="1498"/>
      <c r="M53" s="1498"/>
      <c r="N53" s="1498"/>
      <c r="O53" s="1498"/>
      <c r="P53" s="1498"/>
      <c r="Q53" s="1481"/>
      <c r="R53" s="1481"/>
      <c r="S53" s="1481"/>
      <c r="T53" s="1481"/>
      <c r="U53" s="1481"/>
      <c r="V53" s="1481"/>
      <c r="W53" s="1481"/>
      <c r="X53" s="1481"/>
      <c r="Y53" s="2458" t="s">
        <v>29</v>
      </c>
      <c r="Z53" s="2459"/>
      <c r="AA53" s="1999"/>
      <c r="AB53" s="2000"/>
      <c r="AC53" s="2000"/>
      <c r="AD53" s="2000"/>
      <c r="AE53" s="2000"/>
      <c r="AF53" s="2000"/>
      <c r="AG53" s="2000"/>
      <c r="AH53" s="2000"/>
      <c r="AI53" s="2001"/>
      <c r="AJ53" s="2459" t="s">
        <v>23</v>
      </c>
      <c r="AK53" s="2459"/>
      <c r="AL53" s="1481"/>
      <c r="AM53" s="1481"/>
      <c r="AN53" s="1481"/>
      <c r="AO53" s="1481"/>
      <c r="AP53" s="1481"/>
      <c r="AQ53" s="1481"/>
      <c r="AR53" s="1481"/>
      <c r="AS53" s="1481"/>
      <c r="AT53" s="1481"/>
      <c r="AU53" s="1481"/>
      <c r="AV53" s="836" t="s">
        <v>140</v>
      </c>
      <c r="AW53" s="889"/>
      <c r="AX53" s="901" t="s">
        <v>79</v>
      </c>
      <c r="AY53" s="1481"/>
      <c r="AZ53" s="1481"/>
      <c r="BA53" s="1481"/>
      <c r="BB53" s="1481"/>
      <c r="BC53" s="1481"/>
      <c r="BD53" s="1481"/>
      <c r="BE53" s="1481"/>
      <c r="BF53" s="1481"/>
      <c r="BG53" s="1498"/>
      <c r="BH53" s="1498"/>
      <c r="BI53" s="1498"/>
      <c r="BJ53" s="1498"/>
      <c r="BK53" s="1498"/>
      <c r="BL53" s="1498"/>
      <c r="BM53" s="1498"/>
      <c r="BN53" s="1498"/>
      <c r="BO53" s="1498"/>
      <c r="BP53" s="1481"/>
      <c r="BQ53" s="2458" t="s">
        <v>33</v>
      </c>
      <c r="BR53" s="2459"/>
      <c r="BS53" s="1999"/>
      <c r="BT53" s="2000"/>
      <c r="BU53" s="2000"/>
      <c r="BV53" s="2000"/>
      <c r="BW53" s="2000"/>
      <c r="BX53" s="2000"/>
      <c r="BY53" s="2000"/>
      <c r="BZ53" s="2000"/>
      <c r="CA53" s="2001"/>
      <c r="CB53" s="2459" t="s">
        <v>23</v>
      </c>
      <c r="CC53" s="2459"/>
      <c r="CD53" s="1465"/>
      <c r="CH53" s="1498"/>
      <c r="CI53" s="1498"/>
      <c r="CJ53" s="1498"/>
      <c r="CK53" s="1498"/>
      <c r="CL53" s="1498"/>
      <c r="CM53" s="1498"/>
      <c r="CN53" s="1498"/>
      <c r="CO53" s="1498"/>
      <c r="CP53" s="1498"/>
      <c r="CQ53" s="1498"/>
      <c r="CR53" s="1498"/>
      <c r="CS53" s="1498"/>
      <c r="CT53" s="1498"/>
      <c r="CU53" s="1498"/>
      <c r="CV53" s="1498"/>
      <c r="CW53" s="1498"/>
      <c r="CX53" s="1498"/>
      <c r="CY53" s="1498"/>
      <c r="CZ53" s="1498"/>
      <c r="DA53" s="1498"/>
      <c r="DB53" s="1498"/>
      <c r="DC53" s="1498"/>
      <c r="DD53" s="1498"/>
      <c r="DE53" s="1498"/>
      <c r="DF53" s="1498"/>
      <c r="DG53" s="1498"/>
      <c r="DH53" s="1498"/>
      <c r="DI53" s="1498"/>
      <c r="DJ53" s="1498"/>
      <c r="DK53" s="1498"/>
      <c r="DL53" s="1498"/>
      <c r="DM53" s="1498"/>
      <c r="DN53" s="1498"/>
      <c r="DO53" s="1498"/>
      <c r="DP53" s="1498"/>
      <c r="DQ53" s="1498"/>
      <c r="DR53" s="1498"/>
      <c r="DS53" s="1498"/>
      <c r="DT53" s="1498"/>
      <c r="DU53" s="1498"/>
      <c r="DV53" s="1498"/>
    </row>
    <row r="54" spans="2:126" s="1488" customFormat="1" ht="30" customHeight="1">
      <c r="B54" s="1466"/>
      <c r="C54" s="1599"/>
      <c r="D54" s="1590"/>
      <c r="E54" s="889"/>
      <c r="F54" s="1010" t="s">
        <v>2549</v>
      </c>
      <c r="G54" s="1498"/>
      <c r="H54" s="1498"/>
      <c r="I54" s="1498"/>
      <c r="J54" s="1498"/>
      <c r="K54" s="1498"/>
      <c r="L54" s="1498"/>
      <c r="M54" s="1498"/>
      <c r="N54" s="1498"/>
      <c r="O54" s="1498"/>
      <c r="P54" s="1498"/>
      <c r="Q54" s="1481"/>
      <c r="R54" s="1481"/>
      <c r="S54" s="1481"/>
      <c r="T54" s="1481"/>
      <c r="U54" s="1481"/>
      <c r="V54" s="1481"/>
      <c r="W54" s="1481"/>
      <c r="X54" s="1481"/>
      <c r="Y54" s="2459"/>
      <c r="Z54" s="2459"/>
      <c r="AA54" s="2002"/>
      <c r="AB54" s="2003"/>
      <c r="AC54" s="2003"/>
      <c r="AD54" s="2003"/>
      <c r="AE54" s="2003"/>
      <c r="AF54" s="2003"/>
      <c r="AG54" s="2003"/>
      <c r="AH54" s="2003"/>
      <c r="AI54" s="2004"/>
      <c r="AJ54" s="2459"/>
      <c r="AK54" s="2459"/>
      <c r="AL54" s="1481"/>
      <c r="AM54" s="1481"/>
      <c r="AN54" s="1481"/>
      <c r="AO54" s="1481"/>
      <c r="AP54" s="1481"/>
      <c r="AQ54" s="1481"/>
      <c r="AR54" s="1481"/>
      <c r="AS54" s="1481"/>
      <c r="AT54" s="1481"/>
      <c r="AU54" s="1481"/>
      <c r="AV54" s="1590"/>
      <c r="AW54" s="889"/>
      <c r="AX54" s="1010" t="s">
        <v>81</v>
      </c>
      <c r="AY54" s="1481"/>
      <c r="AZ54" s="1481"/>
      <c r="BA54" s="1481"/>
      <c r="BB54" s="1481"/>
      <c r="BC54" s="1481"/>
      <c r="BD54" s="1481"/>
      <c r="BE54" s="1481"/>
      <c r="BF54" s="1481"/>
      <c r="BG54" s="1498"/>
      <c r="BH54" s="1498"/>
      <c r="BI54" s="1498"/>
      <c r="BJ54" s="1498"/>
      <c r="BK54" s="1498"/>
      <c r="BL54" s="1498"/>
      <c r="BM54" s="1498"/>
      <c r="BN54" s="1498"/>
      <c r="BO54" s="1498"/>
      <c r="BP54" s="1481"/>
      <c r="BQ54" s="2459"/>
      <c r="BR54" s="2459"/>
      <c r="BS54" s="2002"/>
      <c r="BT54" s="2003"/>
      <c r="BU54" s="2003"/>
      <c r="BV54" s="2003"/>
      <c r="BW54" s="2003"/>
      <c r="BX54" s="2003"/>
      <c r="BY54" s="2003"/>
      <c r="BZ54" s="2003"/>
      <c r="CA54" s="2004"/>
      <c r="CB54" s="2459"/>
      <c r="CC54" s="2459"/>
      <c r="CD54" s="1465"/>
      <c r="CH54" s="1498"/>
      <c r="CI54" s="1498"/>
      <c r="CJ54" s="1498"/>
      <c r="CK54" s="1498"/>
      <c r="CL54" s="1498"/>
      <c r="CM54" s="1498"/>
      <c r="CN54" s="1498"/>
      <c r="CO54" s="1498"/>
      <c r="CP54" s="1498"/>
      <c r="CQ54" s="1498"/>
      <c r="CR54" s="1498"/>
      <c r="CS54" s="1498"/>
      <c r="CT54" s="1498"/>
      <c r="CU54" s="1498"/>
      <c r="CV54" s="1498"/>
      <c r="CW54" s="1498"/>
      <c r="CX54" s="1498"/>
      <c r="CY54" s="1498"/>
      <c r="CZ54" s="1498"/>
      <c r="DA54" s="1498"/>
      <c r="DB54" s="1498"/>
      <c r="DC54" s="1498"/>
      <c r="DD54" s="1498"/>
      <c r="DE54" s="1498"/>
      <c r="DF54" s="1498"/>
      <c r="DG54" s="1498"/>
      <c r="DH54" s="1498"/>
      <c r="DI54" s="1498"/>
      <c r="DJ54" s="1498"/>
      <c r="DK54" s="1498"/>
      <c r="DL54" s="1498"/>
      <c r="DM54" s="1498"/>
      <c r="DN54" s="1498"/>
      <c r="DO54" s="1498"/>
      <c r="DP54" s="1498"/>
      <c r="DQ54" s="1498"/>
      <c r="DR54" s="1498"/>
      <c r="DS54" s="1498"/>
      <c r="DT54" s="1498"/>
      <c r="DU54" s="1498"/>
      <c r="DV54" s="1498"/>
    </row>
    <row r="55" spans="2:126" s="1488" customFormat="1" ht="30" customHeight="1">
      <c r="B55" s="1466"/>
      <c r="C55" s="1599"/>
      <c r="D55" s="1530"/>
      <c r="E55" s="889"/>
      <c r="F55" s="1420"/>
      <c r="G55" s="1498"/>
      <c r="H55" s="1498"/>
      <c r="I55" s="1498"/>
      <c r="J55" s="1498"/>
      <c r="K55" s="1498"/>
      <c r="L55" s="1498"/>
      <c r="M55" s="1498"/>
      <c r="N55" s="1498"/>
      <c r="O55" s="1498"/>
      <c r="P55" s="1498"/>
      <c r="Q55" s="1481"/>
      <c r="R55" s="1481"/>
      <c r="S55" s="1481"/>
      <c r="T55" s="1481"/>
      <c r="U55" s="1481"/>
      <c r="V55" s="1481"/>
      <c r="W55" s="1481"/>
      <c r="X55" s="1481"/>
      <c r="Y55" s="1498"/>
      <c r="Z55" s="1498"/>
      <c r="AA55" s="1498"/>
      <c r="AB55" s="1498"/>
      <c r="AC55" s="1498"/>
      <c r="AD55" s="1498"/>
      <c r="AE55" s="1498"/>
      <c r="AF55" s="1498"/>
      <c r="AG55" s="1498"/>
      <c r="AH55" s="1498"/>
      <c r="AI55" s="1498"/>
      <c r="AJ55" s="1498"/>
      <c r="AK55" s="1498"/>
      <c r="AL55" s="1481"/>
      <c r="AM55" s="1481"/>
      <c r="AN55" s="1481"/>
      <c r="AO55" s="1481"/>
      <c r="AP55" s="1481"/>
      <c r="AQ55" s="1481"/>
      <c r="AR55" s="1481"/>
      <c r="AS55" s="1481"/>
      <c r="AT55" s="1481"/>
      <c r="AU55" s="1481"/>
      <c r="AV55" s="1481"/>
      <c r="AW55" s="1481"/>
      <c r="AX55" s="1481"/>
      <c r="AY55" s="1481"/>
      <c r="AZ55" s="1481"/>
      <c r="BA55" s="1481"/>
      <c r="BB55" s="1481"/>
      <c r="BC55" s="1481"/>
      <c r="BD55" s="1498"/>
      <c r="BE55" s="1498"/>
      <c r="BF55" s="1498"/>
      <c r="BG55" s="1498"/>
      <c r="BH55" s="1498"/>
      <c r="BI55" s="1498"/>
      <c r="BJ55" s="1498"/>
      <c r="BK55" s="1498"/>
      <c r="BL55" s="1498"/>
      <c r="BM55" s="1498"/>
      <c r="BN55" s="1498"/>
      <c r="BO55" s="1498"/>
      <c r="BP55" s="1481"/>
      <c r="BQ55" s="1498"/>
      <c r="BR55" s="1498"/>
      <c r="BS55" s="1498"/>
      <c r="BT55" s="1498"/>
      <c r="BU55" s="1498"/>
      <c r="BV55" s="1498"/>
      <c r="BW55" s="1498"/>
      <c r="BX55" s="1498"/>
      <c r="BY55" s="1498"/>
      <c r="BZ55" s="1498"/>
      <c r="CA55" s="1498"/>
      <c r="CB55" s="1498"/>
      <c r="CC55" s="1498"/>
      <c r="CD55" s="1465"/>
      <c r="CH55" s="1498"/>
      <c r="CI55" s="1498"/>
      <c r="CJ55" s="1498"/>
      <c r="CK55" s="1498"/>
      <c r="CL55" s="1498"/>
      <c r="CM55" s="1498"/>
      <c r="CN55" s="1498"/>
      <c r="CO55" s="1498"/>
      <c r="CP55" s="1498"/>
      <c r="CQ55" s="1498"/>
      <c r="CR55" s="1498"/>
      <c r="CS55" s="1498"/>
      <c r="CT55" s="1498"/>
      <c r="CU55" s="1498"/>
      <c r="CV55" s="1498"/>
      <c r="CW55" s="1498"/>
      <c r="CX55" s="1498"/>
      <c r="CY55" s="1498"/>
      <c r="CZ55" s="1498"/>
      <c r="DA55" s="1498"/>
      <c r="DB55" s="1498"/>
      <c r="DC55" s="1498"/>
      <c r="DD55" s="1498"/>
      <c r="DE55" s="1498"/>
      <c r="DF55" s="1498"/>
      <c r="DG55" s="1498"/>
      <c r="DH55" s="1498"/>
      <c r="DI55" s="1498"/>
      <c r="DJ55" s="1498"/>
      <c r="DK55" s="1498"/>
      <c r="DL55" s="1498"/>
      <c r="DM55" s="1498"/>
      <c r="DN55" s="1498"/>
      <c r="DO55" s="1498"/>
      <c r="DP55" s="1498"/>
      <c r="DQ55" s="1498"/>
      <c r="DR55" s="1498"/>
      <c r="DS55" s="1498"/>
      <c r="DT55" s="1498"/>
      <c r="DU55" s="1498"/>
      <c r="DV55" s="1498"/>
    </row>
    <row r="56" spans="2:126" s="1488" customFormat="1" ht="30" customHeight="1">
      <c r="B56" s="1466"/>
      <c r="C56" s="1599"/>
      <c r="D56" s="1543" t="s">
        <v>78</v>
      </c>
      <c r="E56" s="889"/>
      <c r="F56" s="836" t="s">
        <v>2550</v>
      </c>
      <c r="G56" s="1498"/>
      <c r="H56" s="1498"/>
      <c r="I56" s="1498"/>
      <c r="J56" s="1498"/>
      <c r="K56" s="1498"/>
      <c r="L56" s="1498"/>
      <c r="M56" s="1498"/>
      <c r="N56" s="1498"/>
      <c r="O56" s="1498"/>
      <c r="P56" s="1498"/>
      <c r="Q56" s="1481"/>
      <c r="R56" s="1481"/>
      <c r="S56" s="1481"/>
      <c r="T56" s="1481"/>
      <c r="U56" s="1481"/>
      <c r="V56" s="1481"/>
      <c r="W56" s="1481"/>
      <c r="X56" s="1481"/>
      <c r="Y56" s="2458" t="s">
        <v>30</v>
      </c>
      <c r="Z56" s="2459"/>
      <c r="AA56" s="1999"/>
      <c r="AB56" s="2000"/>
      <c r="AC56" s="2000"/>
      <c r="AD56" s="2000"/>
      <c r="AE56" s="2000"/>
      <c r="AF56" s="2000"/>
      <c r="AG56" s="2000"/>
      <c r="AH56" s="2000"/>
      <c r="AI56" s="2001"/>
      <c r="AJ56" s="2459" t="s">
        <v>23</v>
      </c>
      <c r="AK56" s="2459"/>
      <c r="AL56" s="1481"/>
      <c r="AM56" s="1481"/>
      <c r="AN56" s="1481"/>
      <c r="AO56" s="1481"/>
      <c r="AP56" s="1481"/>
      <c r="AQ56" s="1481"/>
      <c r="AR56" s="1481"/>
      <c r="AS56" s="1481"/>
      <c r="AT56" s="1481"/>
      <c r="AU56" s="1481"/>
      <c r="AV56" s="1481"/>
      <c r="AW56" s="1481"/>
      <c r="AX56" s="1481"/>
      <c r="AY56" s="1481"/>
      <c r="AZ56" s="1481"/>
      <c r="BA56" s="1481"/>
      <c r="BB56" s="1481"/>
      <c r="BC56" s="1481"/>
      <c r="BD56" s="1498"/>
      <c r="BE56" s="1498"/>
      <c r="BF56" s="1498"/>
      <c r="BG56" s="1498"/>
      <c r="BH56" s="1498"/>
      <c r="BI56" s="1498"/>
      <c r="BJ56" s="1498"/>
      <c r="BK56" s="1498"/>
      <c r="BL56" s="1498"/>
      <c r="BM56" s="1498"/>
      <c r="BN56" s="1498"/>
      <c r="BO56" s="1498"/>
      <c r="BP56" s="1481"/>
      <c r="BQ56" s="1498"/>
      <c r="BR56" s="1498"/>
      <c r="BS56" s="1498"/>
      <c r="BT56" s="1498"/>
      <c r="BU56" s="1498"/>
      <c r="BV56" s="1498"/>
      <c r="BW56" s="1498"/>
      <c r="BX56" s="1498"/>
      <c r="BY56" s="1498"/>
      <c r="BZ56" s="1498"/>
      <c r="CA56" s="1498"/>
      <c r="CB56" s="1498"/>
      <c r="CC56" s="1498"/>
      <c r="CD56" s="1465"/>
      <c r="CH56" s="1498"/>
      <c r="CI56" s="1498"/>
      <c r="CJ56" s="1498"/>
      <c r="CK56" s="1498"/>
      <c r="CL56" s="1498"/>
      <c r="CM56" s="1498"/>
      <c r="CN56" s="1498"/>
      <c r="CO56" s="1498"/>
      <c r="CP56" s="1498"/>
      <c r="CQ56" s="1498"/>
      <c r="CR56" s="1498"/>
      <c r="CS56" s="1498"/>
      <c r="CT56" s="1498"/>
      <c r="CU56" s="1498"/>
      <c r="CV56" s="1498"/>
      <c r="CW56" s="1498"/>
      <c r="CX56" s="1498"/>
      <c r="CY56" s="1498"/>
      <c r="CZ56" s="1498"/>
      <c r="DA56" s="1498"/>
      <c r="DB56" s="1498"/>
      <c r="DC56" s="1498"/>
      <c r="DD56" s="1498"/>
      <c r="DE56" s="1498"/>
      <c r="DF56" s="1498"/>
      <c r="DG56" s="1498"/>
      <c r="DH56" s="1498"/>
      <c r="DI56" s="1498"/>
      <c r="DJ56" s="1498"/>
      <c r="DK56" s="1498"/>
      <c r="DL56" s="1498"/>
      <c r="DM56" s="1498"/>
      <c r="DN56" s="1498"/>
      <c r="DO56" s="1498"/>
      <c r="DP56" s="1498"/>
      <c r="DQ56" s="1498"/>
      <c r="DR56" s="1498"/>
      <c r="DS56" s="1498"/>
      <c r="DT56" s="1498"/>
      <c r="DU56" s="1498"/>
      <c r="DV56" s="1498"/>
    </row>
    <row r="57" spans="2:126" s="1488" customFormat="1" ht="30" customHeight="1">
      <c r="B57" s="1466"/>
      <c r="C57" s="1599"/>
      <c r="D57" s="1498"/>
      <c r="E57" s="1498"/>
      <c r="F57" s="1010" t="s">
        <v>2551</v>
      </c>
      <c r="G57" s="1498"/>
      <c r="H57" s="1498"/>
      <c r="I57" s="1498"/>
      <c r="J57" s="1498"/>
      <c r="K57" s="1498"/>
      <c r="L57" s="1498"/>
      <c r="M57" s="1498"/>
      <c r="N57" s="1498"/>
      <c r="O57" s="1498"/>
      <c r="P57" s="1498"/>
      <c r="Q57" s="1481"/>
      <c r="R57" s="1481"/>
      <c r="S57" s="1481"/>
      <c r="T57" s="1481"/>
      <c r="U57" s="1481"/>
      <c r="V57" s="1481"/>
      <c r="W57" s="1481"/>
      <c r="X57" s="1481"/>
      <c r="Y57" s="2459"/>
      <c r="Z57" s="2459"/>
      <c r="AA57" s="2002"/>
      <c r="AB57" s="2003"/>
      <c r="AC57" s="2003"/>
      <c r="AD57" s="2003"/>
      <c r="AE57" s="2003"/>
      <c r="AF57" s="2003"/>
      <c r="AG57" s="2003"/>
      <c r="AH57" s="2003"/>
      <c r="AI57" s="2004"/>
      <c r="AJ57" s="2459"/>
      <c r="AK57" s="2459"/>
      <c r="AL57" s="1481"/>
      <c r="AM57" s="1481"/>
      <c r="AN57" s="1481"/>
      <c r="AO57" s="1481"/>
      <c r="AP57" s="1481"/>
      <c r="AQ57" s="1498"/>
      <c r="AR57" s="1498"/>
      <c r="AS57" s="1498"/>
      <c r="AT57" s="1498"/>
      <c r="AU57" s="1498"/>
      <c r="AV57" s="1498"/>
      <c r="AW57" s="1498"/>
      <c r="AX57" s="1498"/>
      <c r="AY57" s="1498"/>
      <c r="AZ57" s="1498"/>
      <c r="BA57" s="1481"/>
      <c r="BB57" s="1481"/>
      <c r="BC57" s="1481"/>
      <c r="BD57" s="1498"/>
      <c r="BE57" s="1498"/>
      <c r="BF57" s="1498"/>
      <c r="BG57" s="1498"/>
      <c r="BH57" s="1498"/>
      <c r="BI57" s="1498"/>
      <c r="BJ57" s="1498"/>
      <c r="BK57" s="1498"/>
      <c r="BL57" s="1498"/>
      <c r="BM57" s="1498"/>
      <c r="BN57" s="1498"/>
      <c r="BO57" s="1498"/>
      <c r="BP57" s="1481"/>
      <c r="BQ57" s="1498"/>
      <c r="BR57" s="1498"/>
      <c r="BS57" s="1498"/>
      <c r="BT57" s="1498"/>
      <c r="BU57" s="1498"/>
      <c r="BV57" s="1498"/>
      <c r="BW57" s="1498"/>
      <c r="BX57" s="1498"/>
      <c r="BY57" s="1498"/>
      <c r="BZ57" s="1498"/>
      <c r="CA57" s="1498"/>
      <c r="CB57" s="1498"/>
      <c r="CC57" s="1498"/>
      <c r="CD57" s="1465"/>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row>
    <row r="58" spans="2:126" s="1488" customFormat="1" ht="30" customHeight="1">
      <c r="B58" s="1565"/>
      <c r="C58" s="1502"/>
      <c r="D58" s="1502"/>
      <c r="E58" s="1502"/>
      <c r="F58" s="1502"/>
      <c r="G58" s="1502"/>
      <c r="H58" s="1502"/>
      <c r="I58" s="1502"/>
      <c r="J58" s="1502"/>
      <c r="K58" s="1502"/>
      <c r="L58" s="1502"/>
      <c r="M58" s="1502"/>
      <c r="N58" s="1502"/>
      <c r="O58" s="1502"/>
      <c r="P58" s="1502"/>
      <c r="Q58" s="1502"/>
      <c r="R58" s="1502"/>
      <c r="S58" s="1502"/>
      <c r="T58" s="1502"/>
      <c r="U58" s="1502"/>
      <c r="V58" s="1502"/>
      <c r="W58" s="1502"/>
      <c r="X58" s="1502"/>
      <c r="Y58" s="1502"/>
      <c r="Z58" s="1502"/>
      <c r="AA58" s="1502"/>
      <c r="AB58" s="1502"/>
      <c r="AC58" s="1502"/>
      <c r="AD58" s="1502"/>
      <c r="AE58" s="1502"/>
      <c r="AF58" s="1502"/>
      <c r="AG58" s="1502"/>
      <c r="AH58" s="1502"/>
      <c r="AI58" s="1502"/>
      <c r="AJ58" s="1502"/>
      <c r="AK58" s="1502"/>
      <c r="AL58" s="1502"/>
      <c r="AM58" s="1502"/>
      <c r="AN58" s="1502"/>
      <c r="AO58" s="1502"/>
      <c r="AP58" s="1502"/>
      <c r="AQ58" s="1502"/>
      <c r="AR58" s="1502"/>
      <c r="AS58" s="1502"/>
      <c r="AT58" s="1502"/>
      <c r="AU58" s="1502"/>
      <c r="AV58" s="1502"/>
      <c r="AW58" s="1502"/>
      <c r="AX58" s="1502"/>
      <c r="AY58" s="1502"/>
      <c r="AZ58" s="1502"/>
      <c r="BA58" s="1502"/>
      <c r="BB58" s="1502"/>
      <c r="BC58" s="1502"/>
      <c r="BD58" s="1502"/>
      <c r="BE58" s="1502"/>
      <c r="BF58" s="1502"/>
      <c r="BG58" s="1502"/>
      <c r="BH58" s="1502"/>
      <c r="BI58" s="1502"/>
      <c r="BJ58" s="1502"/>
      <c r="BK58" s="1502"/>
      <c r="BL58" s="1502"/>
      <c r="BM58" s="1502"/>
      <c r="BN58" s="1502"/>
      <c r="BO58" s="1502"/>
      <c r="BP58" s="1502"/>
      <c r="BQ58" s="1502"/>
      <c r="BR58" s="1502"/>
      <c r="BS58" s="1502"/>
      <c r="BT58" s="1502"/>
      <c r="BU58" s="1502"/>
      <c r="BV58" s="1502"/>
      <c r="BW58" s="1502"/>
      <c r="BX58" s="1502"/>
      <c r="BY58" s="1502"/>
      <c r="BZ58" s="1502"/>
      <c r="CA58" s="1502"/>
      <c r="CB58" s="1502"/>
      <c r="CC58" s="1502"/>
      <c r="CD58" s="1549"/>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26" s="1488" customFormat="1" ht="30" customHeight="1">
      <c r="B59" s="1466"/>
      <c r="C59" s="1498"/>
      <c r="D59" s="1498"/>
      <c r="E59" s="1498"/>
      <c r="F59" s="1498"/>
      <c r="G59" s="1498"/>
      <c r="H59" s="1498"/>
      <c r="I59" s="1498"/>
      <c r="J59" s="1498"/>
      <c r="K59" s="1498"/>
      <c r="L59" s="1498"/>
      <c r="M59" s="1498"/>
      <c r="N59" s="1498"/>
      <c r="O59" s="1498"/>
      <c r="P59" s="1498"/>
      <c r="Q59" s="1498"/>
      <c r="R59" s="1498"/>
      <c r="S59" s="1498"/>
      <c r="T59" s="1498"/>
      <c r="U59" s="1498"/>
      <c r="V59" s="1498"/>
      <c r="W59" s="1498"/>
      <c r="X59" s="1498"/>
      <c r="Y59" s="1498"/>
      <c r="Z59" s="1498"/>
      <c r="AA59" s="1498"/>
      <c r="AB59" s="1498"/>
      <c r="AC59" s="1498"/>
      <c r="AD59" s="1498"/>
      <c r="CB59" s="1498"/>
      <c r="CC59" s="1498"/>
      <c r="CD59" s="959"/>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26" s="1488" customFormat="1" ht="30" customHeight="1">
      <c r="B60" s="957"/>
      <c r="C60" s="1528" t="s">
        <v>1072</v>
      </c>
      <c r="D60" s="836" t="s">
        <v>2552</v>
      </c>
      <c r="AE60" s="1498"/>
      <c r="AF60" s="1498"/>
      <c r="AG60" s="1498"/>
      <c r="AH60" s="1498"/>
      <c r="AI60" s="1498"/>
      <c r="AJ60" s="1498"/>
      <c r="AK60" s="1498"/>
      <c r="AL60" s="1498"/>
      <c r="AM60" s="1498"/>
      <c r="AN60" s="1498"/>
      <c r="AO60" s="1498"/>
      <c r="AP60" s="1498"/>
      <c r="AQ60" s="1498"/>
      <c r="AR60" s="1498"/>
      <c r="AS60" s="1498"/>
      <c r="AT60" s="1498"/>
      <c r="AU60" s="1498"/>
      <c r="AV60" s="1498"/>
      <c r="AW60" s="1498"/>
      <c r="AX60" s="1498"/>
      <c r="AY60" s="1498"/>
      <c r="AZ60" s="1498"/>
      <c r="BA60" s="1498"/>
      <c r="BB60" s="1498"/>
      <c r="BC60" s="1498"/>
      <c r="BD60" s="1498"/>
      <c r="BE60" s="1498"/>
      <c r="BF60" s="1498"/>
      <c r="BG60" s="1498"/>
      <c r="BH60" s="1498"/>
      <c r="BI60" s="1498"/>
      <c r="BJ60" s="1498"/>
      <c r="BK60" s="1498"/>
      <c r="BL60" s="1498"/>
      <c r="BM60" s="1498"/>
      <c r="BN60" s="1599"/>
      <c r="BO60" s="1599"/>
      <c r="BP60" s="1599"/>
      <c r="BQ60" s="1599"/>
      <c r="BR60" s="1599"/>
      <c r="BS60" s="1599"/>
      <c r="BT60" s="1498"/>
      <c r="BU60" s="1498"/>
      <c r="BV60" s="1498"/>
      <c r="BW60" s="1498"/>
      <c r="BX60" s="1498"/>
      <c r="BY60" s="1498"/>
      <c r="BZ60" s="1498"/>
      <c r="CA60" s="1498"/>
      <c r="CB60" s="1498"/>
      <c r="CC60" s="1498"/>
      <c r="CD60" s="1465"/>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26" s="1488" customFormat="1" ht="30" customHeight="1">
      <c r="B61" s="1466"/>
      <c r="C61" s="1529"/>
      <c r="D61" s="1482" t="s">
        <v>2639</v>
      </c>
      <c r="AE61" s="1498"/>
      <c r="AF61" s="1498"/>
      <c r="AG61" s="1498"/>
      <c r="AH61" s="1498"/>
      <c r="AI61" s="1498"/>
      <c r="AJ61" s="1498"/>
      <c r="AK61" s="1498"/>
      <c r="AL61" s="1498"/>
      <c r="AM61" s="1498"/>
      <c r="AN61" s="1498"/>
      <c r="AO61" s="1498"/>
      <c r="AP61" s="1498"/>
      <c r="AQ61" s="1498"/>
      <c r="AR61" s="1498"/>
      <c r="AS61" s="1498"/>
      <c r="AT61" s="1498"/>
      <c r="AU61" s="1498"/>
      <c r="AV61" s="1498"/>
      <c r="AW61" s="1498"/>
      <c r="AX61" s="1498"/>
      <c r="AY61" s="1498"/>
      <c r="AZ61" s="1498"/>
      <c r="BA61" s="1498"/>
      <c r="BB61" s="1498"/>
      <c r="BC61" s="1498"/>
      <c r="BD61" s="1498"/>
      <c r="BE61" s="1498"/>
      <c r="BF61" s="1498"/>
      <c r="BG61" s="1498"/>
      <c r="BH61" s="1498"/>
      <c r="BI61" s="1498"/>
      <c r="BJ61" s="1498"/>
      <c r="BK61" s="1498"/>
      <c r="BL61" s="1498"/>
      <c r="BM61" s="1498"/>
      <c r="BN61" s="1599"/>
      <c r="BO61" s="1599"/>
      <c r="BP61" s="1599"/>
      <c r="BQ61" s="1599"/>
      <c r="BR61" s="1599"/>
      <c r="BS61" s="1599"/>
      <c r="BT61" s="1498"/>
      <c r="BU61" s="1498"/>
      <c r="BV61" s="1498"/>
      <c r="BW61" s="1498"/>
      <c r="BX61" s="1498"/>
      <c r="BY61" s="1498"/>
      <c r="BZ61" s="1498"/>
      <c r="CA61" s="1498"/>
      <c r="CB61" s="1498"/>
      <c r="CC61" s="1498"/>
      <c r="CD61" s="1465"/>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26" s="1488" customFormat="1" ht="30" customHeight="1">
      <c r="B62" s="1013"/>
      <c r="C62" s="1498"/>
      <c r="D62" s="1498"/>
      <c r="E62" s="1498"/>
      <c r="F62" s="1498"/>
      <c r="G62" s="1498"/>
      <c r="H62" s="1498"/>
      <c r="I62" s="1498"/>
      <c r="J62" s="1498"/>
      <c r="K62" s="1498"/>
      <c r="L62" s="1498"/>
      <c r="M62" s="1498"/>
      <c r="N62" s="1498"/>
      <c r="O62" s="1498"/>
      <c r="P62" s="1498"/>
      <c r="Q62" s="1498"/>
      <c r="R62" s="1498"/>
      <c r="S62" s="1498"/>
      <c r="T62" s="1498"/>
      <c r="U62" s="1498"/>
      <c r="V62" s="1498"/>
      <c r="W62" s="1498"/>
      <c r="X62" s="1498"/>
      <c r="Y62" s="1498"/>
      <c r="Z62" s="1498"/>
      <c r="AA62" s="1498"/>
      <c r="AB62" s="1498"/>
      <c r="AC62" s="1498"/>
      <c r="AD62" s="1498"/>
      <c r="AE62" s="1498"/>
      <c r="AF62" s="1498"/>
      <c r="AG62" s="1498"/>
      <c r="AH62" s="1498"/>
      <c r="AI62" s="1498"/>
      <c r="AJ62" s="1498"/>
      <c r="AK62" s="1498"/>
      <c r="AL62" s="1498"/>
      <c r="AM62" s="1498"/>
      <c r="AN62" s="1498"/>
      <c r="AO62" s="1498"/>
      <c r="AP62" s="1498"/>
      <c r="AQ62" s="1498"/>
      <c r="AR62" s="1498"/>
      <c r="AS62" s="1498"/>
      <c r="AT62" s="1498"/>
      <c r="AU62" s="1498"/>
      <c r="AV62" s="1498"/>
      <c r="AW62" s="1498"/>
      <c r="AX62" s="1498"/>
      <c r="AY62" s="1498"/>
      <c r="AZ62" s="1498"/>
      <c r="BA62" s="1498"/>
      <c r="BB62" s="1498"/>
      <c r="BC62" s="1498"/>
      <c r="BD62" s="1498"/>
      <c r="BE62" s="1498"/>
      <c r="BF62" s="1498"/>
      <c r="BG62" s="1498"/>
      <c r="BH62" s="1498"/>
      <c r="BI62" s="1498"/>
      <c r="BJ62" s="1498"/>
      <c r="BK62" s="1498"/>
      <c r="BL62" s="1498"/>
      <c r="BM62" s="1498"/>
      <c r="BN62" s="1599"/>
      <c r="BO62" s="1599"/>
      <c r="BP62" s="1599"/>
      <c r="BQ62" s="1599"/>
      <c r="BR62" s="1599"/>
      <c r="BS62" s="1599"/>
      <c r="BT62" s="1498"/>
      <c r="BU62" s="1498"/>
      <c r="BV62" s="1498"/>
      <c r="BW62" s="1498"/>
      <c r="BX62" s="1498"/>
      <c r="BY62" s="1498"/>
      <c r="BZ62" s="1498"/>
      <c r="CA62" s="1498"/>
      <c r="CB62" s="1498"/>
      <c r="CC62" s="1498"/>
      <c r="CD62" s="1465"/>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26" s="1488" customFormat="1" ht="30" customHeight="1">
      <c r="B63" s="1466"/>
      <c r="C63" s="1498"/>
      <c r="E63" s="2816">
        <v>342301</v>
      </c>
      <c r="F63" s="2816"/>
      <c r="G63" s="2816"/>
      <c r="H63" s="2816"/>
      <c r="I63" s="2816"/>
      <c r="J63" s="1485"/>
      <c r="K63" s="1485"/>
      <c r="L63" s="1485"/>
      <c r="M63" s="1485"/>
      <c r="N63" s="1485"/>
      <c r="O63" s="1485"/>
      <c r="P63" s="1485"/>
      <c r="Q63" s="1485"/>
      <c r="R63" s="901"/>
      <c r="S63" s="901"/>
      <c r="T63" s="901"/>
      <c r="U63" s="901"/>
      <c r="V63" s="901"/>
      <c r="W63" s="901"/>
      <c r="X63" s="901"/>
      <c r="Y63" s="901"/>
      <c r="Z63" s="901"/>
      <c r="AA63" s="901"/>
      <c r="AB63" s="901"/>
      <c r="AC63" s="901"/>
      <c r="AD63" s="901"/>
      <c r="AE63" s="901"/>
      <c r="AF63" s="901"/>
      <c r="AG63" s="1498"/>
      <c r="AH63" s="1498"/>
      <c r="AI63" s="1498"/>
      <c r="AJ63" s="1498"/>
      <c r="AK63" s="1498"/>
      <c r="AL63" s="1498"/>
      <c r="AM63" s="1498"/>
      <c r="AN63" s="1498"/>
      <c r="AO63" s="1498"/>
      <c r="AP63" s="1498"/>
      <c r="AQ63" s="1498"/>
      <c r="AR63" s="1498"/>
      <c r="AS63" s="1498"/>
      <c r="AT63" s="1498"/>
      <c r="AU63" s="1498"/>
      <c r="AV63" s="1498"/>
      <c r="AW63" s="1498"/>
      <c r="AX63" s="1498"/>
      <c r="AY63" s="1498"/>
      <c r="AZ63" s="1498"/>
      <c r="BA63" s="1498"/>
      <c r="BB63" s="1498"/>
      <c r="BC63" s="1498"/>
      <c r="BD63" s="1498"/>
      <c r="BE63" s="1498"/>
      <c r="BF63" s="1498"/>
      <c r="BG63" s="1498"/>
      <c r="BH63" s="1498"/>
      <c r="BI63" s="1498"/>
      <c r="BJ63" s="1498"/>
      <c r="BK63" s="1498"/>
      <c r="BL63" s="1498"/>
      <c r="BM63" s="1498"/>
      <c r="BN63" s="1599"/>
      <c r="BO63" s="1599"/>
      <c r="BP63" s="1599"/>
      <c r="BQ63" s="1599"/>
      <c r="BR63" s="1599"/>
      <c r="BS63" s="1599"/>
      <c r="BT63" s="1498"/>
      <c r="BU63" s="1498"/>
      <c r="BV63" s="1498"/>
      <c r="BW63" s="1498"/>
      <c r="BX63" s="1498"/>
      <c r="BY63" s="1498"/>
      <c r="BZ63" s="1498"/>
      <c r="CA63" s="1498"/>
      <c r="CB63" s="1498"/>
      <c r="CC63" s="1498"/>
      <c r="CD63" s="1465"/>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26" s="1488" customFormat="1" ht="30" customHeight="1">
      <c r="B64" s="957"/>
      <c r="C64" s="1498"/>
      <c r="D64" s="2458" t="s">
        <v>0</v>
      </c>
      <c r="E64" s="2730"/>
      <c r="F64" s="2768"/>
      <c r="G64" s="2769"/>
      <c r="H64" s="2770"/>
      <c r="I64" s="1486"/>
      <c r="J64" s="2774" t="s">
        <v>557</v>
      </c>
      <c r="K64" s="2774"/>
      <c r="L64" s="2774"/>
      <c r="M64" s="2774"/>
      <c r="N64" s="2774"/>
      <c r="O64" s="2774"/>
      <c r="P64" s="2774"/>
      <c r="Q64" s="2774"/>
      <c r="R64" s="901"/>
      <c r="S64" s="2458" t="s">
        <v>3</v>
      </c>
      <c r="T64" s="2730"/>
      <c r="U64" s="2768"/>
      <c r="V64" s="2769"/>
      <c r="W64" s="2770"/>
      <c r="X64" s="1486"/>
      <c r="Y64" s="2774" t="s">
        <v>558</v>
      </c>
      <c r="Z64" s="2774"/>
      <c r="AA64" s="2774"/>
      <c r="AB64" s="2774"/>
      <c r="AC64" s="2774"/>
      <c r="AD64" s="2774"/>
      <c r="AE64" s="2774"/>
      <c r="AF64" s="2774"/>
      <c r="AG64" s="1498"/>
      <c r="AH64" s="1498"/>
      <c r="AI64" s="1498"/>
      <c r="AJ64" s="1498"/>
      <c r="AK64" s="1498"/>
      <c r="AL64" s="1498"/>
      <c r="AM64" s="1498"/>
      <c r="AN64" s="1498"/>
      <c r="AO64" s="1498"/>
      <c r="AP64" s="1498"/>
      <c r="AQ64" s="1498"/>
      <c r="AR64" s="1498"/>
      <c r="AS64" s="1498"/>
      <c r="AT64" s="1498"/>
      <c r="AU64" s="1498"/>
      <c r="AV64" s="1498"/>
      <c r="AW64" s="1498"/>
      <c r="AX64" s="1498"/>
      <c r="AY64" s="1498"/>
      <c r="AZ64" s="1498"/>
      <c r="BA64" s="1498"/>
      <c r="BB64" s="1498"/>
      <c r="BC64" s="1498"/>
      <c r="BD64" s="1498"/>
      <c r="BE64" s="1498"/>
      <c r="BF64" s="1498"/>
      <c r="BG64" s="1498"/>
      <c r="BH64" s="1498"/>
      <c r="BI64" s="1498"/>
      <c r="BJ64" s="1498"/>
      <c r="BK64" s="1498"/>
      <c r="BL64" s="1498"/>
      <c r="BM64" s="1498"/>
      <c r="BN64" s="1599"/>
      <c r="BO64" s="1599"/>
      <c r="BP64" s="1599"/>
      <c r="BQ64" s="1599"/>
      <c r="BR64" s="1599"/>
      <c r="BS64" s="1599"/>
      <c r="BT64" s="1498"/>
      <c r="BU64" s="1498"/>
      <c r="BV64" s="1498"/>
      <c r="BW64" s="1498"/>
      <c r="BX64" s="1498"/>
      <c r="BY64" s="1498"/>
      <c r="BZ64" s="1498"/>
      <c r="CA64" s="1498"/>
      <c r="CB64" s="1498"/>
      <c r="CC64" s="1498"/>
      <c r="CD64" s="1465"/>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1:126" s="1488" customFormat="1" ht="30" customHeight="1">
      <c r="B65" s="1466"/>
      <c r="C65" s="1498"/>
      <c r="D65" s="2459"/>
      <c r="E65" s="2730"/>
      <c r="F65" s="2771"/>
      <c r="G65" s="2772"/>
      <c r="H65" s="2773"/>
      <c r="I65" s="1486"/>
      <c r="J65" s="2774"/>
      <c r="K65" s="2774"/>
      <c r="L65" s="2774"/>
      <c r="M65" s="2774"/>
      <c r="N65" s="2774"/>
      <c r="O65" s="2774"/>
      <c r="P65" s="2774"/>
      <c r="Q65" s="2774"/>
      <c r="R65" s="901"/>
      <c r="S65" s="2459"/>
      <c r="T65" s="2730"/>
      <c r="U65" s="2771"/>
      <c r="V65" s="2772"/>
      <c r="W65" s="2773"/>
      <c r="X65" s="1486"/>
      <c r="Y65" s="2774"/>
      <c r="Z65" s="2774"/>
      <c r="AA65" s="2774"/>
      <c r="AB65" s="2774"/>
      <c r="AC65" s="2774"/>
      <c r="AD65" s="2774"/>
      <c r="AE65" s="2774"/>
      <c r="AF65" s="2774"/>
      <c r="AG65" s="1498"/>
      <c r="AH65" s="1498"/>
      <c r="AI65" s="1498"/>
      <c r="AJ65" s="1498"/>
      <c r="AK65" s="1498"/>
      <c r="AL65" s="1498"/>
      <c r="AM65" s="1498"/>
      <c r="AN65" s="1498"/>
      <c r="AO65" s="1498"/>
      <c r="AP65" s="1498"/>
      <c r="AQ65" s="1498"/>
      <c r="AR65" s="1498"/>
      <c r="AS65" s="1498"/>
      <c r="AT65" s="1498"/>
      <c r="AU65" s="1498"/>
      <c r="AV65" s="1498"/>
      <c r="AW65" s="1498"/>
      <c r="AX65" s="1498"/>
      <c r="AY65" s="1498"/>
      <c r="AZ65" s="1498"/>
      <c r="BA65" s="1498"/>
      <c r="BB65" s="1498"/>
      <c r="BC65" s="1498"/>
      <c r="BD65" s="1498"/>
      <c r="BE65" s="1498"/>
      <c r="BF65" s="1498"/>
      <c r="BG65" s="1498"/>
      <c r="BH65" s="1498"/>
      <c r="BI65" s="1498"/>
      <c r="BJ65" s="1498"/>
      <c r="BK65" s="1498"/>
      <c r="BL65" s="1498"/>
      <c r="BM65" s="1498"/>
      <c r="BN65" s="1599"/>
      <c r="BO65" s="1599"/>
      <c r="BP65" s="1599"/>
      <c r="BQ65" s="1599"/>
      <c r="BR65" s="1599"/>
      <c r="BS65" s="1599"/>
      <c r="BT65" s="1498"/>
      <c r="BU65" s="1498"/>
      <c r="BV65" s="1498"/>
      <c r="BW65" s="1498"/>
      <c r="BX65" s="1498"/>
      <c r="BY65" s="1498"/>
      <c r="BZ65" s="1498"/>
      <c r="CA65" s="1498"/>
      <c r="CB65" s="1498"/>
      <c r="CC65" s="1498"/>
      <c r="CD65" s="1465"/>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1:126" s="1488" customFormat="1" ht="30" customHeight="1">
      <c r="B66" s="1565"/>
      <c r="C66" s="1502"/>
      <c r="D66" s="1502"/>
      <c r="E66" s="1502"/>
      <c r="F66" s="1502"/>
      <c r="G66" s="1502"/>
      <c r="H66" s="1502"/>
      <c r="I66" s="1502"/>
      <c r="J66" s="1502"/>
      <c r="K66" s="1502"/>
      <c r="L66" s="1502"/>
      <c r="M66" s="1502"/>
      <c r="N66" s="1502"/>
      <c r="O66" s="1502"/>
      <c r="P66" s="1502"/>
      <c r="Q66" s="1502"/>
      <c r="R66" s="1502"/>
      <c r="S66" s="1502"/>
      <c r="T66" s="1502"/>
      <c r="U66" s="1502"/>
      <c r="V66" s="1502"/>
      <c r="W66" s="1502"/>
      <c r="X66" s="1502"/>
      <c r="Y66" s="1502"/>
      <c r="Z66" s="1502"/>
      <c r="AA66" s="1502"/>
      <c r="AB66" s="1502"/>
      <c r="AC66" s="1502"/>
      <c r="AD66" s="1502"/>
      <c r="AE66" s="1502"/>
      <c r="AF66" s="1502"/>
      <c r="AG66" s="1502"/>
      <c r="AH66" s="1502"/>
      <c r="AI66" s="1502"/>
      <c r="AJ66" s="1502"/>
      <c r="AK66" s="1502"/>
      <c r="AL66" s="1502"/>
      <c r="AM66" s="1502"/>
      <c r="AN66" s="1502"/>
      <c r="AO66" s="1502"/>
      <c r="AP66" s="1502"/>
      <c r="AQ66" s="1502"/>
      <c r="AR66" s="1502"/>
      <c r="AS66" s="1502"/>
      <c r="AT66" s="1502"/>
      <c r="AU66" s="1502"/>
      <c r="AV66" s="1502"/>
      <c r="AW66" s="1502"/>
      <c r="AX66" s="1502"/>
      <c r="AY66" s="1502"/>
      <c r="AZ66" s="1502"/>
      <c r="BA66" s="1502"/>
      <c r="BB66" s="1502"/>
      <c r="BC66" s="1502"/>
      <c r="BD66" s="1502"/>
      <c r="BE66" s="1502"/>
      <c r="BF66" s="1502"/>
      <c r="BG66" s="1502"/>
      <c r="BH66" s="1502"/>
      <c r="BI66" s="1502"/>
      <c r="BJ66" s="1502"/>
      <c r="BK66" s="1502"/>
      <c r="BL66" s="1502"/>
      <c r="BM66" s="1502"/>
      <c r="BN66" s="1502"/>
      <c r="BO66" s="1502"/>
      <c r="BP66" s="1502"/>
      <c r="BQ66" s="1502"/>
      <c r="BR66" s="1502"/>
      <c r="BS66" s="1502"/>
      <c r="BT66" s="1502"/>
      <c r="BU66" s="1502"/>
      <c r="BV66" s="1502"/>
      <c r="BW66" s="1502"/>
      <c r="BX66" s="1502"/>
      <c r="BY66" s="1502"/>
      <c r="BZ66" s="1502"/>
      <c r="CA66" s="1502"/>
      <c r="CB66" s="1502"/>
      <c r="CC66" s="1502"/>
      <c r="CD66" s="1549"/>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1:126" s="1488" customFormat="1" ht="30" customHeight="1">
      <c r="B67" s="1466"/>
      <c r="C67" s="1498"/>
      <c r="D67" s="1498"/>
      <c r="E67" s="1498"/>
      <c r="F67" s="1498"/>
      <c r="G67" s="1498"/>
      <c r="H67" s="1498"/>
      <c r="I67" s="1498"/>
      <c r="J67" s="1498"/>
      <c r="K67" s="1498"/>
      <c r="L67" s="1498"/>
      <c r="M67" s="1498"/>
      <c r="N67" s="1498"/>
      <c r="O67" s="1498"/>
      <c r="P67" s="1498"/>
      <c r="Q67" s="1498"/>
      <c r="CB67" s="1498"/>
      <c r="CC67" s="1498"/>
      <c r="CD67" s="959"/>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1:126" s="1488" customFormat="1" ht="30" customHeight="1">
      <c r="B68" s="1466"/>
      <c r="C68" s="1528" t="s">
        <v>1073</v>
      </c>
      <c r="D68" s="836" t="s">
        <v>2553</v>
      </c>
      <c r="AE68" s="1498"/>
      <c r="AF68" s="1498"/>
      <c r="AG68" s="1498"/>
      <c r="AH68" s="1498"/>
      <c r="AI68" s="1498"/>
      <c r="AJ68" s="1498"/>
      <c r="AK68" s="1498"/>
      <c r="AL68" s="1498"/>
      <c r="AM68" s="1498"/>
      <c r="AN68" s="1498"/>
      <c r="AO68" s="1498"/>
      <c r="AP68" s="1498"/>
      <c r="AQ68" s="1498"/>
      <c r="AR68" s="1498"/>
      <c r="AS68" s="1498"/>
      <c r="AT68" s="1498"/>
      <c r="AU68" s="1498"/>
      <c r="AV68" s="1498"/>
      <c r="AW68" s="1498"/>
      <c r="AX68" s="1498"/>
      <c r="AY68" s="1498"/>
      <c r="AZ68" s="1498"/>
      <c r="BA68" s="1498"/>
      <c r="BB68" s="1498"/>
      <c r="BC68" s="1498"/>
      <c r="BD68" s="1498"/>
      <c r="BE68" s="1498"/>
      <c r="BF68" s="1498"/>
      <c r="BG68" s="1498"/>
      <c r="CB68" s="1498"/>
      <c r="CC68" s="1498"/>
      <c r="CD68" s="959"/>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1:126" s="1488" customFormat="1" ht="30" customHeight="1">
      <c r="B69" s="1466"/>
      <c r="C69" s="1529"/>
      <c r="D69" s="1482" t="s">
        <v>2640</v>
      </c>
      <c r="AE69" s="1498"/>
      <c r="AF69" s="1498"/>
      <c r="AG69" s="1498"/>
      <c r="AH69" s="1498"/>
      <c r="AI69" s="1498"/>
      <c r="AJ69" s="1498"/>
      <c r="AK69" s="1498"/>
      <c r="AL69" s="1498"/>
      <c r="AM69" s="1498"/>
      <c r="AN69" s="1498"/>
      <c r="AO69" s="1498"/>
      <c r="AP69" s="1498"/>
      <c r="AQ69" s="1498"/>
      <c r="AR69" s="1498"/>
      <c r="AS69" s="1498"/>
      <c r="AT69" s="1498"/>
      <c r="AU69" s="1498"/>
      <c r="AV69" s="1498"/>
      <c r="AW69" s="1498"/>
      <c r="AX69" s="1498"/>
      <c r="AY69" s="1498"/>
      <c r="AZ69" s="1498"/>
      <c r="BA69" s="1498"/>
      <c r="BB69" s="1498"/>
      <c r="BC69" s="1498"/>
      <c r="BD69" s="1498"/>
      <c r="BE69" s="1498"/>
      <c r="BF69" s="1498"/>
      <c r="BG69" s="1498"/>
      <c r="CB69" s="1498"/>
      <c r="CC69" s="1498"/>
      <c r="CD69" s="959"/>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1:126" s="1488" customFormat="1" ht="30" customHeight="1">
      <c r="B70" s="1466"/>
      <c r="C70" s="1498"/>
      <c r="D70" s="1498"/>
      <c r="E70" s="1498"/>
      <c r="F70" s="1498"/>
      <c r="G70" s="1498"/>
      <c r="H70" s="1498"/>
      <c r="I70" s="1498"/>
      <c r="J70" s="1498"/>
      <c r="K70" s="1498"/>
      <c r="L70" s="1498"/>
      <c r="M70" s="1498"/>
      <c r="N70" s="1498"/>
      <c r="O70" s="1498"/>
      <c r="P70" s="1498"/>
      <c r="Q70" s="1498"/>
      <c r="R70" s="1498"/>
      <c r="S70" s="1498"/>
      <c r="T70" s="1498"/>
      <c r="U70" s="1498"/>
      <c r="V70" s="1498"/>
      <c r="W70" s="1498"/>
      <c r="X70" s="1498"/>
      <c r="Y70" s="1498"/>
      <c r="Z70" s="1498"/>
      <c r="AA70" s="1498"/>
      <c r="AB70" s="1498"/>
      <c r="AC70" s="1498"/>
      <c r="AD70" s="1498"/>
      <c r="AE70" s="1498"/>
      <c r="AF70" s="1498"/>
      <c r="AG70" s="1498"/>
      <c r="AH70" s="1498"/>
      <c r="AI70" s="1498"/>
      <c r="AJ70" s="1498"/>
      <c r="AK70" s="1498"/>
      <c r="AL70" s="1498"/>
      <c r="AM70" s="1498"/>
      <c r="AN70" s="1498"/>
      <c r="AO70" s="1498"/>
      <c r="AP70" s="1498"/>
      <c r="AQ70" s="1498"/>
      <c r="AR70" s="1498"/>
      <c r="AS70" s="1498"/>
      <c r="AT70" s="1498"/>
      <c r="AU70" s="1498"/>
      <c r="AV70" s="1498"/>
      <c r="AW70" s="1498"/>
      <c r="AX70" s="1498"/>
      <c r="AY70" s="1498"/>
      <c r="AZ70" s="1498"/>
      <c r="BA70" s="1498"/>
      <c r="BB70" s="1498"/>
      <c r="BC70" s="1498"/>
      <c r="BD70" s="1498"/>
      <c r="BE70" s="1498"/>
      <c r="BF70" s="1498"/>
      <c r="BG70" s="1498"/>
      <c r="CB70" s="1498"/>
      <c r="CC70" s="1498"/>
      <c r="CD70" s="959"/>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1:126" s="1488" customFormat="1" ht="30" customHeight="1">
      <c r="B71" s="1466"/>
      <c r="C71" s="1498"/>
      <c r="E71" s="2816">
        <v>342401</v>
      </c>
      <c r="F71" s="2816"/>
      <c r="G71" s="2816"/>
      <c r="H71" s="2816"/>
      <c r="I71" s="2816"/>
      <c r="J71" s="1485"/>
      <c r="K71" s="1485"/>
      <c r="L71" s="1485"/>
      <c r="M71" s="1485"/>
      <c r="N71" s="1485"/>
      <c r="O71" s="1485"/>
      <c r="P71" s="1485"/>
      <c r="Q71" s="1485"/>
      <c r="R71" s="901"/>
      <c r="S71" s="901"/>
      <c r="T71" s="901"/>
      <c r="U71" s="901"/>
      <c r="V71" s="901"/>
      <c r="W71" s="901"/>
      <c r="X71" s="901"/>
      <c r="Y71" s="901"/>
      <c r="Z71" s="901"/>
      <c r="AA71" s="901"/>
      <c r="AB71" s="901"/>
      <c r="AC71" s="901"/>
      <c r="AD71" s="901"/>
      <c r="AE71" s="901"/>
      <c r="AF71" s="901"/>
      <c r="AG71" s="1498"/>
      <c r="AH71" s="1498"/>
      <c r="AI71" s="1498"/>
      <c r="AJ71" s="1498"/>
      <c r="AK71" s="1498"/>
      <c r="AL71" s="1498"/>
      <c r="AM71" s="1498"/>
      <c r="AN71" s="1498"/>
      <c r="AO71" s="1498"/>
      <c r="AP71" s="1498"/>
      <c r="AQ71" s="1498"/>
      <c r="AR71" s="1498"/>
      <c r="AS71" s="1498"/>
      <c r="AT71" s="1498"/>
      <c r="AU71" s="1498"/>
      <c r="AV71" s="1498"/>
      <c r="AW71" s="1498"/>
      <c r="AX71" s="1498"/>
      <c r="AY71" s="1498"/>
      <c r="AZ71" s="1498"/>
      <c r="BA71" s="1498"/>
      <c r="BB71" s="1498"/>
      <c r="BC71" s="1498"/>
      <c r="BD71" s="1498"/>
      <c r="BE71" s="1498"/>
      <c r="BF71" s="1498"/>
      <c r="BG71" s="1498"/>
      <c r="CB71" s="1498"/>
      <c r="CC71" s="1498"/>
      <c r="CD71" s="959"/>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1:126" s="1488" customFormat="1" ht="30" customHeight="1">
      <c r="B72" s="1466"/>
      <c r="C72" s="1498"/>
      <c r="D72" s="2458" t="s">
        <v>0</v>
      </c>
      <c r="E72" s="2730"/>
      <c r="F72" s="2768"/>
      <c r="G72" s="2769"/>
      <c r="H72" s="2770"/>
      <c r="I72" s="1486"/>
      <c r="J72" s="2774" t="s">
        <v>557</v>
      </c>
      <c r="K72" s="2774"/>
      <c r="L72" s="2774"/>
      <c r="M72" s="2774"/>
      <c r="N72" s="2774"/>
      <c r="O72" s="2774"/>
      <c r="P72" s="2774"/>
      <c r="Q72" s="2774"/>
      <c r="R72" s="901"/>
      <c r="S72" s="2458" t="s">
        <v>3</v>
      </c>
      <c r="T72" s="2730"/>
      <c r="U72" s="2768"/>
      <c r="V72" s="2769"/>
      <c r="W72" s="2770"/>
      <c r="X72" s="1486"/>
      <c r="Y72" s="2774" t="s">
        <v>558</v>
      </c>
      <c r="Z72" s="2774"/>
      <c r="AA72" s="2774"/>
      <c r="AB72" s="2774"/>
      <c r="AC72" s="2774"/>
      <c r="AD72" s="2774"/>
      <c r="AE72" s="2774"/>
      <c r="AF72" s="2774"/>
      <c r="AG72" s="1498"/>
      <c r="AH72" s="1498"/>
      <c r="AI72" s="1498"/>
      <c r="AJ72" s="1498"/>
      <c r="AK72" s="1498"/>
      <c r="AL72" s="1498"/>
      <c r="AM72" s="1498"/>
      <c r="AN72" s="1498"/>
      <c r="AO72" s="1498"/>
      <c r="AP72" s="1498"/>
      <c r="AQ72" s="1498"/>
      <c r="AR72" s="1498"/>
      <c r="AS72" s="1498"/>
      <c r="AT72" s="1498"/>
      <c r="AU72" s="1498"/>
      <c r="AV72" s="1498"/>
      <c r="AW72" s="1498"/>
      <c r="AX72" s="1498"/>
      <c r="AY72" s="1498"/>
      <c r="AZ72" s="1498"/>
      <c r="BA72" s="1498"/>
      <c r="BB72" s="1498"/>
      <c r="BC72" s="1498"/>
      <c r="BD72" s="1498"/>
      <c r="BE72" s="1498"/>
      <c r="BF72" s="1498"/>
      <c r="BG72" s="1498"/>
      <c r="CB72" s="1498"/>
      <c r="CC72" s="1498"/>
      <c r="CD72" s="959"/>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1:126" s="1488" customFormat="1" ht="30" customHeight="1">
      <c r="B73" s="1466"/>
      <c r="C73" s="1498"/>
      <c r="D73" s="2459"/>
      <c r="E73" s="2730"/>
      <c r="F73" s="2771"/>
      <c r="G73" s="2772"/>
      <c r="H73" s="2773"/>
      <c r="I73" s="1486"/>
      <c r="J73" s="2774"/>
      <c r="K73" s="2774"/>
      <c r="L73" s="2774"/>
      <c r="M73" s="2774"/>
      <c r="N73" s="2774"/>
      <c r="O73" s="2774"/>
      <c r="P73" s="2774"/>
      <c r="Q73" s="2774"/>
      <c r="R73" s="901"/>
      <c r="S73" s="2459"/>
      <c r="T73" s="2730"/>
      <c r="U73" s="2771"/>
      <c r="V73" s="2772"/>
      <c r="W73" s="2773"/>
      <c r="X73" s="1486"/>
      <c r="Y73" s="2774"/>
      <c r="Z73" s="2774"/>
      <c r="AA73" s="2774"/>
      <c r="AB73" s="2774"/>
      <c r="AC73" s="2774"/>
      <c r="AD73" s="2774"/>
      <c r="AE73" s="2774"/>
      <c r="AF73" s="2774"/>
      <c r="AG73" s="1498"/>
      <c r="AH73" s="1498"/>
      <c r="AI73" s="1498"/>
      <c r="AJ73" s="1498"/>
      <c r="AK73" s="1498"/>
      <c r="AL73" s="1498"/>
      <c r="AM73" s="1498"/>
      <c r="AN73" s="1498"/>
      <c r="AO73" s="1498"/>
      <c r="AP73" s="1498"/>
      <c r="AQ73" s="1498"/>
      <c r="AR73" s="1498"/>
      <c r="AS73" s="1498"/>
      <c r="AT73" s="1498"/>
      <c r="AU73" s="1498"/>
      <c r="AV73" s="1498"/>
      <c r="AW73" s="1498"/>
      <c r="AX73" s="1498"/>
      <c r="AY73" s="1498"/>
      <c r="AZ73" s="1498"/>
      <c r="BA73" s="1498"/>
      <c r="BB73" s="1498"/>
      <c r="BC73" s="1498"/>
      <c r="BD73" s="1498"/>
      <c r="BE73" s="1498"/>
      <c r="BF73" s="1498"/>
      <c r="BG73" s="1498"/>
      <c r="CB73" s="1498"/>
      <c r="CC73" s="1498"/>
      <c r="CD73" s="959"/>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1:126" s="1488" customFormat="1" ht="30" customHeight="1">
      <c r="B74" s="1466"/>
      <c r="C74" s="1498"/>
      <c r="D74" s="1266"/>
      <c r="E74" s="1266"/>
      <c r="F74" s="1486"/>
      <c r="G74" s="1486"/>
      <c r="H74" s="1486"/>
      <c r="I74" s="1486"/>
      <c r="J74" s="1489"/>
      <c r="K74" s="1489"/>
      <c r="L74" s="1489"/>
      <c r="M74" s="1489"/>
      <c r="N74" s="1489"/>
      <c r="O74" s="1489"/>
      <c r="P74" s="1489"/>
      <c r="Q74" s="1489"/>
      <c r="R74" s="901"/>
      <c r="S74" s="1266"/>
      <c r="T74" s="1266"/>
      <c r="U74" s="1486"/>
      <c r="V74" s="1486"/>
      <c r="W74" s="1486"/>
      <c r="X74" s="1486"/>
      <c r="Y74" s="1489"/>
      <c r="Z74" s="1489"/>
      <c r="AA74" s="1489"/>
      <c r="AB74" s="1489"/>
      <c r="AC74" s="1489"/>
      <c r="AD74" s="1489"/>
      <c r="AE74" s="1489"/>
      <c r="AF74" s="1489"/>
      <c r="AG74" s="1498"/>
      <c r="AH74" s="1498"/>
      <c r="AI74" s="1498"/>
      <c r="AJ74" s="1498"/>
      <c r="AK74" s="1498"/>
      <c r="AL74" s="1498"/>
      <c r="AM74" s="1498"/>
      <c r="AN74" s="1498"/>
      <c r="AO74" s="1498"/>
      <c r="AP74" s="1498"/>
      <c r="AQ74" s="1498"/>
      <c r="AR74" s="1498"/>
      <c r="AS74" s="1498"/>
      <c r="AT74" s="1498"/>
      <c r="AU74" s="1498"/>
      <c r="AV74" s="1498"/>
      <c r="AW74" s="1498"/>
      <c r="AX74" s="1498"/>
      <c r="AY74" s="1498"/>
      <c r="AZ74" s="1498"/>
      <c r="BA74" s="1498"/>
      <c r="BB74" s="1498"/>
      <c r="BC74" s="1498"/>
      <c r="BD74" s="1498"/>
      <c r="BE74" s="1498"/>
      <c r="BF74" s="1498"/>
      <c r="BG74" s="1498"/>
      <c r="CB74" s="1498"/>
      <c r="CC74" s="1498"/>
      <c r="CD74" s="959"/>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1:126" s="1488" customFormat="1" ht="30" customHeight="1">
      <c r="B75" s="1466"/>
      <c r="C75" s="1498"/>
      <c r="D75" s="1266"/>
      <c r="E75" s="1266"/>
      <c r="F75" s="1486"/>
      <c r="G75" s="1486"/>
      <c r="H75" s="1486"/>
      <c r="I75" s="1486"/>
      <c r="J75" s="1489"/>
      <c r="K75" s="1489"/>
      <c r="L75" s="1489"/>
      <c r="M75" s="1489"/>
      <c r="N75" s="1489"/>
      <c r="O75" s="1489"/>
      <c r="P75" s="1489"/>
      <c r="Q75" s="1489"/>
      <c r="R75" s="901"/>
      <c r="S75" s="1266"/>
      <c r="T75" s="1266"/>
      <c r="U75" s="1486"/>
      <c r="V75" s="1486"/>
      <c r="W75" s="1486"/>
      <c r="X75" s="1486"/>
      <c r="Y75" s="1489"/>
      <c r="Z75" s="1489"/>
      <c r="AA75" s="1489"/>
      <c r="AB75" s="1489"/>
      <c r="AC75" s="1489"/>
      <c r="AD75" s="1489"/>
      <c r="AE75" s="1489"/>
      <c r="AF75" s="1489"/>
      <c r="AG75" s="1498"/>
      <c r="AH75" s="1498"/>
      <c r="AI75" s="1498"/>
      <c r="AJ75" s="1498"/>
      <c r="AK75" s="1498"/>
      <c r="AL75" s="1498"/>
      <c r="AM75" s="1498"/>
      <c r="AN75" s="1498"/>
      <c r="AO75" s="1498"/>
      <c r="AP75" s="1498"/>
      <c r="AQ75" s="1498"/>
      <c r="AR75" s="1498"/>
      <c r="AS75" s="1498"/>
      <c r="AT75" s="1498"/>
      <c r="AU75" s="1498"/>
      <c r="AV75" s="1498"/>
      <c r="AW75" s="1498"/>
      <c r="AX75" s="1498"/>
      <c r="AY75" s="1498"/>
      <c r="AZ75" s="1498"/>
      <c r="BA75" s="1498"/>
      <c r="BB75" s="1498"/>
      <c r="BC75" s="1498"/>
      <c r="BD75" s="1498"/>
      <c r="BE75" s="1498"/>
      <c r="BF75" s="1498"/>
      <c r="BG75" s="1498"/>
      <c r="CB75" s="1498"/>
      <c r="CC75" s="1498"/>
      <c r="CD75" s="959"/>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1:126" s="1488" customFormat="1" ht="30" customHeight="1">
      <c r="B76" s="1466"/>
      <c r="C76" s="1498"/>
      <c r="D76" s="1498"/>
      <c r="E76" s="1498"/>
      <c r="F76" s="1498"/>
      <c r="G76" s="1498"/>
      <c r="H76" s="1498"/>
      <c r="I76" s="1498"/>
      <c r="J76" s="1498"/>
      <c r="K76" s="1498"/>
      <c r="L76" s="1498"/>
      <c r="M76" s="1498"/>
      <c r="N76" s="1498"/>
      <c r="O76" s="1498"/>
      <c r="P76" s="1498"/>
      <c r="Q76" s="1498"/>
      <c r="CB76" s="1498"/>
      <c r="CC76" s="1498"/>
      <c r="CD76" s="959"/>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1:126" s="1488" customFormat="1" ht="30" customHeight="1" thickBot="1">
      <c r="B77" s="977"/>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c r="AU77" s="978"/>
      <c r="AV77" s="978"/>
      <c r="AW77" s="978"/>
      <c r="AX77" s="978"/>
      <c r="AY77" s="978"/>
      <c r="AZ77" s="978"/>
      <c r="BA77" s="978"/>
      <c r="BB77" s="978"/>
      <c r="BC77" s="978"/>
      <c r="BD77" s="978"/>
      <c r="BE77" s="978"/>
      <c r="BF77" s="978"/>
      <c r="BG77" s="978"/>
      <c r="BH77" s="978"/>
      <c r="BI77" s="978"/>
      <c r="BJ77" s="978"/>
      <c r="BK77" s="978"/>
      <c r="BL77" s="978"/>
      <c r="BM77" s="978"/>
      <c r="BN77" s="978"/>
      <c r="BO77" s="978"/>
      <c r="BP77" s="978"/>
      <c r="BQ77" s="978"/>
      <c r="BR77" s="978"/>
      <c r="BS77" s="978"/>
      <c r="BT77" s="978"/>
      <c r="BU77" s="978"/>
      <c r="BV77" s="978"/>
      <c r="BW77" s="978"/>
      <c r="BX77" s="978"/>
      <c r="BY77" s="978"/>
      <c r="BZ77" s="978"/>
      <c r="CA77" s="978"/>
      <c r="CB77" s="978"/>
      <c r="CC77" s="978"/>
      <c r="CD77" s="979"/>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1:126" ht="20.100000000000001" customHeight="1">
      <c r="B78" s="1512"/>
      <c r="C78" s="1513"/>
      <c r="D78" s="1512"/>
      <c r="E78" s="763"/>
      <c r="F78" s="1513"/>
      <c r="G78" s="1246"/>
      <c r="H78" s="1246"/>
      <c r="I78" s="1246"/>
      <c r="J78" s="1506"/>
      <c r="K78" s="1506"/>
      <c r="L78" s="1506"/>
      <c r="M78" s="1506"/>
      <c r="N78" s="1506"/>
      <c r="O78" s="1506"/>
      <c r="P78" s="1506"/>
      <c r="Q78" s="1514"/>
      <c r="R78" s="1506"/>
      <c r="S78" s="1506"/>
      <c r="T78" s="1512"/>
      <c r="U78" s="1512"/>
      <c r="V78" s="1512"/>
      <c r="W78" s="1512"/>
      <c r="X78" s="1512"/>
      <c r="Y78" s="1512"/>
      <c r="Z78" s="1512"/>
      <c r="AA78" s="1512"/>
      <c r="AB78" s="1515"/>
      <c r="AC78" s="763"/>
      <c r="AD78" s="763"/>
      <c r="AE78" s="763"/>
      <c r="AF78" s="763"/>
      <c r="AG78" s="763"/>
      <c r="AH78" s="1512"/>
      <c r="AI78" s="1512"/>
      <c r="AJ78" s="1512"/>
      <c r="AK78" s="1512"/>
      <c r="AL78" s="1512"/>
      <c r="AM78" s="1512"/>
      <c r="AN78" s="1512"/>
      <c r="AO78" s="1512"/>
      <c r="AP78" s="1512"/>
      <c r="AQ78" s="1512"/>
      <c r="AR78" s="1512"/>
      <c r="AS78" s="1512"/>
      <c r="AT78" s="1512"/>
      <c r="AU78" s="1512"/>
      <c r="AV78" s="1512"/>
      <c r="AW78" s="1512"/>
      <c r="AX78" s="1512"/>
      <c r="AY78" s="1512"/>
      <c r="AZ78" s="1512"/>
      <c r="BA78" s="1512"/>
      <c r="BB78" s="1512"/>
      <c r="BC78" s="1512"/>
      <c r="BD78" s="1512"/>
      <c r="BE78" s="1512"/>
      <c r="BF78" s="1512"/>
      <c r="BG78" s="1512"/>
      <c r="BH78" s="1512"/>
      <c r="BI78" s="1512"/>
      <c r="BJ78" s="1512"/>
      <c r="BK78" s="1512"/>
      <c r="BL78" s="1512"/>
      <c r="BM78" s="1512"/>
      <c r="BN78" s="1512"/>
      <c r="BO78" s="1512"/>
      <c r="BP78" s="1512"/>
      <c r="BQ78" s="1512"/>
      <c r="BR78" s="1512"/>
      <c r="BS78" s="1512"/>
      <c r="BT78" s="1512"/>
      <c r="BU78" s="1512"/>
      <c r="BV78" s="1512"/>
      <c r="BW78" s="1512"/>
      <c r="BX78" s="1512"/>
      <c r="BY78" s="1512"/>
      <c r="BZ78" s="1515"/>
      <c r="CA78" s="763"/>
      <c r="CB78" s="763"/>
      <c r="CC78" s="1512"/>
      <c r="CD78" s="1512"/>
    </row>
    <row r="79" spans="1:126" ht="20.100000000000001" customHeight="1">
      <c r="B79" s="1512"/>
      <c r="C79" s="1513"/>
      <c r="D79" s="1512"/>
      <c r="E79" s="763"/>
      <c r="F79" s="1513"/>
      <c r="G79" s="1246"/>
      <c r="H79" s="1246"/>
      <c r="I79" s="1246"/>
      <c r="J79" s="1506"/>
      <c r="K79" s="1506"/>
      <c r="L79" s="1506"/>
      <c r="M79" s="1506"/>
      <c r="N79" s="1506"/>
      <c r="O79" s="1506"/>
      <c r="P79" s="1506"/>
      <c r="Q79" s="1514"/>
      <c r="R79" s="1506"/>
      <c r="S79" s="1506"/>
      <c r="T79" s="1512"/>
      <c r="U79" s="1512"/>
      <c r="V79" s="1512"/>
      <c r="W79" s="1512"/>
      <c r="X79" s="1512"/>
      <c r="Y79" s="1512"/>
      <c r="Z79" s="1512"/>
      <c r="AA79" s="1512"/>
      <c r="AB79" s="1515"/>
      <c r="AC79" s="763"/>
      <c r="AD79" s="763"/>
      <c r="AE79" s="763"/>
      <c r="AF79" s="763"/>
      <c r="AG79" s="763"/>
      <c r="AH79" s="1512"/>
      <c r="AI79" s="1512"/>
      <c r="AJ79" s="1512"/>
      <c r="AK79" s="1512"/>
      <c r="AL79" s="1512"/>
      <c r="AM79" s="1512"/>
      <c r="AN79" s="1512"/>
      <c r="AO79" s="1512"/>
      <c r="AP79" s="1512"/>
      <c r="AQ79" s="1512"/>
      <c r="AR79" s="1512"/>
      <c r="AS79" s="1512"/>
      <c r="AT79" s="1512"/>
      <c r="AU79" s="1512"/>
      <c r="AV79" s="1512"/>
      <c r="AW79" s="1512"/>
      <c r="AX79" s="1512"/>
      <c r="AY79" s="1512"/>
      <c r="AZ79" s="1512"/>
      <c r="BA79" s="1512"/>
      <c r="BB79" s="1512"/>
      <c r="BC79" s="1512"/>
      <c r="BD79" s="1512"/>
      <c r="BE79" s="1512"/>
      <c r="BF79" s="1512"/>
      <c r="BG79" s="1512"/>
      <c r="BH79" s="1512"/>
      <c r="BI79" s="1512"/>
      <c r="BJ79" s="1512"/>
      <c r="BK79" s="1512"/>
      <c r="BL79" s="1512"/>
      <c r="BM79" s="1512"/>
      <c r="BN79" s="1512"/>
      <c r="BO79" s="1512"/>
      <c r="BP79" s="1512"/>
      <c r="BQ79" s="1512"/>
      <c r="BR79" s="1512"/>
      <c r="BS79" s="1512"/>
      <c r="BT79" s="1512"/>
      <c r="BU79" s="1512"/>
      <c r="BV79" s="1512"/>
      <c r="BW79" s="1512"/>
      <c r="BX79" s="1512"/>
      <c r="BY79" s="1512"/>
      <c r="BZ79" s="1515"/>
      <c r="CA79" s="763"/>
      <c r="CB79" s="763"/>
      <c r="CC79" s="1512"/>
      <c r="CD79" s="1512"/>
    </row>
    <row r="80" spans="1:126" s="1516" customFormat="1" ht="30" customHeight="1">
      <c r="A80" s="2031">
        <v>41</v>
      </c>
      <c r="B80" s="2031"/>
      <c r="C80" s="2031"/>
      <c r="D80" s="2031"/>
      <c r="E80" s="2031"/>
      <c r="F80" s="2031"/>
      <c r="G80" s="2031"/>
      <c r="H80" s="2031"/>
      <c r="I80" s="2031"/>
      <c r="J80" s="2031"/>
      <c r="K80" s="2031"/>
      <c r="L80" s="2031"/>
      <c r="M80" s="2031"/>
      <c r="N80" s="2031"/>
      <c r="O80" s="2031"/>
      <c r="P80" s="2031"/>
      <c r="Q80" s="2031"/>
      <c r="R80" s="2031"/>
      <c r="S80" s="2031"/>
      <c r="T80" s="2031"/>
      <c r="U80" s="2031"/>
      <c r="V80" s="2031"/>
      <c r="W80" s="2031"/>
      <c r="X80" s="2031"/>
      <c r="Y80" s="2031"/>
      <c r="Z80" s="2031"/>
      <c r="AA80" s="2031"/>
      <c r="AB80" s="2031"/>
      <c r="AC80" s="2031"/>
      <c r="AD80" s="2031"/>
      <c r="AE80" s="2031"/>
      <c r="AF80" s="2031"/>
      <c r="AG80" s="2031"/>
      <c r="AH80" s="2031"/>
      <c r="AI80" s="2031"/>
      <c r="AJ80" s="2031"/>
      <c r="AK80" s="2031"/>
      <c r="AL80" s="2031"/>
      <c r="AM80" s="2031"/>
      <c r="AN80" s="2031"/>
      <c r="AO80" s="2031"/>
      <c r="AP80" s="2031"/>
      <c r="AQ80" s="2031"/>
      <c r="AR80" s="2031"/>
      <c r="AS80" s="2031"/>
      <c r="AT80" s="2031"/>
      <c r="AU80" s="2031"/>
      <c r="AV80" s="2031"/>
      <c r="AW80" s="2031"/>
      <c r="AX80" s="2031"/>
      <c r="AY80" s="2031"/>
      <c r="AZ80" s="2031"/>
      <c r="BA80" s="2031"/>
      <c r="BB80" s="2031"/>
      <c r="BC80" s="2031"/>
      <c r="BD80" s="2031"/>
      <c r="BE80" s="2031"/>
      <c r="BF80" s="2031"/>
      <c r="BG80" s="2031"/>
      <c r="BH80" s="2031"/>
      <c r="BI80" s="2031"/>
      <c r="BJ80" s="2031"/>
      <c r="BK80" s="2031"/>
      <c r="BL80" s="2031"/>
      <c r="BM80" s="2031"/>
      <c r="BN80" s="2031"/>
      <c r="BO80" s="2031"/>
      <c r="BP80" s="2031"/>
      <c r="BQ80" s="2031"/>
      <c r="BR80" s="2031"/>
      <c r="BS80" s="2031"/>
      <c r="BT80" s="2031"/>
      <c r="BU80" s="2031"/>
      <c r="BV80" s="2031"/>
      <c r="BW80" s="2031"/>
      <c r="BX80" s="2031"/>
      <c r="BY80" s="2031"/>
      <c r="BZ80" s="2031"/>
      <c r="CA80" s="2031"/>
      <c r="CB80" s="2031"/>
      <c r="CC80" s="2031"/>
      <c r="CD80" s="2031"/>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2:126" s="1516" customFormat="1" ht="20.100000000000001" customHeight="1">
      <c r="B81" s="1263"/>
      <c r="C81" s="1263"/>
      <c r="D81" s="1263"/>
      <c r="E81" s="1263"/>
      <c r="F81" s="1263"/>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c r="AL81" s="1263"/>
      <c r="AM81" s="1263"/>
      <c r="AN81" s="1263"/>
      <c r="AO81" s="1263"/>
      <c r="AP81" s="1263"/>
      <c r="AQ81" s="1263"/>
      <c r="AR81" s="1263"/>
      <c r="AS81" s="1263"/>
      <c r="AT81" s="1263"/>
      <c r="AU81" s="1263"/>
      <c r="AV81" s="1263"/>
      <c r="AW81" s="1263"/>
      <c r="AX81" s="1263"/>
      <c r="AY81" s="1263"/>
      <c r="AZ81" s="1263"/>
      <c r="BA81" s="1263"/>
      <c r="BB81" s="1263"/>
      <c r="BC81" s="1263"/>
      <c r="BD81" s="1263"/>
      <c r="BE81" s="1263"/>
      <c r="BF81" s="1263"/>
      <c r="BG81" s="1263"/>
      <c r="BH81" s="1263"/>
      <c r="BI81" s="1263"/>
      <c r="BJ81" s="1263"/>
      <c r="BK81" s="1263"/>
      <c r="BL81" s="1263"/>
      <c r="BM81" s="1263"/>
      <c r="BN81" s="1263"/>
      <c r="BO81" s="1263"/>
      <c r="BP81" s="1263"/>
      <c r="BQ81" s="1263"/>
      <c r="BR81" s="1263"/>
      <c r="BS81" s="1263"/>
      <c r="BT81" s="1263"/>
      <c r="BU81" s="1263"/>
      <c r="BV81" s="1263"/>
      <c r="BW81" s="1263"/>
      <c r="BX81" s="1263"/>
      <c r="BY81" s="1263"/>
      <c r="BZ81" s="1263"/>
      <c r="CA81" s="1263"/>
      <c r="CB81" s="1263"/>
      <c r="CC81" s="1263"/>
      <c r="CD81" s="1263"/>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2:126" s="1516" customFormat="1" ht="20.100000000000001" customHeight="1">
      <c r="B82" s="1263"/>
      <c r="C82" s="1263"/>
      <c r="D82" s="1263"/>
      <c r="E82" s="1263"/>
      <c r="F82" s="1263"/>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c r="AL82" s="1263"/>
      <c r="AM82" s="1263"/>
      <c r="AN82" s="1263"/>
      <c r="AO82" s="1263"/>
      <c r="AP82" s="1263"/>
      <c r="AQ82" s="1263"/>
      <c r="AR82" s="1263"/>
      <c r="AS82" s="1263"/>
      <c r="AT82" s="1263"/>
      <c r="AU82" s="1263"/>
      <c r="AV82" s="1263"/>
      <c r="AW82" s="1263"/>
      <c r="AX82" s="1263"/>
      <c r="AY82" s="1263"/>
      <c r="AZ82" s="1263"/>
      <c r="BA82" s="1263"/>
      <c r="BB82" s="1263"/>
      <c r="BC82" s="1263"/>
      <c r="BD82" s="1263"/>
      <c r="BE82" s="1263"/>
      <c r="BF82" s="1263"/>
      <c r="BG82" s="1263"/>
      <c r="BH82" s="1263"/>
      <c r="BI82" s="1263"/>
      <c r="BJ82" s="1263"/>
      <c r="BK82" s="1263"/>
      <c r="BL82" s="1263"/>
      <c r="BM82" s="1263"/>
      <c r="BN82" s="1263"/>
      <c r="BO82" s="1263"/>
      <c r="BP82" s="1263"/>
      <c r="BQ82" s="1263"/>
      <c r="BR82" s="1263"/>
      <c r="BS82" s="1263"/>
      <c r="BT82" s="1263"/>
      <c r="BU82" s="1263"/>
      <c r="BV82" s="1263"/>
      <c r="BW82" s="1263"/>
      <c r="BX82" s="1263"/>
      <c r="BY82" s="1263"/>
      <c r="BZ82" s="1263"/>
      <c r="CA82" s="1263"/>
      <c r="CB82" s="1263"/>
      <c r="CC82" s="1263"/>
      <c r="CD82" s="1263"/>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sheetData>
  <mergeCells count="71">
    <mergeCell ref="E71:I71"/>
    <mergeCell ref="Y64:AF65"/>
    <mergeCell ref="E63:I63"/>
    <mergeCell ref="D72:E73"/>
    <mergeCell ref="F72:H73"/>
    <mergeCell ref="J72:Q73"/>
    <mergeCell ref="S72:T73"/>
    <mergeCell ref="U72:W73"/>
    <mergeCell ref="Y72:AF73"/>
    <mergeCell ref="D64:E65"/>
    <mergeCell ref="F64:H65"/>
    <mergeCell ref="J64:Q65"/>
    <mergeCell ref="S64:T65"/>
    <mergeCell ref="U64:W65"/>
    <mergeCell ref="CB53:CC54"/>
    <mergeCell ref="Y56:Z57"/>
    <mergeCell ref="AJ56:AK57"/>
    <mergeCell ref="CB50:CC51"/>
    <mergeCell ref="Y53:Z54"/>
    <mergeCell ref="AJ53:AK54"/>
    <mergeCell ref="BQ53:BR54"/>
    <mergeCell ref="Y50:Z51"/>
    <mergeCell ref="AJ50:AK51"/>
    <mergeCell ref="BQ50:BR51"/>
    <mergeCell ref="AA50:AI51"/>
    <mergeCell ref="AA53:AI54"/>
    <mergeCell ref="AA56:AI57"/>
    <mergeCell ref="BS50:CA51"/>
    <mergeCell ref="BS53:CA54"/>
    <mergeCell ref="AG46:AI46"/>
    <mergeCell ref="BY46:CA46"/>
    <mergeCell ref="Y47:Z48"/>
    <mergeCell ref="D19:I19"/>
    <mergeCell ref="D27:I27"/>
    <mergeCell ref="N38:AW39"/>
    <mergeCell ref="BA38:CA39"/>
    <mergeCell ref="AA47:AI48"/>
    <mergeCell ref="BS47:CA48"/>
    <mergeCell ref="AJ47:AK48"/>
    <mergeCell ref="BQ47:BR48"/>
    <mergeCell ref="A80:CD80"/>
    <mergeCell ref="AY38:AZ39"/>
    <mergeCell ref="L38:M39"/>
    <mergeCell ref="Y28:AF29"/>
    <mergeCell ref="N35:AW35"/>
    <mergeCell ref="BA35:CA35"/>
    <mergeCell ref="N36:AW36"/>
    <mergeCell ref="BA36:CA36"/>
    <mergeCell ref="AU37:AW37"/>
    <mergeCell ref="BY37:CA37"/>
    <mergeCell ref="D28:E29"/>
    <mergeCell ref="F28:H29"/>
    <mergeCell ref="J28:Q29"/>
    <mergeCell ref="S28:T29"/>
    <mergeCell ref="U28:W29"/>
    <mergeCell ref="CB47:CC48"/>
    <mergeCell ref="S12:T13"/>
    <mergeCell ref="U12:W13"/>
    <mergeCell ref="Y12:AF13"/>
    <mergeCell ref="D20:E21"/>
    <mergeCell ref="F20:H21"/>
    <mergeCell ref="J20:Q21"/>
    <mergeCell ref="S20:T21"/>
    <mergeCell ref="U20:W21"/>
    <mergeCell ref="Y20:AF21"/>
    <mergeCell ref="C4:N5"/>
    <mergeCell ref="O4:Q5"/>
    <mergeCell ref="D12:E13"/>
    <mergeCell ref="F12:H13"/>
    <mergeCell ref="J12:Q13"/>
    <mergeCell ref="D11:I11"/>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S79"/>
  <sheetViews>
    <sheetView showGridLines="0" topLeftCell="J1" zoomScale="40" zoomScaleNormal="40" zoomScaleSheetLayoutView="50" workbookViewId="0">
      <selection activeCell="CC1" sqref="CC1:CS1048576"/>
    </sheetView>
  </sheetViews>
  <sheetFormatPr defaultRowHeight="27.6"/>
  <cols>
    <col min="1" max="1" width="2.765625" style="116" customWidth="1"/>
    <col min="2" max="77" width="2.69140625" style="116" customWidth="1"/>
    <col min="78" max="258" width="8.765625" style="116"/>
    <col min="259" max="275" width="5.69140625" style="116" customWidth="1"/>
    <col min="276" max="276" width="12.61328125" style="116" bestFit="1" customWidth="1"/>
    <col min="277" max="280" width="5.69140625" style="116" customWidth="1"/>
    <col min="281" max="514" width="8.765625" style="116"/>
    <col min="515" max="531" width="5.69140625" style="116" customWidth="1"/>
    <col min="532" max="532" width="12.61328125" style="116" bestFit="1" customWidth="1"/>
    <col min="533" max="536" width="5.69140625" style="116" customWidth="1"/>
    <col min="537" max="770" width="8.765625" style="116"/>
    <col min="771" max="787" width="5.69140625" style="116" customWidth="1"/>
    <col min="788" max="788" width="12.61328125" style="116" bestFit="1" customWidth="1"/>
    <col min="789" max="792" width="5.69140625" style="116" customWidth="1"/>
    <col min="793" max="1026" width="8.765625" style="116"/>
    <col min="1027" max="1043" width="5.69140625" style="116" customWidth="1"/>
    <col min="1044" max="1044" width="12.61328125" style="116" bestFit="1" customWidth="1"/>
    <col min="1045" max="1048" width="5.69140625" style="116" customWidth="1"/>
    <col min="1049" max="1282" width="8.765625" style="116"/>
    <col min="1283" max="1299" width="5.69140625" style="116" customWidth="1"/>
    <col min="1300" max="1300" width="12.61328125" style="116" bestFit="1" customWidth="1"/>
    <col min="1301" max="1304" width="5.69140625" style="116" customWidth="1"/>
    <col min="1305" max="1538" width="8.765625" style="116"/>
    <col min="1539" max="1555" width="5.69140625" style="116" customWidth="1"/>
    <col min="1556" max="1556" width="12.61328125" style="116" bestFit="1" customWidth="1"/>
    <col min="1557" max="1560" width="5.69140625" style="116" customWidth="1"/>
    <col min="1561" max="1794" width="8.765625" style="116"/>
    <col min="1795" max="1811" width="5.69140625" style="116" customWidth="1"/>
    <col min="1812" max="1812" width="12.61328125" style="116" bestFit="1" customWidth="1"/>
    <col min="1813" max="1816" width="5.69140625" style="116" customWidth="1"/>
    <col min="1817" max="2050" width="8.765625" style="116"/>
    <col min="2051" max="2067" width="5.69140625" style="116" customWidth="1"/>
    <col min="2068" max="2068" width="12.61328125" style="116" bestFit="1" customWidth="1"/>
    <col min="2069" max="2072" width="5.69140625" style="116" customWidth="1"/>
    <col min="2073" max="2306" width="8.765625" style="116"/>
    <col min="2307" max="2323" width="5.69140625" style="116" customWidth="1"/>
    <col min="2324" max="2324" width="12.61328125" style="116" bestFit="1" customWidth="1"/>
    <col min="2325" max="2328" width="5.69140625" style="116" customWidth="1"/>
    <col min="2329" max="2562" width="8.765625" style="116"/>
    <col min="2563" max="2579" width="5.69140625" style="116" customWidth="1"/>
    <col min="2580" max="2580" width="12.61328125" style="116" bestFit="1" customWidth="1"/>
    <col min="2581" max="2584" width="5.69140625" style="116" customWidth="1"/>
    <col min="2585" max="2818" width="8.765625" style="116"/>
    <col min="2819" max="2835" width="5.69140625" style="116" customWidth="1"/>
    <col min="2836" max="2836" width="12.61328125" style="116" bestFit="1" customWidth="1"/>
    <col min="2837" max="2840" width="5.69140625" style="116" customWidth="1"/>
    <col min="2841" max="3074" width="8.765625" style="116"/>
    <col min="3075" max="3091" width="5.69140625" style="116" customWidth="1"/>
    <col min="3092" max="3092" width="12.61328125" style="116" bestFit="1" customWidth="1"/>
    <col min="3093" max="3096" width="5.69140625" style="116" customWidth="1"/>
    <col min="3097" max="3330" width="8.765625" style="116"/>
    <col min="3331" max="3347" width="5.69140625" style="116" customWidth="1"/>
    <col min="3348" max="3348" width="12.61328125" style="116" bestFit="1" customWidth="1"/>
    <col min="3349" max="3352" width="5.69140625" style="116" customWidth="1"/>
    <col min="3353" max="3586" width="8.765625" style="116"/>
    <col min="3587" max="3603" width="5.69140625" style="116" customWidth="1"/>
    <col min="3604" max="3604" width="12.61328125" style="116" bestFit="1" customWidth="1"/>
    <col min="3605" max="3608" width="5.69140625" style="116" customWidth="1"/>
    <col min="3609" max="3842" width="8.765625" style="116"/>
    <col min="3843" max="3859" width="5.69140625" style="116" customWidth="1"/>
    <col min="3860" max="3860" width="12.61328125" style="116" bestFit="1" customWidth="1"/>
    <col min="3861" max="3864" width="5.69140625" style="116" customWidth="1"/>
    <col min="3865" max="4098" width="8.765625" style="116"/>
    <col min="4099" max="4115" width="5.69140625" style="116" customWidth="1"/>
    <col min="4116" max="4116" width="12.61328125" style="116" bestFit="1" customWidth="1"/>
    <col min="4117" max="4120" width="5.69140625" style="116" customWidth="1"/>
    <col min="4121" max="4354" width="8.765625" style="116"/>
    <col min="4355" max="4371" width="5.69140625" style="116" customWidth="1"/>
    <col min="4372" max="4372" width="12.61328125" style="116" bestFit="1" customWidth="1"/>
    <col min="4373" max="4376" width="5.69140625" style="116" customWidth="1"/>
    <col min="4377" max="4610" width="8.765625" style="116"/>
    <col min="4611" max="4627" width="5.69140625" style="116" customWidth="1"/>
    <col min="4628" max="4628" width="12.61328125" style="116" bestFit="1" customWidth="1"/>
    <col min="4629" max="4632" width="5.69140625" style="116" customWidth="1"/>
    <col min="4633" max="4866" width="8.765625" style="116"/>
    <col min="4867" max="4883" width="5.69140625" style="116" customWidth="1"/>
    <col min="4884" max="4884" width="12.61328125" style="116" bestFit="1" customWidth="1"/>
    <col min="4885" max="4888" width="5.69140625" style="116" customWidth="1"/>
    <col min="4889" max="5122" width="8.765625" style="116"/>
    <col min="5123" max="5139" width="5.69140625" style="116" customWidth="1"/>
    <col min="5140" max="5140" width="12.61328125" style="116" bestFit="1" customWidth="1"/>
    <col min="5141" max="5144" width="5.69140625" style="116" customWidth="1"/>
    <col min="5145" max="5378" width="8.765625" style="116"/>
    <col min="5379" max="5395" width="5.69140625" style="116" customWidth="1"/>
    <col min="5396" max="5396" width="12.61328125" style="116" bestFit="1" customWidth="1"/>
    <col min="5397" max="5400" width="5.69140625" style="116" customWidth="1"/>
    <col min="5401" max="5634" width="8.765625" style="116"/>
    <col min="5635" max="5651" width="5.69140625" style="116" customWidth="1"/>
    <col min="5652" max="5652" width="12.61328125" style="116" bestFit="1" customWidth="1"/>
    <col min="5653" max="5656" width="5.69140625" style="116" customWidth="1"/>
    <col min="5657" max="5890" width="8.765625" style="116"/>
    <col min="5891" max="5907" width="5.69140625" style="116" customWidth="1"/>
    <col min="5908" max="5908" width="12.61328125" style="116" bestFit="1" customWidth="1"/>
    <col min="5909" max="5912" width="5.69140625" style="116" customWidth="1"/>
    <col min="5913" max="6146" width="8.765625" style="116"/>
    <col min="6147" max="6163" width="5.69140625" style="116" customWidth="1"/>
    <col min="6164" max="6164" width="12.61328125" style="116" bestFit="1" customWidth="1"/>
    <col min="6165" max="6168" width="5.69140625" style="116" customWidth="1"/>
    <col min="6169" max="6402" width="8.765625" style="116"/>
    <col min="6403" max="6419" width="5.69140625" style="116" customWidth="1"/>
    <col min="6420" max="6420" width="12.61328125" style="116" bestFit="1" customWidth="1"/>
    <col min="6421" max="6424" width="5.69140625" style="116" customWidth="1"/>
    <col min="6425" max="6658" width="8.765625" style="116"/>
    <col min="6659" max="6675" width="5.69140625" style="116" customWidth="1"/>
    <col min="6676" max="6676" width="12.61328125" style="116" bestFit="1" customWidth="1"/>
    <col min="6677" max="6680" width="5.69140625" style="116" customWidth="1"/>
    <col min="6681" max="6914" width="8.765625" style="116"/>
    <col min="6915" max="6931" width="5.69140625" style="116" customWidth="1"/>
    <col min="6932" max="6932" width="12.61328125" style="116" bestFit="1" customWidth="1"/>
    <col min="6933" max="6936" width="5.69140625" style="116" customWidth="1"/>
    <col min="6937" max="7170" width="8.765625" style="116"/>
    <col min="7171" max="7187" width="5.69140625" style="116" customWidth="1"/>
    <col min="7188" max="7188" width="12.61328125" style="116" bestFit="1" customWidth="1"/>
    <col min="7189" max="7192" width="5.69140625" style="116" customWidth="1"/>
    <col min="7193" max="7426" width="8.765625" style="116"/>
    <col min="7427" max="7443" width="5.69140625" style="116" customWidth="1"/>
    <col min="7444" max="7444" width="12.61328125" style="116" bestFit="1" customWidth="1"/>
    <col min="7445" max="7448" width="5.69140625" style="116" customWidth="1"/>
    <col min="7449" max="7682" width="8.765625" style="116"/>
    <col min="7683" max="7699" width="5.69140625" style="116" customWidth="1"/>
    <col min="7700" max="7700" width="12.61328125" style="116" bestFit="1" customWidth="1"/>
    <col min="7701" max="7704" width="5.69140625" style="116" customWidth="1"/>
    <col min="7705" max="7938" width="8.765625" style="116"/>
    <col min="7939" max="7955" width="5.69140625" style="116" customWidth="1"/>
    <col min="7956" max="7956" width="12.61328125" style="116" bestFit="1" customWidth="1"/>
    <col min="7957" max="7960" width="5.69140625" style="116" customWidth="1"/>
    <col min="7961" max="8194" width="8.765625" style="116"/>
    <col min="8195" max="8211" width="5.69140625" style="116" customWidth="1"/>
    <col min="8212" max="8212" width="12.61328125" style="116" bestFit="1" customWidth="1"/>
    <col min="8213" max="8216" width="5.69140625" style="116" customWidth="1"/>
    <col min="8217" max="8450" width="8.765625" style="116"/>
    <col min="8451" max="8467" width="5.69140625" style="116" customWidth="1"/>
    <col min="8468" max="8468" width="12.61328125" style="116" bestFit="1" customWidth="1"/>
    <col min="8469" max="8472" width="5.69140625" style="116" customWidth="1"/>
    <col min="8473" max="8706" width="8.765625" style="116"/>
    <col min="8707" max="8723" width="5.69140625" style="116" customWidth="1"/>
    <col min="8724" max="8724" width="12.61328125" style="116" bestFit="1" customWidth="1"/>
    <col min="8725" max="8728" width="5.69140625" style="116" customWidth="1"/>
    <col min="8729" max="8962" width="8.765625" style="116"/>
    <col min="8963" max="8979" width="5.69140625" style="116" customWidth="1"/>
    <col min="8980" max="8980" width="12.61328125" style="116" bestFit="1" customWidth="1"/>
    <col min="8981" max="8984" width="5.69140625" style="116" customWidth="1"/>
    <col min="8985" max="9218" width="8.765625" style="116"/>
    <col min="9219" max="9235" width="5.69140625" style="116" customWidth="1"/>
    <col min="9236" max="9236" width="12.61328125" style="116" bestFit="1" customWidth="1"/>
    <col min="9237" max="9240" width="5.69140625" style="116" customWidth="1"/>
    <col min="9241" max="9474" width="8.765625" style="116"/>
    <col min="9475" max="9491" width="5.69140625" style="116" customWidth="1"/>
    <col min="9492" max="9492" width="12.61328125" style="116" bestFit="1" customWidth="1"/>
    <col min="9493" max="9496" width="5.69140625" style="116" customWidth="1"/>
    <col min="9497" max="9730" width="8.765625" style="116"/>
    <col min="9731" max="9747" width="5.69140625" style="116" customWidth="1"/>
    <col min="9748" max="9748" width="12.61328125" style="116" bestFit="1" customWidth="1"/>
    <col min="9749" max="9752" width="5.69140625" style="116" customWidth="1"/>
    <col min="9753" max="9986" width="8.765625" style="116"/>
    <col min="9987" max="10003" width="5.69140625" style="116" customWidth="1"/>
    <col min="10004" max="10004" width="12.61328125" style="116" bestFit="1" customWidth="1"/>
    <col min="10005" max="10008" width="5.69140625" style="116" customWidth="1"/>
    <col min="10009" max="10242" width="8.765625" style="116"/>
    <col min="10243" max="10259" width="5.69140625" style="116" customWidth="1"/>
    <col min="10260" max="10260" width="12.61328125" style="116" bestFit="1" customWidth="1"/>
    <col min="10261" max="10264" width="5.69140625" style="116" customWidth="1"/>
    <col min="10265" max="10498" width="8.765625" style="116"/>
    <col min="10499" max="10515" width="5.69140625" style="116" customWidth="1"/>
    <col min="10516" max="10516" width="12.61328125" style="116" bestFit="1" customWidth="1"/>
    <col min="10517" max="10520" width="5.69140625" style="116" customWidth="1"/>
    <col min="10521" max="10754" width="8.765625" style="116"/>
    <col min="10755" max="10771" width="5.69140625" style="116" customWidth="1"/>
    <col min="10772" max="10772" width="12.61328125" style="116" bestFit="1" customWidth="1"/>
    <col min="10773" max="10776" width="5.69140625" style="116" customWidth="1"/>
    <col min="10777" max="11010" width="8.765625" style="116"/>
    <col min="11011" max="11027" width="5.69140625" style="116" customWidth="1"/>
    <col min="11028" max="11028" width="12.61328125" style="116" bestFit="1" customWidth="1"/>
    <col min="11029" max="11032" width="5.69140625" style="116" customWidth="1"/>
    <col min="11033" max="11266" width="8.765625" style="116"/>
    <col min="11267" max="11283" width="5.69140625" style="116" customWidth="1"/>
    <col min="11284" max="11284" width="12.61328125" style="116" bestFit="1" customWidth="1"/>
    <col min="11285" max="11288" width="5.69140625" style="116" customWidth="1"/>
    <col min="11289" max="11522" width="8.765625" style="116"/>
    <col min="11523" max="11539" width="5.69140625" style="116" customWidth="1"/>
    <col min="11540" max="11540" width="12.61328125" style="116" bestFit="1" customWidth="1"/>
    <col min="11541" max="11544" width="5.69140625" style="116" customWidth="1"/>
    <col min="11545" max="11778" width="8.765625" style="116"/>
    <col min="11779" max="11795" width="5.69140625" style="116" customWidth="1"/>
    <col min="11796" max="11796" width="12.61328125" style="116" bestFit="1" customWidth="1"/>
    <col min="11797" max="11800" width="5.69140625" style="116" customWidth="1"/>
    <col min="11801" max="12034" width="8.765625" style="116"/>
    <col min="12035" max="12051" width="5.69140625" style="116" customWidth="1"/>
    <col min="12052" max="12052" width="12.61328125" style="116" bestFit="1" customWidth="1"/>
    <col min="12053" max="12056" width="5.69140625" style="116" customWidth="1"/>
    <col min="12057" max="12290" width="8.765625" style="116"/>
    <col min="12291" max="12307" width="5.69140625" style="116" customWidth="1"/>
    <col min="12308" max="12308" width="12.61328125" style="116" bestFit="1" customWidth="1"/>
    <col min="12309" max="12312" width="5.69140625" style="116" customWidth="1"/>
    <col min="12313" max="12546" width="8.765625" style="116"/>
    <col min="12547" max="12563" width="5.69140625" style="116" customWidth="1"/>
    <col min="12564" max="12564" width="12.61328125" style="116" bestFit="1" customWidth="1"/>
    <col min="12565" max="12568" width="5.69140625" style="116" customWidth="1"/>
    <col min="12569" max="12802" width="8.765625" style="116"/>
    <col min="12803" max="12819" width="5.69140625" style="116" customWidth="1"/>
    <col min="12820" max="12820" width="12.61328125" style="116" bestFit="1" customWidth="1"/>
    <col min="12821" max="12824" width="5.69140625" style="116" customWidth="1"/>
    <col min="12825" max="13058" width="8.765625" style="116"/>
    <col min="13059" max="13075" width="5.69140625" style="116" customWidth="1"/>
    <col min="13076" max="13076" width="12.61328125" style="116" bestFit="1" customWidth="1"/>
    <col min="13077" max="13080" width="5.69140625" style="116" customWidth="1"/>
    <col min="13081" max="13314" width="8.765625" style="116"/>
    <col min="13315" max="13331" width="5.69140625" style="116" customWidth="1"/>
    <col min="13332" max="13332" width="12.61328125" style="116" bestFit="1" customWidth="1"/>
    <col min="13333" max="13336" width="5.69140625" style="116" customWidth="1"/>
    <col min="13337" max="13570" width="8.765625" style="116"/>
    <col min="13571" max="13587" width="5.69140625" style="116" customWidth="1"/>
    <col min="13588" max="13588" width="12.61328125" style="116" bestFit="1" customWidth="1"/>
    <col min="13589" max="13592" width="5.69140625" style="116" customWidth="1"/>
    <col min="13593" max="13826" width="8.765625" style="116"/>
    <col min="13827" max="13843" width="5.69140625" style="116" customWidth="1"/>
    <col min="13844" max="13844" width="12.61328125" style="116" bestFit="1" customWidth="1"/>
    <col min="13845" max="13848" width="5.69140625" style="116" customWidth="1"/>
    <col min="13849" max="14082" width="8.765625" style="116"/>
    <col min="14083" max="14099" width="5.69140625" style="116" customWidth="1"/>
    <col min="14100" max="14100" width="12.61328125" style="116" bestFit="1" customWidth="1"/>
    <col min="14101" max="14104" width="5.69140625" style="116" customWidth="1"/>
    <col min="14105" max="14338" width="8.765625" style="116"/>
    <col min="14339" max="14355" width="5.69140625" style="116" customWidth="1"/>
    <col min="14356" max="14356" width="12.61328125" style="116" bestFit="1" customWidth="1"/>
    <col min="14357" max="14360" width="5.69140625" style="116" customWidth="1"/>
    <col min="14361" max="14594" width="8.765625" style="116"/>
    <col min="14595" max="14611" width="5.69140625" style="116" customWidth="1"/>
    <col min="14612" max="14612" width="12.61328125" style="116" bestFit="1" customWidth="1"/>
    <col min="14613" max="14616" width="5.69140625" style="116" customWidth="1"/>
    <col min="14617" max="14850" width="8.765625" style="116"/>
    <col min="14851" max="14867" width="5.69140625" style="116" customWidth="1"/>
    <col min="14868" max="14868" width="12.61328125" style="116" bestFit="1" customWidth="1"/>
    <col min="14869" max="14872" width="5.69140625" style="116" customWidth="1"/>
    <col min="14873" max="15106" width="8.765625" style="116"/>
    <col min="15107" max="15123" width="5.69140625" style="116" customWidth="1"/>
    <col min="15124" max="15124" width="12.61328125" style="116" bestFit="1" customWidth="1"/>
    <col min="15125" max="15128" width="5.69140625" style="116" customWidth="1"/>
    <col min="15129" max="15362" width="8.765625" style="116"/>
    <col min="15363" max="15379" width="5.69140625" style="116" customWidth="1"/>
    <col min="15380" max="15380" width="12.61328125" style="116" bestFit="1" customWidth="1"/>
    <col min="15381" max="15384" width="5.69140625" style="116" customWidth="1"/>
    <col min="15385" max="15618" width="8.765625" style="116"/>
    <col min="15619" max="15635" width="5.69140625" style="116" customWidth="1"/>
    <col min="15636" max="15636" width="12.61328125" style="116" bestFit="1" customWidth="1"/>
    <col min="15637" max="15640" width="5.69140625" style="116" customWidth="1"/>
    <col min="15641" max="15874" width="8.765625" style="116"/>
    <col min="15875" max="15891" width="5.69140625" style="116" customWidth="1"/>
    <col min="15892" max="15892" width="12.61328125" style="116" bestFit="1" customWidth="1"/>
    <col min="15893" max="15896" width="5.69140625" style="116" customWidth="1"/>
    <col min="15897" max="16130" width="8.765625" style="116"/>
    <col min="16131" max="16147" width="5.69140625" style="116" customWidth="1"/>
    <col min="16148" max="16148" width="12.61328125" style="116" bestFit="1" customWidth="1"/>
    <col min="16149" max="16152" width="5.69140625" style="116" customWidth="1"/>
    <col min="16153" max="16384" width="8.765625" style="116"/>
  </cols>
  <sheetData>
    <row r="1" spans="2:70" ht="28.2" thickBot="1"/>
    <row r="2" spans="2:70" ht="39.9" customHeight="1">
      <c r="B2" s="1883" t="s">
        <v>978</v>
      </c>
      <c r="C2" s="1884"/>
      <c r="D2" s="1884"/>
      <c r="E2" s="1884"/>
      <c r="F2" s="1884"/>
      <c r="G2" s="1884"/>
      <c r="H2" s="1884"/>
      <c r="I2" s="1884"/>
      <c r="J2" s="1884"/>
      <c r="K2" s="1884"/>
      <c r="L2" s="1884"/>
      <c r="M2" s="1884"/>
      <c r="N2" s="1884"/>
      <c r="O2" s="1884"/>
      <c r="P2" s="1884"/>
      <c r="Q2" s="1884"/>
      <c r="R2" s="1884"/>
      <c r="S2" s="1884"/>
      <c r="T2" s="1884"/>
      <c r="U2" s="1884"/>
      <c r="V2" s="1884"/>
      <c r="W2" s="1884"/>
      <c r="X2" s="1884"/>
      <c r="Y2" s="1884"/>
      <c r="Z2" s="1884"/>
      <c r="AA2" s="1884"/>
      <c r="AB2" s="1884"/>
      <c r="AC2" s="1884"/>
      <c r="AD2" s="1884"/>
      <c r="AE2" s="1884"/>
      <c r="AF2" s="1884"/>
      <c r="AG2" s="1884"/>
      <c r="AH2" s="1884"/>
      <c r="AI2" s="1884"/>
      <c r="AJ2" s="1884"/>
      <c r="AK2" s="1884"/>
      <c r="AL2" s="1884"/>
      <c r="AM2" s="1884"/>
      <c r="AN2" s="1884"/>
      <c r="AO2" s="1884"/>
      <c r="AP2" s="1884"/>
      <c r="AQ2" s="1884"/>
      <c r="AR2" s="1884"/>
      <c r="AS2" s="1884"/>
      <c r="AT2" s="1884"/>
      <c r="AU2" s="1884"/>
      <c r="AV2" s="1884"/>
      <c r="AW2" s="1884"/>
      <c r="AX2" s="1884"/>
      <c r="AY2" s="1884"/>
      <c r="AZ2" s="1884"/>
      <c r="BA2" s="1884"/>
      <c r="BB2" s="1884"/>
      <c r="BC2" s="1884"/>
      <c r="BD2" s="1884"/>
      <c r="BE2" s="1884"/>
      <c r="BF2" s="1884"/>
      <c r="BG2" s="1884"/>
      <c r="BH2" s="1884"/>
      <c r="BI2" s="1884"/>
      <c r="BJ2" s="1884"/>
      <c r="BK2" s="1884"/>
      <c r="BL2" s="1884"/>
      <c r="BM2" s="1884"/>
      <c r="BN2" s="1884"/>
      <c r="BO2" s="1884"/>
      <c r="BP2" s="1884"/>
      <c r="BQ2" s="1884"/>
      <c r="BR2" s="1885"/>
    </row>
    <row r="3" spans="2:70" ht="39.9" customHeight="1">
      <c r="B3" s="1886"/>
      <c r="C3" s="1887"/>
      <c r="D3" s="1887"/>
      <c r="E3" s="1887"/>
      <c r="F3" s="1887"/>
      <c r="G3" s="1887"/>
      <c r="H3" s="1887"/>
      <c r="I3" s="1887"/>
      <c r="J3" s="1887"/>
      <c r="K3" s="1887"/>
      <c r="L3" s="1887"/>
      <c r="M3" s="1887"/>
      <c r="N3" s="1887"/>
      <c r="O3" s="1887"/>
      <c r="P3" s="1887"/>
      <c r="Q3" s="1887"/>
      <c r="R3" s="1887"/>
      <c r="S3" s="1887"/>
      <c r="T3" s="1887"/>
      <c r="U3" s="1887"/>
      <c r="V3" s="1887"/>
      <c r="W3" s="1887"/>
      <c r="X3" s="1887"/>
      <c r="Y3" s="1887"/>
      <c r="Z3" s="1887"/>
      <c r="AA3" s="1887"/>
      <c r="AB3" s="1887"/>
      <c r="AC3" s="1887"/>
      <c r="AD3" s="1887"/>
      <c r="AE3" s="1887"/>
      <c r="AF3" s="1887"/>
      <c r="AG3" s="1887"/>
      <c r="AH3" s="1887"/>
      <c r="AI3" s="1887"/>
      <c r="AJ3" s="1887"/>
      <c r="AK3" s="1887"/>
      <c r="AL3" s="1887"/>
      <c r="AM3" s="1887"/>
      <c r="AN3" s="1887"/>
      <c r="AO3" s="1887"/>
      <c r="AP3" s="1887"/>
      <c r="AQ3" s="1887"/>
      <c r="AR3" s="1887"/>
      <c r="AS3" s="1887"/>
      <c r="AT3" s="1887"/>
      <c r="AU3" s="1887"/>
      <c r="AV3" s="1887"/>
      <c r="AW3" s="1887"/>
      <c r="AX3" s="1887"/>
      <c r="AY3" s="1887"/>
      <c r="AZ3" s="1887"/>
      <c r="BA3" s="1887"/>
      <c r="BB3" s="1887"/>
      <c r="BC3" s="1887"/>
      <c r="BD3" s="1887"/>
      <c r="BE3" s="1887"/>
      <c r="BF3" s="1887"/>
      <c r="BG3" s="1887"/>
      <c r="BH3" s="1887"/>
      <c r="BI3" s="1887"/>
      <c r="BJ3" s="1887"/>
      <c r="BK3" s="1887"/>
      <c r="BL3" s="1887"/>
      <c r="BM3" s="1887"/>
      <c r="BN3" s="1887"/>
      <c r="BO3" s="1887"/>
      <c r="BP3" s="1887"/>
      <c r="BQ3" s="1887"/>
      <c r="BR3" s="1888"/>
    </row>
    <row r="4" spans="2:70" ht="24.75" customHeight="1">
      <c r="B4" s="208"/>
      <c r="BR4" s="227"/>
    </row>
    <row r="5" spans="2:70" ht="30" customHeight="1">
      <c r="B5" s="208"/>
      <c r="C5" s="222" t="s">
        <v>398</v>
      </c>
      <c r="D5" s="222"/>
      <c r="BR5" s="227"/>
    </row>
    <row r="6" spans="2:70" ht="30" customHeight="1">
      <c r="B6" s="208"/>
      <c r="C6" s="256" t="s">
        <v>191</v>
      </c>
      <c r="D6" s="256"/>
      <c r="BR6" s="227"/>
    </row>
    <row r="7" spans="2:70" ht="21.75" customHeight="1">
      <c r="B7" s="208"/>
      <c r="BR7" s="227"/>
    </row>
    <row r="8" spans="2:70" ht="30" customHeight="1">
      <c r="B8" s="755"/>
      <c r="C8" s="756" t="s">
        <v>150</v>
      </c>
      <c r="D8" s="363"/>
      <c r="E8" s="223" t="s">
        <v>1964</v>
      </c>
      <c r="BR8" s="227"/>
    </row>
    <row r="9" spans="2:70" ht="30" customHeight="1">
      <c r="B9" s="755"/>
      <c r="C9" s="756"/>
      <c r="D9" s="363"/>
      <c r="E9" s="224" t="s">
        <v>1965</v>
      </c>
      <c r="BR9" s="227"/>
    </row>
    <row r="10" spans="2:70" ht="30" customHeight="1">
      <c r="B10" s="755"/>
      <c r="C10" s="756"/>
      <c r="D10" s="363"/>
      <c r="BR10" s="227"/>
    </row>
    <row r="11" spans="2:70" ht="30" customHeight="1">
      <c r="B11" s="755"/>
      <c r="C11" s="756" t="s">
        <v>151</v>
      </c>
      <c r="D11" s="363"/>
      <c r="E11" s="223" t="s">
        <v>1966</v>
      </c>
      <c r="BR11" s="227"/>
    </row>
    <row r="12" spans="2:70" ht="30" customHeight="1">
      <c r="B12" s="755"/>
      <c r="C12" s="756"/>
      <c r="D12" s="363"/>
      <c r="E12" s="224" t="s">
        <v>1967</v>
      </c>
      <c r="BR12" s="227"/>
    </row>
    <row r="13" spans="2:70" ht="30" customHeight="1">
      <c r="B13" s="755"/>
      <c r="C13" s="756"/>
      <c r="D13" s="363"/>
      <c r="BR13" s="227"/>
    </row>
    <row r="14" spans="2:70" ht="30" customHeight="1">
      <c r="B14" s="755"/>
      <c r="C14" s="756" t="s">
        <v>152</v>
      </c>
      <c r="D14" s="363"/>
      <c r="E14" s="223" t="s">
        <v>1968</v>
      </c>
      <c r="BR14" s="227"/>
    </row>
    <row r="15" spans="2:70" ht="30" customHeight="1">
      <c r="B15" s="755"/>
      <c r="C15" s="272"/>
      <c r="D15" s="225"/>
      <c r="E15" s="223" t="s">
        <v>960</v>
      </c>
      <c r="BR15" s="227"/>
    </row>
    <row r="16" spans="2:70" ht="30" customHeight="1">
      <c r="B16" s="755"/>
      <c r="C16" s="272"/>
      <c r="D16" s="225"/>
      <c r="E16" s="224" t="s">
        <v>1969</v>
      </c>
      <c r="BR16" s="227"/>
    </row>
    <row r="17" spans="2:70" ht="30" customHeight="1">
      <c r="B17" s="755"/>
      <c r="C17" s="272"/>
      <c r="D17" s="225"/>
      <c r="E17" s="224" t="s">
        <v>402</v>
      </c>
      <c r="BR17" s="227"/>
    </row>
    <row r="18" spans="2:70" ht="30" customHeight="1">
      <c r="B18" s="755"/>
      <c r="C18" s="272"/>
      <c r="D18" s="225"/>
      <c r="E18" s="224"/>
      <c r="BR18" s="227"/>
    </row>
    <row r="19" spans="2:70" ht="30" customHeight="1">
      <c r="B19" s="755"/>
      <c r="C19" s="272"/>
      <c r="D19" s="225"/>
      <c r="E19" s="223" t="s">
        <v>189</v>
      </c>
      <c r="BR19" s="227"/>
    </row>
    <row r="20" spans="2:70" ht="30" customHeight="1">
      <c r="B20" s="755"/>
      <c r="C20" s="272"/>
      <c r="D20" s="225"/>
      <c r="E20" s="224" t="s">
        <v>192</v>
      </c>
      <c r="BR20" s="227"/>
    </row>
    <row r="21" spans="2:70" ht="30" customHeight="1">
      <c r="B21" s="755"/>
      <c r="C21" s="272"/>
      <c r="D21" s="225"/>
      <c r="BR21" s="227"/>
    </row>
    <row r="22" spans="2:70" ht="30" customHeight="1">
      <c r="B22" s="755"/>
      <c r="C22" s="272"/>
      <c r="D22" s="225"/>
      <c r="E22" s="223"/>
      <c r="AE22" s="364" t="s">
        <v>980</v>
      </c>
      <c r="AM22" s="1896" t="s">
        <v>981</v>
      </c>
      <c r="AN22" s="1896"/>
      <c r="AO22" s="1896"/>
      <c r="AP22" s="1896"/>
      <c r="AQ22" s="1896"/>
      <c r="AR22" s="1896"/>
      <c r="AS22" s="1896"/>
      <c r="AT22" s="1896"/>
      <c r="BR22" s="227"/>
    </row>
    <row r="23" spans="2:70" ht="30" customHeight="1">
      <c r="B23" s="755"/>
      <c r="C23" s="272"/>
      <c r="D23" s="225"/>
      <c r="E23" s="1880">
        <v>8</v>
      </c>
      <c r="F23" s="1880"/>
      <c r="G23" s="1880"/>
      <c r="H23" s="1880"/>
      <c r="I23" s="1880" t="s">
        <v>961</v>
      </c>
      <c r="J23" s="1880"/>
      <c r="K23" s="1880" t="s">
        <v>303</v>
      </c>
      <c r="L23" s="1880"/>
      <c r="M23" s="1880" t="s">
        <v>962</v>
      </c>
      <c r="N23" s="1880"/>
      <c r="O23" s="1880" t="s">
        <v>303</v>
      </c>
      <c r="P23" s="1880"/>
      <c r="Q23" s="1880" t="s">
        <v>963</v>
      </c>
      <c r="R23" s="1880"/>
      <c r="S23" s="1880"/>
      <c r="T23" s="1880"/>
      <c r="U23" s="1880">
        <v>8</v>
      </c>
      <c r="V23" s="1880"/>
      <c r="W23" s="1880" t="s">
        <v>10</v>
      </c>
      <c r="X23" s="1880"/>
      <c r="Y23" s="1880">
        <v>8</v>
      </c>
      <c r="Z23" s="1880"/>
      <c r="AA23" s="1880"/>
      <c r="AB23" s="1880"/>
      <c r="AC23" s="225"/>
      <c r="AD23" s="225"/>
      <c r="AE23" s="225"/>
      <c r="AF23" s="225"/>
      <c r="AG23" s="1880">
        <v>0</v>
      </c>
      <c r="AH23" s="1880"/>
      <c r="AI23" s="1880">
        <v>8</v>
      </c>
      <c r="AJ23" s="1880"/>
      <c r="AK23" s="1893" t="s">
        <v>10</v>
      </c>
      <c r="AL23" s="1893"/>
      <c r="AM23" s="1880">
        <v>2</v>
      </c>
      <c r="AN23" s="1880"/>
      <c r="AO23" s="1880">
        <v>0</v>
      </c>
      <c r="AP23" s="1880"/>
      <c r="AQ23" s="1880">
        <v>2</v>
      </c>
      <c r="AR23" s="1880"/>
      <c r="AS23" s="1880">
        <v>2</v>
      </c>
      <c r="AT23" s="1880"/>
      <c r="AW23" s="1889">
        <v>1</v>
      </c>
      <c r="AX23" s="1889"/>
      <c r="AY23" s="1890" t="s">
        <v>190</v>
      </c>
      <c r="AZ23" s="1891"/>
      <c r="BA23" s="1892" t="s">
        <v>964</v>
      </c>
      <c r="BB23" s="1889"/>
      <c r="BC23" s="1889"/>
      <c r="BD23" s="1889"/>
      <c r="BE23" s="1889"/>
      <c r="BG23" s="1889">
        <v>2</v>
      </c>
      <c r="BH23" s="1889"/>
      <c r="BI23" s="1894"/>
      <c r="BJ23" s="1895"/>
      <c r="BK23" s="1892" t="s">
        <v>300</v>
      </c>
      <c r="BL23" s="1889"/>
      <c r="BM23" s="1889"/>
      <c r="BN23" s="1889"/>
      <c r="BO23" s="1889"/>
      <c r="BR23" s="227"/>
    </row>
    <row r="24" spans="2:70" ht="30" customHeight="1">
      <c r="B24" s="755"/>
      <c r="C24" s="272"/>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BR24" s="227"/>
    </row>
    <row r="25" spans="2:70" ht="30" customHeight="1">
      <c r="B25" s="755"/>
      <c r="C25" s="272" t="s">
        <v>154</v>
      </c>
      <c r="D25" s="225"/>
      <c r="E25" s="223" t="s">
        <v>399</v>
      </c>
      <c r="BR25" s="227"/>
    </row>
    <row r="26" spans="2:70" ht="30" customHeight="1">
      <c r="B26" s="755"/>
      <c r="C26" s="223"/>
      <c r="E26" s="224" t="s">
        <v>403</v>
      </c>
      <c r="BR26" s="227"/>
    </row>
    <row r="27" spans="2:70" ht="30" customHeight="1">
      <c r="B27" s="755"/>
      <c r="C27" s="223"/>
      <c r="BR27" s="227"/>
    </row>
    <row r="28" spans="2:70" ht="30" customHeight="1">
      <c r="B28" s="755"/>
      <c r="C28" s="272" t="s">
        <v>156</v>
      </c>
      <c r="D28" s="225"/>
      <c r="E28" s="223" t="s">
        <v>982</v>
      </c>
      <c r="F28" s="223"/>
      <c r="BR28" s="227"/>
    </row>
    <row r="29" spans="2:70" ht="30" customHeight="1">
      <c r="B29" s="755"/>
      <c r="C29" s="272"/>
      <c r="D29" s="225"/>
      <c r="E29" s="223" t="s">
        <v>1971</v>
      </c>
      <c r="F29" s="223"/>
      <c r="BR29" s="227"/>
    </row>
    <row r="30" spans="2:70" ht="30" customHeight="1">
      <c r="B30" s="755"/>
      <c r="C30" s="272"/>
      <c r="D30" s="225"/>
      <c r="E30" s="223" t="s">
        <v>1970</v>
      </c>
      <c r="F30" s="223"/>
      <c r="BR30" s="227"/>
    </row>
    <row r="31" spans="2:70" ht="30" customHeight="1">
      <c r="B31" s="755"/>
      <c r="C31" s="223"/>
      <c r="E31" s="224" t="s">
        <v>965</v>
      </c>
      <c r="BR31" s="227"/>
    </row>
    <row r="32" spans="2:70" ht="30" customHeight="1">
      <c r="B32" s="755"/>
      <c r="C32" s="272"/>
      <c r="D32" s="225"/>
      <c r="E32" s="224" t="s">
        <v>1972</v>
      </c>
      <c r="BR32" s="227"/>
    </row>
    <row r="33" spans="2:70" ht="30" customHeight="1">
      <c r="B33" s="755"/>
      <c r="C33" s="223"/>
      <c r="E33" s="224" t="s">
        <v>409</v>
      </c>
      <c r="BR33" s="227"/>
    </row>
    <row r="34" spans="2:70" ht="30" customHeight="1">
      <c r="B34" s="755"/>
      <c r="C34" s="223"/>
      <c r="BR34" s="227"/>
    </row>
    <row r="35" spans="2:70" ht="30" customHeight="1">
      <c r="B35" s="755"/>
      <c r="C35" s="223"/>
      <c r="E35" s="116" t="s">
        <v>189</v>
      </c>
      <c r="BR35" s="227"/>
    </row>
    <row r="36" spans="2:70" ht="30" customHeight="1">
      <c r="B36" s="755"/>
      <c r="C36" s="223"/>
      <c r="E36" s="224" t="s">
        <v>192</v>
      </c>
      <c r="BR36" s="227"/>
    </row>
    <row r="37" spans="2:70" ht="30" customHeight="1">
      <c r="B37" s="755"/>
      <c r="C37" s="223"/>
      <c r="E37" s="224"/>
      <c r="H37" s="223"/>
      <c r="I37" s="223"/>
      <c r="J37" s="223"/>
      <c r="K37" s="223"/>
      <c r="L37" s="223"/>
      <c r="M37" s="223"/>
      <c r="N37" s="223"/>
      <c r="O37" s="223"/>
      <c r="P37" s="223"/>
      <c r="Q37" s="223"/>
      <c r="R37" s="223"/>
      <c r="S37" s="223"/>
      <c r="T37" s="223"/>
      <c r="U37" s="223"/>
      <c r="V37" s="223"/>
      <c r="W37" s="223"/>
      <c r="X37" s="223"/>
      <c r="Y37" s="223"/>
      <c r="AD37" s="223"/>
      <c r="AE37" s="223"/>
      <c r="AF37" s="1881" t="s">
        <v>969</v>
      </c>
      <c r="AG37" s="1881"/>
      <c r="AH37" s="1881"/>
      <c r="AI37" s="1881"/>
      <c r="AJ37" s="1881"/>
      <c r="AK37" s="1881"/>
      <c r="AP37" s="223"/>
      <c r="AQ37" s="223"/>
      <c r="AR37" s="223"/>
      <c r="AS37" s="223"/>
      <c r="AT37" s="223"/>
      <c r="AU37" s="223"/>
      <c r="AV37" s="223"/>
      <c r="AW37" s="223"/>
      <c r="BB37" s="223"/>
      <c r="BC37" s="223"/>
      <c r="BD37" s="223"/>
      <c r="BE37" s="223"/>
      <c r="BF37" s="223"/>
      <c r="BG37" s="223"/>
      <c r="BH37" s="223"/>
      <c r="BI37" s="223"/>
      <c r="BJ37" s="223"/>
      <c r="BK37" s="223"/>
      <c r="BL37" s="223"/>
      <c r="BM37" s="223"/>
      <c r="BN37" s="223"/>
      <c r="BO37" s="223"/>
      <c r="BR37" s="227"/>
    </row>
    <row r="38" spans="2:70" ht="30" customHeight="1">
      <c r="B38" s="755"/>
      <c r="C38" s="223"/>
      <c r="E38" s="224"/>
      <c r="F38" s="224" t="s">
        <v>968</v>
      </c>
      <c r="H38" s="1882">
        <v>8</v>
      </c>
      <c r="I38" s="1882"/>
      <c r="J38" s="1882">
        <v>6</v>
      </c>
      <c r="K38" s="1882"/>
      <c r="L38" s="1882">
        <v>0</v>
      </c>
      <c r="M38" s="1882"/>
      <c r="N38" s="1882">
        <v>0</v>
      </c>
      <c r="O38" s="1882"/>
      <c r="P38" s="1882"/>
      <c r="Q38" s="1882"/>
      <c r="R38" s="1882">
        <v>1</v>
      </c>
      <c r="S38" s="1882"/>
      <c r="T38" s="1882">
        <v>2</v>
      </c>
      <c r="U38" s="1882"/>
      <c r="V38" s="1882">
        <v>0</v>
      </c>
      <c r="W38" s="1882"/>
      <c r="X38" s="1882">
        <v>0</v>
      </c>
      <c r="Y38" s="1882"/>
      <c r="Z38" s="1897" t="s">
        <v>966</v>
      </c>
      <c r="AA38" s="1898"/>
      <c r="AB38" s="1898"/>
      <c r="AC38" s="1898"/>
      <c r="AD38" s="1882">
        <v>1</v>
      </c>
      <c r="AE38" s="1882"/>
      <c r="AF38" s="1882">
        <v>2</v>
      </c>
      <c r="AG38" s="1882"/>
      <c r="AH38" s="1882">
        <v>0</v>
      </c>
      <c r="AI38" s="1882"/>
      <c r="AJ38" s="1882">
        <v>0</v>
      </c>
      <c r="AK38" s="1882"/>
      <c r="AL38" s="1897" t="s">
        <v>966</v>
      </c>
      <c r="AM38" s="1898"/>
      <c r="AN38" s="1898"/>
      <c r="AO38" s="1898"/>
      <c r="AP38" s="1882">
        <v>1</v>
      </c>
      <c r="AQ38" s="1882"/>
      <c r="AR38" s="1882">
        <v>2</v>
      </c>
      <c r="AS38" s="1882"/>
      <c r="AT38" s="1882">
        <v>0</v>
      </c>
      <c r="AU38" s="1882"/>
      <c r="AV38" s="1882">
        <v>0</v>
      </c>
      <c r="AW38" s="1882"/>
      <c r="AX38" s="1897" t="s">
        <v>966</v>
      </c>
      <c r="AY38" s="1898"/>
      <c r="AZ38" s="1898"/>
      <c r="BA38" s="1898"/>
      <c r="BB38" s="1882">
        <v>1</v>
      </c>
      <c r="BC38" s="1882"/>
      <c r="BD38" s="1882">
        <v>2</v>
      </c>
      <c r="BE38" s="1882"/>
      <c r="BF38" s="1882">
        <v>0</v>
      </c>
      <c r="BG38" s="1882"/>
      <c r="BH38" s="1882">
        <v>0</v>
      </c>
      <c r="BI38" s="1882"/>
      <c r="BJ38" s="1881" t="s">
        <v>969</v>
      </c>
      <c r="BK38" s="1881"/>
      <c r="BL38" s="1881"/>
      <c r="BM38" s="1881"/>
      <c r="BN38" s="1881"/>
      <c r="BO38" s="1881"/>
      <c r="BR38" s="227"/>
    </row>
    <row r="39" spans="2:70" ht="30" customHeight="1">
      <c r="B39" s="755"/>
      <c r="C39" s="223"/>
      <c r="E39" s="224"/>
      <c r="F39" s="224"/>
      <c r="Z39" s="558"/>
      <c r="AA39" s="1898" t="s">
        <v>1083</v>
      </c>
      <c r="AB39" s="1898"/>
      <c r="AC39" s="558"/>
      <c r="AL39" s="558"/>
      <c r="AM39" s="1898" t="s">
        <v>1083</v>
      </c>
      <c r="AN39" s="1898"/>
      <c r="AO39" s="558"/>
      <c r="AP39" s="223"/>
      <c r="AQ39" s="223"/>
      <c r="AR39" s="1881" t="s">
        <v>969</v>
      </c>
      <c r="AS39" s="1881"/>
      <c r="AT39" s="1881"/>
      <c r="AU39" s="1881"/>
      <c r="AV39" s="1881"/>
      <c r="AW39" s="1881"/>
      <c r="AX39" s="558"/>
      <c r="AY39" s="1898" t="s">
        <v>1083</v>
      </c>
      <c r="AZ39" s="1898"/>
      <c r="BA39" s="558"/>
      <c r="BB39" s="223"/>
      <c r="BC39" s="223"/>
      <c r="BD39" s="223"/>
      <c r="BE39" s="223"/>
      <c r="BF39" s="223"/>
      <c r="BG39" s="223"/>
      <c r="BH39" s="223"/>
      <c r="BI39" s="223"/>
      <c r="BJ39" s="223"/>
      <c r="BK39" s="223"/>
      <c r="BL39" s="223"/>
      <c r="BM39" s="223"/>
      <c r="BN39" s="223"/>
      <c r="BO39" s="223"/>
      <c r="BR39" s="227"/>
    </row>
    <row r="40" spans="2:70" ht="30" customHeight="1">
      <c r="B40" s="755"/>
      <c r="C40" s="223"/>
      <c r="E40" s="224"/>
      <c r="F40" s="224"/>
      <c r="BR40" s="227"/>
    </row>
    <row r="41" spans="2:70" ht="30" customHeight="1">
      <c r="B41" s="755"/>
      <c r="C41" s="223"/>
      <c r="E41" s="224"/>
      <c r="F41" s="224"/>
      <c r="H41" s="223"/>
      <c r="I41" s="223"/>
      <c r="J41" s="223"/>
      <c r="K41" s="223"/>
      <c r="L41" s="223"/>
      <c r="M41" s="223"/>
      <c r="N41" s="223"/>
      <c r="O41" s="223"/>
      <c r="P41" s="223"/>
      <c r="Q41" s="223"/>
      <c r="R41" s="223"/>
      <c r="S41" s="223"/>
      <c r="T41" s="223"/>
      <c r="U41" s="223"/>
      <c r="V41" s="223"/>
      <c r="W41" s="223"/>
      <c r="X41" s="223"/>
      <c r="Y41" s="223"/>
      <c r="AD41" s="223"/>
      <c r="AE41" s="223"/>
      <c r="AF41" s="1881" t="s">
        <v>969</v>
      </c>
      <c r="AG41" s="1881"/>
      <c r="AH41" s="1881"/>
      <c r="AI41" s="1881"/>
      <c r="AJ41" s="1881"/>
      <c r="AK41" s="1881"/>
      <c r="AP41" s="223"/>
      <c r="AQ41" s="223"/>
      <c r="AR41" s="223"/>
      <c r="AS41" s="223"/>
      <c r="AT41" s="223"/>
      <c r="AU41" s="223"/>
      <c r="AV41" s="223"/>
      <c r="AW41" s="223"/>
      <c r="BB41" s="223"/>
      <c r="BC41" s="223"/>
      <c r="BD41" s="223"/>
      <c r="BE41" s="223"/>
      <c r="BF41" s="223"/>
      <c r="BG41" s="223"/>
      <c r="BH41" s="223"/>
      <c r="BI41" s="223"/>
      <c r="BJ41" s="223"/>
      <c r="BK41" s="223"/>
      <c r="BL41" s="223"/>
      <c r="BM41" s="223"/>
      <c r="BN41" s="223"/>
      <c r="BO41" s="223"/>
      <c r="BR41" s="227"/>
    </row>
    <row r="42" spans="2:70" ht="30" customHeight="1">
      <c r="B42" s="755"/>
      <c r="C42" s="223"/>
      <c r="E42" s="224"/>
      <c r="F42" s="224" t="s">
        <v>967</v>
      </c>
      <c r="H42" s="1882">
        <v>8</v>
      </c>
      <c r="I42" s="1882"/>
      <c r="J42" s="1882">
        <v>6</v>
      </c>
      <c r="K42" s="1882"/>
      <c r="L42" s="1882">
        <v>0</v>
      </c>
      <c r="M42" s="1882"/>
      <c r="N42" s="1882">
        <v>0</v>
      </c>
      <c r="O42" s="1882"/>
      <c r="P42" s="1882"/>
      <c r="Q42" s="1882"/>
      <c r="R42" s="1882">
        <v>1</v>
      </c>
      <c r="S42" s="1882"/>
      <c r="T42" s="1882">
        <v>2</v>
      </c>
      <c r="U42" s="1882"/>
      <c r="V42" s="1882">
        <v>0</v>
      </c>
      <c r="W42" s="1882"/>
      <c r="X42" s="1882">
        <v>0</v>
      </c>
      <c r="Y42" s="1882"/>
      <c r="Z42" s="1897" t="s">
        <v>966</v>
      </c>
      <c r="AA42" s="1898"/>
      <c r="AB42" s="1898"/>
      <c r="AC42" s="1898"/>
      <c r="AD42" s="1882">
        <v>1</v>
      </c>
      <c r="AE42" s="1882"/>
      <c r="AF42" s="1882">
        <v>2</v>
      </c>
      <c r="AG42" s="1882"/>
      <c r="AH42" s="1882">
        <v>0</v>
      </c>
      <c r="AI42" s="1882"/>
      <c r="AJ42" s="1882">
        <v>0</v>
      </c>
      <c r="AK42" s="1882"/>
      <c r="AL42" s="1897" t="s">
        <v>966</v>
      </c>
      <c r="AM42" s="1898"/>
      <c r="AN42" s="1898"/>
      <c r="AO42" s="1898"/>
      <c r="AP42" s="1882">
        <v>1</v>
      </c>
      <c r="AQ42" s="1882"/>
      <c r="AR42" s="1882">
        <v>2</v>
      </c>
      <c r="AS42" s="1882"/>
      <c r="AT42" s="1882">
        <v>0</v>
      </c>
      <c r="AU42" s="1882"/>
      <c r="AV42" s="1882">
        <v>0</v>
      </c>
      <c r="AW42" s="1882"/>
      <c r="AX42" s="1897" t="s">
        <v>966</v>
      </c>
      <c r="AY42" s="1898"/>
      <c r="AZ42" s="1898"/>
      <c r="BA42" s="1898"/>
      <c r="BB42" s="1882">
        <v>1</v>
      </c>
      <c r="BC42" s="1882"/>
      <c r="BD42" s="1882">
        <v>2</v>
      </c>
      <c r="BE42" s="1882"/>
      <c r="BF42" s="1882">
        <v>0</v>
      </c>
      <c r="BG42" s="1882"/>
      <c r="BH42" s="1882">
        <v>0</v>
      </c>
      <c r="BI42" s="1882"/>
      <c r="BJ42" s="1881" t="s">
        <v>969</v>
      </c>
      <c r="BK42" s="1881"/>
      <c r="BL42" s="1881"/>
      <c r="BM42" s="1881"/>
      <c r="BN42" s="1881"/>
      <c r="BO42" s="1881"/>
      <c r="BR42" s="227"/>
    </row>
    <row r="43" spans="2:70" ht="30" customHeight="1">
      <c r="B43" s="755"/>
      <c r="C43" s="223"/>
      <c r="E43" s="224"/>
      <c r="Z43" s="558"/>
      <c r="AA43" s="1898" t="s">
        <v>1083</v>
      </c>
      <c r="AB43" s="1898"/>
      <c r="AC43" s="558"/>
      <c r="AL43" s="558"/>
      <c r="AM43" s="1898" t="s">
        <v>1083</v>
      </c>
      <c r="AN43" s="1898"/>
      <c r="AO43" s="558"/>
      <c r="AP43" s="223"/>
      <c r="AQ43" s="223"/>
      <c r="AR43" s="1881" t="s">
        <v>969</v>
      </c>
      <c r="AS43" s="1881"/>
      <c r="AT43" s="1881"/>
      <c r="AU43" s="1881"/>
      <c r="AV43" s="1881"/>
      <c r="AW43" s="1881"/>
      <c r="AX43" s="558"/>
      <c r="AY43" s="1898" t="s">
        <v>1083</v>
      </c>
      <c r="AZ43" s="1898"/>
      <c r="BA43" s="558"/>
      <c r="BB43" s="223"/>
      <c r="BC43" s="223"/>
      <c r="BD43" s="223"/>
      <c r="BE43" s="223"/>
      <c r="BF43" s="223"/>
      <c r="BG43" s="223"/>
      <c r="BH43" s="223"/>
      <c r="BI43" s="223"/>
      <c r="BJ43" s="223"/>
      <c r="BK43" s="223"/>
      <c r="BL43" s="223"/>
      <c r="BM43" s="223"/>
      <c r="BN43" s="223"/>
      <c r="BO43" s="223"/>
      <c r="BR43" s="227"/>
    </row>
    <row r="44" spans="2:70" ht="30" customHeight="1">
      <c r="B44" s="755"/>
      <c r="C44" s="223"/>
      <c r="BR44" s="227"/>
    </row>
    <row r="45" spans="2:70" ht="30" customHeight="1">
      <c r="B45" s="755"/>
      <c r="C45" s="272" t="s">
        <v>158</v>
      </c>
      <c r="D45" s="225"/>
      <c r="E45" s="223" t="s">
        <v>400</v>
      </c>
      <c r="BR45" s="227"/>
    </row>
    <row r="46" spans="2:70" ht="30" customHeight="1">
      <c r="B46" s="755"/>
      <c r="C46" s="272"/>
      <c r="D46" s="225"/>
      <c r="E46" s="224" t="s">
        <v>404</v>
      </c>
      <c r="BR46" s="227"/>
    </row>
    <row r="47" spans="2:70" ht="30" customHeight="1">
      <c r="B47" s="755"/>
      <c r="C47" s="272"/>
      <c r="D47" s="225"/>
      <c r="BR47" s="227"/>
    </row>
    <row r="48" spans="2:70" ht="30" customHeight="1">
      <c r="B48" s="755"/>
      <c r="C48" s="272"/>
      <c r="D48" s="225"/>
      <c r="U48" s="1882"/>
      <c r="V48" s="1882"/>
      <c r="W48" s="1882"/>
      <c r="X48" s="1882"/>
      <c r="Y48" s="1882"/>
      <c r="Z48" s="1882"/>
      <c r="AA48" s="1882"/>
      <c r="AB48" s="1882"/>
      <c r="AC48" s="1882"/>
      <c r="AD48" s="1882"/>
      <c r="AE48" s="1882"/>
      <c r="AF48" s="1882"/>
      <c r="AG48" s="1882"/>
      <c r="AH48" s="1882"/>
      <c r="AI48" s="1880" t="s">
        <v>970</v>
      </c>
      <c r="AJ48" s="1882"/>
      <c r="AK48" s="1882">
        <v>8</v>
      </c>
      <c r="AL48" s="1882"/>
      <c r="AM48" s="1882">
        <v>6</v>
      </c>
      <c r="AN48" s="1882"/>
      <c r="AO48" s="1882">
        <v>6</v>
      </c>
      <c r="AP48" s="1882"/>
      <c r="AQ48" s="1882">
        <v>8</v>
      </c>
      <c r="AR48" s="1882"/>
      <c r="BR48" s="227"/>
    </row>
    <row r="49" spans="2:70" ht="30" customHeight="1">
      <c r="B49" s="755"/>
      <c r="C49" s="272"/>
      <c r="D49" s="225"/>
      <c r="BR49" s="227"/>
    </row>
    <row r="50" spans="2:70" ht="30" customHeight="1">
      <c r="B50" s="755"/>
      <c r="C50" s="272" t="s">
        <v>159</v>
      </c>
      <c r="D50" s="225"/>
      <c r="E50" s="223" t="s">
        <v>971</v>
      </c>
      <c r="AS50" s="365"/>
      <c r="AT50" s="365"/>
      <c r="AU50" s="223" t="s">
        <v>972</v>
      </c>
      <c r="BC50" s="1899" t="s">
        <v>190</v>
      </c>
      <c r="BD50" s="1899"/>
      <c r="BE50" s="223" t="s">
        <v>973</v>
      </c>
      <c r="BR50" s="227"/>
    </row>
    <row r="51" spans="2:70" ht="30" customHeight="1">
      <c r="B51" s="755"/>
      <c r="C51" s="272"/>
      <c r="D51" s="225"/>
      <c r="E51" s="224" t="s">
        <v>974</v>
      </c>
      <c r="AU51" s="224" t="s">
        <v>975</v>
      </c>
      <c r="BE51" s="224" t="s">
        <v>976</v>
      </c>
      <c r="BR51" s="227"/>
    </row>
    <row r="52" spans="2:70" ht="30" customHeight="1">
      <c r="B52" s="755"/>
      <c r="C52" s="272"/>
      <c r="D52" s="225"/>
      <c r="BR52" s="227"/>
    </row>
    <row r="53" spans="2:70" ht="30" customHeight="1">
      <c r="B53" s="755"/>
      <c r="C53" s="272" t="s">
        <v>161</v>
      </c>
      <c r="D53" s="225"/>
      <c r="E53" s="223" t="s">
        <v>1973</v>
      </c>
      <c r="BR53" s="227"/>
    </row>
    <row r="54" spans="2:70" ht="30" customHeight="1">
      <c r="B54" s="755"/>
      <c r="C54" s="223"/>
      <c r="E54" s="223" t="s">
        <v>983</v>
      </c>
      <c r="BR54" s="227"/>
    </row>
    <row r="55" spans="2:70" ht="30" customHeight="1">
      <c r="B55" s="755"/>
      <c r="C55" s="223"/>
      <c r="E55" s="224" t="s">
        <v>1974</v>
      </c>
      <c r="BR55" s="227"/>
    </row>
    <row r="56" spans="2:70" ht="30" customHeight="1">
      <c r="B56" s="755"/>
      <c r="C56" s="223"/>
      <c r="BR56" s="227"/>
    </row>
    <row r="57" spans="2:70" ht="30" customHeight="1">
      <c r="B57" s="755"/>
      <c r="C57" s="272" t="s">
        <v>163</v>
      </c>
      <c r="D57" s="225"/>
      <c r="E57" s="223" t="s">
        <v>401</v>
      </c>
      <c r="BR57" s="227"/>
    </row>
    <row r="58" spans="2:70" ht="30" customHeight="1">
      <c r="B58" s="755"/>
      <c r="C58" s="272"/>
      <c r="D58" s="225"/>
      <c r="E58" s="224" t="s">
        <v>977</v>
      </c>
      <c r="BR58" s="227"/>
    </row>
    <row r="59" spans="2:70" ht="30" customHeight="1">
      <c r="B59" s="755"/>
      <c r="C59" s="272"/>
      <c r="D59" s="225"/>
      <c r="E59" s="224"/>
      <c r="BR59" s="227"/>
    </row>
    <row r="60" spans="2:70" ht="30" customHeight="1">
      <c r="B60" s="755"/>
      <c r="C60" s="272"/>
      <c r="D60" s="225"/>
      <c r="E60" s="366"/>
      <c r="F60" s="366"/>
      <c r="G60" s="366"/>
      <c r="H60" s="366"/>
      <c r="I60" s="366"/>
      <c r="J60" s="366"/>
      <c r="K60" s="366"/>
      <c r="L60" s="366"/>
      <c r="M60" s="366"/>
      <c r="N60" s="366"/>
      <c r="O60" s="366"/>
      <c r="P60" s="366"/>
      <c r="Q60" s="366"/>
      <c r="R60" s="366"/>
      <c r="S60" s="366"/>
      <c r="T60" s="366"/>
      <c r="U60" s="366"/>
      <c r="V60" s="366"/>
      <c r="W60" s="366"/>
      <c r="X60" s="366"/>
      <c r="Y60" s="366"/>
      <c r="Z60" s="366"/>
      <c r="AA60" s="366"/>
      <c r="AB60" s="366"/>
      <c r="AC60" s="366"/>
      <c r="AD60" s="366"/>
      <c r="AE60" s="366"/>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R60" s="227"/>
    </row>
    <row r="61" spans="2:70" ht="30" customHeight="1">
      <c r="B61" s="755"/>
      <c r="C61" s="272"/>
      <c r="D61" s="225"/>
      <c r="E61" s="224"/>
      <c r="BR61" s="227"/>
    </row>
    <row r="62" spans="2:70" ht="30" customHeight="1">
      <c r="B62" s="755"/>
      <c r="C62" s="272"/>
      <c r="D62" s="225"/>
      <c r="E62" s="366"/>
      <c r="F62" s="366"/>
      <c r="G62" s="366"/>
      <c r="H62" s="366"/>
      <c r="I62" s="366"/>
      <c r="J62" s="366"/>
      <c r="K62" s="366"/>
      <c r="L62" s="366"/>
      <c r="M62" s="366"/>
      <c r="N62" s="366"/>
      <c r="O62" s="366"/>
      <c r="P62" s="366"/>
      <c r="Q62" s="366"/>
      <c r="R62" s="366"/>
      <c r="S62" s="366"/>
      <c r="T62" s="366"/>
      <c r="U62" s="366"/>
      <c r="V62" s="366"/>
      <c r="W62" s="366"/>
      <c r="X62" s="366"/>
      <c r="Y62" s="366"/>
      <c r="Z62" s="366"/>
      <c r="AA62" s="366"/>
      <c r="AB62" s="366"/>
      <c r="AC62" s="366"/>
      <c r="AD62" s="366"/>
      <c r="AE62" s="366"/>
      <c r="AF62" s="366"/>
      <c r="AG62" s="366"/>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R62" s="227"/>
    </row>
    <row r="63" spans="2:70" ht="30" customHeight="1">
      <c r="B63" s="755"/>
      <c r="C63" s="272"/>
      <c r="D63" s="225"/>
      <c r="BR63" s="227"/>
    </row>
    <row r="64" spans="2:70" ht="30" customHeight="1">
      <c r="B64" s="755"/>
      <c r="C64" s="272"/>
      <c r="D64" s="225"/>
      <c r="E64" s="366"/>
      <c r="F64" s="366"/>
      <c r="G64" s="366"/>
      <c r="H64" s="366"/>
      <c r="I64" s="366"/>
      <c r="J64" s="366"/>
      <c r="K64" s="366"/>
      <c r="L64" s="366"/>
      <c r="M64" s="366"/>
      <c r="N64" s="366"/>
      <c r="O64" s="366"/>
      <c r="P64" s="366"/>
      <c r="Q64" s="366"/>
      <c r="R64" s="366"/>
      <c r="S64" s="366"/>
      <c r="T64" s="366"/>
      <c r="U64" s="366"/>
      <c r="V64" s="366"/>
      <c r="W64" s="366"/>
      <c r="X64" s="366"/>
      <c r="Y64" s="366"/>
      <c r="Z64" s="366"/>
      <c r="AA64" s="366"/>
      <c r="AB64" s="366"/>
      <c r="AC64" s="366"/>
      <c r="AD64" s="366"/>
      <c r="AE64" s="366"/>
      <c r="AF64" s="366"/>
      <c r="AG64" s="366"/>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c r="BR64" s="227"/>
    </row>
    <row r="65" spans="1:71" ht="30" customHeight="1">
      <c r="B65" s="755"/>
      <c r="C65" s="272"/>
      <c r="D65" s="225"/>
      <c r="E65" s="224"/>
      <c r="BR65" s="227"/>
    </row>
    <row r="66" spans="1:71" ht="30" customHeight="1">
      <c r="B66" s="755"/>
      <c r="C66" s="272"/>
      <c r="D66" s="225"/>
      <c r="E66" s="366"/>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c r="BR66" s="227"/>
    </row>
    <row r="67" spans="1:71" ht="30" customHeight="1">
      <c r="B67" s="755"/>
      <c r="C67" s="272"/>
      <c r="D67" s="225"/>
      <c r="BR67" s="227"/>
    </row>
    <row r="68" spans="1:71" ht="30" customHeight="1">
      <c r="B68" s="755"/>
      <c r="C68" s="272"/>
      <c r="D68" s="225"/>
      <c r="E68" s="366"/>
      <c r="F68" s="366"/>
      <c r="G68" s="366"/>
      <c r="H68" s="366"/>
      <c r="I68" s="366"/>
      <c r="J68" s="366"/>
      <c r="K68" s="366"/>
      <c r="L68" s="366"/>
      <c r="M68" s="366"/>
      <c r="N68" s="366"/>
      <c r="O68" s="366"/>
      <c r="P68" s="366"/>
      <c r="Q68" s="366"/>
      <c r="R68" s="366"/>
      <c r="S68" s="366"/>
      <c r="T68" s="366"/>
      <c r="U68" s="366"/>
      <c r="V68" s="366"/>
      <c r="W68" s="366"/>
      <c r="X68" s="366"/>
      <c r="Y68" s="366"/>
      <c r="Z68" s="366"/>
      <c r="AA68" s="366"/>
      <c r="AB68" s="366"/>
      <c r="AC68" s="366"/>
      <c r="AD68" s="366"/>
      <c r="AE68" s="366"/>
      <c r="AF68" s="366"/>
      <c r="AG68" s="366"/>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R68" s="227"/>
    </row>
    <row r="69" spans="1:71" ht="30" customHeight="1">
      <c r="B69" s="755"/>
      <c r="C69" s="272"/>
      <c r="D69" s="225"/>
      <c r="E69" s="224"/>
      <c r="BR69" s="227"/>
    </row>
    <row r="70" spans="1:71" ht="30" customHeight="1">
      <c r="B70" s="755"/>
      <c r="C70" s="223"/>
      <c r="E70" s="366"/>
      <c r="F70" s="366"/>
      <c r="G70" s="366"/>
      <c r="H70" s="366"/>
      <c r="I70" s="366"/>
      <c r="J70" s="366"/>
      <c r="K70" s="366"/>
      <c r="L70" s="366"/>
      <c r="M70" s="366"/>
      <c r="N70" s="366"/>
      <c r="O70" s="366"/>
      <c r="P70" s="366"/>
      <c r="Q70" s="366"/>
      <c r="R70" s="366"/>
      <c r="S70" s="366"/>
      <c r="T70" s="366"/>
      <c r="U70" s="366"/>
      <c r="V70" s="366"/>
      <c r="W70" s="366"/>
      <c r="X70" s="366"/>
      <c r="Y70" s="366"/>
      <c r="Z70" s="366"/>
      <c r="AA70" s="366"/>
      <c r="AB70" s="366"/>
      <c r="AC70" s="366"/>
      <c r="AD70" s="366"/>
      <c r="AE70" s="366"/>
      <c r="AF70" s="366"/>
      <c r="AG70" s="366"/>
      <c r="AH70" s="366"/>
      <c r="AI70" s="366"/>
      <c r="AJ70" s="366"/>
      <c r="AK70" s="366"/>
      <c r="AL70" s="366"/>
      <c r="AM70" s="366"/>
      <c r="AN70" s="366"/>
      <c r="AO70" s="366"/>
      <c r="AP70" s="366"/>
      <c r="AQ70" s="366"/>
      <c r="AR70" s="366"/>
      <c r="AS70" s="366"/>
      <c r="AT70" s="366"/>
      <c r="AU70" s="366"/>
      <c r="AV70" s="366"/>
      <c r="AW70" s="366"/>
      <c r="AX70" s="366"/>
      <c r="AY70" s="366"/>
      <c r="AZ70" s="366"/>
      <c r="BA70" s="366"/>
      <c r="BB70" s="366"/>
      <c r="BC70" s="366"/>
      <c r="BD70" s="366"/>
      <c r="BE70" s="366"/>
      <c r="BF70" s="366"/>
      <c r="BG70" s="366"/>
      <c r="BH70" s="366"/>
      <c r="BI70" s="366"/>
      <c r="BJ70" s="366"/>
      <c r="BK70" s="366"/>
      <c r="BL70" s="366"/>
      <c r="BM70" s="366"/>
      <c r="BN70" s="366"/>
      <c r="BO70" s="366"/>
      <c r="BR70" s="227"/>
    </row>
    <row r="71" spans="1:71" ht="30" customHeight="1">
      <c r="B71" s="755"/>
      <c r="C71" s="223"/>
      <c r="BR71" s="227"/>
    </row>
    <row r="72" spans="1:71" ht="30" customHeight="1">
      <c r="B72" s="755"/>
      <c r="C72" s="223"/>
      <c r="BR72" s="227"/>
    </row>
    <row r="73" spans="1:71" ht="30" customHeight="1">
      <c r="B73" s="755"/>
      <c r="C73" s="223"/>
      <c r="BR73" s="227"/>
    </row>
    <row r="74" spans="1:71" ht="30" customHeight="1">
      <c r="B74" s="755"/>
      <c r="C74" s="223"/>
      <c r="BR74" s="227"/>
    </row>
    <row r="75" spans="1:71" ht="30" customHeight="1">
      <c r="B75" s="208"/>
      <c r="BR75" s="227"/>
    </row>
    <row r="76" spans="1:71" ht="30" customHeight="1" thickBot="1">
      <c r="B76" s="228"/>
      <c r="C76" s="229"/>
      <c r="D76" s="229"/>
      <c r="E76" s="255"/>
      <c r="F76" s="229"/>
      <c r="G76" s="229"/>
      <c r="H76" s="229"/>
      <c r="I76" s="229"/>
      <c r="J76" s="229"/>
      <c r="K76" s="229"/>
      <c r="L76" s="229"/>
      <c r="M76" s="229"/>
      <c r="N76" s="229"/>
      <c r="O76" s="229"/>
      <c r="P76" s="229"/>
      <c r="Q76" s="229"/>
      <c r="R76" s="229"/>
      <c r="S76" s="229"/>
      <c r="T76" s="229"/>
      <c r="U76" s="229"/>
      <c r="V76" s="229"/>
      <c r="W76" s="229"/>
      <c r="X76" s="229"/>
      <c r="Y76" s="229"/>
      <c r="Z76" s="229"/>
      <c r="AA76" s="229"/>
      <c r="AB76" s="229"/>
      <c r="AC76" s="229"/>
      <c r="AD76" s="229"/>
      <c r="AE76" s="229"/>
      <c r="AF76" s="229"/>
      <c r="AG76" s="229"/>
      <c r="AH76" s="229"/>
      <c r="AI76" s="229"/>
      <c r="AJ76" s="229"/>
      <c r="AK76" s="229"/>
      <c r="AL76" s="229"/>
      <c r="AM76" s="229"/>
      <c r="AN76" s="229"/>
      <c r="AO76" s="229"/>
      <c r="AP76" s="229"/>
      <c r="AQ76" s="229"/>
      <c r="AR76" s="229"/>
      <c r="AS76" s="229"/>
      <c r="AT76" s="229"/>
      <c r="AU76" s="229"/>
      <c r="AV76" s="229"/>
      <c r="AW76" s="229"/>
      <c r="AX76" s="229"/>
      <c r="AY76" s="229"/>
      <c r="AZ76" s="229"/>
      <c r="BA76" s="229"/>
      <c r="BB76" s="229"/>
      <c r="BC76" s="229"/>
      <c r="BD76" s="229"/>
      <c r="BE76" s="229"/>
      <c r="BF76" s="229"/>
      <c r="BG76" s="229"/>
      <c r="BH76" s="229"/>
      <c r="BI76" s="229"/>
      <c r="BJ76" s="229"/>
      <c r="BK76" s="229"/>
      <c r="BL76" s="229"/>
      <c r="BM76" s="229"/>
      <c r="BN76" s="229"/>
      <c r="BO76" s="229"/>
      <c r="BP76" s="229"/>
      <c r="BQ76" s="229"/>
      <c r="BR76" s="230"/>
    </row>
    <row r="77" spans="1:71" ht="30" customHeight="1">
      <c r="E77" s="226" t="s">
        <v>408</v>
      </c>
    </row>
    <row r="78" spans="1:71" s="23" customFormat="1" ht="30" customHeight="1">
      <c r="A78" s="1900">
        <v>2</v>
      </c>
      <c r="B78" s="1900"/>
      <c r="C78" s="1900"/>
      <c r="D78" s="1900"/>
      <c r="E78" s="1900"/>
      <c r="F78" s="1900"/>
      <c r="G78" s="1900"/>
      <c r="H78" s="1900"/>
      <c r="I78" s="1900"/>
      <c r="J78" s="1900"/>
      <c r="K78" s="1900"/>
      <c r="L78" s="1900"/>
      <c r="M78" s="1900"/>
      <c r="N78" s="1900"/>
      <c r="O78" s="1900"/>
      <c r="P78" s="1900"/>
      <c r="Q78" s="1900"/>
      <c r="R78" s="1900"/>
      <c r="S78" s="1900"/>
      <c r="T78" s="1900"/>
      <c r="U78" s="1900"/>
      <c r="V78" s="1900"/>
      <c r="W78" s="1900"/>
      <c r="X78" s="1900"/>
      <c r="Y78" s="1900"/>
      <c r="Z78" s="1900"/>
      <c r="AA78" s="1900"/>
      <c r="AB78" s="1900"/>
      <c r="AC78" s="1900"/>
      <c r="AD78" s="1900"/>
      <c r="AE78" s="1900"/>
      <c r="AF78" s="1900"/>
      <c r="AG78" s="1900"/>
      <c r="AH78" s="1900"/>
      <c r="AI78" s="1900"/>
      <c r="AJ78" s="1900"/>
      <c r="AK78" s="1900"/>
      <c r="AL78" s="1900"/>
      <c r="AM78" s="1900"/>
      <c r="AN78" s="1900"/>
      <c r="AO78" s="1900"/>
      <c r="AP78" s="1900"/>
      <c r="AQ78" s="1900"/>
      <c r="AR78" s="1900"/>
      <c r="AS78" s="1900"/>
      <c r="AT78" s="1900"/>
      <c r="AU78" s="1900"/>
      <c r="AV78" s="1900"/>
      <c r="AW78" s="1900"/>
      <c r="AX78" s="1900"/>
      <c r="AY78" s="1900"/>
      <c r="AZ78" s="1900"/>
      <c r="BA78" s="1900"/>
      <c r="BB78" s="1900"/>
      <c r="BC78" s="1900"/>
      <c r="BD78" s="1900"/>
      <c r="BE78" s="1900"/>
      <c r="BF78" s="1900"/>
      <c r="BG78" s="1900"/>
      <c r="BH78" s="1900"/>
      <c r="BI78" s="1900"/>
      <c r="BJ78" s="1900"/>
      <c r="BK78" s="1900"/>
      <c r="BL78" s="1900"/>
      <c r="BM78" s="1900"/>
      <c r="BN78" s="1900"/>
      <c r="BO78" s="1900"/>
      <c r="BP78" s="1900"/>
      <c r="BQ78" s="1900"/>
      <c r="BR78" s="1900"/>
      <c r="BS78" s="1900"/>
    </row>
    <row r="79" spans="1:71" ht="30" customHeight="1"/>
  </sheetData>
  <mergeCells count="101">
    <mergeCell ref="A78:BS78"/>
    <mergeCell ref="BJ42:BO42"/>
    <mergeCell ref="AR43:AW43"/>
    <mergeCell ref="U48:V48"/>
    <mergeCell ref="W48:X48"/>
    <mergeCell ref="Y48:Z48"/>
    <mergeCell ref="AA48:AB48"/>
    <mergeCell ref="AC48:AD48"/>
    <mergeCell ref="AE48:AF48"/>
    <mergeCell ref="AG48:AH48"/>
    <mergeCell ref="AI48:AJ48"/>
    <mergeCell ref="AK48:AL48"/>
    <mergeCell ref="AM48:AN48"/>
    <mergeCell ref="AO48:AP48"/>
    <mergeCell ref="AQ48:AR48"/>
    <mergeCell ref="AX42:BA42"/>
    <mergeCell ref="BD42:BE42"/>
    <mergeCell ref="BF42:BG42"/>
    <mergeCell ref="BH42:BI42"/>
    <mergeCell ref="AL42:AO42"/>
    <mergeCell ref="AP42:AQ42"/>
    <mergeCell ref="AR42:AS42"/>
    <mergeCell ref="AT42:AU42"/>
    <mergeCell ref="AV42:AW42"/>
    <mergeCell ref="BC50:BD50"/>
    <mergeCell ref="T42:U42"/>
    <mergeCell ref="V42:W42"/>
    <mergeCell ref="X42:Y42"/>
    <mergeCell ref="Z42:AC42"/>
    <mergeCell ref="AD42:AE42"/>
    <mergeCell ref="AF42:AG42"/>
    <mergeCell ref="AH42:AI42"/>
    <mergeCell ref="AJ42:AK42"/>
    <mergeCell ref="BB42:BC42"/>
    <mergeCell ref="AA43:AB43"/>
    <mergeCell ref="AM43:AN43"/>
    <mergeCell ref="AY43:AZ43"/>
    <mergeCell ref="AY39:AZ39"/>
    <mergeCell ref="AM39:AN39"/>
    <mergeCell ref="AA39:AB39"/>
    <mergeCell ref="H38:I38"/>
    <mergeCell ref="J38:K38"/>
    <mergeCell ref="L38:M38"/>
    <mergeCell ref="N38:O38"/>
    <mergeCell ref="P38:Q38"/>
    <mergeCell ref="R38:S38"/>
    <mergeCell ref="T38:U38"/>
    <mergeCell ref="V38:W38"/>
    <mergeCell ref="X38:Y38"/>
    <mergeCell ref="BJ38:BO38"/>
    <mergeCell ref="Z38:AC38"/>
    <mergeCell ref="AL38:AO38"/>
    <mergeCell ref="AX38:BA38"/>
    <mergeCell ref="BF38:BG38"/>
    <mergeCell ref="BH38:BI38"/>
    <mergeCell ref="AV38:AW38"/>
    <mergeCell ref="BB38:BC38"/>
    <mergeCell ref="BD38:BE38"/>
    <mergeCell ref="B2:BR3"/>
    <mergeCell ref="AW23:AX23"/>
    <mergeCell ref="AY23:AZ23"/>
    <mergeCell ref="BA23:BE23"/>
    <mergeCell ref="AK23:AL23"/>
    <mergeCell ref="AM23:AN23"/>
    <mergeCell ref="AO23:AP23"/>
    <mergeCell ref="AQ23:AR23"/>
    <mergeCell ref="AS23:AT23"/>
    <mergeCell ref="S23:T23"/>
    <mergeCell ref="U23:V23"/>
    <mergeCell ref="W23:X23"/>
    <mergeCell ref="Y23:Z23"/>
    <mergeCell ref="AA23:AB23"/>
    <mergeCell ref="AG23:AH23"/>
    <mergeCell ref="AI23:AJ23"/>
    <mergeCell ref="BG23:BH23"/>
    <mergeCell ref="BI23:BJ23"/>
    <mergeCell ref="AM22:AT22"/>
    <mergeCell ref="BK23:BO23"/>
    <mergeCell ref="O23:P23"/>
    <mergeCell ref="Q23:R23"/>
    <mergeCell ref="E23:F23"/>
    <mergeCell ref="G23:H23"/>
    <mergeCell ref="I23:J23"/>
    <mergeCell ref="K23:L23"/>
    <mergeCell ref="M23:N23"/>
    <mergeCell ref="AF37:AK37"/>
    <mergeCell ref="AP38:AQ38"/>
    <mergeCell ref="AR38:AS38"/>
    <mergeCell ref="AT38:AU38"/>
    <mergeCell ref="AF41:AK41"/>
    <mergeCell ref="H42:I42"/>
    <mergeCell ref="J42:K42"/>
    <mergeCell ref="L42:M42"/>
    <mergeCell ref="N42:O42"/>
    <mergeCell ref="P42:Q42"/>
    <mergeCell ref="R42:S42"/>
    <mergeCell ref="AD38:AE38"/>
    <mergeCell ref="AF38:AG38"/>
    <mergeCell ref="AH38:AI38"/>
    <mergeCell ref="AJ38:AK38"/>
    <mergeCell ref="AR39:AW39"/>
  </mergeCells>
  <printOptions horizontalCentered="1"/>
  <pageMargins left="0.23622047244094491" right="0.23622047244094491" top="0.23622047244094491" bottom="0.23622047244094491" header="0" footer="0"/>
  <pageSetup paperSize="9" scale="36"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6C58F-922D-48CA-BC08-D6E4B94C6015}">
  <sheetPr>
    <tabColor theme="9"/>
  </sheetPr>
  <dimension ref="A2:DV96"/>
  <sheetViews>
    <sheetView showGridLines="0" view="pageBreakPreview" topLeftCell="A53" zoomScale="40" zoomScaleNormal="50" zoomScaleSheetLayoutView="40" zoomScalePageLayoutView="35" workbookViewId="0">
      <selection activeCell="AU89" sqref="AU89:BQ89"/>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2" spans="2:126" s="1488" customFormat="1" ht="24.9" customHeight="1" thickBot="1">
      <c r="B2" s="1542"/>
      <c r="C2" s="1498"/>
      <c r="D2" s="1498"/>
      <c r="E2" s="1498"/>
      <c r="F2" s="1498"/>
      <c r="G2" s="1498"/>
      <c r="H2" s="1498"/>
      <c r="I2" s="1498"/>
      <c r="J2" s="1498"/>
      <c r="K2" s="1498"/>
      <c r="L2" s="1498"/>
      <c r="M2" s="1498"/>
      <c r="N2" s="1498"/>
      <c r="O2" s="1498"/>
      <c r="P2" s="1498"/>
      <c r="Q2" s="1498"/>
      <c r="R2" s="1498"/>
      <c r="S2" s="1498"/>
      <c r="T2" s="1498"/>
      <c r="U2" s="1498"/>
      <c r="V2" s="1498"/>
      <c r="W2" s="1498"/>
      <c r="X2" s="1498"/>
      <c r="Y2" s="1498"/>
      <c r="Z2" s="1498"/>
      <c r="AA2" s="1498"/>
      <c r="AB2" s="1498"/>
      <c r="AC2" s="1498"/>
      <c r="AD2" s="1498"/>
      <c r="AE2" s="1498"/>
      <c r="AF2" s="1498"/>
      <c r="AG2" s="1498"/>
      <c r="AH2" s="1498"/>
      <c r="AI2" s="1498"/>
      <c r="AJ2" s="1498"/>
      <c r="AK2" s="1498"/>
      <c r="AL2" s="1498"/>
      <c r="AM2" s="1498"/>
      <c r="AN2" s="1498"/>
      <c r="AO2" s="1498"/>
      <c r="AP2" s="1498"/>
      <c r="AQ2" s="1498"/>
      <c r="AR2" s="1498"/>
      <c r="AS2" s="1498"/>
      <c r="AT2" s="1498"/>
      <c r="AU2" s="1498"/>
      <c r="AV2" s="1498"/>
      <c r="AW2" s="1498"/>
      <c r="AX2" s="1498"/>
      <c r="AY2" s="1498"/>
      <c r="AZ2" s="1498"/>
      <c r="BA2" s="1498"/>
      <c r="BB2" s="1498"/>
      <c r="BC2" s="1498"/>
      <c r="BD2" s="1498"/>
      <c r="BE2" s="1498"/>
      <c r="BF2" s="1498"/>
      <c r="BG2" s="1498"/>
      <c r="BH2" s="1498"/>
      <c r="BI2" s="1498"/>
      <c r="BJ2" s="1498"/>
      <c r="BK2" s="1498"/>
      <c r="BL2" s="1498"/>
      <c r="BM2" s="1498"/>
      <c r="BN2" s="1498"/>
      <c r="BO2" s="1498"/>
      <c r="BP2" s="1498"/>
      <c r="BQ2" s="1498"/>
      <c r="BR2" s="1498"/>
      <c r="BS2" s="1498"/>
      <c r="BT2" s="1498"/>
      <c r="BU2" s="1498"/>
      <c r="BV2" s="1498"/>
      <c r="BW2" s="1498"/>
      <c r="BX2" s="1498"/>
      <c r="BY2" s="1498"/>
      <c r="BZ2" s="1498"/>
      <c r="CA2" s="1498"/>
      <c r="CB2" s="1498"/>
      <c r="CC2" s="1498"/>
      <c r="CD2" s="763"/>
      <c r="CE2" s="836"/>
      <c r="CF2" s="836"/>
      <c r="CG2" s="836"/>
      <c r="CH2" s="832"/>
      <c r="CI2" s="832"/>
      <c r="CJ2" s="832"/>
      <c r="CK2" s="832"/>
      <c r="CL2" s="832"/>
      <c r="CM2" s="832"/>
    </row>
    <row r="3" spans="2:126" s="1488" customFormat="1" ht="24.9" customHeight="1">
      <c r="B3" s="1606"/>
      <c r="C3" s="1607"/>
      <c r="D3" s="1607"/>
      <c r="E3" s="1607"/>
      <c r="F3" s="1607"/>
      <c r="G3" s="1607"/>
      <c r="H3" s="1607"/>
      <c r="I3" s="1607"/>
      <c r="J3" s="1607"/>
      <c r="K3" s="1607"/>
      <c r="L3" s="1607"/>
      <c r="M3" s="1607"/>
      <c r="N3" s="1607"/>
      <c r="O3" s="1607"/>
      <c r="P3" s="1607"/>
      <c r="Q3" s="1607"/>
      <c r="R3" s="1607"/>
      <c r="S3" s="1607"/>
      <c r="T3" s="1607"/>
      <c r="U3" s="1607"/>
      <c r="V3" s="1607"/>
      <c r="W3" s="1607"/>
      <c r="X3" s="1607"/>
      <c r="Y3" s="1607"/>
      <c r="Z3" s="1607"/>
      <c r="AA3" s="1607"/>
      <c r="AB3" s="1607"/>
      <c r="AC3" s="1607"/>
      <c r="AD3" s="1607"/>
      <c r="AE3" s="1607"/>
      <c r="AF3" s="1607"/>
      <c r="AG3" s="1607"/>
      <c r="AH3" s="1607"/>
      <c r="AI3" s="1607"/>
      <c r="AJ3" s="1607"/>
      <c r="AK3" s="1607"/>
      <c r="AL3" s="1607"/>
      <c r="AM3" s="1607"/>
      <c r="AN3" s="1607"/>
      <c r="AO3" s="1607"/>
      <c r="AP3" s="1607"/>
      <c r="AQ3" s="1607"/>
      <c r="AR3" s="1607"/>
      <c r="AS3" s="1607"/>
      <c r="AT3" s="1607"/>
      <c r="AU3" s="1607"/>
      <c r="AV3" s="1607"/>
      <c r="AW3" s="1607"/>
      <c r="AX3" s="1607"/>
      <c r="AY3" s="1607"/>
      <c r="AZ3" s="1607"/>
      <c r="BA3" s="1607"/>
      <c r="BB3" s="1607"/>
      <c r="BC3" s="1607"/>
      <c r="BD3" s="1607"/>
      <c r="BE3" s="1607"/>
      <c r="BF3" s="1607"/>
      <c r="BG3" s="1607"/>
      <c r="BH3" s="1607"/>
      <c r="BI3" s="1607"/>
      <c r="BJ3" s="1607"/>
      <c r="BK3" s="1607"/>
      <c r="BL3" s="1607"/>
      <c r="BM3" s="1607"/>
      <c r="BN3" s="1607"/>
      <c r="BO3" s="1607"/>
      <c r="BP3" s="1607"/>
      <c r="BQ3" s="1607"/>
      <c r="BR3" s="1607"/>
      <c r="BS3" s="1607"/>
      <c r="BT3" s="1607"/>
      <c r="BU3" s="1607"/>
      <c r="BV3" s="1607"/>
      <c r="BW3" s="1607"/>
      <c r="BX3" s="1607"/>
      <c r="BY3" s="1607"/>
      <c r="BZ3" s="1607"/>
      <c r="CA3" s="1607"/>
      <c r="CB3" s="1607"/>
      <c r="CC3" s="1607"/>
      <c r="CD3" s="1609"/>
      <c r="CE3" s="836"/>
      <c r="CF3" s="836"/>
      <c r="CG3" s="836"/>
      <c r="CH3" s="832"/>
      <c r="CI3" s="832"/>
      <c r="CJ3" s="832"/>
      <c r="CK3" s="832"/>
      <c r="CL3" s="832"/>
      <c r="CM3" s="832"/>
    </row>
    <row r="4" spans="2:126" s="1488" customFormat="1" ht="24.9" customHeight="1">
      <c r="B4" s="1466"/>
      <c r="C4" s="1498"/>
      <c r="D4" s="1498"/>
      <c r="E4" s="1498"/>
      <c r="F4" s="1498"/>
      <c r="G4" s="1498"/>
      <c r="H4" s="1498"/>
      <c r="I4" s="1498"/>
      <c r="J4" s="1498"/>
      <c r="K4" s="1498"/>
      <c r="L4" s="1498"/>
      <c r="M4" s="1498"/>
      <c r="N4" s="1498"/>
      <c r="O4" s="1498"/>
      <c r="P4" s="1498"/>
      <c r="Q4" s="1498"/>
      <c r="R4" s="1498"/>
      <c r="S4" s="1498"/>
      <c r="T4" s="1498"/>
      <c r="U4" s="1498"/>
      <c r="V4" s="1498"/>
      <c r="W4" s="1498"/>
      <c r="X4" s="1498"/>
      <c r="Y4" s="1498"/>
      <c r="Z4" s="1498"/>
      <c r="AA4" s="1498"/>
      <c r="AB4" s="1498"/>
      <c r="AC4" s="1498"/>
      <c r="AD4" s="1498"/>
      <c r="AE4" s="1498"/>
      <c r="AF4" s="1498"/>
      <c r="AG4" s="1498"/>
      <c r="AH4" s="1498"/>
      <c r="AI4" s="1498"/>
      <c r="AJ4" s="1498"/>
      <c r="AK4" s="1498"/>
      <c r="AL4" s="1498"/>
      <c r="AM4" s="1498"/>
      <c r="AN4" s="1498"/>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959"/>
      <c r="CE4" s="836"/>
      <c r="CF4" s="836"/>
      <c r="CG4" s="836"/>
      <c r="CH4" s="832"/>
      <c r="CI4" s="832"/>
      <c r="CJ4" s="832"/>
      <c r="CK4" s="832"/>
      <c r="CL4" s="832"/>
      <c r="CM4" s="832"/>
    </row>
    <row r="5" spans="2:126" s="1488" customFormat="1" ht="39.9" customHeight="1">
      <c r="B5" s="1466"/>
      <c r="C5" s="2754" t="s">
        <v>656</v>
      </c>
      <c r="D5" s="2755"/>
      <c r="E5" s="2755"/>
      <c r="F5" s="2755"/>
      <c r="G5" s="2755"/>
      <c r="H5" s="2755"/>
      <c r="I5" s="2755"/>
      <c r="J5" s="2755"/>
      <c r="K5" s="2755"/>
      <c r="L5" s="2755"/>
      <c r="M5" s="2755"/>
      <c r="N5" s="2756"/>
      <c r="O5" s="2760" t="s">
        <v>389</v>
      </c>
      <c r="P5" s="2761"/>
      <c r="Q5" s="2762"/>
      <c r="R5" s="832"/>
      <c r="S5" s="829" t="s">
        <v>1074</v>
      </c>
      <c r="T5" s="1498"/>
      <c r="U5" s="1498"/>
      <c r="V5" s="1498"/>
      <c r="W5" s="1498"/>
      <c r="X5" s="1498"/>
      <c r="Y5" s="1498"/>
      <c r="Z5" s="1498"/>
      <c r="AA5" s="1498"/>
      <c r="AB5" s="1498"/>
      <c r="AC5" s="1498"/>
      <c r="AD5" s="1498"/>
      <c r="AE5" s="1498"/>
      <c r="AF5" s="1498"/>
      <c r="AG5" s="1498"/>
      <c r="AH5" s="1498"/>
      <c r="AI5" s="1498"/>
      <c r="AJ5" s="1498"/>
      <c r="AK5" s="1498"/>
      <c r="AL5" s="1498"/>
      <c r="AM5" s="1498"/>
      <c r="AN5" s="1498"/>
      <c r="AO5" s="1498"/>
      <c r="AP5" s="1498"/>
      <c r="AQ5" s="1498"/>
      <c r="AR5" s="1498"/>
      <c r="AS5" s="1498"/>
      <c r="AT5" s="1498"/>
      <c r="AU5" s="1498"/>
      <c r="AV5" s="1498"/>
      <c r="AW5" s="1498"/>
      <c r="AX5" s="1498"/>
      <c r="AY5" s="1498"/>
      <c r="AZ5" s="1498"/>
      <c r="BA5" s="1498"/>
      <c r="BB5" s="1498"/>
      <c r="BC5" s="1498"/>
      <c r="BD5" s="1498"/>
      <c r="BE5" s="1498"/>
      <c r="BF5" s="1498"/>
      <c r="BG5" s="1498"/>
      <c r="BH5" s="1498"/>
      <c r="BI5" s="1498"/>
      <c r="BJ5" s="1498"/>
      <c r="BK5" s="1498"/>
      <c r="BL5" s="1498"/>
      <c r="BM5" s="1498"/>
      <c r="BN5" s="1498"/>
      <c r="BO5" s="1498"/>
      <c r="BP5" s="1498"/>
      <c r="BQ5" s="1498"/>
      <c r="BR5" s="1498"/>
      <c r="BS5" s="1498"/>
      <c r="BT5" s="1498"/>
      <c r="BU5" s="1498"/>
      <c r="BV5" s="1498"/>
      <c r="BW5" s="1498"/>
      <c r="BX5" s="1498"/>
      <c r="BY5" s="1498"/>
      <c r="BZ5" s="1498"/>
      <c r="CA5" s="1498"/>
      <c r="CB5" s="1498"/>
      <c r="CC5" s="1498"/>
      <c r="CD5" s="959"/>
      <c r="CH5" s="1498"/>
      <c r="CI5" s="1498"/>
      <c r="CJ5" s="1498"/>
      <c r="CK5" s="1498"/>
    </row>
    <row r="6" spans="2:126" s="1488" customFormat="1" ht="39.9" customHeight="1">
      <c r="B6" s="1466"/>
      <c r="C6" s="2757"/>
      <c r="D6" s="2758"/>
      <c r="E6" s="2758"/>
      <c r="F6" s="2758"/>
      <c r="G6" s="2758"/>
      <c r="H6" s="2758"/>
      <c r="I6" s="2758"/>
      <c r="J6" s="2758"/>
      <c r="K6" s="2758"/>
      <c r="L6" s="2758"/>
      <c r="M6" s="2758"/>
      <c r="N6" s="2759"/>
      <c r="O6" s="2763"/>
      <c r="P6" s="2764"/>
      <c r="Q6" s="2765"/>
      <c r="R6" s="832"/>
      <c r="S6" s="1468" t="s">
        <v>1150</v>
      </c>
      <c r="T6" s="1498"/>
      <c r="U6" s="1498"/>
      <c r="V6" s="1498"/>
      <c r="W6" s="1498"/>
      <c r="X6" s="1498"/>
      <c r="Y6" s="1498"/>
      <c r="Z6" s="1498"/>
      <c r="AA6" s="1498"/>
      <c r="AB6" s="1498"/>
      <c r="AC6" s="1498"/>
      <c r="AD6" s="1498"/>
      <c r="AE6" s="1498"/>
      <c r="AF6" s="1498"/>
      <c r="AG6" s="1498"/>
      <c r="AH6" s="1498"/>
      <c r="AI6" s="1498"/>
      <c r="AJ6" s="1498"/>
      <c r="AK6" s="1498"/>
      <c r="AL6" s="1498"/>
      <c r="AM6" s="1498"/>
      <c r="AN6" s="1498"/>
      <c r="AO6" s="1498"/>
      <c r="AP6" s="1498"/>
      <c r="AQ6" s="1498"/>
      <c r="AR6" s="1498"/>
      <c r="AS6" s="1498"/>
      <c r="AT6" s="1498"/>
      <c r="AU6" s="1498"/>
      <c r="AV6" s="1498"/>
      <c r="AW6" s="1498"/>
      <c r="AX6" s="1498"/>
      <c r="AY6" s="1498"/>
      <c r="AZ6" s="1498"/>
      <c r="BA6" s="1498"/>
      <c r="BB6" s="1498"/>
      <c r="BC6" s="1498"/>
      <c r="BD6" s="1498"/>
      <c r="BE6" s="1498"/>
      <c r="BF6" s="1498"/>
      <c r="BG6" s="1498"/>
      <c r="BH6" s="1498"/>
      <c r="BI6" s="1498"/>
      <c r="BJ6" s="1498"/>
      <c r="BK6" s="1498"/>
      <c r="BL6" s="1498"/>
      <c r="BM6" s="1498"/>
      <c r="BN6" s="1498"/>
      <c r="BO6" s="1498"/>
      <c r="BP6" s="1498"/>
      <c r="BQ6" s="1498"/>
      <c r="BR6" s="1498"/>
      <c r="BS6" s="1498"/>
      <c r="BT6" s="1498"/>
      <c r="BU6" s="1498"/>
      <c r="BV6" s="1498"/>
      <c r="BW6" s="1498"/>
      <c r="BX6" s="1498"/>
      <c r="BY6" s="1498"/>
      <c r="BZ6" s="1498"/>
      <c r="CA6" s="1498"/>
      <c r="CB6" s="1498"/>
      <c r="CC6" s="1498"/>
      <c r="CD6" s="959"/>
      <c r="CH6" s="1498"/>
      <c r="CI6" s="1498"/>
      <c r="CJ6" s="1498"/>
      <c r="CK6" s="1498"/>
    </row>
    <row r="7" spans="2:126" s="1488" customFormat="1" ht="24.9" customHeight="1">
      <c r="B7" s="1466"/>
      <c r="C7" s="1498"/>
      <c r="D7" s="1498"/>
      <c r="E7" s="1498"/>
      <c r="F7" s="1498"/>
      <c r="G7" s="1498"/>
      <c r="H7" s="1498"/>
      <c r="I7" s="1498"/>
      <c r="J7" s="1498"/>
      <c r="K7" s="1498"/>
      <c r="L7" s="1498"/>
      <c r="M7" s="1498"/>
      <c r="N7" s="1498"/>
      <c r="O7" s="1498"/>
      <c r="P7" s="1498"/>
      <c r="Q7" s="1498"/>
      <c r="R7" s="1498"/>
      <c r="S7" s="1498"/>
      <c r="T7" s="1498"/>
      <c r="U7" s="1498"/>
      <c r="V7" s="1498"/>
      <c r="W7" s="1498"/>
      <c r="X7" s="1498"/>
      <c r="Y7" s="1498"/>
      <c r="Z7" s="1498"/>
      <c r="AA7" s="1498"/>
      <c r="AB7" s="1498"/>
      <c r="AC7" s="1498"/>
      <c r="AD7" s="1498"/>
      <c r="AE7" s="1498"/>
      <c r="AF7" s="1498"/>
      <c r="AG7" s="1498"/>
      <c r="AH7" s="1498"/>
      <c r="AI7" s="1498"/>
      <c r="AJ7" s="1498"/>
      <c r="AK7" s="1498"/>
      <c r="AL7" s="1498"/>
      <c r="AM7" s="1498"/>
      <c r="AN7" s="1498"/>
      <c r="AO7" s="1498"/>
      <c r="AP7" s="1498"/>
      <c r="AQ7" s="1498"/>
      <c r="AR7" s="1498"/>
      <c r="AS7" s="1498"/>
      <c r="AT7" s="1498"/>
      <c r="AU7" s="1498"/>
      <c r="AV7" s="1498"/>
      <c r="AW7" s="1498"/>
      <c r="AX7" s="1498"/>
      <c r="AY7" s="1498"/>
      <c r="AZ7" s="1498"/>
      <c r="BA7" s="1498"/>
      <c r="BB7" s="1498"/>
      <c r="BC7" s="1498"/>
      <c r="BD7" s="1498"/>
      <c r="BE7" s="1498"/>
      <c r="BF7" s="1498"/>
      <c r="BG7" s="1498"/>
      <c r="BH7" s="1498"/>
      <c r="BI7" s="1498"/>
      <c r="BJ7" s="1498"/>
      <c r="BK7" s="1498"/>
      <c r="BL7" s="1498"/>
      <c r="BM7" s="1498"/>
      <c r="BN7" s="1498"/>
      <c r="BO7" s="1498"/>
      <c r="BP7" s="1498"/>
      <c r="BQ7" s="1498"/>
      <c r="BR7" s="1498"/>
      <c r="BS7" s="1498"/>
      <c r="BT7" s="1498"/>
      <c r="BU7" s="1498"/>
      <c r="BV7" s="1498"/>
      <c r="BW7" s="1498"/>
      <c r="BX7" s="1498"/>
      <c r="BY7" s="1498"/>
      <c r="BZ7" s="1498"/>
      <c r="CA7" s="1498"/>
      <c r="CB7" s="1498"/>
      <c r="CC7" s="1498"/>
      <c r="CD7" s="959"/>
      <c r="CH7" s="1498"/>
      <c r="CI7" s="1498"/>
      <c r="CJ7" s="1498"/>
      <c r="CK7" s="1498"/>
    </row>
    <row r="8" spans="2:126" s="1488" customFormat="1" ht="30" customHeight="1">
      <c r="B8" s="1466"/>
      <c r="C8" s="1498"/>
      <c r="D8" s="1498"/>
      <c r="E8" s="1498"/>
      <c r="F8" s="1498"/>
      <c r="G8" s="1498"/>
      <c r="H8" s="1498"/>
      <c r="I8" s="1498"/>
      <c r="J8" s="1498"/>
      <c r="K8" s="1498"/>
      <c r="L8" s="1498"/>
      <c r="M8" s="1498"/>
      <c r="N8" s="1498"/>
      <c r="O8" s="1498"/>
      <c r="P8" s="1498"/>
      <c r="Q8" s="1498"/>
      <c r="R8" s="1498"/>
      <c r="S8" s="1498"/>
      <c r="T8" s="1498"/>
      <c r="U8" s="1498"/>
      <c r="V8" s="1498"/>
      <c r="W8" s="1498"/>
      <c r="X8" s="1498"/>
      <c r="Y8" s="1498"/>
      <c r="Z8" s="1498"/>
      <c r="AA8" s="1498"/>
      <c r="AB8" s="1498"/>
      <c r="AC8" s="1498"/>
      <c r="AD8" s="1498"/>
      <c r="AE8" s="1498"/>
      <c r="AF8" s="1498"/>
      <c r="AG8" s="1498"/>
      <c r="AH8" s="1498"/>
      <c r="AI8" s="1498"/>
      <c r="AJ8" s="1498"/>
      <c r="AK8" s="1498"/>
      <c r="AL8" s="1498"/>
      <c r="AM8" s="1498"/>
      <c r="AN8" s="1498"/>
      <c r="AO8" s="1498"/>
      <c r="AP8" s="1498"/>
      <c r="AQ8" s="1498"/>
      <c r="AR8" s="1498"/>
      <c r="AS8" s="1498"/>
      <c r="AT8" s="1498"/>
      <c r="AU8" s="1498"/>
      <c r="AV8" s="1498"/>
      <c r="AW8" s="1498"/>
      <c r="AX8" s="1498"/>
      <c r="AY8" s="1498"/>
      <c r="AZ8" s="1498"/>
      <c r="BA8" s="1498"/>
      <c r="BB8" s="1498"/>
      <c r="BC8" s="1498"/>
      <c r="BD8" s="1498"/>
      <c r="BE8" s="1498"/>
      <c r="BF8" s="1498"/>
      <c r="BG8" s="1498"/>
      <c r="BH8" s="1498"/>
      <c r="BI8" s="1498"/>
      <c r="BJ8" s="1498"/>
      <c r="BK8" s="1498"/>
      <c r="BL8" s="1498"/>
      <c r="BM8" s="1498"/>
      <c r="BN8" s="1498"/>
      <c r="BO8" s="1498"/>
      <c r="BP8" s="1498"/>
      <c r="BQ8" s="1498"/>
      <c r="BR8" s="1498"/>
      <c r="BS8" s="1498"/>
      <c r="BT8" s="1498"/>
      <c r="BU8" s="1498"/>
      <c r="BV8" s="1498"/>
      <c r="BW8" s="1498"/>
      <c r="BX8" s="1498"/>
      <c r="BY8" s="1498"/>
      <c r="BZ8" s="1498"/>
      <c r="CA8" s="1498"/>
      <c r="CB8" s="1498"/>
      <c r="CC8" s="1498"/>
      <c r="CD8" s="959"/>
      <c r="CH8" s="1498"/>
      <c r="CI8" s="1498"/>
      <c r="CJ8" s="1498"/>
      <c r="CK8" s="1498"/>
    </row>
    <row r="9" spans="2:126" s="1488" customFormat="1" ht="30" customHeight="1">
      <c r="B9" s="1466"/>
      <c r="C9" s="1477" t="s">
        <v>818</v>
      </c>
      <c r="D9" s="1477" t="s">
        <v>2641</v>
      </c>
      <c r="E9" s="1610"/>
      <c r="F9" s="1610"/>
      <c r="G9" s="1610"/>
      <c r="H9" s="1610"/>
      <c r="I9" s="1610"/>
      <c r="J9" s="1610"/>
      <c r="K9" s="1610"/>
      <c r="L9" s="1610"/>
      <c r="M9" s="1610"/>
      <c r="N9" s="1610"/>
      <c r="O9" s="1611"/>
      <c r="P9" s="1611"/>
      <c r="Q9" s="1611"/>
      <c r="R9" s="1420"/>
      <c r="S9" s="1420"/>
      <c r="T9" s="1420"/>
      <c r="U9" s="1420"/>
      <c r="V9" s="1420"/>
      <c r="W9" s="1420"/>
      <c r="X9" s="1420"/>
      <c r="Y9" s="1498"/>
      <c r="Z9" s="1498"/>
      <c r="AA9" s="1498"/>
      <c r="AB9" s="1498"/>
      <c r="AC9" s="1498"/>
      <c r="AD9" s="1498"/>
      <c r="AE9" s="1498"/>
      <c r="AF9" s="1498"/>
      <c r="AG9" s="1498"/>
      <c r="AH9" s="1498"/>
      <c r="AI9" s="1498"/>
      <c r="AJ9" s="1498"/>
      <c r="AK9" s="1498"/>
      <c r="AL9" s="1498"/>
      <c r="AM9" s="1498"/>
      <c r="AN9" s="1498"/>
      <c r="AO9" s="1498"/>
      <c r="AP9" s="1498"/>
      <c r="AQ9" s="1498"/>
      <c r="AR9" s="1498"/>
      <c r="AS9" s="1498"/>
      <c r="AT9" s="1498"/>
      <c r="AU9" s="1498"/>
      <c r="AV9" s="1498"/>
      <c r="AW9" s="1498"/>
      <c r="AX9" s="1498"/>
      <c r="AY9" s="1498"/>
      <c r="AZ9" s="1498"/>
      <c r="BA9" s="1498"/>
      <c r="BB9" s="1498"/>
      <c r="BC9" s="1498"/>
      <c r="BD9" s="1498"/>
      <c r="BE9" s="1498"/>
      <c r="BF9" s="1498"/>
      <c r="BG9" s="1498"/>
      <c r="BH9" s="1498"/>
      <c r="BI9" s="1498"/>
      <c r="BJ9" s="1498"/>
      <c r="BK9" s="1498"/>
      <c r="BL9" s="1498"/>
      <c r="BM9" s="1498"/>
      <c r="BN9" s="1498"/>
      <c r="BO9" s="1498"/>
      <c r="BP9" s="1498"/>
      <c r="BQ9" s="1498"/>
      <c r="BR9" s="1498"/>
      <c r="BS9" s="1498"/>
      <c r="BT9" s="1498"/>
      <c r="BU9" s="1498"/>
      <c r="BV9" s="1498"/>
      <c r="BW9" s="1498"/>
      <c r="BX9" s="1498"/>
      <c r="BY9" s="1498"/>
      <c r="BZ9" s="1498"/>
      <c r="CA9" s="1498"/>
      <c r="CB9" s="1498"/>
      <c r="CC9" s="1498"/>
      <c r="CD9" s="959"/>
      <c r="CH9" s="1498"/>
      <c r="CI9" s="1498"/>
      <c r="CJ9" s="1498"/>
      <c r="CK9" s="1498"/>
    </row>
    <row r="10" spans="2:126" s="1488" customFormat="1" ht="30" customHeight="1">
      <c r="B10" s="1466"/>
      <c r="C10" s="1612"/>
      <c r="D10" s="1613" t="s">
        <v>2642</v>
      </c>
      <c r="E10" s="1610"/>
      <c r="F10" s="1610"/>
      <c r="G10" s="1610"/>
      <c r="H10" s="1610"/>
      <c r="I10" s="1610"/>
      <c r="J10" s="1610"/>
      <c r="K10" s="1610"/>
      <c r="L10" s="1610"/>
      <c r="M10" s="1610"/>
      <c r="N10" s="1610"/>
      <c r="O10" s="1611"/>
      <c r="P10" s="1611"/>
      <c r="Q10" s="1611"/>
      <c r="R10" s="1420"/>
      <c r="S10" s="1420"/>
      <c r="T10" s="1420"/>
      <c r="U10" s="1420"/>
      <c r="V10" s="1420"/>
      <c r="W10" s="1420"/>
      <c r="X10" s="1420"/>
      <c r="Y10" s="1498"/>
      <c r="Z10" s="1498"/>
      <c r="AA10" s="1498"/>
      <c r="AB10" s="1498"/>
      <c r="AC10" s="1498"/>
      <c r="AD10" s="1498"/>
      <c r="AE10" s="1498"/>
      <c r="AF10" s="1498"/>
      <c r="AG10" s="1498"/>
      <c r="AH10" s="1498"/>
      <c r="AI10" s="1498"/>
      <c r="AJ10" s="1498"/>
      <c r="AK10" s="1498"/>
      <c r="AL10" s="1498"/>
      <c r="AM10" s="1498"/>
      <c r="AN10" s="1498"/>
      <c r="AO10" s="1498"/>
      <c r="AP10" s="1498"/>
      <c r="AQ10" s="1498"/>
      <c r="AR10" s="1498"/>
      <c r="AS10" s="1498"/>
      <c r="AT10" s="1498"/>
      <c r="AU10" s="1498"/>
      <c r="AV10" s="1498"/>
      <c r="AW10" s="1498"/>
      <c r="AX10" s="1498"/>
      <c r="AY10" s="1498"/>
      <c r="AZ10" s="1498"/>
      <c r="BA10" s="1498"/>
      <c r="BB10" s="1498"/>
      <c r="BC10" s="1498"/>
      <c r="BD10" s="1498"/>
      <c r="BE10" s="1498"/>
      <c r="BF10" s="1498"/>
      <c r="BG10" s="1498"/>
      <c r="BH10" s="1498"/>
      <c r="BI10" s="1498"/>
      <c r="BJ10" s="1498"/>
      <c r="BK10" s="1498"/>
      <c r="BL10" s="1498"/>
      <c r="BM10" s="1498"/>
      <c r="BN10" s="1498"/>
      <c r="BO10" s="1498"/>
      <c r="BP10" s="1498"/>
      <c r="BQ10" s="1498"/>
      <c r="BR10" s="1498"/>
      <c r="BS10" s="1498"/>
      <c r="BT10" s="1498"/>
      <c r="BU10" s="1498"/>
      <c r="BV10" s="1498"/>
      <c r="BW10" s="1498"/>
      <c r="BX10" s="1498"/>
      <c r="BY10" s="1498"/>
      <c r="BZ10" s="1498"/>
      <c r="CA10" s="1498"/>
      <c r="CB10" s="1498"/>
      <c r="CC10" s="1498"/>
      <c r="CD10" s="959"/>
      <c r="CH10" s="1498"/>
      <c r="CI10" s="1498"/>
      <c r="CJ10" s="1498"/>
      <c r="CK10" s="1498"/>
    </row>
    <row r="11" spans="2:126" s="1488" customFormat="1" ht="30" customHeight="1">
      <c r="B11" s="1466"/>
      <c r="C11" s="1612"/>
      <c r="D11" s="1612"/>
      <c r="E11" s="1612"/>
      <c r="F11" s="1612"/>
      <c r="G11" s="1612"/>
      <c r="H11" s="1612"/>
      <c r="I11" s="1612"/>
      <c r="J11" s="1612"/>
      <c r="K11" s="1612"/>
      <c r="L11" s="1612"/>
      <c r="M11" s="1612"/>
      <c r="N11" s="1612"/>
      <c r="O11" s="1614"/>
      <c r="P11" s="1614"/>
      <c r="Q11" s="1614"/>
      <c r="R11" s="1615"/>
      <c r="S11" s="1615"/>
      <c r="T11" s="1615"/>
      <c r="U11" s="1420"/>
      <c r="V11" s="1420"/>
      <c r="W11" s="1420"/>
      <c r="X11" s="1420"/>
      <c r="Y11" s="1498"/>
      <c r="Z11" s="1498"/>
      <c r="AA11" s="1498"/>
      <c r="AB11" s="1498"/>
      <c r="AC11" s="1498"/>
      <c r="AD11" s="1498"/>
      <c r="AE11" s="1498"/>
      <c r="AF11" s="1498"/>
      <c r="AG11" s="1498"/>
      <c r="AH11" s="1498"/>
      <c r="AI11" s="1498"/>
      <c r="AJ11" s="1498"/>
      <c r="AK11" s="1498"/>
      <c r="AL11" s="1498"/>
      <c r="AM11" s="1498"/>
      <c r="AN11" s="1498"/>
      <c r="AO11" s="1498"/>
      <c r="AP11" s="1498"/>
      <c r="AQ11" s="1498"/>
      <c r="AR11" s="1498"/>
      <c r="AS11" s="1498"/>
      <c r="AT11" s="1498"/>
      <c r="AU11" s="1498"/>
      <c r="AV11" s="1498"/>
      <c r="AW11" s="1498"/>
      <c r="AX11" s="1498"/>
      <c r="AY11" s="1498"/>
      <c r="AZ11" s="1498"/>
      <c r="BA11" s="1498"/>
      <c r="BB11" s="1498"/>
      <c r="BC11" s="1498"/>
      <c r="BD11" s="1498"/>
      <c r="BE11" s="1498"/>
      <c r="BF11" s="1498"/>
      <c r="BG11" s="1498"/>
      <c r="BH11" s="1498"/>
      <c r="BI11" s="1498"/>
      <c r="BJ11" s="1498"/>
      <c r="BV11" s="1463"/>
      <c r="BW11" s="1616"/>
      <c r="BX11" s="2841">
        <v>370001</v>
      </c>
      <c r="BY11" s="2841"/>
      <c r="BZ11" s="2841"/>
      <c r="CA11" s="2841"/>
      <c r="CB11" s="2841"/>
      <c r="CC11" s="1498"/>
      <c r="CD11" s="959"/>
      <c r="CH11" s="1498"/>
      <c r="CI11" s="1498"/>
      <c r="CJ11" s="1498"/>
      <c r="CK11" s="1498"/>
    </row>
    <row r="12" spans="2:126" s="1488" customFormat="1" ht="30" customHeight="1">
      <c r="B12" s="1466"/>
      <c r="C12" s="1612"/>
      <c r="D12" s="1586" t="s">
        <v>18</v>
      </c>
      <c r="E12" s="1612"/>
      <c r="F12" s="1477" t="s">
        <v>831</v>
      </c>
      <c r="G12" s="1612"/>
      <c r="H12" s="1612"/>
      <c r="I12" s="1612"/>
      <c r="J12" s="1612"/>
      <c r="K12" s="1612"/>
      <c r="L12" s="1612"/>
      <c r="M12" s="1612"/>
      <c r="N12" s="1612"/>
      <c r="O12" s="1614"/>
      <c r="P12" s="1614"/>
      <c r="Q12" s="1614"/>
      <c r="R12" s="1615"/>
      <c r="S12" s="1615"/>
      <c r="T12" s="1615"/>
      <c r="U12" s="1420"/>
      <c r="V12" s="1420"/>
      <c r="W12" s="1420"/>
      <c r="X12" s="1420"/>
      <c r="Y12" s="1498"/>
      <c r="Z12" s="1498"/>
      <c r="AA12" s="1498"/>
      <c r="AB12" s="1498"/>
      <c r="AC12" s="1498"/>
      <c r="AD12" s="1498"/>
      <c r="AE12" s="1498"/>
      <c r="AF12" s="1498"/>
      <c r="AG12" s="1498"/>
      <c r="AH12" s="1498"/>
      <c r="AI12" s="1498"/>
      <c r="AJ12" s="1498"/>
      <c r="AK12" s="1498"/>
      <c r="AL12" s="1498"/>
      <c r="AM12" s="1498"/>
      <c r="AN12" s="1498"/>
      <c r="AO12" s="1498"/>
      <c r="AP12" s="1498"/>
      <c r="AQ12" s="1498"/>
      <c r="AR12" s="1498"/>
      <c r="AS12" s="1498"/>
      <c r="AT12" s="1498"/>
      <c r="AU12" s="1498"/>
      <c r="AV12" s="1498"/>
      <c r="AW12" s="1498"/>
      <c r="AX12" s="1498"/>
      <c r="AY12" s="1498"/>
      <c r="AZ12" s="1498"/>
      <c r="BA12" s="1498"/>
      <c r="BB12" s="1498"/>
      <c r="BC12" s="1498"/>
      <c r="BD12" s="1498"/>
      <c r="BE12" s="1498"/>
      <c r="BF12" s="1498"/>
      <c r="BG12" s="1498"/>
      <c r="BH12" s="1498"/>
      <c r="BI12" s="1498"/>
      <c r="BJ12" s="1498"/>
      <c r="BW12" s="2040">
        <v>1</v>
      </c>
      <c r="BX12" s="2040"/>
      <c r="BY12" s="2789"/>
      <c r="BZ12" s="2790"/>
      <c r="CA12" s="2791"/>
      <c r="CC12" s="1498"/>
      <c r="CD12" s="959"/>
      <c r="CH12" s="1498"/>
      <c r="CI12" s="1498"/>
      <c r="CJ12" s="1498"/>
      <c r="CK12" s="1498"/>
    </row>
    <row r="13" spans="2:126" s="1488" customFormat="1" ht="30" customHeight="1">
      <c r="B13" s="1466"/>
      <c r="C13" s="1612"/>
      <c r="D13" s="1535"/>
      <c r="E13" s="1612"/>
      <c r="F13" s="1613" t="s">
        <v>832</v>
      </c>
      <c r="G13" s="1612"/>
      <c r="H13" s="1612"/>
      <c r="I13" s="1612"/>
      <c r="J13" s="1612"/>
      <c r="K13" s="1612"/>
      <c r="L13" s="1612"/>
      <c r="M13" s="1612"/>
      <c r="N13" s="1612"/>
      <c r="O13" s="1614"/>
      <c r="P13" s="1614"/>
      <c r="Q13" s="1614"/>
      <c r="R13" s="1615"/>
      <c r="S13" s="1615"/>
      <c r="T13" s="1615"/>
      <c r="U13" s="1420"/>
      <c r="V13" s="1420"/>
      <c r="W13" s="1420"/>
      <c r="X13" s="1420"/>
      <c r="Y13" s="1498"/>
      <c r="Z13" s="1498"/>
      <c r="AA13" s="1498"/>
      <c r="AB13" s="1498"/>
      <c r="AC13" s="1498"/>
      <c r="AD13" s="1498"/>
      <c r="AE13" s="1498"/>
      <c r="AF13" s="1498"/>
      <c r="AG13" s="1498"/>
      <c r="AH13" s="1498"/>
      <c r="AI13" s="1498"/>
      <c r="AJ13" s="1498"/>
      <c r="AK13" s="1498"/>
      <c r="AL13" s="1498"/>
      <c r="AM13" s="1498"/>
      <c r="AN13" s="1498"/>
      <c r="AO13" s="1498"/>
      <c r="AP13" s="1498"/>
      <c r="AQ13" s="1498"/>
      <c r="AR13" s="1498"/>
      <c r="AS13" s="1498"/>
      <c r="AT13" s="1498"/>
      <c r="AU13" s="1498"/>
      <c r="AV13" s="1498"/>
      <c r="AW13" s="1498"/>
      <c r="AX13" s="1498"/>
      <c r="AY13" s="1498"/>
      <c r="AZ13" s="1498"/>
      <c r="BA13" s="1498"/>
      <c r="BB13" s="1498"/>
      <c r="BC13" s="1498"/>
      <c r="BD13" s="1498"/>
      <c r="BE13" s="1498"/>
      <c r="BF13" s="1498"/>
      <c r="BG13" s="1498"/>
      <c r="BH13" s="1498"/>
      <c r="BI13" s="1498"/>
      <c r="BJ13" s="1498"/>
      <c r="BV13" s="893"/>
      <c r="BW13" s="2040"/>
      <c r="BX13" s="2040"/>
      <c r="BY13" s="2792"/>
      <c r="BZ13" s="2793"/>
      <c r="CA13" s="2794"/>
      <c r="CC13" s="1498"/>
      <c r="CD13" s="959"/>
      <c r="CH13" s="1498"/>
      <c r="CI13" s="1498"/>
      <c r="CJ13" s="1498"/>
      <c r="CK13" s="1498"/>
    </row>
    <row r="14" spans="2:126" s="1488" customFormat="1" ht="30" customHeight="1">
      <c r="B14" s="1466"/>
      <c r="C14" s="1612"/>
      <c r="D14" s="1542"/>
      <c r="E14" s="1612"/>
      <c r="F14" s="1612"/>
      <c r="G14" s="1612"/>
      <c r="H14" s="1612"/>
      <c r="I14" s="1612"/>
      <c r="J14" s="1612"/>
      <c r="K14" s="1612"/>
      <c r="L14" s="1612"/>
      <c r="M14" s="1612"/>
      <c r="N14" s="1612"/>
      <c r="O14" s="1614"/>
      <c r="P14" s="1614"/>
      <c r="Q14" s="1614"/>
      <c r="R14" s="1615"/>
      <c r="S14" s="1615"/>
      <c r="T14" s="1615"/>
      <c r="U14" s="1420"/>
      <c r="V14" s="1420"/>
      <c r="W14" s="1420"/>
      <c r="X14" s="1420"/>
      <c r="Y14" s="1498"/>
      <c r="Z14" s="1498"/>
      <c r="AA14" s="1498"/>
      <c r="AB14" s="1498"/>
      <c r="AC14" s="1498"/>
      <c r="AD14" s="1498"/>
      <c r="AE14" s="1498"/>
      <c r="AF14" s="1498"/>
      <c r="AG14" s="1498"/>
      <c r="AH14" s="1498"/>
      <c r="AI14" s="1498"/>
      <c r="AJ14" s="1498"/>
      <c r="AK14" s="1498"/>
      <c r="AL14" s="1498"/>
      <c r="AM14" s="1498"/>
      <c r="AN14" s="1498"/>
      <c r="AO14" s="1498"/>
      <c r="AP14" s="1498"/>
      <c r="AQ14" s="1498"/>
      <c r="AR14" s="1498"/>
      <c r="AS14" s="1498"/>
      <c r="AT14" s="1498"/>
      <c r="AU14" s="1498"/>
      <c r="AV14" s="1498"/>
      <c r="AW14" s="1498"/>
      <c r="AX14" s="1498"/>
      <c r="AY14" s="1498"/>
      <c r="AZ14" s="1498"/>
      <c r="BA14" s="1498"/>
      <c r="BB14" s="1498"/>
      <c r="BC14" s="1498"/>
      <c r="BD14" s="1498"/>
      <c r="BE14" s="1498"/>
      <c r="BF14" s="1498"/>
      <c r="BG14" s="1498"/>
      <c r="BH14" s="1498"/>
      <c r="BI14" s="1498"/>
      <c r="BJ14" s="1498"/>
      <c r="BV14" s="901"/>
      <c r="BW14" s="901"/>
      <c r="BX14" s="901"/>
      <c r="BY14" s="836"/>
      <c r="BZ14" s="836"/>
      <c r="CA14" s="836"/>
      <c r="CC14" s="1498"/>
      <c r="CD14" s="959"/>
      <c r="CH14" s="1498"/>
      <c r="CI14" s="1498"/>
      <c r="CJ14" s="1498"/>
      <c r="CK14" s="1498"/>
    </row>
    <row r="15" spans="2:126" s="1488" customFormat="1" ht="30" customHeight="1">
      <c r="B15" s="1466"/>
      <c r="C15" s="1612"/>
      <c r="D15" s="1543" t="s">
        <v>19</v>
      </c>
      <c r="E15" s="1612"/>
      <c r="F15" s="1477" t="s">
        <v>833</v>
      </c>
      <c r="G15" s="1612"/>
      <c r="H15" s="1612"/>
      <c r="I15" s="1612"/>
      <c r="J15" s="1612"/>
      <c r="K15" s="1612"/>
      <c r="L15" s="1612"/>
      <c r="M15" s="1612"/>
      <c r="N15" s="1612"/>
      <c r="O15" s="1614"/>
      <c r="P15" s="1614"/>
      <c r="Q15" s="1614"/>
      <c r="R15" s="1615"/>
      <c r="S15" s="1615"/>
      <c r="T15" s="1615"/>
      <c r="U15" s="1420"/>
      <c r="V15" s="1420"/>
      <c r="W15" s="1420"/>
      <c r="X15" s="1420"/>
      <c r="Y15" s="1498"/>
      <c r="Z15" s="1498"/>
      <c r="AA15" s="1498"/>
      <c r="AB15" s="1498"/>
      <c r="AC15" s="1498"/>
      <c r="AD15" s="1498"/>
      <c r="AE15" s="1498"/>
      <c r="AF15" s="1498"/>
      <c r="AG15" s="1498"/>
      <c r="AH15" s="1498"/>
      <c r="AI15" s="1498"/>
      <c r="AJ15" s="1498"/>
      <c r="AK15" s="1498"/>
      <c r="AL15" s="1498"/>
      <c r="AM15" s="1498"/>
      <c r="AN15" s="1498"/>
      <c r="AO15" s="1498"/>
      <c r="AP15" s="1498"/>
      <c r="AQ15" s="1498"/>
      <c r="AR15" s="1498"/>
      <c r="AS15" s="1498"/>
      <c r="AT15" s="1498"/>
      <c r="AU15" s="1498"/>
      <c r="AV15" s="1498"/>
      <c r="AW15" s="1498"/>
      <c r="AX15" s="1498"/>
      <c r="AY15" s="1498"/>
      <c r="AZ15" s="1498"/>
      <c r="BA15" s="1498"/>
      <c r="BB15" s="1498"/>
      <c r="BC15" s="1498"/>
      <c r="BD15" s="1498"/>
      <c r="BE15" s="1498"/>
      <c r="BF15" s="1498"/>
      <c r="BG15" s="1498"/>
      <c r="BH15" s="1498"/>
      <c r="BI15" s="1498"/>
      <c r="BJ15" s="1498"/>
      <c r="BV15" s="893"/>
      <c r="BW15" s="2040">
        <v>2</v>
      </c>
      <c r="BX15" s="2040"/>
      <c r="BY15" s="2789"/>
      <c r="BZ15" s="2790"/>
      <c r="CA15" s="2791"/>
      <c r="CC15" s="1498"/>
      <c r="CD15" s="959"/>
      <c r="CH15" s="1498"/>
      <c r="CI15" s="1498"/>
      <c r="CJ15" s="1498"/>
      <c r="CK15" s="1498"/>
    </row>
    <row r="16" spans="2:126" s="1488" customFormat="1" ht="30" customHeight="1">
      <c r="B16" s="1466"/>
      <c r="C16" s="1612"/>
      <c r="D16" s="1530"/>
      <c r="E16" s="1612"/>
      <c r="F16" s="1613" t="s">
        <v>834</v>
      </c>
      <c r="G16" s="1612"/>
      <c r="H16" s="1612"/>
      <c r="I16" s="1612"/>
      <c r="J16" s="1612"/>
      <c r="K16" s="1612"/>
      <c r="L16" s="1612"/>
      <c r="M16" s="1612"/>
      <c r="N16" s="1612"/>
      <c r="O16" s="1614"/>
      <c r="P16" s="1614"/>
      <c r="Q16" s="1614"/>
      <c r="R16" s="1615"/>
      <c r="S16" s="1615"/>
      <c r="T16" s="1615"/>
      <c r="U16" s="1420"/>
      <c r="V16" s="1420"/>
      <c r="W16" s="1420"/>
      <c r="X16" s="1420"/>
      <c r="Y16" s="1498"/>
      <c r="Z16" s="1498"/>
      <c r="AA16" s="1498"/>
      <c r="AB16" s="1498"/>
      <c r="AC16" s="1498"/>
      <c r="AD16" s="1498"/>
      <c r="AE16" s="1498"/>
      <c r="AF16" s="1498"/>
      <c r="AG16" s="1498"/>
      <c r="AH16" s="1498"/>
      <c r="AI16" s="1498"/>
      <c r="AJ16" s="1498"/>
      <c r="AK16" s="1498"/>
      <c r="AL16" s="1498"/>
      <c r="AM16" s="1498"/>
      <c r="AN16" s="1498"/>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V16" s="893"/>
      <c r="BW16" s="2040"/>
      <c r="BX16" s="2040"/>
      <c r="BY16" s="2792"/>
      <c r="BZ16" s="2793"/>
      <c r="CA16" s="2794"/>
      <c r="CC16" s="1498"/>
      <c r="CD16" s="959"/>
      <c r="CH16" s="1498"/>
      <c r="CI16" s="1498"/>
      <c r="CJ16" s="1498"/>
      <c r="CK16" s="1498"/>
      <c r="CL16" s="1498"/>
      <c r="CM16" s="1498"/>
      <c r="CN16" s="1498"/>
      <c r="CO16" s="1498"/>
      <c r="CP16" s="1498"/>
      <c r="CQ16" s="1498"/>
      <c r="CR16" s="1498"/>
      <c r="CS16" s="1498"/>
      <c r="CT16" s="1498"/>
      <c r="CU16" s="1498"/>
      <c r="CV16" s="1498"/>
      <c r="CW16" s="1498"/>
      <c r="CX16" s="1498"/>
      <c r="CY16" s="1498"/>
      <c r="CZ16" s="1498"/>
      <c r="DA16" s="1498"/>
      <c r="DB16" s="1498"/>
      <c r="DC16" s="1498"/>
      <c r="DD16" s="1498"/>
      <c r="DE16" s="1498"/>
      <c r="DF16" s="1498"/>
      <c r="DG16" s="1498"/>
      <c r="DH16" s="1498"/>
      <c r="DI16" s="1498"/>
      <c r="DJ16" s="1498"/>
      <c r="DK16" s="1498"/>
      <c r="DL16" s="1498"/>
      <c r="DM16" s="1498"/>
      <c r="DN16" s="1498"/>
      <c r="DO16" s="1498"/>
      <c r="DP16" s="1498"/>
      <c r="DQ16" s="1498"/>
      <c r="DR16" s="1498"/>
      <c r="DS16" s="1498"/>
      <c r="DT16" s="1498"/>
      <c r="DU16" s="1498"/>
      <c r="DV16" s="1498"/>
    </row>
    <row r="17" spans="2:126" s="1488" customFormat="1" ht="30" customHeight="1">
      <c r="B17" s="1466"/>
      <c r="C17" s="1612"/>
      <c r="D17" s="1544"/>
      <c r="E17" s="1612"/>
      <c r="F17" s="1612"/>
      <c r="G17" s="1612"/>
      <c r="H17" s="1612"/>
      <c r="I17" s="1612"/>
      <c r="J17" s="1612"/>
      <c r="K17" s="1612"/>
      <c r="L17" s="1612"/>
      <c r="M17" s="1612"/>
      <c r="N17" s="1612"/>
      <c r="O17" s="1614"/>
      <c r="P17" s="1614"/>
      <c r="Q17" s="1614"/>
      <c r="R17" s="1615"/>
      <c r="S17" s="1615"/>
      <c r="T17" s="1615"/>
      <c r="U17" s="1420"/>
      <c r="V17" s="1420"/>
      <c r="W17" s="1420"/>
      <c r="X17" s="1420"/>
      <c r="Y17" s="1498"/>
      <c r="Z17" s="1498"/>
      <c r="AA17" s="1498"/>
      <c r="AB17" s="1498"/>
      <c r="AC17" s="1498"/>
      <c r="AD17" s="1498"/>
      <c r="AE17" s="1498"/>
      <c r="AF17" s="1498"/>
      <c r="AG17" s="1498"/>
      <c r="AH17" s="1498"/>
      <c r="AI17" s="1498"/>
      <c r="AJ17" s="1498"/>
      <c r="AK17" s="1498"/>
      <c r="AL17" s="1498"/>
      <c r="AM17" s="1498"/>
      <c r="AN17" s="1498"/>
      <c r="AO17" s="1498"/>
      <c r="AP17" s="1498"/>
      <c r="AQ17" s="1498"/>
      <c r="AR17" s="1498"/>
      <c r="AS17" s="1498"/>
      <c r="AT17" s="1498"/>
      <c r="AU17" s="1498"/>
      <c r="AV17" s="1498"/>
      <c r="AW17" s="1498"/>
      <c r="AX17" s="1498"/>
      <c r="AY17" s="1498"/>
      <c r="AZ17" s="1498"/>
      <c r="BA17" s="1498"/>
      <c r="BB17" s="1498"/>
      <c r="BC17" s="1498"/>
      <c r="BD17" s="1498"/>
      <c r="BE17" s="1498"/>
      <c r="BF17" s="1498"/>
      <c r="BG17" s="1498"/>
      <c r="BH17" s="1498"/>
      <c r="BI17" s="1498"/>
      <c r="BJ17" s="1498"/>
      <c r="BV17" s="901"/>
      <c r="BW17" s="901"/>
      <c r="BX17" s="901"/>
      <c r="BY17" s="836"/>
      <c r="BZ17" s="836"/>
      <c r="CA17" s="836"/>
      <c r="CC17" s="1498"/>
      <c r="CD17" s="959"/>
      <c r="CH17" s="1498"/>
      <c r="CI17" s="1498"/>
      <c r="CJ17" s="1498"/>
      <c r="CK17" s="1498"/>
      <c r="CL17" s="1498"/>
      <c r="CM17" s="1498"/>
      <c r="CN17" s="1498"/>
      <c r="CO17" s="1498"/>
      <c r="CP17" s="1498"/>
      <c r="CQ17" s="1498"/>
      <c r="CR17" s="1498"/>
      <c r="CS17" s="1498"/>
      <c r="CT17" s="1498"/>
      <c r="CU17" s="1498"/>
      <c r="CV17" s="1498"/>
      <c r="CW17" s="1498"/>
      <c r="CX17" s="1498"/>
      <c r="CY17" s="1498"/>
      <c r="CZ17" s="1498"/>
      <c r="DA17" s="1498"/>
      <c r="DB17" s="1498"/>
      <c r="DC17" s="1498"/>
      <c r="DD17" s="1498"/>
      <c r="DE17" s="1498"/>
      <c r="DF17" s="1498"/>
      <c r="DG17" s="1498"/>
      <c r="DH17" s="1498"/>
      <c r="DI17" s="1498"/>
      <c r="DJ17" s="1498"/>
      <c r="DK17" s="1498"/>
      <c r="DL17" s="1498"/>
      <c r="DM17" s="1498"/>
      <c r="DN17" s="1498"/>
      <c r="DO17" s="1498"/>
      <c r="DP17" s="1498"/>
      <c r="DQ17" s="1498"/>
      <c r="DR17" s="1498"/>
      <c r="DS17" s="1498"/>
      <c r="DT17" s="1498"/>
      <c r="DU17" s="1498"/>
      <c r="DV17" s="1498"/>
    </row>
    <row r="18" spans="2:126" s="1488" customFormat="1" ht="30" customHeight="1">
      <c r="B18" s="1466"/>
      <c r="C18" s="1612"/>
      <c r="D18" s="836" t="s">
        <v>35</v>
      </c>
      <c r="E18" s="1612"/>
      <c r="F18" s="1477" t="s">
        <v>835</v>
      </c>
      <c r="G18" s="1612"/>
      <c r="H18" s="1612"/>
      <c r="I18" s="1612"/>
      <c r="J18" s="1612"/>
      <c r="K18" s="1612"/>
      <c r="L18" s="1612"/>
      <c r="M18" s="1612"/>
      <c r="N18" s="1612"/>
      <c r="O18" s="1614"/>
      <c r="P18" s="1614"/>
      <c r="Q18" s="1614"/>
      <c r="R18" s="1615"/>
      <c r="S18" s="1615"/>
      <c r="T18" s="1615"/>
      <c r="U18" s="1420"/>
      <c r="V18" s="1420"/>
      <c r="W18" s="1420"/>
      <c r="X18" s="1420"/>
      <c r="Y18" s="1498"/>
      <c r="Z18" s="1498"/>
      <c r="AA18" s="1498"/>
      <c r="AB18" s="1498"/>
      <c r="AC18" s="1498"/>
      <c r="AD18" s="1498"/>
      <c r="AE18" s="1498"/>
      <c r="AF18" s="1498"/>
      <c r="AG18" s="1498"/>
      <c r="AH18" s="1498"/>
      <c r="AI18" s="1498"/>
      <c r="AJ18" s="1498"/>
      <c r="AK18" s="1498"/>
      <c r="AL18" s="1498"/>
      <c r="AM18" s="1498"/>
      <c r="AN18" s="1498"/>
      <c r="AO18" s="1498"/>
      <c r="AP18" s="1498"/>
      <c r="AQ18" s="1498"/>
      <c r="AR18" s="1498"/>
      <c r="AS18" s="1498"/>
      <c r="AT18" s="1498"/>
      <c r="AU18" s="1498"/>
      <c r="AV18" s="1498"/>
      <c r="AW18" s="1498"/>
      <c r="AX18" s="1498"/>
      <c r="AY18" s="1498"/>
      <c r="AZ18" s="1498"/>
      <c r="BA18" s="1498"/>
      <c r="BB18" s="1498"/>
      <c r="BC18" s="1498"/>
      <c r="BD18" s="1498"/>
      <c r="BE18" s="1498"/>
      <c r="BF18" s="1498"/>
      <c r="BG18" s="1498"/>
      <c r="BH18" s="1498"/>
      <c r="BI18" s="1498"/>
      <c r="BJ18" s="1498"/>
      <c r="BV18" s="893"/>
      <c r="BW18" s="2040">
        <v>3</v>
      </c>
      <c r="BX18" s="2040"/>
      <c r="BY18" s="2789"/>
      <c r="BZ18" s="2790"/>
      <c r="CA18" s="2791"/>
      <c r="CC18" s="1498"/>
      <c r="CD18" s="959"/>
      <c r="CH18" s="1498"/>
      <c r="CI18" s="1498"/>
      <c r="CJ18" s="1498"/>
      <c r="CK18" s="1498"/>
      <c r="CL18" s="1498"/>
      <c r="CM18" s="1498"/>
      <c r="CN18" s="1498"/>
      <c r="CO18" s="1498"/>
      <c r="CP18" s="1498"/>
      <c r="CQ18" s="1498"/>
      <c r="CR18" s="1498"/>
      <c r="CS18" s="1498"/>
      <c r="CT18" s="1498"/>
      <c r="CU18" s="1498"/>
      <c r="CV18" s="1498"/>
      <c r="CW18" s="1498"/>
      <c r="CX18" s="1498"/>
      <c r="CY18" s="1498"/>
      <c r="CZ18" s="1498"/>
      <c r="DA18" s="1498"/>
      <c r="DB18" s="1498"/>
      <c r="DC18" s="1498"/>
      <c r="DD18" s="1498"/>
      <c r="DE18" s="1498"/>
      <c r="DF18" s="1498"/>
      <c r="DG18" s="1498"/>
      <c r="DH18" s="1498"/>
      <c r="DI18" s="1498"/>
      <c r="DJ18" s="1498"/>
      <c r="DK18" s="1498"/>
      <c r="DL18" s="1498"/>
      <c r="DM18" s="1498"/>
      <c r="DN18" s="1498"/>
      <c r="DO18" s="1498"/>
      <c r="DP18" s="1498"/>
      <c r="DQ18" s="1498"/>
      <c r="DR18" s="1498"/>
      <c r="DS18" s="1498"/>
      <c r="DT18" s="1498"/>
      <c r="DU18" s="1498"/>
      <c r="DV18" s="1498"/>
    </row>
    <row r="19" spans="2:126" s="1488" customFormat="1" ht="30" customHeight="1">
      <c r="B19" s="1466"/>
      <c r="C19" s="1612"/>
      <c r="D19" s="1590"/>
      <c r="E19" s="1612"/>
      <c r="F19" s="1613" t="s">
        <v>2554</v>
      </c>
      <c r="G19" s="1612"/>
      <c r="H19" s="1612"/>
      <c r="I19" s="1612"/>
      <c r="J19" s="1612"/>
      <c r="K19" s="1612"/>
      <c r="L19" s="1612"/>
      <c r="M19" s="1612"/>
      <c r="N19" s="1612"/>
      <c r="O19" s="1614"/>
      <c r="P19" s="1614"/>
      <c r="Q19" s="1614"/>
      <c r="R19" s="1615"/>
      <c r="S19" s="1615"/>
      <c r="T19" s="1615"/>
      <c r="U19" s="1420"/>
      <c r="V19" s="1420"/>
      <c r="W19" s="1420"/>
      <c r="X19" s="1420"/>
      <c r="Y19" s="1498"/>
      <c r="Z19" s="1498"/>
      <c r="AA19" s="1498"/>
      <c r="AB19" s="1498"/>
      <c r="AC19" s="1498"/>
      <c r="AD19" s="1498"/>
      <c r="AE19" s="1498"/>
      <c r="AF19" s="1498"/>
      <c r="AG19" s="1498"/>
      <c r="AH19" s="1498"/>
      <c r="AI19" s="1498"/>
      <c r="AJ19" s="1498"/>
      <c r="AK19" s="1498"/>
      <c r="AL19" s="1498"/>
      <c r="AM19" s="1498"/>
      <c r="AN19" s="1498"/>
      <c r="AO19" s="1498"/>
      <c r="AP19" s="1498"/>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V19" s="893"/>
      <c r="BW19" s="2040"/>
      <c r="BX19" s="2040"/>
      <c r="BY19" s="2792"/>
      <c r="BZ19" s="2793"/>
      <c r="CA19" s="2794"/>
      <c r="CC19" s="1498"/>
      <c r="CD19" s="959"/>
      <c r="CH19" s="1498"/>
      <c r="CI19" s="1498"/>
      <c r="CJ19" s="1498"/>
      <c r="CK19" s="1498"/>
      <c r="CL19" s="1498"/>
      <c r="CM19" s="1498"/>
      <c r="CN19" s="1498"/>
      <c r="CO19" s="1498"/>
      <c r="CP19" s="1498"/>
      <c r="CQ19" s="1498"/>
      <c r="CR19" s="1498"/>
      <c r="CS19" s="1498"/>
      <c r="CT19" s="1498"/>
      <c r="CU19" s="1498"/>
      <c r="CV19" s="1498"/>
      <c r="CW19" s="1498"/>
      <c r="CX19" s="1498"/>
      <c r="CY19" s="1498"/>
      <c r="CZ19" s="1498"/>
      <c r="DA19" s="1498"/>
      <c r="DB19" s="1498"/>
      <c r="DC19" s="1498"/>
      <c r="DD19" s="1498"/>
      <c r="DE19" s="1498"/>
      <c r="DF19" s="1498"/>
      <c r="DG19" s="1498"/>
      <c r="DH19" s="1498"/>
      <c r="DI19" s="1498"/>
      <c r="DJ19" s="1498"/>
      <c r="DK19" s="1498"/>
      <c r="DL19" s="1498"/>
      <c r="DM19" s="1498"/>
      <c r="DN19" s="1498"/>
      <c r="DO19" s="1498"/>
      <c r="DP19" s="1498"/>
      <c r="DQ19" s="1498"/>
      <c r="DR19" s="1498"/>
      <c r="DS19" s="1498"/>
      <c r="DT19" s="1498"/>
      <c r="DU19" s="1498"/>
      <c r="DV19" s="1498"/>
    </row>
    <row r="20" spans="2:126" s="1488" customFormat="1" ht="30" customHeight="1">
      <c r="B20" s="1466"/>
      <c r="C20" s="1612"/>
      <c r="D20" s="1530"/>
      <c r="E20" s="1612"/>
      <c r="F20" s="1612"/>
      <c r="G20" s="1612"/>
      <c r="H20" s="1612"/>
      <c r="I20" s="1612"/>
      <c r="J20" s="1612"/>
      <c r="K20" s="1612"/>
      <c r="L20" s="1612"/>
      <c r="M20" s="1612"/>
      <c r="N20" s="1612"/>
      <c r="O20" s="1614"/>
      <c r="P20" s="1614"/>
      <c r="Q20" s="1614"/>
      <c r="R20" s="1615"/>
      <c r="S20" s="1615"/>
      <c r="T20" s="1615"/>
      <c r="U20" s="1420"/>
      <c r="V20" s="1420"/>
      <c r="W20" s="1420"/>
      <c r="X20" s="1420"/>
      <c r="Y20" s="1498"/>
      <c r="Z20" s="1498"/>
      <c r="AA20" s="1498"/>
      <c r="AB20" s="1498"/>
      <c r="AC20" s="1498"/>
      <c r="AD20" s="1498"/>
      <c r="AE20" s="1498"/>
      <c r="AF20" s="1498"/>
      <c r="AG20" s="1498"/>
      <c r="AH20" s="1498"/>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V20" s="901"/>
      <c r="BW20" s="901"/>
      <c r="BX20" s="901"/>
      <c r="BY20" s="836"/>
      <c r="BZ20" s="836"/>
      <c r="CA20" s="836"/>
      <c r="CC20" s="1498"/>
      <c r="CD20" s="959"/>
      <c r="CH20" s="1498"/>
      <c r="CI20" s="1498"/>
      <c r="CJ20" s="1498"/>
      <c r="CK20" s="1498"/>
      <c r="CL20" s="1498"/>
      <c r="CM20" s="1498"/>
      <c r="CN20" s="1498"/>
      <c r="CO20" s="1498"/>
      <c r="CP20" s="1498"/>
      <c r="CQ20" s="1498"/>
      <c r="CR20" s="1498"/>
      <c r="CS20" s="1498"/>
      <c r="CT20" s="1498"/>
      <c r="CU20" s="1498"/>
      <c r="CV20" s="1498"/>
      <c r="CW20" s="1498"/>
      <c r="CX20" s="1498"/>
      <c r="CY20" s="1498"/>
      <c r="CZ20" s="1498"/>
      <c r="DA20" s="1498"/>
      <c r="DB20" s="1498"/>
      <c r="DC20" s="1498"/>
      <c r="DD20" s="1498"/>
      <c r="DE20" s="1498"/>
      <c r="DF20" s="1498"/>
      <c r="DG20" s="1498"/>
      <c r="DH20" s="1498"/>
      <c r="DI20" s="1498"/>
      <c r="DJ20" s="1498"/>
      <c r="DK20" s="1498"/>
      <c r="DL20" s="1498"/>
      <c r="DM20" s="1498"/>
      <c r="DN20" s="1498"/>
      <c r="DO20" s="1498"/>
      <c r="DP20" s="1498"/>
      <c r="DQ20" s="1498"/>
      <c r="DR20" s="1498"/>
      <c r="DS20" s="1498"/>
      <c r="DT20" s="1498"/>
      <c r="DU20" s="1498"/>
      <c r="DV20" s="1498"/>
    </row>
    <row r="21" spans="2:126" s="1488" customFormat="1" ht="30" customHeight="1">
      <c r="B21" s="1466"/>
      <c r="C21" s="1612"/>
      <c r="D21" s="1543" t="s">
        <v>78</v>
      </c>
      <c r="E21" s="1612"/>
      <c r="F21" s="1477" t="s">
        <v>836</v>
      </c>
      <c r="G21" s="1612"/>
      <c r="H21" s="1612"/>
      <c r="I21" s="1612"/>
      <c r="J21" s="1612"/>
      <c r="K21" s="1612"/>
      <c r="L21" s="1612"/>
      <c r="M21" s="1612"/>
      <c r="N21" s="1612"/>
      <c r="O21" s="1614"/>
      <c r="P21" s="1614"/>
      <c r="Q21" s="1614"/>
      <c r="R21" s="1615"/>
      <c r="S21" s="1615"/>
      <c r="T21" s="1615"/>
      <c r="U21" s="1420"/>
      <c r="V21" s="1420"/>
      <c r="W21" s="1420"/>
      <c r="X21" s="1420"/>
      <c r="Y21" s="1498"/>
      <c r="Z21" s="1498"/>
      <c r="AA21" s="1498"/>
      <c r="AB21" s="1498"/>
      <c r="AC21" s="1498"/>
      <c r="AD21" s="1498"/>
      <c r="AE21" s="1498"/>
      <c r="AF21" s="1498"/>
      <c r="AG21" s="1498"/>
      <c r="AH21" s="1498"/>
      <c r="AI21" s="1498"/>
      <c r="AJ21" s="1498"/>
      <c r="AK21" s="1498"/>
      <c r="AL21" s="1498"/>
      <c r="AM21" s="1498"/>
      <c r="AN21" s="1498"/>
      <c r="AO21" s="1498"/>
      <c r="AP21" s="1498"/>
      <c r="AQ21" s="1498"/>
      <c r="AR21" s="1498"/>
      <c r="AS21" s="1498"/>
      <c r="AT21" s="1498"/>
      <c r="AU21" s="1498"/>
      <c r="AV21" s="1498"/>
      <c r="AW21" s="1498"/>
      <c r="AX21" s="1498"/>
      <c r="AY21" s="1498"/>
      <c r="AZ21" s="1498"/>
      <c r="BA21" s="1498"/>
      <c r="BB21" s="1498"/>
      <c r="BC21" s="1498"/>
      <c r="BD21" s="1498"/>
      <c r="BE21" s="1498"/>
      <c r="BF21" s="1498"/>
      <c r="BG21" s="1498"/>
      <c r="BH21" s="1498"/>
      <c r="BI21" s="1498"/>
      <c r="BJ21" s="1498"/>
      <c r="BV21" s="893"/>
      <c r="BW21" s="2040">
        <v>4</v>
      </c>
      <c r="BX21" s="2040"/>
      <c r="BY21" s="2789"/>
      <c r="BZ21" s="2790"/>
      <c r="CA21" s="2791"/>
      <c r="CC21" s="1498"/>
      <c r="CD21" s="959"/>
      <c r="CH21" s="1498"/>
      <c r="CI21" s="1498"/>
      <c r="CJ21" s="1498"/>
      <c r="CK21" s="1498"/>
      <c r="CL21" s="1498"/>
      <c r="CM21" s="1498"/>
      <c r="CN21" s="1498"/>
      <c r="CO21" s="1498"/>
      <c r="CP21" s="1498"/>
      <c r="CQ21" s="1498"/>
      <c r="CR21" s="1498"/>
      <c r="CS21" s="1498"/>
      <c r="CT21" s="1498"/>
      <c r="CU21" s="1498"/>
      <c r="CV21" s="1498"/>
      <c r="CW21" s="1498"/>
      <c r="CX21" s="1498"/>
      <c r="CY21" s="1498"/>
      <c r="CZ21" s="1498"/>
      <c r="DA21" s="1498"/>
      <c r="DB21" s="1498"/>
      <c r="DC21" s="1498"/>
      <c r="DD21" s="1498"/>
      <c r="DE21" s="1498"/>
      <c r="DF21" s="1498"/>
      <c r="DG21" s="1498"/>
      <c r="DH21" s="1498"/>
      <c r="DI21" s="1498"/>
      <c r="DJ21" s="1498"/>
      <c r="DK21" s="1498"/>
      <c r="DL21" s="1498"/>
      <c r="DM21" s="1498"/>
      <c r="DN21" s="1498"/>
      <c r="DO21" s="1498"/>
      <c r="DP21" s="1498"/>
      <c r="DQ21" s="1498"/>
      <c r="DR21" s="1498"/>
      <c r="DS21" s="1498"/>
      <c r="DT21" s="1498"/>
      <c r="DU21" s="1498"/>
      <c r="DV21" s="1498"/>
    </row>
    <row r="22" spans="2:126" s="1488" customFormat="1" ht="30" customHeight="1">
      <c r="B22" s="1466"/>
      <c r="C22" s="1612"/>
      <c r="D22" s="1530"/>
      <c r="E22" s="1612"/>
      <c r="F22" s="1613" t="s">
        <v>837</v>
      </c>
      <c r="G22" s="1612"/>
      <c r="H22" s="1612"/>
      <c r="I22" s="1612"/>
      <c r="J22" s="1612"/>
      <c r="K22" s="1612"/>
      <c r="L22" s="1612"/>
      <c r="M22" s="1612"/>
      <c r="N22" s="1612"/>
      <c r="O22" s="1614"/>
      <c r="P22" s="1614"/>
      <c r="Q22" s="1614"/>
      <c r="R22" s="1615"/>
      <c r="S22" s="1615"/>
      <c r="T22" s="1615"/>
      <c r="U22" s="1420"/>
      <c r="V22" s="1420"/>
      <c r="W22" s="1420"/>
      <c r="X22" s="1420"/>
      <c r="Y22" s="1498"/>
      <c r="Z22" s="1498"/>
      <c r="AA22" s="1498"/>
      <c r="AB22" s="1498"/>
      <c r="AC22" s="1498"/>
      <c r="AD22" s="1498"/>
      <c r="AE22" s="1498"/>
      <c r="AF22" s="1498"/>
      <c r="AG22" s="1498"/>
      <c r="AH22" s="1498"/>
      <c r="AI22" s="1498"/>
      <c r="AJ22" s="1498"/>
      <c r="AK22" s="1498"/>
      <c r="AL22" s="1498"/>
      <c r="AM22" s="1498"/>
      <c r="AN22" s="1498"/>
      <c r="AO22" s="1498"/>
      <c r="AP22" s="1498"/>
      <c r="AQ22" s="1498"/>
      <c r="AR22" s="1498"/>
      <c r="AS22" s="1498"/>
      <c r="AT22" s="1498"/>
      <c r="AU22" s="1498"/>
      <c r="AV22" s="1498"/>
      <c r="AW22" s="1498"/>
      <c r="AX22" s="1498"/>
      <c r="AY22" s="1498"/>
      <c r="AZ22" s="1498"/>
      <c r="BA22" s="1498"/>
      <c r="BB22" s="1498"/>
      <c r="BC22" s="1498"/>
      <c r="BD22" s="1498"/>
      <c r="BE22" s="1498"/>
      <c r="BF22" s="1498"/>
      <c r="BG22" s="1498"/>
      <c r="BH22" s="1498"/>
      <c r="BI22" s="1498"/>
      <c r="BJ22" s="1498"/>
      <c r="BV22" s="893"/>
      <c r="BW22" s="2040"/>
      <c r="BX22" s="2040"/>
      <c r="BY22" s="2792"/>
      <c r="BZ22" s="2793"/>
      <c r="CA22" s="2794"/>
      <c r="CC22" s="1498"/>
      <c r="CD22" s="959"/>
      <c r="CH22" s="1498"/>
      <c r="CI22" s="1498"/>
      <c r="CJ22" s="1498"/>
      <c r="CK22" s="1498"/>
      <c r="CL22" s="1498"/>
      <c r="CM22" s="1498"/>
      <c r="CN22" s="1498"/>
      <c r="CO22" s="1498"/>
      <c r="CP22" s="1498"/>
      <c r="CQ22" s="1498"/>
      <c r="CR22" s="1498"/>
      <c r="CS22" s="1498"/>
      <c r="CT22" s="1498"/>
      <c r="CU22" s="1498"/>
      <c r="CV22" s="1498"/>
      <c r="CW22" s="1498"/>
      <c r="CX22" s="1498"/>
      <c r="CY22" s="1498"/>
      <c r="CZ22" s="1498"/>
      <c r="DA22" s="1498"/>
      <c r="DB22" s="1498"/>
      <c r="DC22" s="1498"/>
      <c r="DD22" s="1498"/>
      <c r="DE22" s="1498"/>
      <c r="DF22" s="1498"/>
      <c r="DG22" s="1498"/>
      <c r="DH22" s="1498"/>
      <c r="DI22" s="1498"/>
      <c r="DJ22" s="1498"/>
      <c r="DK22" s="1498"/>
      <c r="DL22" s="1498"/>
      <c r="DM22" s="1498"/>
      <c r="DN22" s="1498"/>
      <c r="DO22" s="1498"/>
      <c r="DP22" s="1498"/>
      <c r="DQ22" s="1498"/>
      <c r="DR22" s="1498"/>
      <c r="DS22" s="1498"/>
      <c r="DT22" s="1498"/>
      <c r="DU22" s="1498"/>
      <c r="DV22" s="1498"/>
    </row>
    <row r="23" spans="2:126" s="1488" customFormat="1" ht="30" customHeight="1">
      <c r="B23" s="1466"/>
      <c r="C23" s="1615"/>
      <c r="D23" s="832"/>
      <c r="E23" s="1615"/>
      <c r="F23" s="1615"/>
      <c r="G23" s="1615"/>
      <c r="H23" s="1615"/>
      <c r="I23" s="1615"/>
      <c r="J23" s="1615"/>
      <c r="K23" s="1615"/>
      <c r="L23" s="1615"/>
      <c r="M23" s="1615"/>
      <c r="N23" s="1615"/>
      <c r="O23" s="1615"/>
      <c r="P23" s="1615"/>
      <c r="Q23" s="1615"/>
      <c r="R23" s="1615"/>
      <c r="S23" s="1615"/>
      <c r="T23" s="1615"/>
      <c r="U23" s="1615"/>
      <c r="V23" s="1615"/>
      <c r="W23" s="1615"/>
      <c r="X23" s="1615"/>
      <c r="Y23" s="1498"/>
      <c r="Z23" s="1498"/>
      <c r="AA23" s="1498"/>
      <c r="AB23" s="1498"/>
      <c r="AC23" s="1498"/>
      <c r="AD23" s="1498"/>
      <c r="AE23" s="1498"/>
      <c r="AF23" s="1498"/>
      <c r="AG23" s="1498"/>
      <c r="AH23" s="1498"/>
      <c r="AI23" s="1498"/>
      <c r="AJ23" s="1498"/>
      <c r="AK23" s="1498"/>
      <c r="AL23" s="1498"/>
      <c r="AM23" s="1498"/>
      <c r="AN23" s="1498"/>
      <c r="AO23" s="1498"/>
      <c r="AP23" s="1498"/>
      <c r="AQ23" s="1498"/>
      <c r="AR23" s="1498"/>
      <c r="AS23" s="1498"/>
      <c r="AT23" s="1498"/>
      <c r="AU23" s="1498"/>
      <c r="AV23" s="1498"/>
      <c r="AW23" s="1498"/>
      <c r="AX23" s="1498"/>
      <c r="AY23" s="1498"/>
      <c r="AZ23" s="1498"/>
      <c r="BA23" s="1498"/>
      <c r="BB23" s="1498"/>
      <c r="BC23" s="1498"/>
      <c r="BD23" s="1498"/>
      <c r="BE23" s="1498"/>
      <c r="BF23" s="1498"/>
      <c r="BG23" s="1498"/>
      <c r="BH23" s="1498"/>
      <c r="BI23" s="1498"/>
      <c r="BJ23" s="1498"/>
      <c r="BK23" s="1498"/>
      <c r="BL23" s="1498"/>
      <c r="BM23" s="1498"/>
      <c r="BN23" s="1498"/>
      <c r="BO23" s="1498"/>
      <c r="BP23" s="1498"/>
      <c r="BQ23" s="1498"/>
      <c r="BR23" s="1498"/>
      <c r="BS23" s="1498"/>
      <c r="BT23" s="1498"/>
      <c r="BU23" s="1498"/>
      <c r="BV23" s="1498"/>
      <c r="BW23" s="1498"/>
      <c r="BX23" s="1498"/>
      <c r="BY23" s="1498"/>
      <c r="BZ23" s="1498"/>
      <c r="CA23" s="1498"/>
      <c r="CB23" s="1498"/>
      <c r="CC23" s="1498"/>
      <c r="CD23" s="959"/>
      <c r="CH23" s="1498"/>
      <c r="CI23" s="1498"/>
      <c r="CJ23" s="1498"/>
      <c r="CK23" s="1498"/>
      <c r="CL23" s="1498"/>
      <c r="CM23" s="1498"/>
      <c r="CN23" s="1498"/>
      <c r="CO23" s="1498"/>
      <c r="CP23" s="1498"/>
      <c r="CQ23" s="1498"/>
      <c r="CR23" s="1498"/>
      <c r="CS23" s="1498"/>
      <c r="CT23" s="1498"/>
      <c r="CU23" s="1498"/>
      <c r="CV23" s="1498"/>
      <c r="CW23" s="1498"/>
      <c r="CX23" s="1498"/>
      <c r="CY23" s="1498"/>
      <c r="CZ23" s="1498"/>
      <c r="DA23" s="1498"/>
      <c r="DB23" s="1498"/>
      <c r="DC23" s="1498"/>
      <c r="DD23" s="1498"/>
      <c r="DE23" s="1498"/>
      <c r="DF23" s="1498"/>
      <c r="DG23" s="1498"/>
      <c r="DH23" s="1498"/>
      <c r="DI23" s="1498"/>
      <c r="DJ23" s="1498"/>
      <c r="DK23" s="1498"/>
      <c r="DL23" s="1498"/>
      <c r="DM23" s="1498"/>
      <c r="DN23" s="1498"/>
      <c r="DO23" s="1498"/>
      <c r="DP23" s="1498"/>
      <c r="DQ23" s="1498"/>
      <c r="DR23" s="1498"/>
      <c r="DS23" s="1498"/>
      <c r="DT23" s="1498"/>
      <c r="DU23" s="1498"/>
      <c r="DV23" s="1498"/>
    </row>
    <row r="24" spans="2:126" s="1488" customFormat="1" ht="30" customHeight="1">
      <c r="B24" s="1466"/>
      <c r="C24" s="1615"/>
      <c r="D24" s="1530" t="s">
        <v>138</v>
      </c>
      <c r="E24" s="1420"/>
      <c r="F24" s="901" t="s">
        <v>838</v>
      </c>
      <c r="G24" s="1420"/>
      <c r="H24" s="1420"/>
      <c r="I24" s="1420"/>
      <c r="J24" s="1420"/>
      <c r="K24" s="1420"/>
      <c r="L24" s="1420"/>
      <c r="M24" s="1420"/>
      <c r="N24" s="1420"/>
      <c r="O24" s="1420"/>
      <c r="P24" s="1420"/>
      <c r="Q24" s="1420"/>
      <c r="R24" s="1420"/>
      <c r="S24" s="1420"/>
      <c r="T24" s="1420"/>
      <c r="U24" s="1420"/>
      <c r="V24" s="1420"/>
      <c r="W24" s="1420"/>
      <c r="X24" s="1420"/>
      <c r="Y24" s="1498"/>
      <c r="Z24" s="1498"/>
      <c r="AA24" s="1498"/>
      <c r="AB24" s="1498"/>
      <c r="AC24" s="1498"/>
      <c r="AD24" s="1498"/>
      <c r="AE24" s="1498"/>
      <c r="AF24" s="1498"/>
      <c r="AG24" s="1498"/>
      <c r="AH24" s="1498"/>
      <c r="AI24" s="1498"/>
      <c r="AJ24" s="1498"/>
      <c r="AK24" s="1498"/>
      <c r="AL24" s="1498"/>
      <c r="AM24" s="1498"/>
      <c r="AN24" s="1498"/>
      <c r="AO24" s="1498"/>
      <c r="AP24" s="1498"/>
      <c r="AQ24" s="1498"/>
      <c r="AR24" s="1498"/>
      <c r="AS24" s="1498"/>
      <c r="AT24" s="1498"/>
      <c r="AU24" s="1498"/>
      <c r="AV24" s="1498"/>
      <c r="AW24" s="1498"/>
      <c r="AX24" s="1498"/>
      <c r="AY24" s="1498"/>
      <c r="AZ24" s="1498"/>
      <c r="BA24" s="1498"/>
      <c r="BB24" s="1498"/>
      <c r="BC24" s="1498"/>
      <c r="BD24" s="1498"/>
      <c r="BE24" s="1498"/>
      <c r="BF24" s="1498"/>
      <c r="BG24" s="1498"/>
      <c r="BH24" s="1498"/>
      <c r="BI24" s="1498"/>
      <c r="BJ24" s="1498"/>
      <c r="BK24" s="1498"/>
      <c r="BL24" s="1498"/>
      <c r="BM24" s="1498"/>
      <c r="BN24" s="1498"/>
      <c r="BO24" s="1498"/>
      <c r="BP24" s="1498"/>
      <c r="BQ24" s="1498"/>
      <c r="BR24" s="1498"/>
      <c r="BS24" s="1498"/>
      <c r="BT24" s="1498"/>
      <c r="BU24" s="1498"/>
      <c r="BV24" s="1498"/>
      <c r="BW24" s="2040">
        <v>5</v>
      </c>
      <c r="BX24" s="2040"/>
      <c r="BY24" s="2789"/>
      <c r="BZ24" s="2790"/>
      <c r="CA24" s="2791"/>
      <c r="CB24" s="1498"/>
      <c r="CC24" s="1498"/>
      <c r="CD24" s="959"/>
      <c r="CH24" s="1498"/>
      <c r="CI24" s="1498"/>
      <c r="CJ24" s="1498"/>
      <c r="CK24" s="1498"/>
      <c r="CL24" s="1498"/>
      <c r="CM24" s="1498"/>
      <c r="CN24" s="1498"/>
      <c r="CO24" s="1498"/>
      <c r="CP24" s="1498"/>
      <c r="CQ24" s="1498"/>
      <c r="CR24" s="1498"/>
      <c r="CS24" s="1498"/>
      <c r="CT24" s="1498"/>
      <c r="CU24" s="1498"/>
      <c r="CV24" s="1498"/>
      <c r="CW24" s="1498"/>
      <c r="CX24" s="1498"/>
      <c r="CY24" s="1498"/>
      <c r="CZ24" s="1498"/>
      <c r="DA24" s="1498"/>
      <c r="DB24" s="1498"/>
      <c r="DC24" s="1498"/>
      <c r="DD24" s="1498"/>
      <c r="DE24" s="1498"/>
      <c r="DF24" s="1498"/>
      <c r="DG24" s="1498"/>
      <c r="DH24" s="1498"/>
      <c r="DI24" s="1498"/>
      <c r="DJ24" s="1498"/>
      <c r="DK24" s="1498"/>
      <c r="DL24" s="1498"/>
      <c r="DM24" s="1498"/>
      <c r="DN24" s="1498"/>
      <c r="DO24" s="1498"/>
      <c r="DP24" s="1498"/>
      <c r="DQ24" s="1498"/>
      <c r="DR24" s="1498"/>
      <c r="DS24" s="1498"/>
      <c r="DT24" s="1498"/>
      <c r="DU24" s="1498"/>
      <c r="DV24" s="1498"/>
    </row>
    <row r="25" spans="2:126" s="1488" customFormat="1" ht="30" customHeight="1">
      <c r="B25" s="1466"/>
      <c r="C25" s="1615"/>
      <c r="D25" s="1420"/>
      <c r="E25" s="1420"/>
      <c r="F25" s="1010" t="s">
        <v>838</v>
      </c>
      <c r="G25" s="1420"/>
      <c r="H25" s="1420"/>
      <c r="I25" s="1420"/>
      <c r="J25" s="1420"/>
      <c r="K25" s="1420"/>
      <c r="L25" s="1420"/>
      <c r="M25" s="1420"/>
      <c r="N25" s="1420"/>
      <c r="O25" s="1420"/>
      <c r="P25" s="1420"/>
      <c r="Q25" s="1420"/>
      <c r="R25" s="1420"/>
      <c r="S25" s="1420"/>
      <c r="T25" s="1420"/>
      <c r="U25" s="1420"/>
      <c r="V25" s="1420"/>
      <c r="W25" s="1420"/>
      <c r="X25" s="1420"/>
      <c r="Y25" s="1498"/>
      <c r="Z25" s="1498"/>
      <c r="AA25" s="1498"/>
      <c r="AB25" s="1498"/>
      <c r="AC25" s="1498"/>
      <c r="AD25" s="1498"/>
      <c r="AE25" s="1498"/>
      <c r="AF25" s="1498"/>
      <c r="AG25" s="1498"/>
      <c r="AH25" s="1498"/>
      <c r="AI25" s="1498"/>
      <c r="AJ25" s="1498"/>
      <c r="AK25" s="1498"/>
      <c r="AL25" s="1498"/>
      <c r="AM25" s="1498"/>
      <c r="AN25" s="1498"/>
      <c r="AO25" s="1498"/>
      <c r="AP25" s="1498"/>
      <c r="AQ25" s="1498"/>
      <c r="AR25" s="1498"/>
      <c r="AS25" s="1498"/>
      <c r="AT25" s="1498"/>
      <c r="AU25" s="1498"/>
      <c r="AV25" s="1498"/>
      <c r="AW25" s="1498"/>
      <c r="AX25" s="1498"/>
      <c r="AY25" s="1498"/>
      <c r="AZ25" s="1498"/>
      <c r="BA25" s="1498"/>
      <c r="BB25" s="1498"/>
      <c r="BC25" s="1498"/>
      <c r="BD25" s="1498"/>
      <c r="BE25" s="1498"/>
      <c r="BF25" s="1498"/>
      <c r="BG25" s="1498"/>
      <c r="BH25" s="1498"/>
      <c r="BI25" s="1498"/>
      <c r="BJ25" s="1498"/>
      <c r="BK25" s="1498"/>
      <c r="BL25" s="1498"/>
      <c r="BM25" s="1498"/>
      <c r="BN25" s="1498"/>
      <c r="BO25" s="1498"/>
      <c r="BP25" s="1498"/>
      <c r="BQ25" s="1498"/>
      <c r="BR25" s="1498"/>
      <c r="BS25" s="1498"/>
      <c r="BT25" s="1498"/>
      <c r="BU25" s="1498"/>
      <c r="BV25" s="1498"/>
      <c r="BW25" s="2040"/>
      <c r="BX25" s="2040"/>
      <c r="BY25" s="2792"/>
      <c r="BZ25" s="2793"/>
      <c r="CA25" s="2794"/>
      <c r="CB25" s="1498"/>
      <c r="CC25" s="1498"/>
      <c r="CD25" s="959"/>
      <c r="CH25" s="1498"/>
      <c r="CI25" s="1498"/>
      <c r="CJ25" s="1498"/>
      <c r="CK25" s="1498"/>
      <c r="CL25" s="1498"/>
      <c r="CM25" s="1498"/>
      <c r="CN25" s="1498"/>
      <c r="CO25" s="1498"/>
      <c r="CP25" s="1498"/>
      <c r="CQ25" s="1498"/>
      <c r="CR25" s="1498"/>
      <c r="CS25" s="1498"/>
      <c r="CT25" s="1498"/>
      <c r="CU25" s="1498"/>
      <c r="CV25" s="1498"/>
      <c r="CW25" s="1498"/>
      <c r="CX25" s="1498"/>
      <c r="CY25" s="1498"/>
      <c r="CZ25" s="1498"/>
      <c r="DA25" s="1498"/>
      <c r="DB25" s="1498"/>
      <c r="DC25" s="1498"/>
      <c r="DD25" s="1498"/>
      <c r="DE25" s="1498"/>
      <c r="DF25" s="1498"/>
      <c r="DG25" s="1498"/>
      <c r="DH25" s="1498"/>
      <c r="DI25" s="1498"/>
      <c r="DJ25" s="1498"/>
      <c r="DK25" s="1498"/>
      <c r="DL25" s="1498"/>
      <c r="DM25" s="1498"/>
      <c r="DN25" s="1498"/>
      <c r="DO25" s="1498"/>
      <c r="DP25" s="1498"/>
      <c r="DQ25" s="1498"/>
      <c r="DR25" s="1498"/>
      <c r="DS25" s="1498"/>
      <c r="DT25" s="1498"/>
      <c r="DU25" s="1498"/>
      <c r="DV25" s="1498"/>
    </row>
    <row r="26" spans="2:126" s="1488" customFormat="1" ht="30" customHeight="1">
      <c r="B26" s="1558"/>
      <c r="C26" s="1502"/>
      <c r="D26" s="1502"/>
      <c r="E26" s="1502"/>
      <c r="F26" s="1502"/>
      <c r="G26" s="1502"/>
      <c r="H26" s="1502"/>
      <c r="I26" s="1502"/>
      <c r="J26" s="1502"/>
      <c r="K26" s="1502"/>
      <c r="L26" s="1502"/>
      <c r="M26" s="1502"/>
      <c r="N26" s="1502"/>
      <c r="O26" s="1502"/>
      <c r="P26" s="1502"/>
      <c r="Q26" s="1502"/>
      <c r="R26" s="1502"/>
      <c r="S26" s="1502"/>
      <c r="T26" s="1502"/>
      <c r="U26" s="1502"/>
      <c r="V26" s="1502"/>
      <c r="W26" s="1502"/>
      <c r="X26" s="1502"/>
      <c r="Y26" s="1502"/>
      <c r="Z26" s="1502"/>
      <c r="AA26" s="1502"/>
      <c r="AB26" s="1502"/>
      <c r="AC26" s="1502"/>
      <c r="AD26" s="1502"/>
      <c r="AE26" s="1502"/>
      <c r="AF26" s="1502"/>
      <c r="AG26" s="1502"/>
      <c r="AH26" s="1502"/>
      <c r="AI26" s="1502"/>
      <c r="AJ26" s="1502"/>
      <c r="AK26" s="1502"/>
      <c r="AL26" s="1502"/>
      <c r="AM26" s="1502"/>
      <c r="AN26" s="1502"/>
      <c r="AO26" s="1502"/>
      <c r="AP26" s="1502"/>
      <c r="AQ26" s="1502"/>
      <c r="AR26" s="1502"/>
      <c r="AS26" s="1502"/>
      <c r="AT26" s="1502"/>
      <c r="AU26" s="1502"/>
      <c r="AV26" s="1502"/>
      <c r="AW26" s="1502"/>
      <c r="AX26" s="1502"/>
      <c r="AY26" s="1502"/>
      <c r="AZ26" s="1502"/>
      <c r="BA26" s="1502"/>
      <c r="BB26" s="1502"/>
      <c r="BC26" s="1502"/>
      <c r="BD26" s="1502"/>
      <c r="BE26" s="1502"/>
      <c r="BF26" s="1502"/>
      <c r="BG26" s="1502"/>
      <c r="BH26" s="1502"/>
      <c r="BI26" s="1502"/>
      <c r="BJ26" s="1502"/>
      <c r="BK26" s="1502"/>
      <c r="BL26" s="1502"/>
      <c r="BM26" s="1502"/>
      <c r="BN26" s="1502"/>
      <c r="BO26" s="1502"/>
      <c r="BP26" s="1502"/>
      <c r="BQ26" s="1502"/>
      <c r="BR26" s="1502"/>
      <c r="BS26" s="1502"/>
      <c r="BT26" s="1502"/>
      <c r="BU26" s="1502"/>
      <c r="BV26" s="1502"/>
      <c r="BW26" s="1502"/>
      <c r="BX26" s="1502"/>
      <c r="BY26" s="1502"/>
      <c r="BZ26" s="1502"/>
      <c r="CA26" s="1502"/>
      <c r="CB26" s="1502"/>
      <c r="CC26" s="1502"/>
      <c r="CD26" s="1504"/>
      <c r="CH26" s="1498"/>
      <c r="CI26" s="1498"/>
      <c r="CJ26" s="1498"/>
      <c r="CK26" s="1498"/>
      <c r="CL26" s="1498"/>
      <c r="CM26" s="1498"/>
      <c r="CN26" s="1498"/>
      <c r="CO26" s="1498"/>
      <c r="CP26" s="1498"/>
      <c r="CQ26" s="1498"/>
      <c r="CR26" s="1498"/>
      <c r="CS26" s="1498"/>
      <c r="CT26" s="1498"/>
      <c r="CU26" s="1498"/>
      <c r="CV26" s="1498"/>
      <c r="CW26" s="1498"/>
      <c r="CX26" s="1498"/>
      <c r="CY26" s="1498"/>
      <c r="CZ26" s="1498"/>
      <c r="DA26" s="1498"/>
      <c r="DB26" s="1498"/>
      <c r="DC26" s="1498"/>
      <c r="DD26" s="1498"/>
      <c r="DE26" s="1498"/>
      <c r="DF26" s="1498"/>
      <c r="DG26" s="1498"/>
      <c r="DH26" s="1498"/>
      <c r="DI26" s="1498"/>
      <c r="DJ26" s="1498"/>
      <c r="DK26" s="1498"/>
      <c r="DL26" s="1498"/>
      <c r="DM26" s="1498"/>
      <c r="DN26" s="1498"/>
      <c r="DO26" s="1498"/>
      <c r="DP26" s="1498"/>
      <c r="DQ26" s="1498"/>
      <c r="DR26" s="1498"/>
      <c r="DS26" s="1498"/>
      <c r="DT26" s="1498"/>
      <c r="DU26" s="1498"/>
      <c r="DV26" s="1498"/>
    </row>
    <row r="27" spans="2:126" s="1488" customFormat="1" ht="30" customHeight="1">
      <c r="B27" s="1466"/>
      <c r="C27" s="1498"/>
      <c r="D27" s="1498"/>
      <c r="E27" s="1498"/>
      <c r="F27" s="1498"/>
      <c r="G27" s="1498"/>
      <c r="H27" s="1498"/>
      <c r="I27" s="1498"/>
      <c r="J27" s="1498"/>
      <c r="K27" s="1498"/>
      <c r="L27" s="1498"/>
      <c r="M27" s="1498"/>
      <c r="N27" s="1498"/>
      <c r="O27" s="1498"/>
      <c r="P27" s="1498"/>
      <c r="Q27" s="1498"/>
      <c r="R27" s="1498"/>
      <c r="S27" s="1498"/>
      <c r="T27" s="1498"/>
      <c r="U27" s="1498"/>
      <c r="V27" s="1498"/>
      <c r="W27" s="1498"/>
      <c r="X27" s="1498"/>
      <c r="Y27" s="1498"/>
      <c r="Z27" s="1498"/>
      <c r="AA27" s="1498"/>
      <c r="AB27" s="1498"/>
      <c r="AC27" s="1498"/>
      <c r="AD27" s="1498"/>
      <c r="AE27" s="1498"/>
      <c r="AF27" s="1498"/>
      <c r="AG27" s="1498"/>
      <c r="AH27" s="1498"/>
      <c r="AI27" s="1498"/>
      <c r="AJ27" s="1498"/>
      <c r="AK27" s="1498"/>
      <c r="AL27" s="1498"/>
      <c r="AM27" s="1498"/>
      <c r="AN27" s="1498"/>
      <c r="AO27" s="1498"/>
      <c r="AP27" s="1498"/>
      <c r="AQ27" s="1498"/>
      <c r="AR27" s="1498"/>
      <c r="AS27" s="1498"/>
      <c r="AT27" s="1498"/>
      <c r="AU27" s="1498"/>
      <c r="AV27" s="1498"/>
      <c r="AW27" s="1498"/>
      <c r="AX27" s="1498"/>
      <c r="AY27" s="1498"/>
      <c r="AZ27" s="1498"/>
      <c r="BA27" s="1498"/>
      <c r="BB27" s="1498"/>
      <c r="BC27" s="1498"/>
      <c r="BD27" s="1498"/>
      <c r="BE27" s="1498"/>
      <c r="BF27" s="1498"/>
      <c r="BG27" s="1498"/>
      <c r="BH27" s="1498"/>
      <c r="BI27" s="1498"/>
      <c r="BJ27" s="1498"/>
      <c r="BK27" s="1498"/>
      <c r="BL27" s="1498"/>
      <c r="BM27" s="1498"/>
      <c r="BN27" s="1498"/>
      <c r="BO27" s="1498"/>
      <c r="BP27" s="1498"/>
      <c r="BQ27" s="1498"/>
      <c r="BR27" s="1498"/>
      <c r="BS27" s="1498"/>
      <c r="BT27" s="1498"/>
      <c r="BU27" s="1498"/>
      <c r="BV27" s="1498"/>
      <c r="BW27" s="1498"/>
      <c r="BX27" s="1498"/>
      <c r="BY27" s="1498"/>
      <c r="BZ27" s="1498"/>
      <c r="CA27" s="1498"/>
      <c r="CB27" s="1498"/>
      <c r="CC27" s="1498"/>
      <c r="CD27" s="959"/>
      <c r="CH27" s="1498"/>
      <c r="CI27" s="1498"/>
      <c r="CJ27" s="1498"/>
      <c r="CK27" s="1498"/>
      <c r="CL27" s="1498"/>
      <c r="CM27" s="1498"/>
      <c r="CN27" s="1498"/>
      <c r="CO27" s="1498"/>
      <c r="CP27" s="1498"/>
      <c r="CQ27" s="1498"/>
      <c r="CR27" s="1498"/>
      <c r="CS27" s="1498"/>
      <c r="CT27" s="1498"/>
      <c r="CU27" s="1498"/>
      <c r="CV27" s="1498"/>
      <c r="CW27" s="1498"/>
      <c r="CX27" s="1498"/>
      <c r="CY27" s="1498"/>
      <c r="CZ27" s="1498"/>
      <c r="DA27" s="1498"/>
      <c r="DB27" s="1498"/>
      <c r="DC27" s="1498"/>
      <c r="DD27" s="1498"/>
      <c r="DE27" s="1498"/>
      <c r="DF27" s="1498"/>
      <c r="DG27" s="1498"/>
      <c r="DH27" s="1498"/>
      <c r="DI27" s="1498"/>
      <c r="DJ27" s="1498"/>
      <c r="DK27" s="1498"/>
      <c r="DL27" s="1498"/>
      <c r="DM27" s="1498"/>
      <c r="DN27" s="1498"/>
      <c r="DO27" s="1498"/>
      <c r="DP27" s="1498"/>
      <c r="DQ27" s="1498"/>
      <c r="DR27" s="1498"/>
      <c r="DS27" s="1498"/>
      <c r="DT27" s="1498"/>
      <c r="DU27" s="1498"/>
      <c r="DV27" s="1498"/>
    </row>
    <row r="28" spans="2:126" s="1488" customFormat="1" ht="30" customHeight="1">
      <c r="B28" s="1466"/>
      <c r="C28" s="836" t="s">
        <v>819</v>
      </c>
      <c r="D28" s="901" t="s">
        <v>2643</v>
      </c>
      <c r="E28" s="1420"/>
      <c r="F28" s="1010"/>
      <c r="G28" s="1420"/>
      <c r="H28" s="1420"/>
      <c r="I28" s="1420"/>
      <c r="J28" s="1420"/>
      <c r="K28" s="1420"/>
      <c r="L28" s="1420"/>
      <c r="M28" s="1420"/>
      <c r="N28" s="1420"/>
      <c r="O28" s="1420"/>
      <c r="P28" s="1420"/>
      <c r="Q28" s="1420"/>
      <c r="R28" s="1498"/>
      <c r="S28" s="1498"/>
      <c r="T28" s="1498"/>
      <c r="U28" s="1498"/>
      <c r="V28" s="1498"/>
      <c r="W28" s="1498"/>
      <c r="X28" s="1498"/>
      <c r="Y28" s="1498"/>
      <c r="Z28" s="1498"/>
      <c r="AA28" s="1498"/>
      <c r="AB28" s="1498"/>
      <c r="AC28" s="1498"/>
      <c r="AD28" s="1498"/>
      <c r="AE28" s="1498"/>
      <c r="AF28" s="1498"/>
      <c r="AG28" s="1498"/>
      <c r="AH28" s="1498"/>
      <c r="AI28" s="1498"/>
      <c r="AJ28" s="1498"/>
      <c r="AK28" s="1498"/>
      <c r="AL28" s="1498"/>
      <c r="AM28" s="1498"/>
      <c r="AN28" s="1498"/>
      <c r="AO28" s="1498"/>
      <c r="AP28" s="1498"/>
      <c r="AQ28" s="1498"/>
      <c r="AR28" s="1498"/>
      <c r="AS28" s="1498"/>
      <c r="AT28" s="1498"/>
      <c r="AU28" s="1498"/>
      <c r="AV28" s="1498"/>
      <c r="AW28" s="1498"/>
      <c r="AX28" s="1498"/>
      <c r="AY28" s="1498"/>
      <c r="AZ28" s="1498"/>
      <c r="BA28" s="1498"/>
      <c r="BB28" s="1498"/>
      <c r="BC28" s="1498"/>
      <c r="BD28" s="1498"/>
      <c r="BE28" s="1498"/>
      <c r="BF28" s="1498"/>
      <c r="BG28" s="1498"/>
      <c r="BH28" s="1498"/>
      <c r="BI28" s="1498"/>
      <c r="BJ28" s="1498"/>
      <c r="BK28" s="1498"/>
      <c r="BL28" s="1498"/>
      <c r="BM28" s="1498"/>
      <c r="BN28" s="1498"/>
      <c r="BO28" s="1498"/>
      <c r="BP28" s="1498"/>
      <c r="BQ28" s="1498"/>
      <c r="BR28" s="1498"/>
      <c r="BS28" s="1498"/>
      <c r="BT28" s="1498"/>
      <c r="BU28" s="1498"/>
      <c r="BV28" s="1498"/>
      <c r="BW28" s="1498"/>
      <c r="BX28" s="1498"/>
      <c r="BY28" s="1498"/>
      <c r="BZ28" s="1498"/>
      <c r="CA28" s="1498"/>
      <c r="CB28" s="1498"/>
      <c r="CC28" s="1498"/>
      <c r="CD28" s="959"/>
      <c r="CH28" s="1498"/>
      <c r="CI28" s="1498"/>
      <c r="CJ28" s="1498"/>
      <c r="CK28" s="1498"/>
      <c r="CL28" s="1498"/>
      <c r="CM28" s="1498"/>
      <c r="CN28" s="1498"/>
      <c r="CO28" s="1498"/>
      <c r="CP28" s="1498"/>
      <c r="CQ28" s="1498"/>
      <c r="CR28" s="1498"/>
      <c r="CS28" s="1498"/>
      <c r="CT28" s="1498"/>
      <c r="CU28" s="1498"/>
      <c r="CV28" s="1498"/>
      <c r="CW28" s="1498"/>
      <c r="CX28" s="1498"/>
      <c r="CY28" s="1498"/>
      <c r="CZ28" s="1498"/>
      <c r="DA28" s="1498"/>
      <c r="DB28" s="1498"/>
      <c r="DC28" s="1498"/>
      <c r="DD28" s="1498"/>
      <c r="DE28" s="1498"/>
      <c r="DF28" s="1498"/>
      <c r="DG28" s="1498"/>
      <c r="DH28" s="1498"/>
      <c r="DI28" s="1498"/>
      <c r="DJ28" s="1498"/>
      <c r="DK28" s="1498"/>
      <c r="DL28" s="1498"/>
      <c r="DM28" s="1498"/>
      <c r="DN28" s="1498"/>
      <c r="DO28" s="1498"/>
      <c r="DP28" s="1498"/>
      <c r="DQ28" s="1498"/>
      <c r="DR28" s="1498"/>
      <c r="DS28" s="1498"/>
      <c r="DT28" s="1498"/>
      <c r="DU28" s="1498"/>
      <c r="DV28" s="1498"/>
    </row>
    <row r="29" spans="2:126" s="1488" customFormat="1" ht="30" customHeight="1">
      <c r="B29" s="1466"/>
      <c r="C29" s="836"/>
      <c r="D29" s="901" t="s">
        <v>12</v>
      </c>
      <c r="E29" s="1420"/>
      <c r="F29" s="1010"/>
      <c r="G29" s="1420"/>
      <c r="H29" s="1420"/>
      <c r="I29" s="1420"/>
      <c r="J29" s="1420"/>
      <c r="K29" s="1420"/>
      <c r="L29" s="1420"/>
      <c r="M29" s="1420"/>
      <c r="N29" s="1420"/>
      <c r="O29" s="1420"/>
      <c r="P29" s="1420"/>
      <c r="Q29" s="1420"/>
      <c r="R29" s="1498"/>
      <c r="S29" s="1498"/>
      <c r="T29" s="1498"/>
      <c r="U29" s="1498"/>
      <c r="V29" s="1498"/>
      <c r="W29" s="1498"/>
      <c r="X29" s="1498"/>
      <c r="Y29" s="1498"/>
      <c r="Z29" s="1498"/>
      <c r="AA29" s="1498"/>
      <c r="AB29" s="1498"/>
      <c r="AC29" s="1498"/>
      <c r="AD29" s="1498"/>
      <c r="AE29" s="1498"/>
      <c r="AF29" s="1498"/>
      <c r="AG29" s="1498"/>
      <c r="AH29" s="1498"/>
      <c r="AI29" s="1498"/>
      <c r="AJ29" s="1498"/>
      <c r="AK29" s="1498"/>
      <c r="AL29" s="1498"/>
      <c r="AM29" s="1498"/>
      <c r="AN29" s="1498"/>
      <c r="AO29" s="1498"/>
      <c r="AP29" s="1498"/>
      <c r="AQ29" s="1498"/>
      <c r="AR29" s="1498"/>
      <c r="AS29" s="1498"/>
      <c r="AT29" s="1498"/>
      <c r="AU29" s="1498"/>
      <c r="AV29" s="1498"/>
      <c r="AW29" s="1498"/>
      <c r="AX29" s="1498"/>
      <c r="AY29" s="1498"/>
      <c r="AZ29" s="1498"/>
      <c r="BA29" s="1498"/>
      <c r="BB29" s="1498"/>
      <c r="BC29" s="1498"/>
      <c r="BD29" s="1498"/>
      <c r="BE29" s="1498"/>
      <c r="BF29" s="1498"/>
      <c r="BG29" s="1498"/>
      <c r="BH29" s="1498"/>
      <c r="BI29" s="1498"/>
      <c r="BJ29" s="1498"/>
      <c r="BK29" s="1498"/>
      <c r="BL29" s="1498"/>
      <c r="BM29" s="1498"/>
      <c r="BN29" s="1498"/>
      <c r="BO29" s="1498"/>
      <c r="BP29" s="1498"/>
      <c r="BQ29" s="1498"/>
      <c r="BR29" s="1498"/>
      <c r="BS29" s="1498"/>
      <c r="BT29" s="1498"/>
      <c r="BU29" s="1498"/>
      <c r="BV29" s="1498"/>
      <c r="BW29" s="1498"/>
      <c r="BX29" s="1498"/>
      <c r="BY29" s="1498"/>
      <c r="BZ29" s="1498"/>
      <c r="CA29" s="1498"/>
      <c r="CB29" s="1498"/>
      <c r="CC29" s="1498"/>
      <c r="CD29" s="959"/>
      <c r="CH29" s="1498"/>
      <c r="CI29" s="1498"/>
      <c r="CJ29" s="1498"/>
      <c r="CK29" s="1498"/>
      <c r="CL29" s="1498"/>
      <c r="CM29" s="1498"/>
      <c r="CN29" s="1498"/>
      <c r="CO29" s="1498"/>
      <c r="CP29" s="1498"/>
      <c r="CQ29" s="1498"/>
      <c r="CR29" s="1498"/>
      <c r="CS29" s="1498"/>
      <c r="CT29" s="1498"/>
      <c r="CU29" s="1498"/>
      <c r="CV29" s="1498"/>
      <c r="CW29" s="1498"/>
      <c r="CX29" s="1498"/>
      <c r="CY29" s="1498"/>
      <c r="CZ29" s="1498"/>
      <c r="DA29" s="1498"/>
      <c r="DB29" s="1498"/>
      <c r="DC29" s="1498"/>
      <c r="DD29" s="1498"/>
      <c r="DE29" s="1498"/>
      <c r="DF29" s="1498"/>
      <c r="DG29" s="1498"/>
      <c r="DH29" s="1498"/>
      <c r="DI29" s="1498"/>
      <c r="DJ29" s="1498"/>
      <c r="DK29" s="1498"/>
      <c r="DL29" s="1498"/>
      <c r="DM29" s="1498"/>
      <c r="DN29" s="1498"/>
      <c r="DO29" s="1498"/>
      <c r="DP29" s="1498"/>
      <c r="DQ29" s="1498"/>
      <c r="DR29" s="1498"/>
      <c r="DS29" s="1498"/>
      <c r="DT29" s="1498"/>
      <c r="DU29" s="1498"/>
      <c r="DV29" s="1498"/>
    </row>
    <row r="30" spans="2:126" s="1488" customFormat="1" ht="30" customHeight="1">
      <c r="B30" s="1466"/>
      <c r="C30" s="1615"/>
      <c r="D30" s="1010" t="s">
        <v>2644</v>
      </c>
      <c r="E30" s="1420"/>
      <c r="F30" s="1010"/>
      <c r="G30" s="1420"/>
      <c r="H30" s="1420"/>
      <c r="I30" s="1420"/>
      <c r="J30" s="1420"/>
      <c r="K30" s="1420"/>
      <c r="L30" s="1420"/>
      <c r="M30" s="1420"/>
      <c r="N30" s="1420"/>
      <c r="O30" s="1420"/>
      <c r="P30" s="1420"/>
      <c r="Q30" s="1420"/>
      <c r="R30" s="1498"/>
      <c r="S30" s="1498"/>
      <c r="T30" s="1498"/>
      <c r="U30" s="1498"/>
      <c r="V30" s="1498"/>
      <c r="W30" s="1498"/>
      <c r="X30" s="1498"/>
      <c r="Y30" s="1498"/>
      <c r="Z30" s="1498"/>
      <c r="AA30" s="1498"/>
      <c r="AB30" s="1498"/>
      <c r="AC30" s="1498"/>
      <c r="AD30" s="1498"/>
      <c r="AE30" s="1498"/>
      <c r="AF30" s="1498"/>
      <c r="AG30" s="1498"/>
      <c r="AH30" s="1498"/>
      <c r="AI30" s="1498"/>
      <c r="AJ30" s="1498"/>
      <c r="AK30" s="1498"/>
      <c r="AL30" s="1498"/>
      <c r="AM30" s="1498"/>
      <c r="AN30" s="1498"/>
      <c r="AO30" s="1498"/>
      <c r="AP30" s="1498"/>
      <c r="AQ30" s="1498"/>
      <c r="AR30" s="1498"/>
      <c r="AS30" s="1498"/>
      <c r="AT30" s="1498"/>
      <c r="AU30" s="1498"/>
      <c r="AV30" s="1498"/>
      <c r="AW30" s="1498"/>
      <c r="AX30" s="1498"/>
      <c r="AY30" s="1498"/>
      <c r="AZ30" s="1498"/>
      <c r="BA30" s="1498"/>
      <c r="BB30" s="1498"/>
      <c r="BC30" s="1498"/>
      <c r="BD30" s="1498"/>
      <c r="BE30" s="1498"/>
      <c r="BF30" s="1498"/>
      <c r="BG30" s="1498"/>
      <c r="BH30" s="1498"/>
      <c r="BI30" s="1498"/>
      <c r="BJ30" s="1498"/>
      <c r="BK30" s="1498"/>
      <c r="BL30" s="1498"/>
      <c r="BM30" s="1498"/>
      <c r="BN30" s="1498"/>
      <c r="BO30" s="1498"/>
      <c r="BP30" s="1498"/>
      <c r="BQ30" s="1498"/>
      <c r="BR30" s="1498"/>
      <c r="BS30" s="1498"/>
      <c r="BT30" s="1498"/>
      <c r="BU30" s="1498"/>
      <c r="BV30" s="1498"/>
      <c r="BW30" s="1498"/>
      <c r="BX30" s="1498"/>
      <c r="BY30" s="1498"/>
      <c r="BZ30" s="1498"/>
      <c r="CA30" s="1498"/>
      <c r="CB30" s="1498"/>
      <c r="CC30" s="1498"/>
      <c r="CD30" s="959"/>
      <c r="CH30" s="1498"/>
      <c r="CI30" s="1498"/>
      <c r="CJ30" s="1498"/>
      <c r="CK30" s="1498"/>
      <c r="CL30" s="1498"/>
      <c r="CM30" s="1498"/>
      <c r="CN30" s="1498"/>
      <c r="CO30" s="1498"/>
      <c r="CP30" s="1498"/>
      <c r="CQ30" s="1498"/>
      <c r="CR30" s="1498"/>
      <c r="CS30" s="1498"/>
      <c r="CT30" s="1498"/>
      <c r="CU30" s="1498"/>
      <c r="CV30" s="1498"/>
      <c r="CW30" s="1498"/>
      <c r="CX30" s="1498"/>
      <c r="CY30" s="1498"/>
      <c r="CZ30" s="1498"/>
      <c r="DA30" s="1498"/>
      <c r="DB30" s="1498"/>
      <c r="DC30" s="1498"/>
      <c r="DD30" s="1498"/>
      <c r="DE30" s="1498"/>
      <c r="DF30" s="1498"/>
      <c r="DG30" s="1498"/>
      <c r="DH30" s="1498"/>
      <c r="DI30" s="1498"/>
      <c r="DJ30" s="1498"/>
      <c r="DK30" s="1498"/>
      <c r="DL30" s="1498"/>
      <c r="DM30" s="1498"/>
      <c r="DN30" s="1498"/>
      <c r="DO30" s="1498"/>
      <c r="DP30" s="1498"/>
      <c r="DQ30" s="1498"/>
      <c r="DR30" s="1498"/>
      <c r="DS30" s="1498"/>
      <c r="DT30" s="1498"/>
      <c r="DU30" s="1498"/>
      <c r="DV30" s="1498"/>
    </row>
    <row r="31" spans="2:126" s="1488" customFormat="1" ht="30" customHeight="1">
      <c r="B31" s="1466"/>
      <c r="C31" s="1615"/>
      <c r="D31" s="1420"/>
      <c r="E31" s="1420"/>
      <c r="F31" s="1010"/>
      <c r="G31" s="1420"/>
      <c r="H31" s="1420"/>
      <c r="I31" s="1420"/>
      <c r="J31" s="1420"/>
      <c r="K31" s="1420"/>
      <c r="L31" s="1420"/>
      <c r="M31" s="1420"/>
      <c r="N31" s="1420"/>
      <c r="O31" s="1420"/>
      <c r="P31" s="1420"/>
      <c r="Q31" s="1420"/>
      <c r="R31" s="1498"/>
      <c r="S31" s="1498"/>
      <c r="T31" s="1498"/>
      <c r="U31" s="1498"/>
      <c r="V31" s="1498"/>
      <c r="W31" s="1498"/>
      <c r="X31" s="1498"/>
      <c r="Y31" s="1498"/>
      <c r="Z31" s="1498"/>
      <c r="AA31" s="1498"/>
      <c r="AB31" s="1498"/>
      <c r="AC31" s="1498"/>
      <c r="AD31" s="1498"/>
      <c r="AE31" s="1498"/>
      <c r="AF31" s="1498"/>
      <c r="AG31" s="1498"/>
      <c r="AH31" s="1498"/>
      <c r="AI31" s="1498"/>
      <c r="AJ31" s="1498"/>
      <c r="AK31" s="1498"/>
      <c r="AL31" s="1498"/>
      <c r="AM31" s="1498"/>
      <c r="AN31" s="1498"/>
      <c r="AO31" s="1498"/>
      <c r="AP31" s="1498"/>
      <c r="AQ31" s="1498"/>
      <c r="AR31" s="1498"/>
      <c r="AS31" s="1498"/>
      <c r="AT31" s="1498"/>
      <c r="AU31" s="1498"/>
      <c r="AV31" s="1498"/>
      <c r="AW31" s="1498"/>
      <c r="AX31" s="1498"/>
      <c r="AY31" s="1498"/>
      <c r="AZ31" s="1498"/>
      <c r="BA31" s="1498"/>
      <c r="BB31" s="1498"/>
      <c r="BC31" s="1498"/>
      <c r="BD31" s="1498"/>
      <c r="BE31" s="1498"/>
      <c r="BF31" s="1498"/>
      <c r="BG31" s="1498"/>
      <c r="BH31" s="1498"/>
      <c r="BI31" s="1498"/>
      <c r="BJ31" s="1498"/>
      <c r="BK31" s="1498"/>
      <c r="BL31" s="1498"/>
      <c r="BM31" s="1498"/>
      <c r="BN31" s="1498"/>
      <c r="BO31" s="1498"/>
      <c r="BP31" s="1498"/>
      <c r="BQ31" s="1498"/>
      <c r="BR31" s="1498"/>
      <c r="BS31" s="1498"/>
      <c r="BT31" s="1498"/>
      <c r="BU31" s="1498"/>
      <c r="BV31" s="1498"/>
      <c r="BW31" s="1498"/>
      <c r="BX31" s="1498"/>
      <c r="BY31" s="1498"/>
      <c r="BZ31" s="1498"/>
      <c r="CA31" s="1498"/>
      <c r="CB31" s="1498"/>
      <c r="CC31" s="1498"/>
      <c r="CD31" s="959"/>
      <c r="CH31" s="1498"/>
      <c r="CI31" s="1498"/>
      <c r="CJ31" s="1498"/>
      <c r="CK31" s="1498"/>
      <c r="CL31" s="1498"/>
      <c r="CM31" s="1498"/>
      <c r="CN31" s="1498"/>
      <c r="CO31" s="1498"/>
      <c r="CP31" s="1498"/>
      <c r="CQ31" s="1498"/>
      <c r="CR31" s="1498"/>
      <c r="CS31" s="1498"/>
      <c r="CT31" s="1498"/>
      <c r="CU31" s="1498"/>
      <c r="CV31" s="1498"/>
      <c r="CW31" s="1498"/>
      <c r="CX31" s="1498"/>
      <c r="CY31" s="1498"/>
      <c r="CZ31" s="1498"/>
      <c r="DA31" s="1498"/>
      <c r="DB31" s="1498"/>
      <c r="DC31" s="1498"/>
      <c r="DD31" s="1498"/>
      <c r="DE31" s="1498"/>
      <c r="DF31" s="1498"/>
      <c r="DG31" s="1498"/>
      <c r="DH31" s="1498"/>
      <c r="DI31" s="1498"/>
      <c r="DJ31" s="1498"/>
      <c r="DK31" s="1498"/>
      <c r="DL31" s="1498"/>
      <c r="DM31" s="1498"/>
      <c r="DN31" s="1498"/>
      <c r="DO31" s="1498"/>
      <c r="DP31" s="1498"/>
      <c r="DQ31" s="1498"/>
      <c r="DR31" s="1498"/>
      <c r="DS31" s="1498"/>
      <c r="DT31" s="1498"/>
      <c r="DU31" s="1498"/>
      <c r="DV31" s="1498"/>
    </row>
    <row r="32" spans="2:126" s="1488" customFormat="1" ht="30" customHeight="1">
      <c r="B32" s="1466"/>
      <c r="C32" s="1615"/>
      <c r="E32" s="1483" t="s">
        <v>840</v>
      </c>
      <c r="F32" s="1420"/>
      <c r="G32" s="1484"/>
      <c r="H32" s="1484"/>
      <c r="I32" s="1485"/>
      <c r="J32" s="1485"/>
      <c r="K32" s="1485"/>
      <c r="L32" s="1485"/>
      <c r="M32" s="1485"/>
      <c r="N32" s="1485"/>
      <c r="O32" s="1485"/>
      <c r="P32" s="1485"/>
      <c r="Q32" s="1485"/>
      <c r="R32" s="1498"/>
      <c r="S32" s="1498"/>
      <c r="T32" s="1498"/>
      <c r="U32" s="1498"/>
      <c r="V32" s="1498"/>
      <c r="W32" s="1498"/>
      <c r="X32" s="1498"/>
      <c r="Y32" s="1498"/>
      <c r="Z32" s="1498"/>
      <c r="AA32" s="1498"/>
      <c r="AB32" s="1498"/>
      <c r="AC32" s="1498"/>
      <c r="AD32" s="1498"/>
      <c r="AE32" s="1498"/>
      <c r="AF32" s="1498"/>
      <c r="AG32" s="1498"/>
      <c r="AH32" s="1498"/>
      <c r="AI32" s="1498"/>
      <c r="AJ32" s="1498"/>
      <c r="AK32" s="1498"/>
      <c r="AL32" s="1498"/>
      <c r="AM32" s="1498"/>
      <c r="AN32" s="1498"/>
      <c r="AO32" s="1498"/>
      <c r="AP32" s="1498"/>
      <c r="AQ32" s="1498"/>
      <c r="AR32" s="1498"/>
      <c r="AS32" s="1498"/>
      <c r="AT32" s="1498"/>
      <c r="AU32" s="1498"/>
      <c r="AV32" s="1498"/>
      <c r="AW32" s="1498"/>
      <c r="AX32" s="1498"/>
      <c r="AY32" s="1498"/>
      <c r="AZ32" s="1498"/>
      <c r="BA32" s="1498"/>
      <c r="BB32" s="1498"/>
      <c r="BC32" s="1498"/>
      <c r="BD32" s="1498"/>
      <c r="BE32" s="1498"/>
      <c r="BF32" s="1498"/>
      <c r="BG32" s="1498"/>
      <c r="BH32" s="1498"/>
      <c r="BI32" s="1498"/>
      <c r="BJ32" s="1498"/>
      <c r="BK32" s="1498"/>
      <c r="BL32" s="1498"/>
      <c r="BM32" s="1498"/>
      <c r="BN32" s="1498"/>
      <c r="BO32" s="1498"/>
      <c r="BP32" s="1498"/>
      <c r="BQ32" s="1498"/>
      <c r="BR32" s="1498"/>
      <c r="BS32" s="2846" t="s">
        <v>21</v>
      </c>
      <c r="BT32" s="2846"/>
      <c r="BU32" s="2846"/>
      <c r="BV32" s="2846"/>
      <c r="BW32" s="2846"/>
      <c r="BX32" s="2846"/>
      <c r="BY32" s="2846"/>
      <c r="BZ32" s="2846"/>
      <c r="CA32" s="2846"/>
      <c r="CB32" s="1498"/>
      <c r="CC32" s="1498"/>
      <c r="CD32" s="959"/>
      <c r="CH32" s="1498"/>
      <c r="CI32" s="1498"/>
      <c r="CJ32" s="1498"/>
      <c r="CK32" s="1498"/>
      <c r="CL32" s="1498"/>
      <c r="CM32" s="1498"/>
      <c r="CN32" s="1498"/>
      <c r="CO32" s="1498"/>
      <c r="CP32" s="1498"/>
      <c r="CQ32" s="1498"/>
      <c r="CR32" s="1498"/>
      <c r="CS32" s="1498"/>
      <c r="CT32" s="1498"/>
      <c r="CU32" s="1498"/>
      <c r="CV32" s="1498"/>
      <c r="CW32" s="1498"/>
      <c r="CX32" s="1498"/>
      <c r="CY32" s="1498"/>
      <c r="CZ32" s="1498"/>
      <c r="DA32" s="1498"/>
      <c r="DB32" s="1498"/>
      <c r="DC32" s="1498"/>
      <c r="DD32" s="1498"/>
      <c r="DE32" s="1498"/>
      <c r="DF32" s="1498"/>
      <c r="DG32" s="1498"/>
      <c r="DH32" s="1498"/>
      <c r="DI32" s="1498"/>
      <c r="DJ32" s="1498"/>
      <c r="DK32" s="1498"/>
      <c r="DL32" s="1498"/>
      <c r="DM32" s="1498"/>
      <c r="DN32" s="1498"/>
      <c r="DO32" s="1498"/>
      <c r="DP32" s="1498"/>
      <c r="DQ32" s="1498"/>
      <c r="DR32" s="1498"/>
      <c r="DS32" s="1498"/>
      <c r="DT32" s="1498"/>
      <c r="DU32" s="1498"/>
      <c r="DV32" s="1498"/>
    </row>
    <row r="33" spans="2:126" s="1488" customFormat="1" ht="30" customHeight="1">
      <c r="B33" s="1466"/>
      <c r="C33" s="1615"/>
      <c r="D33" s="2458" t="s">
        <v>0</v>
      </c>
      <c r="E33" s="2730"/>
      <c r="F33" s="2768"/>
      <c r="G33" s="2769"/>
      <c r="H33" s="2770"/>
      <c r="I33" s="1486"/>
      <c r="J33" s="2774" t="s">
        <v>557</v>
      </c>
      <c r="K33" s="2774"/>
      <c r="L33" s="2774"/>
      <c r="M33" s="2774"/>
      <c r="N33" s="2774"/>
      <c r="O33" s="2774"/>
      <c r="P33" s="2774"/>
      <c r="Q33" s="2774"/>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c r="AU33" s="1498"/>
      <c r="AV33" s="1498"/>
      <c r="AW33" s="1498"/>
      <c r="AX33" s="1498"/>
      <c r="AY33" s="1498"/>
      <c r="AZ33" s="1498"/>
      <c r="BA33" s="1498"/>
      <c r="BB33" s="1498"/>
      <c r="BC33" s="1498"/>
      <c r="BD33" s="1498"/>
      <c r="BE33" s="1498"/>
      <c r="BF33" s="1498"/>
      <c r="BG33" s="1498"/>
      <c r="BH33" s="1498"/>
      <c r="BI33" s="1498"/>
      <c r="BJ33" s="1498"/>
      <c r="BK33" s="1498"/>
      <c r="BL33" s="1498"/>
      <c r="BM33" s="1498"/>
      <c r="BN33" s="1498"/>
      <c r="BO33" s="1498"/>
      <c r="BP33" s="1498"/>
      <c r="BQ33" s="1498"/>
      <c r="BR33" s="1498"/>
      <c r="BS33" s="2847" t="s">
        <v>22</v>
      </c>
      <c r="BT33" s="2847"/>
      <c r="BU33" s="2847"/>
      <c r="BV33" s="2847"/>
      <c r="BW33" s="2847"/>
      <c r="BX33" s="2847"/>
      <c r="BY33" s="2847"/>
      <c r="BZ33" s="2847"/>
      <c r="CA33" s="2847"/>
      <c r="CB33" s="1498"/>
      <c r="CC33" s="1498"/>
      <c r="CD33" s="959"/>
      <c r="CH33" s="1498"/>
      <c r="CI33" s="1498"/>
      <c r="CJ33" s="1498"/>
      <c r="CK33" s="1498"/>
      <c r="CL33" s="1498"/>
      <c r="CM33" s="1498"/>
      <c r="CN33" s="1498"/>
      <c r="CO33" s="1498"/>
      <c r="CP33" s="1498"/>
      <c r="CQ33" s="1498"/>
      <c r="CR33" s="1498"/>
      <c r="CS33" s="1498"/>
      <c r="CT33" s="1498"/>
      <c r="CU33" s="1498"/>
      <c r="CV33" s="1498"/>
      <c r="CW33" s="1498"/>
      <c r="CX33" s="1498"/>
      <c r="CY33" s="1498"/>
      <c r="CZ33" s="1498"/>
      <c r="DA33" s="1498"/>
      <c r="DB33" s="1498"/>
      <c r="DC33" s="1498"/>
      <c r="DD33" s="1498"/>
      <c r="DE33" s="1498"/>
      <c r="DF33" s="1498"/>
      <c r="DG33" s="1498"/>
      <c r="DH33" s="1498"/>
      <c r="DI33" s="1498"/>
      <c r="DJ33" s="1498"/>
      <c r="DK33" s="1498"/>
      <c r="DL33" s="1498"/>
      <c r="DM33" s="1498"/>
      <c r="DN33" s="1498"/>
      <c r="DO33" s="1498"/>
      <c r="DP33" s="1498"/>
      <c r="DQ33" s="1498"/>
      <c r="DR33" s="1498"/>
      <c r="DS33" s="1498"/>
      <c r="DT33" s="1498"/>
      <c r="DU33" s="1498"/>
      <c r="DV33" s="1498"/>
    </row>
    <row r="34" spans="2:126" s="1488" customFormat="1" ht="30" customHeight="1">
      <c r="B34" s="1466"/>
      <c r="C34" s="1615"/>
      <c r="D34" s="2459"/>
      <c r="E34" s="2730"/>
      <c r="F34" s="2771"/>
      <c r="G34" s="2772"/>
      <c r="H34" s="2773"/>
      <c r="I34" s="1486"/>
      <c r="J34" s="2774"/>
      <c r="K34" s="2774"/>
      <c r="L34" s="2774"/>
      <c r="M34" s="2774"/>
      <c r="N34" s="2774"/>
      <c r="O34" s="2774"/>
      <c r="P34" s="2774"/>
      <c r="Q34" s="2774"/>
      <c r="R34" s="1498"/>
      <c r="S34" s="1498"/>
      <c r="T34" s="1498"/>
      <c r="U34" s="1498"/>
      <c r="V34" s="1498"/>
      <c r="W34" s="1498"/>
      <c r="X34" s="1498"/>
      <c r="Y34" s="1498"/>
      <c r="Z34" s="1498"/>
      <c r="AA34" s="1498"/>
      <c r="AB34" s="1498"/>
      <c r="AC34" s="1498"/>
      <c r="AD34" s="1498"/>
      <c r="AE34" s="1498"/>
      <c r="AF34" s="1498"/>
      <c r="AG34" s="1498"/>
      <c r="AH34" s="1498"/>
      <c r="AI34" s="1498"/>
      <c r="AJ34" s="1498"/>
      <c r="AK34" s="1498"/>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98"/>
      <c r="BN34" s="1498"/>
      <c r="BO34" s="1498"/>
      <c r="BP34" s="1498"/>
      <c r="BQ34" s="1498"/>
      <c r="BR34" s="1498"/>
      <c r="BS34" s="2848" t="s">
        <v>2658</v>
      </c>
      <c r="BT34" s="2848"/>
      <c r="BU34" s="2848"/>
      <c r="BV34" s="2848"/>
      <c r="BW34" s="2848"/>
      <c r="BX34" s="2848"/>
      <c r="BY34" s="2848"/>
      <c r="BZ34" s="2848"/>
      <c r="CA34" s="2848"/>
      <c r="CB34" s="1498"/>
      <c r="CC34" s="1498"/>
      <c r="CD34" s="959"/>
      <c r="CH34" s="1498"/>
      <c r="CI34" s="1498"/>
      <c r="CJ34" s="1498"/>
      <c r="CK34" s="1498"/>
      <c r="CL34" s="1498"/>
      <c r="CM34" s="1498"/>
      <c r="CN34" s="1498"/>
      <c r="CO34" s="1498"/>
      <c r="CP34" s="1498"/>
      <c r="CQ34" s="1498"/>
      <c r="CR34" s="1498"/>
      <c r="CS34" s="1498"/>
      <c r="CT34" s="1498"/>
      <c r="CU34" s="1498"/>
      <c r="CV34" s="1498"/>
      <c r="CW34" s="1498"/>
      <c r="CX34" s="1498"/>
      <c r="CY34" s="1498"/>
      <c r="CZ34" s="1498"/>
      <c r="DA34" s="1498"/>
      <c r="DB34" s="1498"/>
      <c r="DC34" s="1498"/>
      <c r="DD34" s="1498"/>
      <c r="DE34" s="1498"/>
      <c r="DF34" s="1498"/>
      <c r="DG34" s="1498"/>
      <c r="DH34" s="1498"/>
      <c r="DI34" s="1498"/>
      <c r="DJ34" s="1498"/>
      <c r="DK34" s="1498"/>
      <c r="DL34" s="1498"/>
      <c r="DM34" s="1498"/>
      <c r="DN34" s="1498"/>
      <c r="DO34" s="1498"/>
      <c r="DP34" s="1498"/>
      <c r="DQ34" s="1498"/>
      <c r="DR34" s="1498"/>
      <c r="DS34" s="1498"/>
      <c r="DT34" s="1498"/>
      <c r="DU34" s="1498"/>
      <c r="DV34" s="1498"/>
    </row>
    <row r="35" spans="2:126" s="1488" customFormat="1" ht="30" customHeight="1">
      <c r="B35" s="1466"/>
      <c r="C35" s="1615"/>
      <c r="D35" s="1420"/>
      <c r="E35" s="1420"/>
      <c r="F35" s="1010"/>
      <c r="G35" s="1420"/>
      <c r="H35" s="1420"/>
      <c r="I35" s="1420"/>
      <c r="J35" s="1420"/>
      <c r="K35" s="1420"/>
      <c r="L35" s="1420"/>
      <c r="M35" s="1420"/>
      <c r="N35" s="1420"/>
      <c r="O35" s="1420"/>
      <c r="P35" s="1420"/>
      <c r="Q35" s="1420"/>
      <c r="R35" s="1498"/>
      <c r="S35" s="1498"/>
      <c r="T35" s="1498"/>
      <c r="U35" s="1498"/>
      <c r="V35" s="1498"/>
      <c r="W35" s="1498"/>
      <c r="X35" s="1498"/>
      <c r="Y35" s="1498"/>
      <c r="Z35" s="1498"/>
      <c r="AA35" s="1498"/>
      <c r="AB35" s="1498"/>
      <c r="AC35" s="1498"/>
      <c r="AD35" s="1498"/>
      <c r="AE35" s="1498"/>
      <c r="AF35" s="1498"/>
      <c r="AG35" s="1498"/>
      <c r="AH35" s="1498"/>
      <c r="AI35" s="1498"/>
      <c r="AJ35" s="1498"/>
      <c r="AK35" s="1498"/>
      <c r="AL35" s="1498"/>
      <c r="AM35" s="1498"/>
      <c r="AN35" s="1498"/>
      <c r="AO35" s="1498"/>
      <c r="AP35" s="1498"/>
      <c r="AQ35" s="1498"/>
      <c r="AR35" s="1498"/>
      <c r="AS35" s="1498"/>
      <c r="BG35" s="1498"/>
      <c r="BH35" s="1498"/>
      <c r="BI35" s="1498"/>
      <c r="BJ35" s="1498"/>
      <c r="BK35" s="1498"/>
      <c r="BQ35" s="1463"/>
      <c r="BR35" s="1463"/>
      <c r="BS35" s="1463"/>
      <c r="BT35" s="1463"/>
      <c r="BU35" s="1463"/>
      <c r="BV35" s="1463"/>
      <c r="BW35" s="1463"/>
      <c r="BX35" s="1463"/>
      <c r="BY35" s="2786">
        <v>3700</v>
      </c>
      <c r="BZ35" s="2786"/>
      <c r="CA35" s="2786"/>
      <c r="CB35" s="1506"/>
      <c r="CC35" s="1463"/>
      <c r="CD35" s="959"/>
      <c r="CH35" s="1498"/>
      <c r="CI35" s="1498"/>
      <c r="CJ35" s="1498"/>
      <c r="CK35" s="1498"/>
      <c r="CL35" s="1498"/>
      <c r="CM35" s="1498"/>
      <c r="CN35" s="1498"/>
      <c r="CO35" s="1498"/>
      <c r="CP35" s="1498"/>
      <c r="CQ35" s="1498"/>
      <c r="CR35" s="1498"/>
      <c r="CS35" s="1498"/>
      <c r="CT35" s="1498"/>
      <c r="CU35" s="1498"/>
      <c r="CV35" s="1498"/>
      <c r="CW35" s="1498"/>
      <c r="CX35" s="1498"/>
      <c r="CY35" s="1498"/>
      <c r="CZ35" s="1498"/>
      <c r="DA35" s="1498"/>
      <c r="DB35" s="1498"/>
      <c r="DC35" s="1498"/>
      <c r="DD35" s="1498"/>
      <c r="DE35" s="1498"/>
      <c r="DF35" s="1498"/>
      <c r="DG35" s="1498"/>
      <c r="DH35" s="1498"/>
      <c r="DI35" s="1498"/>
      <c r="DJ35" s="1498"/>
      <c r="DK35" s="1498"/>
      <c r="DL35" s="1498"/>
      <c r="DM35" s="1498"/>
      <c r="DN35" s="1498"/>
      <c r="DO35" s="1498"/>
      <c r="DP35" s="1498"/>
      <c r="DQ35" s="1498"/>
      <c r="DR35" s="1498"/>
      <c r="DS35" s="1498"/>
      <c r="DT35" s="1498"/>
      <c r="DU35" s="1498"/>
      <c r="DV35" s="1498"/>
    </row>
    <row r="36" spans="2:126" s="1488" customFormat="1" ht="30" customHeight="1">
      <c r="B36" s="1466"/>
      <c r="C36" s="1615"/>
      <c r="D36" s="1420"/>
      <c r="E36" s="1420"/>
      <c r="F36" s="901" t="s">
        <v>18</v>
      </c>
      <c r="G36" s="901"/>
      <c r="H36" s="901" t="s">
        <v>2555</v>
      </c>
      <c r="I36" s="1420"/>
      <c r="J36" s="1420"/>
      <c r="K36" s="1420"/>
      <c r="L36" s="1420"/>
      <c r="M36" s="1420"/>
      <c r="N36" s="1420"/>
      <c r="O36" s="1420"/>
      <c r="P36" s="1420"/>
      <c r="Q36" s="1420"/>
      <c r="R36" s="1498"/>
      <c r="S36" s="1498"/>
      <c r="T36" s="1498"/>
      <c r="U36" s="1498"/>
      <c r="V36" s="1498"/>
      <c r="W36" s="1498"/>
      <c r="X36" s="1498"/>
      <c r="Y36" s="1498"/>
      <c r="Z36" s="1498"/>
      <c r="AA36" s="1498"/>
      <c r="AB36" s="1498"/>
      <c r="AC36" s="1498"/>
      <c r="AD36" s="1498"/>
      <c r="AE36" s="1498"/>
      <c r="AF36" s="1498"/>
      <c r="AG36" s="1498"/>
      <c r="AH36" s="1498"/>
      <c r="AI36" s="1498"/>
      <c r="AJ36" s="1498"/>
      <c r="AK36" s="1498"/>
      <c r="AL36" s="1498"/>
      <c r="AM36" s="1498"/>
      <c r="AN36" s="1498"/>
      <c r="AO36" s="1498"/>
      <c r="AP36" s="1498"/>
      <c r="AQ36" s="1498"/>
      <c r="AR36" s="1498"/>
      <c r="AS36" s="1498"/>
      <c r="BG36" s="1498"/>
      <c r="BH36" s="1498"/>
      <c r="BI36" s="1498"/>
      <c r="BJ36" s="1498"/>
      <c r="BK36" s="1498"/>
      <c r="BQ36" s="2458" t="s">
        <v>29</v>
      </c>
      <c r="BR36" s="2459"/>
      <c r="BS36" s="1999"/>
      <c r="BT36" s="2000"/>
      <c r="BU36" s="2000"/>
      <c r="BV36" s="2000"/>
      <c r="BW36" s="2000"/>
      <c r="BX36" s="2000"/>
      <c r="BY36" s="2000"/>
      <c r="BZ36" s="2000"/>
      <c r="CA36" s="2001"/>
      <c r="CB36" s="2459"/>
      <c r="CC36" s="2459"/>
      <c r="CD36" s="959"/>
      <c r="CH36" s="1498"/>
      <c r="CI36" s="1498"/>
      <c r="CJ36" s="1498"/>
      <c r="CK36" s="1498"/>
      <c r="CL36" s="1498"/>
      <c r="CM36" s="1498"/>
      <c r="CN36" s="1498"/>
      <c r="CO36" s="1498"/>
      <c r="CP36" s="1498"/>
      <c r="CQ36" s="1498"/>
      <c r="CR36" s="1498"/>
      <c r="CS36" s="1498"/>
      <c r="CT36" s="1498"/>
      <c r="CU36" s="1498"/>
      <c r="CV36" s="1498"/>
      <c r="CW36" s="1498"/>
      <c r="CX36" s="1498"/>
      <c r="CY36" s="1498"/>
      <c r="CZ36" s="1498"/>
      <c r="DA36" s="1498"/>
      <c r="DB36" s="1498"/>
      <c r="DC36" s="1498"/>
      <c r="DD36" s="1498"/>
      <c r="DE36" s="1498"/>
      <c r="DF36" s="1498"/>
      <c r="DG36" s="1498"/>
      <c r="DH36" s="1498"/>
      <c r="DI36" s="1498"/>
      <c r="DJ36" s="1498"/>
      <c r="DK36" s="1498"/>
      <c r="DL36" s="1498"/>
      <c r="DM36" s="1498"/>
      <c r="DN36" s="1498"/>
      <c r="DO36" s="1498"/>
      <c r="DP36" s="1498"/>
      <c r="DQ36" s="1498"/>
      <c r="DR36" s="1498"/>
      <c r="DS36" s="1498"/>
      <c r="DT36" s="1498"/>
      <c r="DU36" s="1498"/>
      <c r="DV36" s="1498"/>
    </row>
    <row r="37" spans="2:126" s="1488" customFormat="1" ht="30" customHeight="1">
      <c r="B37" s="1466"/>
      <c r="C37" s="1615"/>
      <c r="D37" s="1420"/>
      <c r="E37" s="1420"/>
      <c r="F37" s="1420"/>
      <c r="G37" s="1420"/>
      <c r="H37" s="1010" t="s">
        <v>2556</v>
      </c>
      <c r="I37" s="1420"/>
      <c r="J37" s="1420"/>
      <c r="K37" s="1420"/>
      <c r="L37" s="1420"/>
      <c r="M37" s="1420"/>
      <c r="N37" s="1420"/>
      <c r="O37" s="1420"/>
      <c r="P37" s="1420"/>
      <c r="Q37" s="1420"/>
      <c r="R37" s="1498"/>
      <c r="S37" s="1498"/>
      <c r="T37" s="1498"/>
      <c r="U37" s="1498"/>
      <c r="V37" s="1498"/>
      <c r="W37" s="1498"/>
      <c r="X37" s="1498"/>
      <c r="Y37" s="1498"/>
      <c r="Z37" s="1498"/>
      <c r="AA37" s="1498"/>
      <c r="AB37" s="1498"/>
      <c r="AC37" s="1498"/>
      <c r="AD37" s="1498"/>
      <c r="AE37" s="1498"/>
      <c r="AF37" s="1498"/>
      <c r="AG37" s="1498"/>
      <c r="AH37" s="1498"/>
      <c r="AI37" s="1498"/>
      <c r="AJ37" s="1498"/>
      <c r="AK37" s="1498"/>
      <c r="AL37" s="1498"/>
      <c r="AM37" s="1498"/>
      <c r="AN37" s="1498"/>
      <c r="AO37" s="1498"/>
      <c r="AP37" s="1498"/>
      <c r="AQ37" s="1498"/>
      <c r="AR37" s="1498"/>
      <c r="AS37" s="1498"/>
      <c r="BG37" s="1498"/>
      <c r="BH37" s="1498"/>
      <c r="BI37" s="1498"/>
      <c r="BJ37" s="1498"/>
      <c r="BK37" s="1498"/>
      <c r="BQ37" s="2459"/>
      <c r="BR37" s="2459"/>
      <c r="BS37" s="2002"/>
      <c r="BT37" s="2003"/>
      <c r="BU37" s="2003"/>
      <c r="BV37" s="2003"/>
      <c r="BW37" s="2003"/>
      <c r="BX37" s="2003"/>
      <c r="BY37" s="2003"/>
      <c r="BZ37" s="2003"/>
      <c r="CA37" s="2004"/>
      <c r="CB37" s="2459"/>
      <c r="CC37" s="2459"/>
      <c r="CD37" s="959"/>
      <c r="CH37" s="1498"/>
      <c r="CI37" s="1498"/>
      <c r="CJ37" s="1498"/>
      <c r="CK37" s="1498"/>
      <c r="CL37" s="1498"/>
      <c r="CM37" s="1498"/>
      <c r="CN37" s="1498"/>
      <c r="CO37" s="1498"/>
      <c r="CP37" s="1498"/>
      <c r="CQ37" s="1498"/>
      <c r="CR37" s="1498"/>
      <c r="CS37" s="1498"/>
      <c r="CT37" s="1498"/>
      <c r="CU37" s="1498"/>
      <c r="CV37" s="1498"/>
      <c r="CW37" s="1498"/>
      <c r="CX37" s="1498"/>
      <c r="CY37" s="1498"/>
      <c r="CZ37" s="1498"/>
      <c r="DA37" s="1498"/>
      <c r="DB37" s="1498"/>
      <c r="DC37" s="1498"/>
      <c r="DD37" s="1498"/>
      <c r="DE37" s="1498"/>
      <c r="DF37" s="1498"/>
      <c r="DG37" s="1498"/>
      <c r="DH37" s="1498"/>
      <c r="DI37" s="1498"/>
      <c r="DJ37" s="1498"/>
      <c r="DK37" s="1498"/>
      <c r="DL37" s="1498"/>
      <c r="DM37" s="1498"/>
      <c r="DN37" s="1498"/>
      <c r="DO37" s="1498"/>
      <c r="DP37" s="1498"/>
      <c r="DQ37" s="1498"/>
      <c r="DR37" s="1498"/>
      <c r="DS37" s="1498"/>
      <c r="DT37" s="1498"/>
      <c r="DU37" s="1498"/>
      <c r="DV37" s="1498"/>
    </row>
    <row r="38" spans="2:126" s="1488" customFormat="1" ht="30" customHeight="1">
      <c r="B38" s="1466"/>
      <c r="C38" s="1615"/>
      <c r="D38" s="1420"/>
      <c r="E38" s="1420"/>
      <c r="F38" s="1420"/>
      <c r="G38" s="1420"/>
      <c r="H38" s="1420"/>
      <c r="I38" s="1420"/>
      <c r="J38" s="1420"/>
      <c r="K38" s="1420"/>
      <c r="L38" s="1420"/>
      <c r="M38" s="1420"/>
      <c r="N38" s="1420"/>
      <c r="O38" s="1420"/>
      <c r="P38" s="1420"/>
      <c r="Q38" s="1420"/>
      <c r="R38" s="1498"/>
      <c r="S38" s="1498"/>
      <c r="T38" s="1498"/>
      <c r="U38" s="1498"/>
      <c r="V38" s="1498"/>
      <c r="W38" s="1498"/>
      <c r="X38" s="1498"/>
      <c r="Y38" s="1498"/>
      <c r="Z38" s="1498"/>
      <c r="AA38" s="1498"/>
      <c r="AB38" s="1498"/>
      <c r="AC38" s="1498"/>
      <c r="AD38" s="1498"/>
      <c r="AE38" s="1498"/>
      <c r="AF38" s="1498"/>
      <c r="AG38" s="1498"/>
      <c r="AH38" s="1498"/>
      <c r="AI38" s="1498"/>
      <c r="AJ38" s="1498"/>
      <c r="AK38" s="1498"/>
      <c r="AL38" s="1498"/>
      <c r="AM38" s="1498"/>
      <c r="AN38" s="1498"/>
      <c r="AO38" s="1498"/>
      <c r="AP38" s="1498"/>
      <c r="AQ38" s="1498"/>
      <c r="AR38" s="1498"/>
      <c r="AS38" s="1498"/>
      <c r="BG38" s="1498"/>
      <c r="BH38" s="1498"/>
      <c r="BI38" s="1498"/>
      <c r="BJ38" s="1498"/>
      <c r="BK38" s="1498"/>
      <c r="BQ38" s="836"/>
      <c r="BR38" s="836"/>
      <c r="BS38" s="836"/>
      <c r="BT38" s="1498"/>
      <c r="BU38" s="1498"/>
      <c r="BV38" s="1498"/>
      <c r="BW38" s="1498"/>
      <c r="BX38" s="1498"/>
      <c r="BY38" s="1498"/>
      <c r="BZ38" s="1498"/>
      <c r="CA38" s="1498"/>
      <c r="CB38" s="836"/>
      <c r="CC38" s="836"/>
      <c r="CD38" s="959"/>
      <c r="CH38" s="1498"/>
      <c r="CI38" s="1498"/>
      <c r="CJ38" s="1498"/>
      <c r="CK38" s="1498"/>
      <c r="CL38" s="1498"/>
      <c r="CM38" s="1498"/>
      <c r="CN38" s="1498"/>
      <c r="CO38" s="1498"/>
      <c r="CP38" s="1498"/>
      <c r="CQ38" s="1498"/>
      <c r="CR38" s="1498"/>
      <c r="CS38" s="1498"/>
      <c r="CT38" s="1498"/>
      <c r="CU38" s="1498"/>
      <c r="CV38" s="1498"/>
      <c r="CW38" s="1498"/>
      <c r="CX38" s="1498"/>
      <c r="CY38" s="1498"/>
      <c r="CZ38" s="1498"/>
      <c r="DA38" s="1498"/>
      <c r="DB38" s="1498"/>
      <c r="DC38" s="1498"/>
      <c r="DD38" s="1498"/>
      <c r="DE38" s="1498"/>
      <c r="DF38" s="1498"/>
      <c r="DG38" s="1498"/>
      <c r="DH38" s="1498"/>
      <c r="DI38" s="1498"/>
      <c r="DJ38" s="1498"/>
      <c r="DK38" s="1498"/>
      <c r="DL38" s="1498"/>
      <c r="DM38" s="1498"/>
      <c r="DN38" s="1498"/>
      <c r="DO38" s="1498"/>
      <c r="DP38" s="1498"/>
      <c r="DQ38" s="1498"/>
      <c r="DR38" s="1498"/>
      <c r="DS38" s="1498"/>
      <c r="DT38" s="1498"/>
      <c r="DU38" s="1498"/>
      <c r="DV38" s="1498"/>
    </row>
    <row r="39" spans="2:126" s="1488" customFormat="1" ht="30" customHeight="1">
      <c r="B39" s="1466"/>
      <c r="C39" s="1615"/>
      <c r="D39" s="1420"/>
      <c r="E39" s="1420"/>
      <c r="F39" s="901" t="s">
        <v>19</v>
      </c>
      <c r="G39" s="901"/>
      <c r="H39" s="901" t="s">
        <v>841</v>
      </c>
      <c r="I39" s="1420"/>
      <c r="J39" s="1420"/>
      <c r="K39" s="1420"/>
      <c r="L39" s="1420"/>
      <c r="M39" s="1420"/>
      <c r="N39" s="1420"/>
      <c r="O39" s="1420"/>
      <c r="P39" s="1420"/>
      <c r="Q39" s="1420"/>
      <c r="R39" s="1498"/>
      <c r="S39" s="1498"/>
      <c r="T39" s="1498"/>
      <c r="U39" s="1498"/>
      <c r="V39" s="1498"/>
      <c r="W39" s="1498"/>
      <c r="X39" s="1498"/>
      <c r="Y39" s="1498"/>
      <c r="Z39" s="1498"/>
      <c r="AA39" s="1498"/>
      <c r="AB39" s="1498"/>
      <c r="AC39" s="1498"/>
      <c r="AD39" s="1498"/>
      <c r="AE39" s="1498"/>
      <c r="AF39" s="1498"/>
      <c r="AG39" s="1498"/>
      <c r="AH39" s="1498"/>
      <c r="AI39" s="1498"/>
      <c r="AJ39" s="1498"/>
      <c r="AK39" s="1498"/>
      <c r="AL39" s="1498"/>
      <c r="AM39" s="1498"/>
      <c r="AN39" s="1498"/>
      <c r="AO39" s="1498"/>
      <c r="AP39" s="1498"/>
      <c r="AQ39" s="1498"/>
      <c r="AR39" s="1498"/>
      <c r="AS39" s="1498"/>
      <c r="BG39" s="1498"/>
      <c r="BH39" s="1498"/>
      <c r="BI39" s="1498"/>
      <c r="BJ39" s="1498"/>
      <c r="BK39" s="1498"/>
      <c r="BQ39" s="2458" t="s">
        <v>30</v>
      </c>
      <c r="BR39" s="2459"/>
      <c r="BS39" s="1999"/>
      <c r="BT39" s="2000"/>
      <c r="BU39" s="2000"/>
      <c r="BV39" s="2000"/>
      <c r="BW39" s="2000"/>
      <c r="BX39" s="2000"/>
      <c r="BY39" s="2000"/>
      <c r="BZ39" s="2000"/>
      <c r="CA39" s="2001"/>
      <c r="CB39" s="2459"/>
      <c r="CC39" s="2459"/>
      <c r="CD39" s="959"/>
      <c r="CH39" s="1498"/>
      <c r="CI39" s="1498"/>
      <c r="CJ39" s="1498"/>
      <c r="CK39" s="1498"/>
      <c r="CL39" s="1498"/>
      <c r="CM39" s="1498"/>
      <c r="CN39" s="1498"/>
      <c r="CO39" s="1498"/>
      <c r="CP39" s="1498"/>
      <c r="CQ39" s="1498"/>
      <c r="CR39" s="1498"/>
      <c r="CS39" s="1498"/>
      <c r="CT39" s="1498"/>
      <c r="CU39" s="1498"/>
      <c r="CV39" s="1498"/>
      <c r="CW39" s="1498"/>
      <c r="CX39" s="1498"/>
      <c r="CY39" s="1498"/>
      <c r="CZ39" s="1498"/>
      <c r="DA39" s="1498"/>
      <c r="DB39" s="1498"/>
      <c r="DC39" s="1498"/>
      <c r="DD39" s="1498"/>
      <c r="DE39" s="1498"/>
      <c r="DF39" s="1498"/>
      <c r="DG39" s="1498"/>
      <c r="DH39" s="1498"/>
      <c r="DI39" s="1498"/>
      <c r="DJ39" s="1498"/>
      <c r="DK39" s="1498"/>
      <c r="DL39" s="1498"/>
      <c r="DM39" s="1498"/>
      <c r="DN39" s="1498"/>
      <c r="DO39" s="1498"/>
      <c r="DP39" s="1498"/>
      <c r="DQ39" s="1498"/>
      <c r="DR39" s="1498"/>
      <c r="DS39" s="1498"/>
      <c r="DT39" s="1498"/>
      <c r="DU39" s="1498"/>
      <c r="DV39" s="1498"/>
    </row>
    <row r="40" spans="2:126" s="1488" customFormat="1" ht="30" customHeight="1">
      <c r="B40" s="1466"/>
      <c r="C40" s="1615"/>
      <c r="D40" s="1420"/>
      <c r="E40" s="1420"/>
      <c r="F40" s="1420"/>
      <c r="G40" s="1420"/>
      <c r="H40" s="1010" t="s">
        <v>842</v>
      </c>
      <c r="I40" s="1420"/>
      <c r="J40" s="1420"/>
      <c r="K40" s="1420"/>
      <c r="L40" s="1420"/>
      <c r="M40" s="1420"/>
      <c r="N40" s="1420"/>
      <c r="O40" s="1420"/>
      <c r="P40" s="1420"/>
      <c r="Q40" s="1420"/>
      <c r="R40" s="1498"/>
      <c r="S40" s="1498"/>
      <c r="T40" s="1498"/>
      <c r="U40" s="1498"/>
      <c r="V40" s="1498"/>
      <c r="W40" s="1498"/>
      <c r="X40" s="1498"/>
      <c r="Y40" s="1498"/>
      <c r="Z40" s="1498"/>
      <c r="AA40" s="1498"/>
      <c r="AB40" s="1498"/>
      <c r="AC40" s="1498"/>
      <c r="AD40" s="1498"/>
      <c r="AE40" s="1498"/>
      <c r="AF40" s="1498"/>
      <c r="AG40" s="1498"/>
      <c r="AH40" s="1498"/>
      <c r="AI40" s="1498"/>
      <c r="AJ40" s="1498"/>
      <c r="AK40" s="1498"/>
      <c r="AL40" s="1498"/>
      <c r="AM40" s="1498"/>
      <c r="AN40" s="1498"/>
      <c r="AO40" s="1498"/>
      <c r="AP40" s="1498"/>
      <c r="AQ40" s="1498"/>
      <c r="AR40" s="1498"/>
      <c r="AS40" s="1498"/>
      <c r="BG40" s="1498"/>
      <c r="BH40" s="1498"/>
      <c r="BI40" s="1498"/>
      <c r="BJ40" s="1498"/>
      <c r="BK40" s="1498"/>
      <c r="BQ40" s="2459"/>
      <c r="BR40" s="2459"/>
      <c r="BS40" s="2002"/>
      <c r="BT40" s="2003"/>
      <c r="BU40" s="2003"/>
      <c r="BV40" s="2003"/>
      <c r="BW40" s="2003"/>
      <c r="BX40" s="2003"/>
      <c r="BY40" s="2003"/>
      <c r="BZ40" s="2003"/>
      <c r="CA40" s="2004"/>
      <c r="CB40" s="2459"/>
      <c r="CC40" s="2459"/>
      <c r="CD40" s="959"/>
      <c r="CH40" s="1498"/>
      <c r="CI40" s="1498"/>
      <c r="CJ40" s="1498"/>
      <c r="CK40" s="1498"/>
      <c r="CL40" s="1498"/>
      <c r="CM40" s="1498"/>
      <c r="CN40" s="1498"/>
      <c r="CO40" s="1498"/>
      <c r="CP40" s="1498"/>
      <c r="CQ40" s="1498"/>
      <c r="CR40" s="1498"/>
      <c r="CS40" s="1498"/>
      <c r="CT40" s="1498"/>
      <c r="CU40" s="1498"/>
      <c r="CV40" s="1498"/>
      <c r="CW40" s="1498"/>
      <c r="CX40" s="1498"/>
      <c r="CY40" s="1498"/>
      <c r="CZ40" s="1498"/>
      <c r="DA40" s="1498"/>
      <c r="DB40" s="1498"/>
      <c r="DC40" s="1498"/>
      <c r="DD40" s="1498"/>
      <c r="DE40" s="1498"/>
      <c r="DF40" s="1498"/>
      <c r="DG40" s="1498"/>
      <c r="DH40" s="1498"/>
      <c r="DI40" s="1498"/>
      <c r="DJ40" s="1498"/>
      <c r="DK40" s="1498"/>
      <c r="DL40" s="1498"/>
      <c r="DM40" s="1498"/>
      <c r="DN40" s="1498"/>
      <c r="DO40" s="1498"/>
      <c r="DP40" s="1498"/>
      <c r="DQ40" s="1498"/>
      <c r="DR40" s="1498"/>
      <c r="DS40" s="1498"/>
      <c r="DT40" s="1498"/>
      <c r="DU40" s="1498"/>
      <c r="DV40" s="1498"/>
    </row>
    <row r="41" spans="2:126" s="1488" customFormat="1" ht="30" customHeight="1">
      <c r="B41" s="1466"/>
      <c r="C41" s="1615"/>
      <c r="D41" s="1420"/>
      <c r="E41" s="1420"/>
      <c r="F41" s="1420"/>
      <c r="G41" s="1420"/>
      <c r="H41" s="1420"/>
      <c r="I41" s="1420"/>
      <c r="J41" s="1420"/>
      <c r="K41" s="1420"/>
      <c r="L41" s="1420"/>
      <c r="M41" s="1420"/>
      <c r="N41" s="1420"/>
      <c r="O41" s="1420"/>
      <c r="P41" s="1420"/>
      <c r="Q41" s="1420"/>
      <c r="R41" s="1498"/>
      <c r="S41" s="1498"/>
      <c r="T41" s="1498"/>
      <c r="U41" s="1498"/>
      <c r="V41" s="1498"/>
      <c r="W41" s="1498"/>
      <c r="X41" s="1498"/>
      <c r="Y41" s="1498"/>
      <c r="Z41" s="1498"/>
      <c r="AA41" s="1498"/>
      <c r="AB41" s="1498"/>
      <c r="AC41" s="1498"/>
      <c r="AD41" s="1498"/>
      <c r="AE41" s="1498"/>
      <c r="AF41" s="1498"/>
      <c r="AG41" s="1498"/>
      <c r="AH41" s="1498"/>
      <c r="AI41" s="1498"/>
      <c r="AJ41" s="1498"/>
      <c r="AK41" s="1498"/>
      <c r="AL41" s="1498"/>
      <c r="AM41" s="1498"/>
      <c r="AN41" s="1498"/>
      <c r="AO41" s="1498"/>
      <c r="AP41" s="1498"/>
      <c r="AQ41" s="1498"/>
      <c r="AR41" s="1498"/>
      <c r="AS41" s="1498"/>
      <c r="BG41" s="1498"/>
      <c r="BH41" s="1498"/>
      <c r="BI41" s="1498"/>
      <c r="BJ41" s="1498"/>
      <c r="BK41" s="1498"/>
      <c r="BQ41" s="836"/>
      <c r="BR41" s="836"/>
      <c r="BS41" s="836"/>
      <c r="BT41" s="1498"/>
      <c r="BU41" s="1498"/>
      <c r="BV41" s="1498"/>
      <c r="BW41" s="1498"/>
      <c r="BX41" s="1498"/>
      <c r="BY41" s="1498"/>
      <c r="BZ41" s="1498"/>
      <c r="CA41" s="1498"/>
      <c r="CB41" s="836"/>
      <c r="CC41" s="836"/>
      <c r="CD41" s="959"/>
      <c r="CH41" s="1498"/>
      <c r="CI41" s="1498"/>
      <c r="CJ41" s="1498"/>
      <c r="CK41" s="1498"/>
      <c r="CL41" s="1498"/>
      <c r="CM41" s="1498"/>
      <c r="CN41" s="1498"/>
      <c r="CO41" s="1498"/>
      <c r="CP41" s="1498"/>
      <c r="CQ41" s="1498"/>
      <c r="CR41" s="1498"/>
      <c r="CS41" s="1498"/>
      <c r="CT41" s="1498"/>
      <c r="CU41" s="1498"/>
      <c r="CV41" s="1498"/>
      <c r="CW41" s="1498"/>
      <c r="CX41" s="1498"/>
      <c r="CY41" s="1498"/>
      <c r="CZ41" s="1498"/>
      <c r="DA41" s="1498"/>
      <c r="DB41" s="1498"/>
      <c r="DC41" s="1498"/>
      <c r="DD41" s="1498"/>
      <c r="DE41" s="1498"/>
      <c r="DF41" s="1498"/>
      <c r="DG41" s="1498"/>
      <c r="DH41" s="1498"/>
      <c r="DI41" s="1498"/>
      <c r="DJ41" s="1498"/>
      <c r="DK41" s="1498"/>
      <c r="DL41" s="1498"/>
      <c r="DM41" s="1498"/>
      <c r="DN41" s="1498"/>
      <c r="DO41" s="1498"/>
      <c r="DP41" s="1498"/>
      <c r="DQ41" s="1498"/>
      <c r="DR41" s="1498"/>
      <c r="DS41" s="1498"/>
      <c r="DT41" s="1498"/>
      <c r="DU41" s="1498"/>
      <c r="DV41" s="1498"/>
    </row>
    <row r="42" spans="2:126" s="1488" customFormat="1" ht="30" customHeight="1">
      <c r="B42" s="1466"/>
      <c r="C42" s="1615"/>
      <c r="F42" s="901" t="s">
        <v>35</v>
      </c>
      <c r="G42" s="901"/>
      <c r="H42" s="901" t="s">
        <v>2557</v>
      </c>
      <c r="I42" s="1420"/>
      <c r="J42" s="1420"/>
      <c r="K42" s="1420"/>
      <c r="L42" s="1420"/>
      <c r="M42" s="1420"/>
      <c r="N42" s="1420"/>
      <c r="O42" s="1420"/>
      <c r="R42" s="1498"/>
      <c r="S42" s="1498"/>
      <c r="T42" s="1498"/>
      <c r="U42" s="1498"/>
      <c r="V42" s="1498"/>
      <c r="W42" s="1498"/>
      <c r="X42" s="1498"/>
      <c r="Y42" s="1498"/>
      <c r="Z42" s="1498"/>
      <c r="AA42" s="1498"/>
      <c r="AB42" s="1498"/>
      <c r="AC42" s="1498"/>
      <c r="AD42" s="1498"/>
      <c r="AE42" s="1498"/>
      <c r="AF42" s="1498"/>
      <c r="AG42" s="1498"/>
      <c r="AH42" s="1498"/>
      <c r="AI42" s="1498"/>
      <c r="AJ42" s="1498"/>
      <c r="AK42" s="1498"/>
      <c r="AL42" s="1498"/>
      <c r="AM42" s="1498"/>
      <c r="AN42" s="1498"/>
      <c r="AO42" s="1498"/>
      <c r="AP42" s="1498"/>
      <c r="AQ42" s="1498"/>
      <c r="AR42" s="1498"/>
      <c r="AS42" s="1498"/>
      <c r="BG42" s="1498"/>
      <c r="BH42" s="1498"/>
      <c r="BI42" s="1498"/>
      <c r="BJ42" s="1498"/>
      <c r="BK42" s="1498"/>
      <c r="BQ42" s="2459">
        <v>76</v>
      </c>
      <c r="BR42" s="2459"/>
      <c r="BS42" s="1999"/>
      <c r="BT42" s="2000"/>
      <c r="BU42" s="2000"/>
      <c r="BV42" s="2000"/>
      <c r="BW42" s="2000"/>
      <c r="BX42" s="2000"/>
      <c r="BY42" s="2000"/>
      <c r="BZ42" s="2000"/>
      <c r="CA42" s="2001"/>
      <c r="CB42" s="2459"/>
      <c r="CC42" s="2459"/>
      <c r="CD42" s="959"/>
      <c r="CH42" s="1498"/>
      <c r="CI42" s="1498"/>
      <c r="CJ42" s="1498"/>
      <c r="CK42" s="1498"/>
      <c r="CL42" s="1498"/>
      <c r="CM42" s="1498"/>
      <c r="CN42" s="1498"/>
      <c r="CO42" s="1498"/>
      <c r="CP42" s="1498"/>
      <c r="CQ42" s="1498"/>
      <c r="CR42" s="1498"/>
      <c r="CS42" s="1498"/>
      <c r="CT42" s="1498"/>
      <c r="CU42" s="1498"/>
      <c r="CV42" s="1498"/>
      <c r="CW42" s="1498"/>
      <c r="CX42" s="1498"/>
      <c r="CY42" s="1498"/>
      <c r="CZ42" s="1498"/>
      <c r="DA42" s="1498"/>
      <c r="DB42" s="1498"/>
      <c r="DC42" s="1498"/>
      <c r="DD42" s="1498"/>
      <c r="DE42" s="1498"/>
      <c r="DF42" s="1498"/>
      <c r="DG42" s="1498"/>
      <c r="DH42" s="1498"/>
      <c r="DI42" s="1498"/>
      <c r="DJ42" s="1498"/>
      <c r="DK42" s="1498"/>
      <c r="DL42" s="1498"/>
      <c r="DM42" s="1498"/>
      <c r="DN42" s="1498"/>
      <c r="DO42" s="1498"/>
      <c r="DP42" s="1498"/>
      <c r="DQ42" s="1498"/>
      <c r="DR42" s="1498"/>
      <c r="DS42" s="1498"/>
      <c r="DT42" s="1498"/>
      <c r="DU42" s="1498"/>
      <c r="DV42" s="1498"/>
    </row>
    <row r="43" spans="2:126" s="1488" customFormat="1" ht="30" customHeight="1">
      <c r="B43" s="1466"/>
      <c r="C43" s="1615"/>
      <c r="F43" s="1420"/>
      <c r="G43" s="1420"/>
      <c r="H43" s="1010" t="s">
        <v>2558</v>
      </c>
      <c r="I43" s="1420"/>
      <c r="J43" s="1420"/>
      <c r="K43" s="1420"/>
      <c r="L43" s="1420"/>
      <c r="M43" s="1420"/>
      <c r="N43" s="1420"/>
      <c r="O43" s="1420"/>
      <c r="R43" s="1498"/>
      <c r="S43" s="1498"/>
      <c r="T43" s="1498"/>
      <c r="U43" s="1498"/>
      <c r="V43" s="1498"/>
      <c r="W43" s="1498"/>
      <c r="X43" s="1498"/>
      <c r="Y43" s="1498"/>
      <c r="Z43" s="1498"/>
      <c r="AA43" s="1498"/>
      <c r="AB43" s="1498"/>
      <c r="AC43" s="1498"/>
      <c r="AD43" s="1498"/>
      <c r="AE43" s="1498"/>
      <c r="AF43" s="1498"/>
      <c r="AG43" s="1498"/>
      <c r="AH43" s="1498"/>
      <c r="AI43" s="1498"/>
      <c r="AJ43" s="1498"/>
      <c r="AK43" s="1498"/>
      <c r="AL43" s="1498"/>
      <c r="AM43" s="1498"/>
      <c r="AN43" s="1498"/>
      <c r="AO43" s="1498"/>
      <c r="AP43" s="1498"/>
      <c r="AQ43" s="1498"/>
      <c r="AR43" s="1498"/>
      <c r="AS43" s="1498"/>
      <c r="BG43" s="1498"/>
      <c r="BH43" s="1498"/>
      <c r="BI43" s="1498"/>
      <c r="BJ43" s="1498"/>
      <c r="BK43" s="1498"/>
      <c r="BQ43" s="2459"/>
      <c r="BR43" s="2459"/>
      <c r="BS43" s="2002"/>
      <c r="BT43" s="2003"/>
      <c r="BU43" s="2003"/>
      <c r="BV43" s="2003"/>
      <c r="BW43" s="2003"/>
      <c r="BX43" s="2003"/>
      <c r="BY43" s="2003"/>
      <c r="BZ43" s="2003"/>
      <c r="CA43" s="2004"/>
      <c r="CB43" s="2459"/>
      <c r="CC43" s="2459"/>
      <c r="CD43" s="959"/>
      <c r="CH43" s="1498"/>
      <c r="CI43" s="1498"/>
      <c r="CJ43" s="1498"/>
      <c r="CK43" s="1498"/>
      <c r="CL43" s="1498"/>
      <c r="CM43" s="1498"/>
      <c r="CN43" s="1498"/>
      <c r="CO43" s="1498"/>
      <c r="CP43" s="1498"/>
      <c r="CQ43" s="1498"/>
      <c r="CR43" s="1498"/>
      <c r="CS43" s="1498"/>
      <c r="CT43" s="1498"/>
      <c r="CU43" s="1498"/>
      <c r="CV43" s="1498"/>
      <c r="CW43" s="1498"/>
      <c r="CX43" s="1498"/>
      <c r="CY43" s="1498"/>
      <c r="CZ43" s="1498"/>
      <c r="DA43" s="1498"/>
      <c r="DB43" s="1498"/>
      <c r="DC43" s="1498"/>
      <c r="DD43" s="1498"/>
      <c r="DE43" s="1498"/>
      <c r="DF43" s="1498"/>
      <c r="DG43" s="1498"/>
      <c r="DH43" s="1498"/>
      <c r="DI43" s="1498"/>
      <c r="DJ43" s="1498"/>
      <c r="DK43" s="1498"/>
      <c r="DL43" s="1498"/>
      <c r="DM43" s="1498"/>
      <c r="DN43" s="1498"/>
      <c r="DO43" s="1498"/>
      <c r="DP43" s="1498"/>
      <c r="DQ43" s="1498"/>
      <c r="DR43" s="1498"/>
      <c r="DS43" s="1498"/>
      <c r="DT43" s="1498"/>
      <c r="DU43" s="1498"/>
      <c r="DV43" s="1498"/>
    </row>
    <row r="44" spans="2:126" s="1488" customFormat="1" ht="30" customHeight="1">
      <c r="B44" s="1466"/>
      <c r="C44" s="1498"/>
      <c r="D44" s="1498"/>
      <c r="E44" s="1498"/>
      <c r="F44" s="1420"/>
      <c r="G44" s="1420"/>
      <c r="H44" s="1420"/>
      <c r="I44" s="1420"/>
      <c r="J44" s="1420"/>
      <c r="K44" s="1420"/>
      <c r="L44" s="1420"/>
      <c r="M44" s="1420"/>
      <c r="N44" s="1420"/>
      <c r="O44" s="1420"/>
      <c r="P44" s="1498"/>
      <c r="Q44" s="1498"/>
      <c r="R44" s="1498"/>
      <c r="S44" s="1498"/>
      <c r="T44" s="1498"/>
      <c r="U44" s="1498"/>
      <c r="V44" s="1498"/>
      <c r="W44" s="1498"/>
      <c r="X44" s="1498"/>
      <c r="Y44" s="1498"/>
      <c r="Z44" s="1498"/>
      <c r="AA44" s="1498"/>
      <c r="AB44" s="1498"/>
      <c r="AC44" s="1498"/>
      <c r="AD44" s="1498"/>
      <c r="AE44" s="1498"/>
      <c r="AF44" s="1498"/>
      <c r="AG44" s="1498"/>
      <c r="AH44" s="1498"/>
      <c r="AI44" s="1498"/>
      <c r="AJ44" s="1498"/>
      <c r="AK44" s="1498"/>
      <c r="AL44" s="1498"/>
      <c r="AM44" s="1498"/>
      <c r="AN44" s="1498"/>
      <c r="AO44" s="1498"/>
      <c r="AP44" s="1498"/>
      <c r="AQ44" s="1498"/>
      <c r="AR44" s="1498"/>
      <c r="AS44" s="1498"/>
      <c r="BG44" s="1498"/>
      <c r="BH44" s="1498"/>
      <c r="BI44" s="1498"/>
      <c r="BJ44" s="1498"/>
      <c r="BK44" s="1498"/>
      <c r="BL44" s="1498"/>
      <c r="BM44" s="1498"/>
      <c r="BN44" s="1498"/>
      <c r="BO44" s="1498"/>
      <c r="BP44" s="1498"/>
      <c r="BQ44" s="1498"/>
      <c r="BR44" s="1498"/>
      <c r="BS44" s="1498"/>
      <c r="BT44" s="1498"/>
      <c r="BU44" s="1498"/>
      <c r="BV44" s="1498"/>
      <c r="BW44" s="1498"/>
      <c r="BX44" s="1498"/>
      <c r="BY44" s="1498"/>
      <c r="BZ44" s="1498"/>
      <c r="CA44" s="1498"/>
      <c r="CB44" s="1498"/>
      <c r="CC44" s="1498"/>
      <c r="CD44" s="959"/>
      <c r="CH44" s="1498"/>
      <c r="CI44" s="1498"/>
      <c r="CJ44" s="1498"/>
      <c r="CK44" s="1498"/>
      <c r="CL44" s="1498"/>
      <c r="CM44" s="1498"/>
      <c r="CN44" s="1498"/>
      <c r="CO44" s="1498"/>
      <c r="CP44" s="1498"/>
      <c r="CQ44" s="1498"/>
      <c r="CR44" s="1498"/>
      <c r="CS44" s="1498"/>
      <c r="CT44" s="1498"/>
      <c r="CU44" s="1498"/>
      <c r="CV44" s="1498"/>
      <c r="CW44" s="1498"/>
      <c r="CX44" s="1498"/>
      <c r="CY44" s="1498"/>
      <c r="CZ44" s="1498"/>
      <c r="DA44" s="1498"/>
      <c r="DB44" s="1498"/>
      <c r="DC44" s="1498"/>
      <c r="DD44" s="1498"/>
      <c r="DE44" s="1498"/>
      <c r="DF44" s="1498"/>
      <c r="DG44" s="1498"/>
      <c r="DH44" s="1498"/>
      <c r="DI44" s="1498"/>
      <c r="DJ44" s="1498"/>
      <c r="DK44" s="1498"/>
      <c r="DL44" s="1498"/>
      <c r="DM44" s="1498"/>
      <c r="DN44" s="1498"/>
      <c r="DO44" s="1498"/>
      <c r="DP44" s="1498"/>
      <c r="DQ44" s="1498"/>
      <c r="DR44" s="1498"/>
      <c r="DS44" s="1498"/>
      <c r="DT44" s="1498"/>
      <c r="DU44" s="1498"/>
      <c r="DV44" s="1498"/>
    </row>
    <row r="45" spans="2:126" s="1488" customFormat="1" ht="30" customHeight="1">
      <c r="B45" s="1466"/>
      <c r="C45" s="1498"/>
      <c r="D45" s="1498"/>
      <c r="E45" s="1498"/>
      <c r="F45" s="901" t="s">
        <v>78</v>
      </c>
      <c r="G45" s="901"/>
      <c r="H45" s="901" t="s">
        <v>2559</v>
      </c>
      <c r="I45" s="1420"/>
      <c r="J45" s="1420"/>
      <c r="K45" s="1420"/>
      <c r="L45" s="1420"/>
      <c r="M45" s="1420"/>
      <c r="N45" s="1420"/>
      <c r="O45" s="1420"/>
      <c r="P45" s="1498"/>
      <c r="Q45" s="1498"/>
      <c r="R45" s="1498"/>
      <c r="S45" s="1498"/>
      <c r="T45" s="1498"/>
      <c r="U45" s="1498"/>
      <c r="V45" s="1498"/>
      <c r="W45" s="1498"/>
      <c r="X45" s="1498"/>
      <c r="Y45" s="1498"/>
      <c r="Z45" s="1498"/>
      <c r="AA45" s="1498"/>
      <c r="AB45" s="1498"/>
      <c r="AC45" s="1498"/>
      <c r="AD45" s="1498"/>
      <c r="AE45" s="1498"/>
      <c r="AF45" s="1498"/>
      <c r="AG45" s="1498"/>
      <c r="AH45" s="1498"/>
      <c r="AI45" s="1498"/>
      <c r="AJ45" s="1498"/>
      <c r="AK45" s="1498"/>
      <c r="AL45" s="1498"/>
      <c r="AM45" s="1498"/>
      <c r="AN45" s="1498"/>
      <c r="AO45" s="1498"/>
      <c r="AP45" s="1498"/>
      <c r="AQ45" s="1498"/>
      <c r="AR45" s="1498"/>
      <c r="AS45" s="1498"/>
      <c r="BG45" s="1498"/>
      <c r="BH45" s="1498"/>
      <c r="BI45" s="1498"/>
      <c r="BJ45" s="1498"/>
      <c r="BK45" s="1498"/>
      <c r="BL45" s="1498"/>
      <c r="BM45" s="1498"/>
      <c r="BN45" s="1498"/>
      <c r="BO45" s="1498"/>
      <c r="BP45" s="1498"/>
      <c r="BQ45" s="2459">
        <v>77</v>
      </c>
      <c r="BR45" s="2459"/>
      <c r="BS45" s="1999"/>
      <c r="BT45" s="2000"/>
      <c r="BU45" s="2000"/>
      <c r="BV45" s="2000"/>
      <c r="BW45" s="2000"/>
      <c r="BX45" s="2000"/>
      <c r="BY45" s="2000"/>
      <c r="BZ45" s="2000"/>
      <c r="CA45" s="2001"/>
      <c r="CB45" s="2459"/>
      <c r="CC45" s="2459"/>
      <c r="CD45" s="959"/>
      <c r="CH45" s="1498"/>
      <c r="CI45" s="1498"/>
      <c r="CJ45" s="1498"/>
      <c r="CK45" s="1498"/>
      <c r="CL45" s="1498"/>
      <c r="CM45" s="1498"/>
      <c r="CN45" s="1498"/>
      <c r="CO45" s="1498"/>
      <c r="CP45" s="1498"/>
      <c r="CQ45" s="1498"/>
      <c r="CR45" s="1498"/>
      <c r="CS45" s="1498"/>
      <c r="CT45" s="1498"/>
      <c r="CU45" s="1498"/>
      <c r="CV45" s="1498"/>
      <c r="CW45" s="1498"/>
      <c r="CX45" s="1498"/>
      <c r="CY45" s="1498"/>
      <c r="CZ45" s="1498"/>
      <c r="DA45" s="1498"/>
      <c r="DB45" s="1498"/>
      <c r="DC45" s="1498"/>
      <c r="DD45" s="1498"/>
      <c r="DE45" s="1498"/>
      <c r="DF45" s="1498"/>
      <c r="DG45" s="1498"/>
      <c r="DH45" s="1498"/>
      <c r="DI45" s="1498"/>
      <c r="DJ45" s="1498"/>
      <c r="DK45" s="1498"/>
      <c r="DL45" s="1498"/>
      <c r="DM45" s="1498"/>
      <c r="DN45" s="1498"/>
      <c r="DO45" s="1498"/>
      <c r="DP45" s="1498"/>
      <c r="DQ45" s="1498"/>
      <c r="DR45" s="1498"/>
      <c r="DS45" s="1498"/>
      <c r="DT45" s="1498"/>
      <c r="DU45" s="1498"/>
      <c r="DV45" s="1498"/>
    </row>
    <row r="46" spans="2:126" s="1488" customFormat="1" ht="30" customHeight="1">
      <c r="B46" s="1466"/>
      <c r="C46" s="1498"/>
      <c r="D46" s="1498"/>
      <c r="E46" s="1498"/>
      <c r="F46" s="1420"/>
      <c r="G46" s="1420"/>
      <c r="H46" s="1010" t="s">
        <v>2560</v>
      </c>
      <c r="I46" s="1420"/>
      <c r="J46" s="1420"/>
      <c r="K46" s="1420"/>
      <c r="L46" s="1420"/>
      <c r="M46" s="1420"/>
      <c r="N46" s="1420"/>
      <c r="O46" s="1420"/>
      <c r="P46" s="1498"/>
      <c r="Q46" s="1498"/>
      <c r="R46" s="1498"/>
      <c r="S46" s="1498"/>
      <c r="T46" s="1498"/>
      <c r="U46" s="1498"/>
      <c r="V46" s="1498"/>
      <c r="W46" s="1498"/>
      <c r="X46" s="1498"/>
      <c r="Y46" s="1498"/>
      <c r="Z46" s="1498"/>
      <c r="AA46" s="1498"/>
      <c r="AB46" s="1498"/>
      <c r="AC46" s="1498"/>
      <c r="AD46" s="1498"/>
      <c r="AE46" s="1498"/>
      <c r="AF46" s="1498"/>
      <c r="AG46" s="1498"/>
      <c r="AH46" s="1498"/>
      <c r="AI46" s="1498"/>
      <c r="AJ46" s="1498"/>
      <c r="AK46" s="1498"/>
      <c r="AL46" s="1498"/>
      <c r="AM46" s="1498"/>
      <c r="AN46" s="1498"/>
      <c r="AO46" s="1498"/>
      <c r="AP46" s="1498"/>
      <c r="AQ46" s="1498"/>
      <c r="AR46" s="1498"/>
      <c r="AS46" s="1498"/>
      <c r="BG46" s="1498"/>
      <c r="BH46" s="1498"/>
      <c r="BI46" s="1498"/>
      <c r="BJ46" s="1498"/>
      <c r="BK46" s="1498"/>
      <c r="BL46" s="1498"/>
      <c r="BM46" s="1498"/>
      <c r="BN46" s="1498"/>
      <c r="BO46" s="1498"/>
      <c r="BP46" s="1498"/>
      <c r="BQ46" s="2459"/>
      <c r="BR46" s="2459"/>
      <c r="BS46" s="2002"/>
      <c r="BT46" s="2003"/>
      <c r="BU46" s="2003"/>
      <c r="BV46" s="2003"/>
      <c r="BW46" s="2003"/>
      <c r="BX46" s="2003"/>
      <c r="BY46" s="2003"/>
      <c r="BZ46" s="2003"/>
      <c r="CA46" s="2004"/>
      <c r="CB46" s="2459"/>
      <c r="CC46" s="2459"/>
      <c r="CD46" s="959"/>
      <c r="CH46" s="1498"/>
      <c r="CI46" s="1498"/>
      <c r="CJ46" s="1498"/>
      <c r="CK46" s="1498"/>
      <c r="CL46" s="1498"/>
      <c r="CM46" s="1498"/>
      <c r="CN46" s="1498"/>
      <c r="CO46" s="1498"/>
      <c r="CP46" s="1498"/>
      <c r="CQ46" s="1498"/>
      <c r="CR46" s="1498"/>
      <c r="CS46" s="1498"/>
      <c r="CT46" s="1498"/>
      <c r="CU46" s="1498"/>
      <c r="CV46" s="1498"/>
      <c r="CW46" s="1498"/>
      <c r="CX46" s="1498"/>
      <c r="CY46" s="1498"/>
      <c r="CZ46" s="1498"/>
      <c r="DA46" s="1498"/>
      <c r="DB46" s="1498"/>
      <c r="DC46" s="1498"/>
      <c r="DD46" s="1498"/>
      <c r="DE46" s="1498"/>
      <c r="DF46" s="1498"/>
      <c r="DG46" s="1498"/>
      <c r="DH46" s="1498"/>
      <c r="DI46" s="1498"/>
      <c r="DJ46" s="1498"/>
      <c r="DK46" s="1498"/>
      <c r="DL46" s="1498"/>
      <c r="DM46" s="1498"/>
      <c r="DN46" s="1498"/>
      <c r="DO46" s="1498"/>
      <c r="DP46" s="1498"/>
      <c r="DQ46" s="1498"/>
      <c r="DR46" s="1498"/>
      <c r="DS46" s="1498"/>
      <c r="DT46" s="1498"/>
      <c r="DU46" s="1498"/>
      <c r="DV46" s="1498"/>
    </row>
    <row r="47" spans="2:126" s="1488" customFormat="1" ht="30" customHeight="1">
      <c r="B47" s="1466"/>
      <c r="C47" s="1498"/>
      <c r="D47" s="1498"/>
      <c r="E47" s="1498"/>
      <c r="F47" s="1498"/>
      <c r="G47" s="1498"/>
      <c r="H47" s="1498"/>
      <c r="I47" s="1498"/>
      <c r="J47" s="1498"/>
      <c r="K47" s="1498"/>
      <c r="L47" s="1498"/>
      <c r="M47" s="1498"/>
      <c r="N47" s="1498"/>
      <c r="O47" s="1498"/>
      <c r="P47" s="1498"/>
      <c r="Q47" s="1498"/>
      <c r="R47" s="1498"/>
      <c r="S47" s="1498"/>
      <c r="T47" s="1498"/>
      <c r="U47" s="1498"/>
      <c r="V47" s="1498"/>
      <c r="W47" s="1498"/>
      <c r="X47" s="1498"/>
      <c r="Y47" s="1498"/>
      <c r="Z47" s="1498"/>
      <c r="AA47" s="1498"/>
      <c r="AB47" s="1498"/>
      <c r="AC47" s="1498"/>
      <c r="AD47" s="1498"/>
      <c r="AE47" s="1498"/>
      <c r="AF47" s="1498"/>
      <c r="AG47" s="1498"/>
      <c r="AH47" s="1498"/>
      <c r="AI47" s="1498"/>
      <c r="AJ47" s="1498"/>
      <c r="AK47" s="1498"/>
      <c r="AL47" s="1498"/>
      <c r="AM47" s="1498"/>
      <c r="AN47" s="1498"/>
      <c r="AO47" s="1498"/>
      <c r="AP47" s="1498"/>
      <c r="AQ47" s="1498"/>
      <c r="AR47" s="1498"/>
      <c r="AS47" s="1498"/>
      <c r="BG47" s="1498"/>
      <c r="BH47" s="1498"/>
      <c r="BI47" s="1498"/>
      <c r="BJ47" s="1498"/>
      <c r="BK47" s="1498"/>
      <c r="BL47" s="1498"/>
      <c r="BM47" s="1498"/>
      <c r="BN47" s="1498"/>
      <c r="BO47" s="1498"/>
      <c r="BP47" s="1498"/>
      <c r="BQ47" s="1498"/>
      <c r="BR47" s="1498"/>
      <c r="BS47" s="1498"/>
      <c r="BT47" s="1498"/>
      <c r="BU47" s="1498"/>
      <c r="BV47" s="1498"/>
      <c r="BW47" s="1498"/>
      <c r="BX47" s="1498"/>
      <c r="BY47" s="1498"/>
      <c r="BZ47" s="1498"/>
      <c r="CA47" s="1498"/>
      <c r="CB47" s="1498"/>
      <c r="CC47" s="1498"/>
      <c r="CD47" s="959"/>
      <c r="CH47" s="1498"/>
      <c r="CI47" s="1498"/>
      <c r="CJ47" s="1498"/>
      <c r="CK47" s="1498"/>
      <c r="CL47" s="1498"/>
      <c r="CM47" s="1498"/>
      <c r="CN47" s="1498"/>
      <c r="CO47" s="1498"/>
      <c r="CP47" s="1498"/>
      <c r="CQ47" s="1498"/>
      <c r="CR47" s="1498"/>
      <c r="CS47" s="1498"/>
      <c r="CT47" s="1498"/>
      <c r="CU47" s="1498"/>
      <c r="CV47" s="1498"/>
      <c r="CW47" s="1498"/>
      <c r="CX47" s="1498"/>
      <c r="CY47" s="1498"/>
      <c r="CZ47" s="1498"/>
      <c r="DA47" s="1498"/>
      <c r="DB47" s="1498"/>
      <c r="DC47" s="1498"/>
      <c r="DD47" s="1498"/>
      <c r="DE47" s="1498"/>
      <c r="DF47" s="1498"/>
      <c r="DG47" s="1498"/>
      <c r="DH47" s="1498"/>
      <c r="DI47" s="1498"/>
      <c r="DJ47" s="1498"/>
      <c r="DK47" s="1498"/>
      <c r="DL47" s="1498"/>
      <c r="DM47" s="1498"/>
      <c r="DN47" s="1498"/>
      <c r="DO47" s="1498"/>
      <c r="DP47" s="1498"/>
      <c r="DQ47" s="1498"/>
      <c r="DR47" s="1498"/>
      <c r="DS47" s="1498"/>
      <c r="DT47" s="1498"/>
      <c r="DU47" s="1498"/>
      <c r="DV47" s="1498"/>
    </row>
    <row r="48" spans="2:126" s="1488" customFormat="1" ht="30" customHeight="1">
      <c r="B48" s="1466"/>
      <c r="C48" s="1498"/>
      <c r="D48" s="2458" t="s">
        <v>3</v>
      </c>
      <c r="E48" s="2730"/>
      <c r="F48" s="2768"/>
      <c r="G48" s="2769"/>
      <c r="H48" s="2770"/>
      <c r="I48" s="1486"/>
      <c r="J48" s="2774" t="s">
        <v>558</v>
      </c>
      <c r="K48" s="2774"/>
      <c r="L48" s="2774"/>
      <c r="M48" s="2774"/>
      <c r="N48" s="2774"/>
      <c r="O48" s="2774"/>
      <c r="P48" s="2774"/>
      <c r="Q48" s="2774"/>
      <c r="R48" s="1498"/>
      <c r="S48" s="1498"/>
      <c r="T48" s="1498"/>
      <c r="U48" s="1498"/>
      <c r="V48" s="1498"/>
      <c r="W48" s="1498"/>
      <c r="X48" s="1498"/>
      <c r="Y48" s="1498"/>
      <c r="Z48" s="1498"/>
      <c r="AA48" s="1498"/>
      <c r="AB48" s="1498"/>
      <c r="AC48" s="1498"/>
      <c r="AD48" s="1498"/>
      <c r="AE48" s="1498"/>
      <c r="AF48" s="1498"/>
      <c r="AG48" s="1498"/>
      <c r="AH48" s="1498"/>
      <c r="AI48" s="1498"/>
      <c r="AJ48" s="1498"/>
      <c r="AK48" s="1498"/>
      <c r="AL48" s="1498"/>
      <c r="AM48" s="1498"/>
      <c r="AN48" s="1498"/>
      <c r="AO48" s="1498"/>
      <c r="AP48" s="1498"/>
      <c r="AQ48" s="1498"/>
      <c r="AR48" s="1498"/>
      <c r="AS48" s="1498"/>
      <c r="BG48" s="1498"/>
      <c r="BH48" s="1498"/>
      <c r="BI48" s="1498"/>
      <c r="BJ48" s="1498"/>
      <c r="BK48" s="1498"/>
      <c r="BL48" s="1498"/>
      <c r="BM48" s="1498"/>
      <c r="BN48" s="1498"/>
      <c r="BO48" s="1498"/>
      <c r="BP48" s="1498"/>
      <c r="BQ48" s="1498"/>
      <c r="BR48" s="1498"/>
      <c r="BS48" s="1498"/>
      <c r="BT48" s="1498"/>
      <c r="BU48" s="1498"/>
      <c r="BV48" s="1498"/>
      <c r="BW48" s="1498"/>
      <c r="BX48" s="1498"/>
      <c r="BY48" s="1498"/>
      <c r="BZ48" s="1498"/>
      <c r="CA48" s="1498"/>
      <c r="CB48" s="1498"/>
      <c r="CC48" s="1498"/>
      <c r="CD48" s="959"/>
      <c r="CH48" s="1498"/>
      <c r="CI48" s="1498"/>
      <c r="CJ48" s="1498"/>
      <c r="CK48" s="1498"/>
      <c r="CL48" s="1498"/>
      <c r="CM48" s="1498"/>
      <c r="CN48" s="1498"/>
      <c r="CO48" s="1498"/>
      <c r="CP48" s="1498"/>
      <c r="CQ48" s="1498"/>
      <c r="CR48" s="1498"/>
      <c r="CS48" s="1498"/>
      <c r="CT48" s="1498"/>
      <c r="CU48" s="1498"/>
      <c r="CV48" s="1498"/>
      <c r="CW48" s="1498"/>
      <c r="CX48" s="1498"/>
      <c r="CY48" s="1498"/>
      <c r="CZ48" s="1498"/>
      <c r="DA48" s="1498"/>
      <c r="DB48" s="1498"/>
      <c r="DC48" s="1498"/>
      <c r="DD48" s="1498"/>
      <c r="DE48" s="1498"/>
      <c r="DF48" s="1498"/>
      <c r="DG48" s="1498"/>
      <c r="DH48" s="1498"/>
      <c r="DI48" s="1498"/>
      <c r="DJ48" s="1498"/>
      <c r="DK48" s="1498"/>
      <c r="DL48" s="1498"/>
      <c r="DM48" s="1498"/>
      <c r="DN48" s="1498"/>
      <c r="DO48" s="1498"/>
      <c r="DP48" s="1498"/>
      <c r="DQ48" s="1498"/>
      <c r="DR48" s="1498"/>
      <c r="DS48" s="1498"/>
      <c r="DT48" s="1498"/>
      <c r="DU48" s="1498"/>
      <c r="DV48" s="1498"/>
    </row>
    <row r="49" spans="2:126" s="1488" customFormat="1" ht="30" customHeight="1">
      <c r="B49" s="1466"/>
      <c r="C49" s="1498"/>
      <c r="D49" s="2459"/>
      <c r="E49" s="2730"/>
      <c r="F49" s="2771"/>
      <c r="G49" s="2772"/>
      <c r="H49" s="2773"/>
      <c r="I49" s="1486"/>
      <c r="J49" s="2774"/>
      <c r="K49" s="2774"/>
      <c r="L49" s="2774"/>
      <c r="M49" s="2774"/>
      <c r="N49" s="2774"/>
      <c r="O49" s="2774"/>
      <c r="P49" s="2774"/>
      <c r="Q49" s="2774"/>
      <c r="R49" s="1498"/>
      <c r="S49" s="1498"/>
      <c r="T49" s="1498"/>
      <c r="U49" s="1498"/>
      <c r="V49" s="1498"/>
      <c r="W49" s="1498"/>
      <c r="X49" s="1498"/>
      <c r="Y49" s="1498"/>
      <c r="Z49" s="1498"/>
      <c r="AA49" s="1498"/>
      <c r="AB49" s="1498"/>
      <c r="AC49" s="1498"/>
      <c r="AD49" s="1498"/>
      <c r="AE49" s="1498"/>
      <c r="AF49" s="1498"/>
      <c r="AG49" s="1498"/>
      <c r="AH49" s="1498"/>
      <c r="AI49" s="1498"/>
      <c r="AJ49" s="1498"/>
      <c r="AK49" s="1498"/>
      <c r="AL49" s="1498"/>
      <c r="AM49" s="1498"/>
      <c r="AN49" s="1498"/>
      <c r="AO49" s="1498"/>
      <c r="AP49" s="1498"/>
      <c r="AQ49" s="1498"/>
      <c r="AR49" s="1498"/>
      <c r="AS49" s="1498"/>
      <c r="BG49" s="1498"/>
      <c r="BH49" s="1498"/>
      <c r="BI49" s="1498"/>
      <c r="BJ49" s="1498"/>
      <c r="BK49" s="1498"/>
      <c r="BL49" s="1498"/>
      <c r="BM49" s="1498"/>
      <c r="BN49" s="1498"/>
      <c r="BO49" s="1498"/>
      <c r="BP49" s="1498"/>
      <c r="BQ49" s="1498"/>
      <c r="BR49" s="1498"/>
      <c r="BS49" s="1498"/>
      <c r="BT49" s="1498"/>
      <c r="BU49" s="1498"/>
      <c r="BV49" s="1498"/>
      <c r="BW49" s="1498"/>
      <c r="BX49" s="1498"/>
      <c r="BY49" s="1498"/>
      <c r="BZ49" s="1498"/>
      <c r="CA49" s="1498"/>
      <c r="CB49" s="1498"/>
      <c r="CC49" s="1498"/>
      <c r="CD49" s="959"/>
      <c r="CH49" s="1498"/>
      <c r="CI49" s="1498"/>
      <c r="CJ49" s="1498"/>
      <c r="CK49" s="1498"/>
      <c r="CL49" s="1498"/>
      <c r="CM49" s="1498"/>
      <c r="CN49" s="1498"/>
      <c r="CO49" s="1498"/>
      <c r="CP49" s="1498"/>
      <c r="CQ49" s="1498"/>
      <c r="CR49" s="1498"/>
      <c r="CS49" s="1498"/>
      <c r="CT49" s="1498"/>
      <c r="CU49" s="1498"/>
      <c r="CV49" s="1498"/>
      <c r="CW49" s="1498"/>
      <c r="CX49" s="1498"/>
      <c r="CY49" s="1498"/>
      <c r="CZ49" s="1498"/>
      <c r="DA49" s="1498"/>
      <c r="DB49" s="1498"/>
      <c r="DC49" s="1498"/>
      <c r="DD49" s="1498"/>
      <c r="DE49" s="1498"/>
      <c r="DF49" s="1498"/>
      <c r="DG49" s="1498"/>
      <c r="DH49" s="1498"/>
      <c r="DI49" s="1498"/>
      <c r="DJ49" s="1498"/>
      <c r="DK49" s="1498"/>
      <c r="DL49" s="1498"/>
      <c r="DM49" s="1498"/>
      <c r="DN49" s="1498"/>
      <c r="DO49" s="1498"/>
      <c r="DP49" s="1498"/>
      <c r="DQ49" s="1498"/>
      <c r="DR49" s="1498"/>
      <c r="DS49" s="1498"/>
      <c r="DT49" s="1498"/>
      <c r="DU49" s="1498"/>
      <c r="DV49" s="1498"/>
    </row>
    <row r="50" spans="2:126" s="1488" customFormat="1" ht="30" customHeight="1">
      <c r="B50" s="1558"/>
      <c r="C50" s="1502"/>
      <c r="D50" s="1502"/>
      <c r="E50" s="1502"/>
      <c r="F50" s="1502"/>
      <c r="G50" s="1502"/>
      <c r="H50" s="1502"/>
      <c r="I50" s="1502"/>
      <c r="J50" s="1502"/>
      <c r="K50" s="1502"/>
      <c r="L50" s="1502"/>
      <c r="M50" s="1502"/>
      <c r="N50" s="1502"/>
      <c r="O50" s="1502"/>
      <c r="P50" s="1502"/>
      <c r="Q50" s="1502"/>
      <c r="R50" s="1502"/>
      <c r="S50" s="1502"/>
      <c r="T50" s="1502"/>
      <c r="U50" s="1502"/>
      <c r="V50" s="1502"/>
      <c r="W50" s="1502"/>
      <c r="X50" s="1502"/>
      <c r="Y50" s="1502"/>
      <c r="Z50" s="1502"/>
      <c r="AA50" s="1502"/>
      <c r="AB50" s="1502"/>
      <c r="AC50" s="1502"/>
      <c r="AD50" s="1502"/>
      <c r="AE50" s="1502"/>
      <c r="AF50" s="1502"/>
      <c r="AG50" s="1502"/>
      <c r="AH50" s="1502"/>
      <c r="AI50" s="1502"/>
      <c r="AJ50" s="1502"/>
      <c r="AK50" s="1502"/>
      <c r="AL50" s="1502"/>
      <c r="AM50" s="1502"/>
      <c r="AN50" s="1502"/>
      <c r="AO50" s="1502"/>
      <c r="AP50" s="1502"/>
      <c r="AQ50" s="1502"/>
      <c r="AR50" s="1502"/>
      <c r="AS50" s="1502"/>
      <c r="AT50" s="1502"/>
      <c r="AU50" s="1502"/>
      <c r="AV50" s="1502"/>
      <c r="AW50" s="1502"/>
      <c r="AX50" s="1502"/>
      <c r="AY50" s="1502"/>
      <c r="AZ50" s="1502"/>
      <c r="BA50" s="1502"/>
      <c r="BB50" s="1502"/>
      <c r="BC50" s="1502"/>
      <c r="BD50" s="1502"/>
      <c r="BE50" s="1502"/>
      <c r="BF50" s="1502"/>
      <c r="BG50" s="1502"/>
      <c r="BH50" s="1502"/>
      <c r="BI50" s="1502"/>
      <c r="BJ50" s="1502"/>
      <c r="BK50" s="1502"/>
      <c r="BL50" s="1502"/>
      <c r="BM50" s="1502"/>
      <c r="BN50" s="1502"/>
      <c r="BO50" s="1502"/>
      <c r="BP50" s="1502"/>
      <c r="BQ50" s="1502"/>
      <c r="BR50" s="1502"/>
      <c r="BS50" s="1502"/>
      <c r="BT50" s="1502"/>
      <c r="BU50" s="1502"/>
      <c r="BV50" s="1502"/>
      <c r="BW50" s="1502"/>
      <c r="BX50" s="1502"/>
      <c r="BY50" s="1502"/>
      <c r="BZ50" s="1502"/>
      <c r="CA50" s="1502"/>
      <c r="CB50" s="1502"/>
      <c r="CC50" s="1502"/>
      <c r="CD50" s="1504"/>
      <c r="CH50" s="1498"/>
      <c r="CI50" s="1498"/>
      <c r="CJ50" s="1498"/>
      <c r="CK50" s="1498"/>
      <c r="CL50" s="1498"/>
      <c r="CM50" s="1498"/>
      <c r="CN50" s="1498"/>
      <c r="CO50" s="1498"/>
      <c r="CP50" s="1498"/>
      <c r="CQ50" s="1498"/>
      <c r="CR50" s="1498"/>
      <c r="CS50" s="1498"/>
      <c r="CT50" s="1498"/>
      <c r="CU50" s="1498"/>
      <c r="CV50" s="1498"/>
      <c r="CW50" s="1498"/>
      <c r="CX50" s="1498"/>
      <c r="CY50" s="1498"/>
      <c r="CZ50" s="1498"/>
      <c r="DA50" s="1498"/>
      <c r="DB50" s="1498"/>
      <c r="DC50" s="1498"/>
      <c r="DD50" s="1498"/>
      <c r="DE50" s="1498"/>
      <c r="DF50" s="1498"/>
      <c r="DG50" s="1498"/>
      <c r="DH50" s="1498"/>
      <c r="DI50" s="1498"/>
      <c r="DJ50" s="1498"/>
      <c r="DK50" s="1498"/>
      <c r="DL50" s="1498"/>
      <c r="DM50" s="1498"/>
      <c r="DN50" s="1498"/>
      <c r="DO50" s="1498"/>
      <c r="DP50" s="1498"/>
      <c r="DQ50" s="1498"/>
      <c r="DR50" s="1498"/>
      <c r="DS50" s="1498"/>
      <c r="DT50" s="1498"/>
      <c r="DU50" s="1498"/>
      <c r="DV50" s="1498"/>
    </row>
    <row r="51" spans="2:126" s="1488" customFormat="1" ht="30" customHeight="1">
      <c r="B51" s="1466"/>
      <c r="C51" s="1498"/>
      <c r="D51" s="1498"/>
      <c r="E51" s="1498"/>
      <c r="F51" s="1498"/>
      <c r="G51" s="1498"/>
      <c r="H51" s="1498"/>
      <c r="I51" s="1498"/>
      <c r="J51" s="1498"/>
      <c r="K51" s="1498"/>
      <c r="L51" s="1498"/>
      <c r="M51" s="1498"/>
      <c r="N51" s="1498"/>
      <c r="O51" s="1498"/>
      <c r="P51" s="1498"/>
      <c r="Q51" s="1498"/>
      <c r="R51" s="1498"/>
      <c r="S51" s="1498"/>
      <c r="T51" s="1498"/>
      <c r="U51" s="1498"/>
      <c r="V51" s="1498"/>
      <c r="W51" s="1498"/>
      <c r="X51" s="1498"/>
      <c r="Y51" s="1498"/>
      <c r="Z51" s="1498"/>
      <c r="AA51" s="1498"/>
      <c r="AB51" s="1498"/>
      <c r="AC51" s="1498"/>
      <c r="AD51" s="1498"/>
      <c r="AE51" s="1498"/>
      <c r="AF51" s="1498"/>
      <c r="AG51" s="1498"/>
      <c r="AH51" s="1498"/>
      <c r="AI51" s="1498"/>
      <c r="AJ51" s="1498"/>
      <c r="AK51" s="1498"/>
      <c r="AL51" s="1498"/>
      <c r="AM51" s="1498"/>
      <c r="AN51" s="1498"/>
      <c r="AO51" s="1498"/>
      <c r="AP51" s="1498"/>
      <c r="AQ51" s="1498"/>
      <c r="AR51" s="1498"/>
      <c r="AS51" s="1498"/>
      <c r="AT51" s="1498"/>
      <c r="AU51" s="1498"/>
      <c r="AV51" s="1498"/>
      <c r="AW51" s="1498"/>
      <c r="AX51" s="1498"/>
      <c r="AY51" s="1498"/>
      <c r="AZ51" s="1498"/>
      <c r="BA51" s="1498"/>
      <c r="BB51" s="1498"/>
      <c r="BC51" s="1498"/>
      <c r="BD51" s="1498"/>
      <c r="BE51" s="1498"/>
      <c r="BF51" s="1498"/>
      <c r="BG51" s="1498"/>
      <c r="BH51" s="1498"/>
      <c r="BI51" s="1498"/>
      <c r="BJ51" s="1498"/>
      <c r="BK51" s="1498"/>
      <c r="BL51" s="1498"/>
      <c r="BM51" s="1498"/>
      <c r="BN51" s="1498"/>
      <c r="BO51" s="1498"/>
      <c r="BP51" s="1498"/>
      <c r="BQ51" s="1498"/>
      <c r="BR51" s="1498"/>
      <c r="BS51" s="1498"/>
      <c r="BT51" s="1498"/>
      <c r="BU51" s="1498"/>
      <c r="BV51" s="1498"/>
      <c r="BW51" s="1498"/>
      <c r="BX51" s="1498"/>
      <c r="BY51" s="1498"/>
      <c r="BZ51" s="1498"/>
      <c r="CA51" s="1498"/>
      <c r="CB51" s="1498"/>
      <c r="CC51" s="1498"/>
      <c r="CD51" s="959"/>
      <c r="CH51" s="1498"/>
      <c r="CI51" s="1498"/>
      <c r="CJ51" s="1498"/>
      <c r="CK51" s="1498"/>
      <c r="CL51" s="1498"/>
      <c r="CM51" s="1498"/>
      <c r="CN51" s="1498"/>
      <c r="CO51" s="1498"/>
      <c r="CP51" s="1498"/>
      <c r="CQ51" s="1498"/>
      <c r="CR51" s="1498"/>
      <c r="CS51" s="1498"/>
      <c r="CT51" s="1498"/>
      <c r="CU51" s="1498"/>
      <c r="CV51" s="1498"/>
      <c r="CW51" s="1498"/>
      <c r="CX51" s="1498"/>
      <c r="CY51" s="1498"/>
      <c r="CZ51" s="1498"/>
      <c r="DA51" s="1498"/>
      <c r="DB51" s="1498"/>
      <c r="DC51" s="1498"/>
      <c r="DD51" s="1498"/>
      <c r="DE51" s="1498"/>
      <c r="DF51" s="1498"/>
      <c r="DG51" s="1498"/>
      <c r="DH51" s="1498"/>
      <c r="DI51" s="1498"/>
      <c r="DJ51" s="1498"/>
      <c r="DK51" s="1498"/>
      <c r="DL51" s="1498"/>
      <c r="DM51" s="1498"/>
      <c r="DN51" s="1498"/>
      <c r="DO51" s="1498"/>
      <c r="DP51" s="1498"/>
      <c r="DQ51" s="1498"/>
      <c r="DR51" s="1498"/>
      <c r="DS51" s="1498"/>
      <c r="DT51" s="1498"/>
      <c r="DU51" s="1498"/>
      <c r="DV51" s="1498"/>
    </row>
    <row r="52" spans="2:126" s="1488" customFormat="1" ht="30" customHeight="1">
      <c r="B52" s="1466"/>
      <c r="C52" s="836" t="s">
        <v>822</v>
      </c>
      <c r="D52" s="1266" t="s">
        <v>2561</v>
      </c>
      <c r="E52" s="1266"/>
      <c r="F52" s="1486"/>
      <c r="G52" s="1486"/>
      <c r="H52" s="1486"/>
      <c r="I52" s="1486"/>
      <c r="J52" s="1489"/>
      <c r="K52" s="1489"/>
      <c r="L52" s="1489"/>
      <c r="M52" s="1489"/>
      <c r="N52" s="1489"/>
      <c r="O52" s="1489"/>
      <c r="P52" s="1489"/>
      <c r="Q52" s="1489"/>
      <c r="R52" s="1420"/>
      <c r="S52" s="1420"/>
      <c r="T52" s="1420"/>
      <c r="U52" s="1420"/>
      <c r="V52" s="1420"/>
      <c r="W52" s="1420"/>
      <c r="X52" s="1420"/>
      <c r="Y52" s="1420"/>
      <c r="Z52" s="1420"/>
      <c r="AA52" s="1420"/>
      <c r="AB52" s="1420"/>
      <c r="AC52" s="1420"/>
      <c r="AD52" s="1420"/>
      <c r="AE52" s="1420"/>
      <c r="AF52" s="1420"/>
      <c r="AG52" s="1420"/>
      <c r="AH52" s="1420"/>
      <c r="AI52" s="1420"/>
      <c r="AJ52" s="1420"/>
      <c r="AK52" s="1420"/>
      <c r="AL52" s="1420"/>
      <c r="AM52" s="1420"/>
      <c r="AN52" s="1420"/>
      <c r="AO52" s="1420"/>
      <c r="AP52" s="1420"/>
      <c r="AQ52" s="1420"/>
      <c r="AR52" s="1420"/>
      <c r="AS52" s="1420"/>
      <c r="AT52" s="1420"/>
      <c r="AU52" s="1420"/>
      <c r="AV52" s="1420"/>
      <c r="AW52" s="1420"/>
      <c r="AX52" s="1420"/>
      <c r="AY52" s="1420"/>
      <c r="AZ52" s="1420"/>
      <c r="BA52" s="1420"/>
      <c r="BB52" s="1420"/>
      <c r="BC52" s="1420"/>
      <c r="BD52" s="1420"/>
      <c r="BE52" s="1420"/>
      <c r="BF52" s="1420"/>
      <c r="BG52" s="1420"/>
      <c r="BH52" s="1420"/>
      <c r="BI52" s="1420"/>
      <c r="BJ52" s="1420"/>
      <c r="BK52" s="1420"/>
      <c r="BL52" s="1420"/>
      <c r="BM52" s="1420"/>
      <c r="BN52" s="1420"/>
      <c r="BO52" s="1420"/>
      <c r="BP52" s="1420"/>
      <c r="BQ52" s="1420"/>
      <c r="BR52" s="1420"/>
      <c r="BS52" s="1420"/>
      <c r="BT52" s="1420"/>
      <c r="BU52" s="1420"/>
      <c r="BV52" s="1420"/>
      <c r="BW52" s="1420"/>
      <c r="BX52" s="1420"/>
      <c r="BY52" s="1420"/>
      <c r="BZ52" s="1420"/>
      <c r="CA52" s="1420"/>
      <c r="CB52" s="1420"/>
      <c r="CC52" s="763"/>
      <c r="CD52" s="959"/>
      <c r="CH52" s="1498"/>
      <c r="CI52" s="1498"/>
      <c r="CJ52" s="1498"/>
      <c r="CK52" s="1498"/>
      <c r="CL52" s="1498"/>
      <c r="CM52" s="1498"/>
      <c r="CN52" s="1498"/>
      <c r="CO52" s="1498"/>
      <c r="CP52" s="1498"/>
      <c r="CQ52" s="1498"/>
      <c r="CR52" s="1498"/>
      <c r="CS52" s="1498"/>
      <c r="CT52" s="1498"/>
      <c r="CU52" s="1498"/>
      <c r="CV52" s="1498"/>
      <c r="CW52" s="1498"/>
      <c r="CX52" s="1498"/>
      <c r="CY52" s="1498"/>
      <c r="CZ52" s="1498"/>
      <c r="DA52" s="1498"/>
      <c r="DB52" s="1498"/>
      <c r="DC52" s="1498"/>
      <c r="DD52" s="1498"/>
      <c r="DE52" s="1498"/>
      <c r="DF52" s="1498"/>
      <c r="DG52" s="1498"/>
      <c r="DH52" s="1498"/>
      <c r="DI52" s="1498"/>
      <c r="DJ52" s="1498"/>
      <c r="DK52" s="1498"/>
      <c r="DL52" s="1498"/>
      <c r="DM52" s="1498"/>
      <c r="DN52" s="1498"/>
      <c r="DO52" s="1498"/>
      <c r="DP52" s="1498"/>
      <c r="DQ52" s="1498"/>
      <c r="DR52" s="1498"/>
      <c r="DS52" s="1498"/>
      <c r="DT52" s="1498"/>
      <c r="DU52" s="1498"/>
      <c r="DV52" s="1498"/>
    </row>
    <row r="53" spans="2:126" s="1488" customFormat="1" ht="30" customHeight="1">
      <c r="B53" s="1466"/>
      <c r="C53" s="1615"/>
      <c r="D53" s="1617" t="s">
        <v>2562</v>
      </c>
      <c r="E53" s="1266"/>
      <c r="F53" s="1486"/>
      <c r="G53" s="1486"/>
      <c r="H53" s="1486"/>
      <c r="I53" s="1486"/>
      <c r="J53" s="1489"/>
      <c r="K53" s="1489"/>
      <c r="L53" s="1489"/>
      <c r="M53" s="1489"/>
      <c r="N53" s="1489"/>
      <c r="O53" s="1489"/>
      <c r="P53" s="1489"/>
      <c r="Q53" s="1489"/>
      <c r="R53" s="1420"/>
      <c r="S53" s="1420"/>
      <c r="T53" s="1420"/>
      <c r="U53" s="1420"/>
      <c r="V53" s="1420"/>
      <c r="W53" s="1420"/>
      <c r="X53" s="1420"/>
      <c r="Y53" s="1420"/>
      <c r="Z53" s="1420"/>
      <c r="AA53" s="1420"/>
      <c r="AB53" s="1420"/>
      <c r="AC53" s="1420"/>
      <c r="AD53" s="1420"/>
      <c r="AE53" s="1420"/>
      <c r="AF53" s="1420"/>
      <c r="AG53" s="1420"/>
      <c r="AH53" s="1420"/>
      <c r="AI53" s="1420"/>
      <c r="AJ53" s="1420"/>
      <c r="AK53" s="1420"/>
      <c r="AL53" s="1420"/>
      <c r="AM53" s="1420"/>
      <c r="AN53" s="1420"/>
      <c r="AO53" s="1420"/>
      <c r="AP53" s="1420"/>
      <c r="AQ53" s="1420"/>
      <c r="AR53" s="1420"/>
      <c r="AS53" s="1420"/>
      <c r="AT53" s="1420"/>
      <c r="AU53" s="1420"/>
      <c r="AV53" s="1420"/>
      <c r="AW53" s="1420"/>
      <c r="AX53" s="1420"/>
      <c r="AY53" s="1420"/>
      <c r="AZ53" s="1420"/>
      <c r="BA53" s="1420"/>
      <c r="BB53" s="1420"/>
      <c r="BC53" s="1420"/>
      <c r="BD53" s="1420"/>
      <c r="BE53" s="1420"/>
      <c r="BF53" s="1420"/>
      <c r="BG53" s="1420"/>
      <c r="BH53" s="1420"/>
      <c r="BI53" s="1420"/>
      <c r="BJ53" s="1420"/>
      <c r="BK53" s="1420"/>
      <c r="BL53" s="1420"/>
      <c r="BM53" s="1420"/>
      <c r="BN53" s="1420"/>
      <c r="BO53" s="1420"/>
      <c r="BP53" s="1420"/>
      <c r="BQ53" s="1420"/>
      <c r="BR53" s="1420"/>
      <c r="BS53" s="1420"/>
      <c r="BT53" s="1420"/>
      <c r="BU53" s="1420"/>
      <c r="BV53" s="1420"/>
      <c r="BW53" s="1420"/>
      <c r="BX53" s="1420"/>
      <c r="BY53" s="1420"/>
      <c r="BZ53" s="1420"/>
      <c r="CA53" s="1420"/>
      <c r="CB53" s="1420"/>
      <c r="CC53" s="763"/>
      <c r="CD53" s="959"/>
      <c r="CH53" s="1498"/>
      <c r="CI53" s="1498"/>
      <c r="CJ53" s="1498"/>
      <c r="CK53" s="1498"/>
      <c r="CL53" s="1498"/>
      <c r="CM53" s="1498"/>
      <c r="CN53" s="1498"/>
      <c r="CO53" s="1498"/>
      <c r="CP53" s="1498"/>
      <c r="CQ53" s="1498"/>
      <c r="CR53" s="1498"/>
      <c r="CS53" s="1498"/>
      <c r="CT53" s="1498"/>
      <c r="CU53" s="1498"/>
      <c r="CV53" s="1498"/>
      <c r="CW53" s="1498"/>
      <c r="CX53" s="1498"/>
      <c r="CY53" s="1498"/>
      <c r="CZ53" s="1498"/>
      <c r="DA53" s="1498"/>
      <c r="DB53" s="1498"/>
      <c r="DC53" s="1498"/>
      <c r="DD53" s="1498"/>
      <c r="DE53" s="1498"/>
      <c r="DF53" s="1498"/>
      <c r="DG53" s="1498"/>
      <c r="DH53" s="1498"/>
      <c r="DI53" s="1498"/>
      <c r="DJ53" s="1498"/>
      <c r="DK53" s="1498"/>
      <c r="DL53" s="1498"/>
      <c r="DM53" s="1498"/>
      <c r="DN53" s="1498"/>
      <c r="DO53" s="1498"/>
      <c r="DP53" s="1498"/>
      <c r="DQ53" s="1498"/>
      <c r="DR53" s="1498"/>
      <c r="DS53" s="1498"/>
      <c r="DT53" s="1498"/>
      <c r="DU53" s="1498"/>
      <c r="DV53" s="1498"/>
    </row>
    <row r="54" spans="2:126" s="1488" customFormat="1" ht="30" customHeight="1">
      <c r="B54" s="1466"/>
      <c r="C54" s="1615"/>
      <c r="D54" s="1266"/>
      <c r="E54" s="1266"/>
      <c r="F54" s="1486"/>
      <c r="G54" s="1486"/>
      <c r="H54" s="1486"/>
      <c r="I54" s="1486"/>
      <c r="J54" s="1489"/>
      <c r="K54" s="1489"/>
      <c r="L54" s="1489"/>
      <c r="M54" s="1489"/>
      <c r="N54" s="1489"/>
      <c r="O54" s="1489"/>
      <c r="P54" s="1489"/>
      <c r="Q54" s="1489"/>
      <c r="R54" s="1420"/>
      <c r="S54" s="1420"/>
      <c r="T54" s="1420"/>
      <c r="U54" s="1420"/>
      <c r="V54" s="1420"/>
      <c r="W54" s="1420"/>
      <c r="X54" s="1420"/>
      <c r="Y54" s="1420"/>
      <c r="Z54" s="1420"/>
      <c r="AA54" s="1420"/>
      <c r="AB54" s="1420"/>
      <c r="AC54" s="1420"/>
      <c r="AD54" s="1420"/>
      <c r="AE54" s="1420"/>
      <c r="AF54" s="1420"/>
      <c r="AG54" s="1420"/>
      <c r="AH54" s="1420"/>
      <c r="AI54" s="1420"/>
      <c r="AJ54" s="1420"/>
      <c r="AK54" s="1420"/>
      <c r="AL54" s="1420"/>
      <c r="AM54" s="1420"/>
      <c r="AN54" s="1420"/>
      <c r="AO54" s="1420"/>
      <c r="AP54" s="1420"/>
      <c r="AQ54" s="1420"/>
      <c r="AR54" s="1420"/>
      <c r="AS54" s="1420"/>
      <c r="AT54" s="1420"/>
      <c r="AU54" s="1420"/>
      <c r="AV54" s="1420"/>
      <c r="AW54" s="1420"/>
      <c r="AX54" s="1420"/>
      <c r="AY54" s="1420"/>
      <c r="AZ54" s="1420"/>
      <c r="BA54" s="1420"/>
      <c r="BB54" s="1420"/>
      <c r="BC54" s="1420"/>
      <c r="BD54" s="1420"/>
      <c r="BE54" s="1420"/>
      <c r="BF54" s="1420"/>
      <c r="BG54" s="1420"/>
      <c r="BH54" s="1420"/>
      <c r="BI54" s="1420"/>
      <c r="BJ54" s="1420"/>
      <c r="BK54" s="1420"/>
      <c r="BL54" s="1420"/>
      <c r="BM54" s="1420"/>
      <c r="BN54" s="1420"/>
      <c r="BO54" s="1420"/>
      <c r="BP54" s="1420"/>
      <c r="BQ54" s="1420"/>
      <c r="BR54" s="1420"/>
      <c r="BS54" s="1420"/>
      <c r="BT54" s="1420"/>
      <c r="BU54" s="1420"/>
      <c r="BV54" s="1420"/>
      <c r="BW54" s="1420"/>
      <c r="BX54" s="1420"/>
      <c r="BY54" s="1552" t="s">
        <v>843</v>
      </c>
      <c r="BZ54" s="1463"/>
      <c r="CA54" s="1420"/>
      <c r="CB54" s="1420"/>
      <c r="CC54" s="763"/>
      <c r="CD54" s="959"/>
      <c r="CH54" s="1498"/>
      <c r="CI54" s="1498"/>
      <c r="CJ54" s="1498"/>
      <c r="CK54" s="1498"/>
      <c r="CL54" s="1498"/>
      <c r="CM54" s="1498"/>
      <c r="CN54" s="1498"/>
      <c r="CO54" s="1498"/>
      <c r="CP54" s="1498"/>
      <c r="CQ54" s="1498"/>
      <c r="CR54" s="1498"/>
      <c r="CS54" s="1498"/>
      <c r="CT54" s="1498"/>
      <c r="CU54" s="1498"/>
      <c r="CV54" s="1498"/>
      <c r="CW54" s="1498"/>
      <c r="CX54" s="1498"/>
      <c r="CY54" s="1498"/>
      <c r="CZ54" s="1498"/>
      <c r="DA54" s="1498"/>
      <c r="DB54" s="1498"/>
      <c r="DC54" s="1498"/>
      <c r="DD54" s="1498"/>
      <c r="DE54" s="1498"/>
      <c r="DF54" s="1498"/>
      <c r="DG54" s="1498"/>
      <c r="DH54" s="1498"/>
      <c r="DI54" s="1498"/>
      <c r="DJ54" s="1498"/>
      <c r="DK54" s="1498"/>
      <c r="DL54" s="1498"/>
      <c r="DM54" s="1498"/>
      <c r="DN54" s="1498"/>
      <c r="DO54" s="1498"/>
      <c r="DP54" s="1498"/>
      <c r="DQ54" s="1498"/>
      <c r="DR54" s="1498"/>
      <c r="DS54" s="1498"/>
      <c r="DT54" s="1498"/>
      <c r="DU54" s="1498"/>
      <c r="DV54" s="1498"/>
    </row>
    <row r="55" spans="2:126" s="1488" customFormat="1" ht="30" customHeight="1">
      <c r="B55" s="1466"/>
      <c r="C55" s="999"/>
      <c r="D55" s="1618" t="s">
        <v>18</v>
      </c>
      <c r="E55" s="1618"/>
      <c r="F55" s="901" t="s">
        <v>844</v>
      </c>
      <c r="G55" s="1486"/>
      <c r="H55" s="1486"/>
      <c r="I55" s="1486"/>
      <c r="J55" s="1489"/>
      <c r="K55" s="1489"/>
      <c r="L55" s="1489"/>
      <c r="M55" s="1489"/>
      <c r="N55" s="1489"/>
      <c r="O55" s="1489"/>
      <c r="P55" s="1489"/>
      <c r="Q55" s="1489"/>
      <c r="R55" s="1420"/>
      <c r="S55" s="1420"/>
      <c r="T55" s="1420"/>
      <c r="U55" s="1420"/>
      <c r="V55" s="1420"/>
      <c r="W55" s="1420"/>
      <c r="X55" s="1420"/>
      <c r="Y55" s="1420"/>
      <c r="Z55" s="1420"/>
      <c r="AA55" s="1420"/>
      <c r="AB55" s="1420"/>
      <c r="AC55" s="1420"/>
      <c r="AD55" s="1420"/>
      <c r="AE55" s="1420"/>
      <c r="AF55" s="1420"/>
      <c r="AG55" s="1420"/>
      <c r="AH55" s="1420"/>
      <c r="AI55" s="1420"/>
      <c r="AJ55" s="1420"/>
      <c r="AK55" s="1463"/>
      <c r="AL55" s="2842" t="s">
        <v>32</v>
      </c>
      <c r="AM55" s="2843"/>
      <c r="AN55" s="2834"/>
      <c r="AO55" s="2835"/>
      <c r="AP55" s="2836"/>
      <c r="AQ55" s="1420"/>
      <c r="AR55" s="2845" t="s">
        <v>527</v>
      </c>
      <c r="AS55" s="2845"/>
      <c r="AT55" s="1420"/>
      <c r="AU55" s="901" t="s">
        <v>2653</v>
      </c>
      <c r="AV55" s="1420"/>
      <c r="AW55" s="1420"/>
      <c r="AX55" s="1420"/>
      <c r="AY55" s="1420"/>
      <c r="AZ55" s="1420"/>
      <c r="BA55" s="1420"/>
      <c r="BB55" s="1420"/>
      <c r="BC55" s="1420"/>
      <c r="BD55" s="1420"/>
      <c r="BE55" s="1420"/>
      <c r="BF55" s="1420"/>
      <c r="BG55" s="1420"/>
      <c r="BH55" s="1420"/>
      <c r="BI55" s="1420"/>
      <c r="BJ55" s="1420"/>
      <c r="BK55" s="1420"/>
      <c r="BL55" s="1420"/>
      <c r="BM55" s="1420"/>
      <c r="BN55" s="1420"/>
      <c r="BO55" s="1420"/>
      <c r="BP55" s="1420"/>
      <c r="BQ55" s="1420"/>
      <c r="BR55" s="1420"/>
      <c r="BS55" s="1420"/>
      <c r="BT55" s="1420"/>
      <c r="BU55" s="1420"/>
      <c r="BV55" s="1463"/>
      <c r="BW55" s="2844">
        <v>30</v>
      </c>
      <c r="BX55" s="2843"/>
      <c r="BY55" s="2834"/>
      <c r="BZ55" s="2835"/>
      <c r="CA55" s="2836"/>
      <c r="CB55" s="1420"/>
      <c r="CC55" s="763"/>
      <c r="CD55" s="959"/>
      <c r="CH55" s="1498"/>
      <c r="CI55" s="1498"/>
      <c r="CJ55" s="1498"/>
      <c r="CK55" s="1498"/>
      <c r="CL55" s="1498"/>
      <c r="CM55" s="1498"/>
      <c r="CN55" s="1498"/>
      <c r="CO55" s="1498"/>
      <c r="CP55" s="1498"/>
      <c r="CQ55" s="1498"/>
      <c r="CR55" s="1498"/>
      <c r="CS55" s="1498"/>
      <c r="CT55" s="1498"/>
      <c r="CU55" s="1498"/>
      <c r="CV55" s="1498"/>
      <c r="CW55" s="1498"/>
      <c r="CX55" s="1498"/>
      <c r="CY55" s="1498"/>
      <c r="CZ55" s="1498"/>
      <c r="DA55" s="1498"/>
      <c r="DB55" s="1498"/>
      <c r="DC55" s="1498"/>
      <c r="DD55" s="1498"/>
      <c r="DE55" s="1498"/>
      <c r="DF55" s="1498"/>
      <c r="DG55" s="1498"/>
      <c r="DH55" s="1498"/>
      <c r="DI55" s="1498"/>
      <c r="DJ55" s="1498"/>
      <c r="DK55" s="1498"/>
      <c r="DL55" s="1498"/>
      <c r="DM55" s="1498"/>
      <c r="DN55" s="1498"/>
      <c r="DO55" s="1498"/>
      <c r="DP55" s="1498"/>
      <c r="DQ55" s="1498"/>
      <c r="DR55" s="1498"/>
      <c r="DS55" s="1498"/>
      <c r="DT55" s="1498"/>
      <c r="DU55" s="1498"/>
      <c r="DV55" s="1498"/>
    </row>
    <row r="56" spans="2:126" s="1488" customFormat="1" ht="30" customHeight="1">
      <c r="B56" s="1466"/>
      <c r="C56" s="1266"/>
      <c r="D56" s="840"/>
      <c r="E56" s="1485"/>
      <c r="F56" s="1010" t="s">
        <v>845</v>
      </c>
      <c r="G56" s="1486"/>
      <c r="H56" s="1486"/>
      <c r="I56" s="1486"/>
      <c r="J56" s="1489"/>
      <c r="K56" s="1489"/>
      <c r="L56" s="1489"/>
      <c r="M56" s="1489"/>
      <c r="N56" s="1420"/>
      <c r="O56" s="1420"/>
      <c r="P56" s="1420"/>
      <c r="Q56" s="1489"/>
      <c r="R56" s="1420"/>
      <c r="S56" s="1420"/>
      <c r="T56" s="1420"/>
      <c r="U56" s="1420"/>
      <c r="V56" s="1420"/>
      <c r="W56" s="1420"/>
      <c r="X56" s="1420"/>
      <c r="Y56" s="1420"/>
      <c r="Z56" s="1420"/>
      <c r="AA56" s="1420"/>
      <c r="AB56" s="1420"/>
      <c r="AC56" s="1420"/>
      <c r="AD56" s="1420"/>
      <c r="AE56" s="1420"/>
      <c r="AF56" s="1420"/>
      <c r="AG56" s="1420"/>
      <c r="AH56" s="1420"/>
      <c r="AI56" s="1420"/>
      <c r="AJ56" s="1420"/>
      <c r="AK56" s="1463"/>
      <c r="AL56" s="2844"/>
      <c r="AM56" s="2843"/>
      <c r="AN56" s="2837"/>
      <c r="AO56" s="2838"/>
      <c r="AP56" s="2839"/>
      <c r="AQ56" s="1420"/>
      <c r="AR56" s="1420"/>
      <c r="AS56" s="1420"/>
      <c r="AT56" s="1420"/>
      <c r="AU56" s="1697" t="s">
        <v>2654</v>
      </c>
      <c r="AV56" s="1420"/>
      <c r="AW56" s="1420"/>
      <c r="AX56" s="1420"/>
      <c r="AY56" s="1420"/>
      <c r="AZ56" s="1420"/>
      <c r="BA56" s="1420"/>
      <c r="BB56" s="1420"/>
      <c r="BC56" s="1420"/>
      <c r="BD56" s="1420"/>
      <c r="BE56" s="1420"/>
      <c r="BF56" s="1420"/>
      <c r="BG56" s="1420"/>
      <c r="BH56" s="1420"/>
      <c r="BI56" s="1420"/>
      <c r="BJ56" s="1420"/>
      <c r="BK56" s="1420"/>
      <c r="BL56" s="1420"/>
      <c r="BM56" s="1420"/>
      <c r="BN56" s="1420"/>
      <c r="BO56" s="1420"/>
      <c r="BP56" s="1420"/>
      <c r="BQ56" s="1420"/>
      <c r="BR56" s="1420"/>
      <c r="BS56" s="1420"/>
      <c r="BT56" s="1420"/>
      <c r="BU56" s="1420"/>
      <c r="BV56" s="901"/>
      <c r="BW56" s="2844"/>
      <c r="BX56" s="2843"/>
      <c r="BY56" s="2837"/>
      <c r="BZ56" s="2838"/>
      <c r="CA56" s="2839"/>
      <c r="CB56" s="1420"/>
      <c r="CC56" s="763"/>
      <c r="CD56" s="959"/>
      <c r="CH56" s="1498"/>
      <c r="CI56" s="1498"/>
      <c r="CJ56" s="1498"/>
      <c r="CK56" s="1498"/>
      <c r="CL56" s="1498"/>
      <c r="CM56" s="1498"/>
      <c r="CN56" s="1498"/>
      <c r="CO56" s="1498"/>
      <c r="CP56" s="1498"/>
      <c r="CQ56" s="1498"/>
      <c r="CR56" s="1498"/>
      <c r="CS56" s="1498"/>
      <c r="CT56" s="1498"/>
      <c r="CU56" s="1498"/>
      <c r="CV56" s="1498"/>
      <c r="CW56" s="1498"/>
      <c r="CX56" s="1498"/>
      <c r="CY56" s="1498"/>
      <c r="CZ56" s="1498"/>
      <c r="DA56" s="1498"/>
      <c r="DB56" s="1498"/>
      <c r="DC56" s="1498"/>
      <c r="DD56" s="1498"/>
      <c r="DE56" s="1498"/>
      <c r="DF56" s="1498"/>
      <c r="DG56" s="1498"/>
      <c r="DH56" s="1498"/>
      <c r="DI56" s="1498"/>
      <c r="DJ56" s="1498"/>
      <c r="DK56" s="1498"/>
      <c r="DL56" s="1498"/>
      <c r="DM56" s="1498"/>
      <c r="DN56" s="1498"/>
      <c r="DO56" s="1498"/>
      <c r="DP56" s="1498"/>
      <c r="DQ56" s="1498"/>
      <c r="DR56" s="1498"/>
      <c r="DS56" s="1498"/>
      <c r="DT56" s="1498"/>
      <c r="DU56" s="1498"/>
      <c r="DV56" s="1498"/>
    </row>
    <row r="57" spans="2:126" s="1488" customFormat="1" ht="30" customHeight="1">
      <c r="B57" s="1466"/>
      <c r="C57" s="1615"/>
      <c r="D57" s="1463"/>
      <c r="E57" s="1463"/>
      <c r="F57" s="1463"/>
      <c r="G57" s="1463"/>
      <c r="H57" s="1463"/>
      <c r="I57" s="1463"/>
      <c r="J57" s="1463"/>
      <c r="K57" s="1463"/>
      <c r="L57" s="1463"/>
      <c r="M57" s="1463"/>
      <c r="N57" s="1463"/>
      <c r="O57" s="1463"/>
      <c r="P57" s="1463"/>
      <c r="Q57" s="1463"/>
      <c r="R57" s="1463"/>
      <c r="S57" s="1463"/>
      <c r="T57" s="1463"/>
      <c r="U57" s="1463"/>
      <c r="V57" s="1463"/>
      <c r="W57" s="1463"/>
      <c r="X57" s="1463"/>
      <c r="Y57" s="1463"/>
      <c r="Z57" s="1463"/>
      <c r="AA57" s="1463"/>
      <c r="AB57" s="1463"/>
      <c r="AC57" s="1463"/>
      <c r="AD57" s="1463"/>
      <c r="AE57" s="1463"/>
      <c r="AF57" s="1463"/>
      <c r="AG57" s="1463"/>
      <c r="AH57" s="1463"/>
      <c r="AI57" s="1463"/>
      <c r="AJ57" s="1463"/>
      <c r="AK57" s="1463"/>
      <c r="AL57" s="1463"/>
      <c r="AM57" s="1463"/>
      <c r="AN57" s="1463"/>
      <c r="AO57" s="1463"/>
      <c r="AP57" s="1463"/>
      <c r="AQ57" s="1463"/>
      <c r="AR57" s="1463"/>
      <c r="AS57" s="1463"/>
      <c r="AT57" s="1463"/>
      <c r="AU57" s="1010" t="s">
        <v>856</v>
      </c>
      <c r="AV57" s="1463"/>
      <c r="AW57" s="1463"/>
      <c r="AX57" s="1463"/>
      <c r="AY57" s="1463"/>
      <c r="AZ57" s="1463"/>
      <c r="BA57" s="1463"/>
      <c r="BB57" s="1463"/>
      <c r="BC57" s="1463"/>
      <c r="BD57" s="1463"/>
      <c r="BE57" s="1463"/>
      <c r="BF57" s="1463"/>
      <c r="BG57" s="1463"/>
      <c r="BH57" s="1463"/>
      <c r="BI57" s="1463"/>
      <c r="BJ57" s="1463"/>
      <c r="BK57" s="1463"/>
      <c r="BL57" s="1463"/>
      <c r="BM57" s="1463"/>
      <c r="BN57" s="1463"/>
      <c r="BO57" s="1463"/>
      <c r="BP57" s="1463"/>
      <c r="BQ57" s="1463"/>
      <c r="BR57" s="1463"/>
      <c r="BS57" s="1463"/>
      <c r="BT57" s="1463"/>
      <c r="BU57" s="1463"/>
      <c r="BV57" s="1463"/>
      <c r="BW57" s="1463"/>
      <c r="BX57" s="1463"/>
      <c r="BY57" s="1463"/>
      <c r="BZ57" s="1463"/>
      <c r="CA57" s="1463"/>
      <c r="CB57" s="1463"/>
      <c r="CC57" s="763"/>
      <c r="CD57" s="959"/>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row>
    <row r="58" spans="2:126" s="1488" customFormat="1" ht="30" customHeight="1">
      <c r="B58" s="1466"/>
      <c r="C58" s="1615"/>
      <c r="D58" s="1618" t="s">
        <v>19</v>
      </c>
      <c r="E58" s="1618"/>
      <c r="F58" s="901" t="s">
        <v>2563</v>
      </c>
      <c r="G58" s="1420"/>
      <c r="H58" s="1463"/>
      <c r="I58" s="1463"/>
      <c r="J58" s="1463"/>
      <c r="K58" s="1463"/>
      <c r="L58" s="1463"/>
      <c r="M58" s="1463"/>
      <c r="N58" s="1463"/>
      <c r="O58" s="1463"/>
      <c r="P58" s="1463"/>
      <c r="Q58" s="1463"/>
      <c r="R58" s="1463"/>
      <c r="S58" s="1463"/>
      <c r="T58" s="1463"/>
      <c r="U58" s="1463"/>
      <c r="V58" s="1463"/>
      <c r="W58" s="1463"/>
      <c r="X58" s="1463"/>
      <c r="Y58" s="1463"/>
      <c r="Z58" s="1463"/>
      <c r="AA58" s="1463"/>
      <c r="AB58" s="1463"/>
      <c r="AC58" s="1463"/>
      <c r="AD58" s="1463"/>
      <c r="AE58" s="1463"/>
      <c r="AF58" s="1463"/>
      <c r="AG58" s="1463"/>
      <c r="AH58" s="1463"/>
      <c r="AI58" s="1463"/>
      <c r="AJ58" s="1463"/>
      <c r="AK58" s="1463"/>
      <c r="AL58" s="1463"/>
      <c r="AM58" s="1463"/>
      <c r="AN58" s="1463"/>
      <c r="AO58" s="1463"/>
      <c r="AP58" s="1463"/>
      <c r="AQ58" s="1463"/>
      <c r="AR58" s="1463"/>
      <c r="AS58" s="1463"/>
      <c r="AT58" s="1463"/>
      <c r="AU58" s="1463"/>
      <c r="AV58" s="1463"/>
      <c r="AW58" s="1463"/>
      <c r="AX58" s="1463"/>
      <c r="AY58" s="1463"/>
      <c r="AZ58" s="1463"/>
      <c r="BA58" s="1463"/>
      <c r="BB58" s="1463"/>
      <c r="BC58" s="1463"/>
      <c r="BD58" s="1463"/>
      <c r="BE58" s="1463"/>
      <c r="BF58" s="1463"/>
      <c r="BG58" s="1463"/>
      <c r="BH58" s="1463"/>
      <c r="BI58" s="1463"/>
      <c r="BJ58" s="1463"/>
      <c r="BK58" s="1463"/>
      <c r="BL58" s="1463"/>
      <c r="BM58" s="1463"/>
      <c r="BN58" s="1463"/>
      <c r="BO58" s="1463"/>
      <c r="BP58" s="1463"/>
      <c r="BQ58" s="1463"/>
      <c r="BR58" s="1463"/>
      <c r="BS58" s="1463"/>
      <c r="BT58" s="1463"/>
      <c r="BU58" s="1463"/>
      <c r="BV58" s="1463"/>
      <c r="BW58" s="1463"/>
      <c r="BX58" s="1463"/>
      <c r="BY58" s="1463"/>
      <c r="BZ58" s="1463"/>
      <c r="CA58" s="1463"/>
      <c r="CB58" s="1463"/>
      <c r="CC58" s="763"/>
      <c r="CD58" s="959"/>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26" s="1488" customFormat="1" ht="30" customHeight="1">
      <c r="B59" s="1466"/>
      <c r="C59" s="1615"/>
      <c r="D59" s="1463"/>
      <c r="E59" s="1463"/>
      <c r="F59" s="901" t="s">
        <v>2564</v>
      </c>
      <c r="G59" s="1420"/>
      <c r="H59" s="1463"/>
      <c r="I59" s="1463"/>
      <c r="J59" s="1463"/>
      <c r="K59" s="1463"/>
      <c r="L59" s="1463"/>
      <c r="M59" s="1463"/>
      <c r="N59" s="1463"/>
      <c r="O59" s="1463"/>
      <c r="P59" s="1463"/>
      <c r="Q59" s="1463"/>
      <c r="R59" s="1463"/>
      <c r="S59" s="1463"/>
      <c r="T59" s="1463"/>
      <c r="U59" s="1463"/>
      <c r="V59" s="1463"/>
      <c r="W59" s="1463"/>
      <c r="X59" s="1463"/>
      <c r="Y59" s="1463"/>
      <c r="Z59" s="1463"/>
      <c r="AA59" s="1463"/>
      <c r="AB59" s="1463"/>
      <c r="AC59" s="1463"/>
      <c r="AD59" s="1463"/>
      <c r="AE59" s="1463"/>
      <c r="AF59" s="1463"/>
      <c r="AG59" s="1463"/>
      <c r="AH59" s="1463"/>
      <c r="AI59" s="1463"/>
      <c r="AJ59" s="1463"/>
      <c r="AK59" s="1463"/>
      <c r="AL59" s="2844">
        <v>13</v>
      </c>
      <c r="AM59" s="2843"/>
      <c r="AN59" s="2834"/>
      <c r="AO59" s="2835"/>
      <c r="AP59" s="2836"/>
      <c r="AQ59" s="1463"/>
      <c r="AR59" s="2845" t="s">
        <v>537</v>
      </c>
      <c r="AS59" s="2845"/>
      <c r="AT59" s="1463"/>
      <c r="AU59" s="901" t="s">
        <v>2655</v>
      </c>
      <c r="AV59" s="1420"/>
      <c r="AW59" s="1463"/>
      <c r="AX59" s="1463"/>
      <c r="AY59" s="1463"/>
      <c r="AZ59" s="1463"/>
      <c r="BA59" s="1463"/>
      <c r="BB59" s="1463"/>
      <c r="BC59" s="1463"/>
      <c r="BD59" s="1463"/>
      <c r="BE59" s="1463"/>
      <c r="BF59" s="1463"/>
      <c r="BG59" s="1463"/>
      <c r="BH59" s="1463"/>
      <c r="BI59" s="1463"/>
      <c r="BJ59" s="1463"/>
      <c r="BK59" s="1463"/>
      <c r="BL59" s="1463"/>
      <c r="BM59" s="1463"/>
      <c r="BN59" s="1463"/>
      <c r="BO59" s="1463"/>
      <c r="BP59" s="1463"/>
      <c r="BQ59" s="1463"/>
      <c r="BR59" s="1463"/>
      <c r="BS59" s="1463"/>
      <c r="BT59" s="1463"/>
      <c r="BU59" s="1463"/>
      <c r="BV59" s="1463"/>
      <c r="BW59" s="2844">
        <v>31</v>
      </c>
      <c r="BX59" s="2843"/>
      <c r="BY59" s="2834"/>
      <c r="BZ59" s="2835"/>
      <c r="CA59" s="2836"/>
      <c r="CB59" s="1463"/>
      <c r="CC59" s="763"/>
      <c r="CD59" s="959"/>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26" s="1488" customFormat="1" ht="30" customHeight="1">
      <c r="B60" s="1466"/>
      <c r="C60" s="1615"/>
      <c r="D60" s="1481"/>
      <c r="E60" s="1481"/>
      <c r="F60" s="1010" t="s">
        <v>2565</v>
      </c>
      <c r="G60" s="1420"/>
      <c r="H60" s="1481"/>
      <c r="I60" s="1481"/>
      <c r="J60" s="1481"/>
      <c r="K60" s="1481"/>
      <c r="L60" s="1481"/>
      <c r="M60" s="1481"/>
      <c r="N60" s="1481"/>
      <c r="O60" s="1481"/>
      <c r="P60" s="1481"/>
      <c r="Q60" s="1481"/>
      <c r="R60" s="1481"/>
      <c r="S60" s="1481"/>
      <c r="T60" s="1481"/>
      <c r="U60" s="1481"/>
      <c r="V60" s="1481"/>
      <c r="W60" s="1481"/>
      <c r="X60" s="1481"/>
      <c r="Y60" s="1481"/>
      <c r="Z60" s="1481"/>
      <c r="AA60" s="1481"/>
      <c r="AB60" s="1481"/>
      <c r="AC60" s="1481"/>
      <c r="AD60" s="1481"/>
      <c r="AE60" s="1481"/>
      <c r="AF60" s="1481"/>
      <c r="AG60" s="1481"/>
      <c r="AH60" s="1481"/>
      <c r="AI60" s="1481"/>
      <c r="AJ60" s="1481"/>
      <c r="AK60" s="1481"/>
      <c r="AL60" s="2844"/>
      <c r="AM60" s="2843"/>
      <c r="AN60" s="2837"/>
      <c r="AO60" s="2838"/>
      <c r="AP60" s="2839"/>
      <c r="AQ60" s="1481"/>
      <c r="AR60" s="1481"/>
      <c r="AS60" s="1481"/>
      <c r="AT60" s="1481"/>
      <c r="AU60" s="1010" t="s">
        <v>857</v>
      </c>
      <c r="AV60" s="1420"/>
      <c r="AW60" s="1481"/>
      <c r="AX60" s="1481"/>
      <c r="AY60" s="1481"/>
      <c r="AZ60" s="1481"/>
      <c r="BA60" s="1481"/>
      <c r="BB60" s="1481"/>
      <c r="BC60" s="1481"/>
      <c r="BD60" s="1481"/>
      <c r="BE60" s="1481"/>
      <c r="BF60" s="1481"/>
      <c r="BG60" s="1481"/>
      <c r="BH60" s="1481"/>
      <c r="BI60" s="1481"/>
      <c r="BJ60" s="1481"/>
      <c r="BK60" s="1481"/>
      <c r="BL60" s="1481"/>
      <c r="BM60" s="1481"/>
      <c r="BN60" s="1481"/>
      <c r="BO60" s="1481"/>
      <c r="BP60" s="1481"/>
      <c r="BQ60" s="1481"/>
      <c r="BR60" s="1481"/>
      <c r="BS60" s="1481"/>
      <c r="BT60" s="1481"/>
      <c r="BU60" s="1481"/>
      <c r="BV60" s="1481"/>
      <c r="BW60" s="2844"/>
      <c r="BX60" s="2843"/>
      <c r="BY60" s="2837"/>
      <c r="BZ60" s="2838"/>
      <c r="CA60" s="2839"/>
      <c r="CB60" s="1481"/>
      <c r="CC60" s="763"/>
      <c r="CD60" s="959"/>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26" s="1488" customFormat="1" ht="30" customHeight="1">
      <c r="B61" s="1466"/>
      <c r="C61" s="1615"/>
      <c r="D61" s="1481"/>
      <c r="E61" s="1481"/>
      <c r="F61" s="1010" t="s">
        <v>2566</v>
      </c>
      <c r="G61" s="1420"/>
      <c r="H61" s="1481"/>
      <c r="I61" s="1481"/>
      <c r="J61" s="1481"/>
      <c r="K61" s="1481"/>
      <c r="L61" s="1481"/>
      <c r="M61" s="1481"/>
      <c r="N61" s="1481"/>
      <c r="O61" s="1481"/>
      <c r="P61" s="1481"/>
      <c r="Q61" s="1481"/>
      <c r="R61" s="1481"/>
      <c r="S61" s="1481"/>
      <c r="T61" s="1481"/>
      <c r="U61" s="1481"/>
      <c r="V61" s="1481"/>
      <c r="W61" s="1481"/>
      <c r="X61" s="1481"/>
      <c r="Y61" s="1481"/>
      <c r="Z61" s="1481"/>
      <c r="AA61" s="1481"/>
      <c r="AB61" s="1481"/>
      <c r="AC61" s="1481"/>
      <c r="AD61" s="1481"/>
      <c r="AE61" s="1481"/>
      <c r="AF61" s="1481"/>
      <c r="AG61" s="1481"/>
      <c r="AH61" s="1481"/>
      <c r="AI61" s="1481"/>
      <c r="AJ61" s="1481"/>
      <c r="AK61" s="1481"/>
      <c r="AL61" s="1481"/>
      <c r="AM61" s="1481"/>
      <c r="AN61" s="1481"/>
      <c r="AO61" s="1481"/>
      <c r="AP61" s="1481"/>
      <c r="AQ61" s="1481"/>
      <c r="AR61" s="1481"/>
      <c r="AS61" s="1481"/>
      <c r="AT61" s="1481"/>
      <c r="AU61" s="1481"/>
      <c r="AV61" s="1481"/>
      <c r="AW61" s="1481"/>
      <c r="AX61" s="1481"/>
      <c r="AY61" s="1481"/>
      <c r="AZ61" s="1481"/>
      <c r="BA61" s="1481"/>
      <c r="BB61" s="1481"/>
      <c r="BC61" s="1481"/>
      <c r="BD61" s="1481"/>
      <c r="BE61" s="1481"/>
      <c r="BF61" s="1481"/>
      <c r="BG61" s="1481"/>
      <c r="BH61" s="1481"/>
      <c r="BI61" s="1481"/>
      <c r="BJ61" s="1481"/>
      <c r="BK61" s="1481"/>
      <c r="BL61" s="1481"/>
      <c r="BM61" s="1481"/>
      <c r="BN61" s="1481"/>
      <c r="BO61" s="1481"/>
      <c r="BP61" s="1481"/>
      <c r="BQ61" s="1481"/>
      <c r="BR61" s="1481"/>
      <c r="BS61" s="1481"/>
      <c r="BT61" s="1481"/>
      <c r="BU61" s="1481"/>
      <c r="BV61" s="1481"/>
      <c r="BW61" s="1481"/>
      <c r="BX61" s="1481"/>
      <c r="BY61" s="1481"/>
      <c r="BZ61" s="1481"/>
      <c r="CA61" s="1481"/>
      <c r="CB61" s="1481"/>
      <c r="CC61" s="763"/>
      <c r="CD61" s="959"/>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26" s="1488" customFormat="1" ht="30" customHeight="1">
      <c r="B62" s="1466"/>
      <c r="C62" s="1615"/>
      <c r="D62" s="1481"/>
      <c r="E62" s="1481"/>
      <c r="F62" s="1481"/>
      <c r="G62" s="1481"/>
      <c r="H62" s="1481"/>
      <c r="I62" s="1481"/>
      <c r="J62" s="1481"/>
      <c r="K62" s="1481"/>
      <c r="L62" s="1481"/>
      <c r="M62" s="1481"/>
      <c r="N62" s="1481"/>
      <c r="O62" s="1481"/>
      <c r="P62" s="1481"/>
      <c r="Q62" s="1481"/>
      <c r="R62" s="1481"/>
      <c r="S62" s="1481"/>
      <c r="T62" s="1481"/>
      <c r="U62" s="1481"/>
      <c r="V62" s="1481"/>
      <c r="W62" s="1481"/>
      <c r="X62" s="1481"/>
      <c r="Y62" s="1481"/>
      <c r="Z62" s="1481"/>
      <c r="AA62" s="1481"/>
      <c r="AB62" s="1481"/>
      <c r="AC62" s="1481"/>
      <c r="AD62" s="1481"/>
      <c r="AE62" s="1481"/>
      <c r="AF62" s="1481"/>
      <c r="AG62" s="1481"/>
      <c r="AH62" s="1481"/>
      <c r="AI62" s="1481"/>
      <c r="AJ62" s="1481"/>
      <c r="AK62" s="1481"/>
      <c r="AL62" s="1481"/>
      <c r="AM62" s="1481"/>
      <c r="AN62" s="1481"/>
      <c r="AO62" s="1481"/>
      <c r="AP62" s="1481"/>
      <c r="AQ62" s="1481"/>
      <c r="AR62" s="2845" t="s">
        <v>538</v>
      </c>
      <c r="AS62" s="2845"/>
      <c r="AT62" s="1481"/>
      <c r="AU62" s="901" t="s">
        <v>1152</v>
      </c>
      <c r="AV62" s="1481"/>
      <c r="AW62" s="1481"/>
      <c r="AX62" s="1481"/>
      <c r="AY62" s="1481"/>
      <c r="AZ62" s="1481"/>
      <c r="BA62" s="1481"/>
      <c r="BB62" s="1481"/>
      <c r="BC62" s="1481"/>
      <c r="BD62" s="1481"/>
      <c r="BE62" s="1481"/>
      <c r="BF62" s="1481"/>
      <c r="BG62" s="1481"/>
      <c r="BH62" s="1481"/>
      <c r="BI62" s="1481"/>
      <c r="BJ62" s="1481"/>
      <c r="BK62" s="1481"/>
      <c r="BL62" s="1481"/>
      <c r="BM62" s="1481"/>
      <c r="BN62" s="1481"/>
      <c r="BO62" s="1481"/>
      <c r="BP62" s="1481"/>
      <c r="BQ62" s="1481"/>
      <c r="BR62" s="1481"/>
      <c r="BS62" s="1481"/>
      <c r="BT62" s="1481"/>
      <c r="BU62" s="1481"/>
      <c r="BV62" s="1481"/>
      <c r="BW62" s="2844">
        <v>32</v>
      </c>
      <c r="BX62" s="2843"/>
      <c r="BY62" s="2834"/>
      <c r="BZ62" s="2835"/>
      <c r="CA62" s="2836"/>
      <c r="CB62" s="1481"/>
      <c r="CC62" s="763"/>
      <c r="CD62" s="959"/>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26" s="1488" customFormat="1" ht="30" customHeight="1">
      <c r="B63" s="1466"/>
      <c r="C63" s="1615"/>
      <c r="D63" s="1618" t="s">
        <v>35</v>
      </c>
      <c r="E63" s="1481"/>
      <c r="F63" s="901" t="s">
        <v>2567</v>
      </c>
      <c r="G63" s="1481"/>
      <c r="H63" s="1481"/>
      <c r="I63" s="1481"/>
      <c r="J63" s="1481"/>
      <c r="K63" s="1481"/>
      <c r="L63" s="1481"/>
      <c r="M63" s="1481"/>
      <c r="N63" s="1481"/>
      <c r="O63" s="1481"/>
      <c r="P63" s="1481"/>
      <c r="Q63" s="1481"/>
      <c r="R63" s="1481"/>
      <c r="S63" s="1481"/>
      <c r="T63" s="1481"/>
      <c r="U63" s="1481"/>
      <c r="V63" s="1481"/>
      <c r="W63" s="1481"/>
      <c r="X63" s="1481"/>
      <c r="Y63" s="1481"/>
      <c r="Z63" s="1481"/>
      <c r="AA63" s="1481"/>
      <c r="AB63" s="1481"/>
      <c r="AC63" s="1481"/>
      <c r="AD63" s="1481"/>
      <c r="AE63" s="1481"/>
      <c r="AF63" s="1481"/>
      <c r="AG63" s="1481"/>
      <c r="AH63" s="1481"/>
      <c r="AI63" s="1481"/>
      <c r="AJ63" s="1481"/>
      <c r="AK63" s="1481"/>
      <c r="AL63" s="1481"/>
      <c r="AM63" s="1481"/>
      <c r="AN63" s="1481"/>
      <c r="AO63" s="1481"/>
      <c r="AP63" s="1481"/>
      <c r="AQ63" s="1481"/>
      <c r="AR63" s="1481"/>
      <c r="AS63" s="1481"/>
      <c r="AT63" s="1481"/>
      <c r="AU63" s="1010" t="s">
        <v>858</v>
      </c>
      <c r="AV63" s="1481"/>
      <c r="AW63" s="1481"/>
      <c r="AX63" s="1481"/>
      <c r="AY63" s="1481"/>
      <c r="AZ63" s="1481"/>
      <c r="BA63" s="1481"/>
      <c r="BB63" s="1481"/>
      <c r="BC63" s="1481"/>
      <c r="BD63" s="1481"/>
      <c r="BE63" s="1481"/>
      <c r="BF63" s="1481"/>
      <c r="BG63" s="1481"/>
      <c r="BH63" s="1481"/>
      <c r="BI63" s="1481"/>
      <c r="BJ63" s="1481"/>
      <c r="BK63" s="1481"/>
      <c r="BL63" s="1481"/>
      <c r="BM63" s="1481"/>
      <c r="BN63" s="1481"/>
      <c r="BO63" s="1481"/>
      <c r="BP63" s="1481"/>
      <c r="BQ63" s="1481"/>
      <c r="BR63" s="1481"/>
      <c r="BS63" s="1481"/>
      <c r="BT63" s="1481"/>
      <c r="BU63" s="1481"/>
      <c r="BV63" s="1481"/>
      <c r="BW63" s="2844"/>
      <c r="BX63" s="2843"/>
      <c r="BY63" s="2837"/>
      <c r="BZ63" s="2838"/>
      <c r="CA63" s="2839"/>
      <c r="CB63" s="1481"/>
      <c r="CC63" s="763"/>
      <c r="CD63" s="959"/>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26" s="1488" customFormat="1" ht="30" customHeight="1">
      <c r="B64" s="1466"/>
      <c r="C64" s="1615"/>
      <c r="D64" s="1481"/>
      <c r="E64" s="1481"/>
      <c r="F64" s="901" t="s">
        <v>2568</v>
      </c>
      <c r="G64" s="1481"/>
      <c r="H64" s="1481"/>
      <c r="I64" s="1481"/>
      <c r="J64" s="1481"/>
      <c r="K64" s="1481"/>
      <c r="L64" s="1481"/>
      <c r="M64" s="1481"/>
      <c r="N64" s="1481"/>
      <c r="O64" s="1481"/>
      <c r="P64" s="1481"/>
      <c r="Q64" s="1481"/>
      <c r="R64" s="1481"/>
      <c r="S64" s="1481"/>
      <c r="T64" s="1481"/>
      <c r="U64" s="1481"/>
      <c r="V64" s="1481"/>
      <c r="W64" s="1481"/>
      <c r="X64" s="1481"/>
      <c r="Y64" s="1481"/>
      <c r="Z64" s="1481"/>
      <c r="AA64" s="1481"/>
      <c r="AB64" s="1481"/>
      <c r="AC64" s="1481"/>
      <c r="AD64" s="1481"/>
      <c r="AE64" s="1481"/>
      <c r="AF64" s="1481"/>
      <c r="AG64" s="1481"/>
      <c r="AH64" s="1481"/>
      <c r="AI64" s="1481"/>
      <c r="AJ64" s="1481"/>
      <c r="AK64" s="1481"/>
      <c r="AL64" s="2842" t="s">
        <v>177</v>
      </c>
      <c r="AM64" s="2843"/>
      <c r="AN64" s="2834"/>
      <c r="AO64" s="2835"/>
      <c r="AP64" s="2836"/>
      <c r="AQ64" s="1481"/>
      <c r="AR64" s="1481"/>
      <c r="AS64" s="1481"/>
      <c r="AT64" s="1481"/>
      <c r="AU64" s="1481"/>
      <c r="AV64" s="1481"/>
      <c r="AW64" s="1481"/>
      <c r="AX64" s="1481"/>
      <c r="AY64" s="1481"/>
      <c r="AZ64" s="1481"/>
      <c r="BA64" s="1481"/>
      <c r="BB64" s="1481"/>
      <c r="BC64" s="1481"/>
      <c r="BD64" s="1481"/>
      <c r="BE64" s="1481"/>
      <c r="BF64" s="1481"/>
      <c r="BG64" s="1481"/>
      <c r="BH64" s="1481"/>
      <c r="BI64" s="1481"/>
      <c r="BJ64" s="1481"/>
      <c r="BK64" s="1481"/>
      <c r="BL64" s="1481"/>
      <c r="BM64" s="1481"/>
      <c r="BN64" s="1481"/>
      <c r="BO64" s="1481"/>
      <c r="BP64" s="1481"/>
      <c r="BQ64" s="1481"/>
      <c r="BR64" s="1481"/>
      <c r="BS64" s="1481"/>
      <c r="BT64" s="1481"/>
      <c r="BU64" s="1481"/>
      <c r="BV64" s="1481"/>
      <c r="BW64" s="1481"/>
      <c r="BX64" s="1481"/>
      <c r="BY64" s="1481"/>
      <c r="BZ64" s="1481"/>
      <c r="CA64" s="1481"/>
      <c r="CB64" s="1481"/>
      <c r="CC64" s="763"/>
      <c r="CD64" s="959"/>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2:126" s="1488" customFormat="1" ht="30" customHeight="1">
      <c r="B65" s="1466"/>
      <c r="C65" s="1615"/>
      <c r="D65" s="1481"/>
      <c r="E65" s="1481"/>
      <c r="F65" s="1010" t="s">
        <v>2569</v>
      </c>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c r="AI65" s="1481"/>
      <c r="AJ65" s="1481"/>
      <c r="AK65" s="1481"/>
      <c r="AL65" s="2844"/>
      <c r="AM65" s="2843"/>
      <c r="AN65" s="2837"/>
      <c r="AO65" s="2838"/>
      <c r="AP65" s="2839"/>
      <c r="AQ65" s="1481"/>
      <c r="AR65" s="2845" t="s">
        <v>539</v>
      </c>
      <c r="AS65" s="2845"/>
      <c r="AT65" s="1481"/>
      <c r="AU65" s="901" t="s">
        <v>859</v>
      </c>
      <c r="AV65" s="1481"/>
      <c r="AW65" s="1481"/>
      <c r="AX65" s="1481"/>
      <c r="AY65" s="1481"/>
      <c r="AZ65" s="1481"/>
      <c r="BA65" s="1481"/>
      <c r="BB65" s="1481"/>
      <c r="BC65" s="1481"/>
      <c r="BD65" s="1481"/>
      <c r="BE65" s="1481"/>
      <c r="BF65" s="1481"/>
      <c r="BG65" s="1481"/>
      <c r="BH65" s="1481"/>
      <c r="BI65" s="1481"/>
      <c r="BJ65" s="1481"/>
      <c r="BK65" s="1481"/>
      <c r="BL65" s="1481"/>
      <c r="BM65" s="1481"/>
      <c r="BN65" s="1481"/>
      <c r="BO65" s="1481"/>
      <c r="BP65" s="1481"/>
      <c r="BQ65" s="1481"/>
      <c r="BR65" s="1481"/>
      <c r="BS65" s="1481"/>
      <c r="BT65" s="1481"/>
      <c r="BU65" s="1481"/>
      <c r="BV65" s="1481"/>
      <c r="BW65" s="2844">
        <v>35</v>
      </c>
      <c r="BX65" s="2843"/>
      <c r="BY65" s="2834"/>
      <c r="BZ65" s="2835"/>
      <c r="CA65" s="2836"/>
      <c r="CB65" s="1481"/>
      <c r="CC65" s="763"/>
      <c r="CD65" s="959"/>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2:126" s="1488" customFormat="1" ht="30" customHeight="1">
      <c r="B66" s="1466"/>
      <c r="C66" s="1615"/>
      <c r="D66" s="1481"/>
      <c r="E66" s="1481"/>
      <c r="F66" s="1010" t="s">
        <v>2570</v>
      </c>
      <c r="G66" s="1481"/>
      <c r="H66" s="1481"/>
      <c r="I66" s="1481"/>
      <c r="J66" s="1481"/>
      <c r="K66" s="1481"/>
      <c r="L66" s="1481"/>
      <c r="M66" s="1481"/>
      <c r="N66" s="1481"/>
      <c r="O66" s="1481"/>
      <c r="P66" s="1481"/>
      <c r="Q66" s="1481"/>
      <c r="R66" s="1481"/>
      <c r="S66" s="1481"/>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010" t="s">
        <v>860</v>
      </c>
      <c r="AV66" s="1481"/>
      <c r="AW66" s="1481"/>
      <c r="AX66" s="1481"/>
      <c r="AY66" s="1481"/>
      <c r="AZ66" s="1481"/>
      <c r="BA66" s="1481"/>
      <c r="BB66" s="1481"/>
      <c r="BC66" s="1481"/>
      <c r="BD66" s="1481"/>
      <c r="BE66" s="1481"/>
      <c r="BF66" s="1481"/>
      <c r="BG66" s="1481"/>
      <c r="BH66" s="1481"/>
      <c r="BI66" s="1481"/>
      <c r="BJ66" s="1481"/>
      <c r="BK66" s="1481"/>
      <c r="BL66" s="1481"/>
      <c r="BM66" s="1481"/>
      <c r="BN66" s="1481"/>
      <c r="BO66" s="1481"/>
      <c r="BP66" s="1481"/>
      <c r="BQ66" s="1481"/>
      <c r="BR66" s="1481"/>
      <c r="BS66" s="1481"/>
      <c r="BT66" s="1481"/>
      <c r="BU66" s="1481"/>
      <c r="BV66" s="1481"/>
      <c r="BW66" s="2844"/>
      <c r="BX66" s="2843"/>
      <c r="BY66" s="2837"/>
      <c r="BZ66" s="2838"/>
      <c r="CA66" s="2839"/>
      <c r="CB66" s="1481"/>
      <c r="CC66" s="763"/>
      <c r="CD66" s="959"/>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2:126" s="1488" customFormat="1" ht="30" customHeight="1">
      <c r="B67" s="1466"/>
      <c r="C67" s="1615"/>
      <c r="CC67" s="763"/>
      <c r="CD67" s="959"/>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2:126" s="1488" customFormat="1" ht="30" customHeight="1">
      <c r="B68" s="1466"/>
      <c r="C68" s="1615"/>
      <c r="D68" s="1618" t="s">
        <v>78</v>
      </c>
      <c r="F68" s="901" t="s">
        <v>2571</v>
      </c>
      <c r="AL68" s="2844">
        <v>15</v>
      </c>
      <c r="AM68" s="2843"/>
      <c r="AN68" s="2834"/>
      <c r="AO68" s="2835"/>
      <c r="AP68" s="2836"/>
      <c r="AR68" s="2845" t="s">
        <v>540</v>
      </c>
      <c r="AS68" s="2845"/>
      <c r="AU68" s="901" t="s">
        <v>861</v>
      </c>
      <c r="BW68" s="2844">
        <v>36</v>
      </c>
      <c r="BX68" s="2843"/>
      <c r="BY68" s="2834"/>
      <c r="BZ68" s="2835"/>
      <c r="CA68" s="2836"/>
      <c r="CC68" s="763"/>
      <c r="CD68" s="959"/>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2:126" s="1488" customFormat="1" ht="30" customHeight="1">
      <c r="B69" s="1466"/>
      <c r="C69" s="1615"/>
      <c r="F69" s="1010" t="s">
        <v>2572</v>
      </c>
      <c r="AL69" s="2844"/>
      <c r="AM69" s="2843"/>
      <c r="AN69" s="2837"/>
      <c r="AO69" s="2838"/>
      <c r="AP69" s="2839"/>
      <c r="AU69" s="1010" t="s">
        <v>862</v>
      </c>
      <c r="BW69" s="2844"/>
      <c r="BX69" s="2843"/>
      <c r="BY69" s="2837"/>
      <c r="BZ69" s="2838"/>
      <c r="CA69" s="2839"/>
      <c r="CC69" s="763"/>
      <c r="CD69" s="959"/>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2:126" s="1488" customFormat="1" ht="30" customHeight="1">
      <c r="B70" s="1466"/>
      <c r="C70" s="1615"/>
      <c r="CC70" s="763"/>
      <c r="CD70" s="959"/>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2:126" s="1488" customFormat="1" ht="30" customHeight="1">
      <c r="B71" s="1466"/>
      <c r="C71" s="1615"/>
      <c r="D71" s="1618" t="s">
        <v>138</v>
      </c>
      <c r="F71" s="901" t="s">
        <v>846</v>
      </c>
      <c r="AL71" s="2844">
        <v>16</v>
      </c>
      <c r="AM71" s="2843"/>
      <c r="AN71" s="2834"/>
      <c r="AO71" s="2835"/>
      <c r="AP71" s="2836"/>
      <c r="AR71" s="2845" t="s">
        <v>541</v>
      </c>
      <c r="AS71" s="2845"/>
      <c r="AU71" s="901" t="s">
        <v>863</v>
      </c>
      <c r="BW71" s="2844">
        <v>61</v>
      </c>
      <c r="BX71" s="2843"/>
      <c r="BY71" s="2834"/>
      <c r="BZ71" s="2835"/>
      <c r="CA71" s="2836"/>
      <c r="CC71" s="763"/>
      <c r="CD71" s="959"/>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2:126" s="1488" customFormat="1" ht="30" customHeight="1">
      <c r="B72" s="1466"/>
      <c r="C72" s="1615"/>
      <c r="F72" s="1010" t="s">
        <v>847</v>
      </c>
      <c r="AL72" s="2844"/>
      <c r="AM72" s="2843"/>
      <c r="AN72" s="2837"/>
      <c r="AO72" s="2838"/>
      <c r="AP72" s="2839"/>
      <c r="AU72" s="1010" t="s">
        <v>864</v>
      </c>
      <c r="BW72" s="2844"/>
      <c r="BX72" s="2843"/>
      <c r="BY72" s="2837"/>
      <c r="BZ72" s="2838"/>
      <c r="CA72" s="2839"/>
      <c r="CC72" s="763"/>
      <c r="CD72" s="959"/>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2:126" s="1488" customFormat="1" ht="30" customHeight="1">
      <c r="B73" s="1466"/>
      <c r="C73" s="1615"/>
      <c r="CC73" s="763"/>
      <c r="CD73" s="959"/>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2:126" s="1488" customFormat="1" ht="30" customHeight="1">
      <c r="B74" s="1466"/>
      <c r="C74" s="1615"/>
      <c r="D74" s="1618" t="s">
        <v>139</v>
      </c>
      <c r="F74" s="901" t="s">
        <v>848</v>
      </c>
      <c r="AL74" s="2844">
        <v>17</v>
      </c>
      <c r="AM74" s="2843"/>
      <c r="AN74" s="2834"/>
      <c r="AO74" s="2835"/>
      <c r="AP74" s="2836"/>
      <c r="AR74" s="2845" t="s">
        <v>542</v>
      </c>
      <c r="AS74" s="2845"/>
      <c r="AU74" s="901" t="s">
        <v>865</v>
      </c>
      <c r="BW74" s="2844">
        <v>68</v>
      </c>
      <c r="BX74" s="2843"/>
      <c r="BY74" s="2834"/>
      <c r="BZ74" s="2835"/>
      <c r="CA74" s="2836"/>
      <c r="CC74" s="763"/>
      <c r="CD74" s="959"/>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2:126" s="1488" customFormat="1" ht="30" customHeight="1">
      <c r="B75" s="1466"/>
      <c r="C75" s="1615"/>
      <c r="F75" s="1010" t="s">
        <v>2573</v>
      </c>
      <c r="AL75" s="2844"/>
      <c r="AM75" s="2843"/>
      <c r="AN75" s="2837"/>
      <c r="AO75" s="2838"/>
      <c r="AP75" s="2839"/>
      <c r="AU75" s="1010" t="s">
        <v>866</v>
      </c>
      <c r="BW75" s="2844"/>
      <c r="BX75" s="2843"/>
      <c r="BY75" s="2837"/>
      <c r="BZ75" s="2838"/>
      <c r="CA75" s="2839"/>
      <c r="CC75" s="763"/>
      <c r="CD75" s="959"/>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2:126" s="1488" customFormat="1" ht="30" customHeight="1">
      <c r="B76" s="1466"/>
      <c r="C76" s="1615"/>
      <c r="AU76" s="1420"/>
      <c r="CC76" s="763"/>
      <c r="CD76" s="959"/>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2:126" s="1488" customFormat="1" ht="30" customHeight="1">
      <c r="B77" s="1466"/>
      <c r="C77" s="1615"/>
      <c r="D77" s="1618" t="s">
        <v>140</v>
      </c>
      <c r="F77" s="901" t="s">
        <v>849</v>
      </c>
      <c r="AL77" s="2844">
        <v>18</v>
      </c>
      <c r="AM77" s="2843"/>
      <c r="AN77" s="2834"/>
      <c r="AO77" s="2835"/>
      <c r="AP77" s="2836"/>
      <c r="AR77" s="2845" t="s">
        <v>2645</v>
      </c>
      <c r="AS77" s="2845"/>
      <c r="AU77" s="901" t="s">
        <v>867</v>
      </c>
      <c r="BW77" s="2844">
        <v>69</v>
      </c>
      <c r="BX77" s="2843"/>
      <c r="BY77" s="2834"/>
      <c r="BZ77" s="2835"/>
      <c r="CA77" s="2836"/>
      <c r="CC77" s="763"/>
      <c r="CD77" s="959"/>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2:126" s="1488" customFormat="1" ht="30" customHeight="1">
      <c r="B78" s="1466"/>
      <c r="C78" s="1615"/>
      <c r="F78" s="1010" t="s">
        <v>850</v>
      </c>
      <c r="AL78" s="2844"/>
      <c r="AM78" s="2843"/>
      <c r="AN78" s="2837"/>
      <c r="AO78" s="2838"/>
      <c r="AP78" s="2839"/>
      <c r="AU78" s="1010" t="s">
        <v>868</v>
      </c>
      <c r="BW78" s="2844"/>
      <c r="BX78" s="2843"/>
      <c r="BY78" s="2837"/>
      <c r="BZ78" s="2838"/>
      <c r="CA78" s="2839"/>
      <c r="CC78" s="763"/>
      <c r="CD78" s="959"/>
      <c r="CH78" s="1498"/>
      <c r="CI78" s="1498"/>
      <c r="CJ78" s="1498"/>
      <c r="CK78" s="1498"/>
      <c r="CL78" s="1498"/>
      <c r="CM78" s="1498"/>
      <c r="CN78" s="1498"/>
      <c r="CO78" s="1498"/>
      <c r="CP78" s="1498"/>
      <c r="CQ78" s="1498"/>
      <c r="CR78" s="1498"/>
      <c r="CS78" s="1498"/>
      <c r="CT78" s="1498"/>
      <c r="CU78" s="1498"/>
      <c r="CV78" s="1498"/>
      <c r="CW78" s="1498"/>
      <c r="CX78" s="1498"/>
      <c r="CY78" s="1498"/>
      <c r="CZ78" s="1498"/>
      <c r="DA78" s="1498"/>
      <c r="DB78" s="1498"/>
      <c r="DC78" s="1498"/>
      <c r="DD78" s="1498"/>
      <c r="DE78" s="1498"/>
      <c r="DF78" s="1498"/>
      <c r="DG78" s="1498"/>
      <c r="DH78" s="1498"/>
      <c r="DI78" s="1498"/>
      <c r="DJ78" s="1498"/>
      <c r="DK78" s="1498"/>
      <c r="DL78" s="1498"/>
      <c r="DM78" s="1498"/>
      <c r="DN78" s="1498"/>
      <c r="DO78" s="1498"/>
      <c r="DP78" s="1498"/>
      <c r="DQ78" s="1498"/>
      <c r="DR78" s="1498"/>
      <c r="DS78" s="1498"/>
      <c r="DT78" s="1498"/>
      <c r="DU78" s="1498"/>
      <c r="DV78" s="1498"/>
    </row>
    <row r="79" spans="2:126" s="1488" customFormat="1" ht="30" customHeight="1">
      <c r="B79" s="1466"/>
      <c r="C79" s="1615"/>
      <c r="F79" s="1420"/>
      <c r="AU79" s="1420"/>
      <c r="CC79" s="763"/>
      <c r="CD79" s="959"/>
      <c r="CH79" s="1498"/>
      <c r="CI79" s="1498"/>
      <c r="CJ79" s="1498"/>
      <c r="CK79" s="1498"/>
      <c r="CL79" s="1498"/>
      <c r="CM79" s="1498"/>
      <c r="CN79" s="1498"/>
      <c r="CO79" s="1498"/>
      <c r="CP79" s="1498"/>
      <c r="CQ79" s="1498"/>
      <c r="CR79" s="1498"/>
      <c r="CS79" s="1498"/>
      <c r="CT79" s="1498"/>
      <c r="CU79" s="1498"/>
      <c r="CV79" s="1498"/>
      <c r="CW79" s="1498"/>
      <c r="CX79" s="1498"/>
      <c r="CY79" s="1498"/>
      <c r="CZ79" s="1498"/>
      <c r="DA79" s="1498"/>
      <c r="DB79" s="1498"/>
      <c r="DC79" s="1498"/>
      <c r="DD79" s="1498"/>
      <c r="DE79" s="1498"/>
      <c r="DF79" s="1498"/>
      <c r="DG79" s="1498"/>
      <c r="DH79" s="1498"/>
      <c r="DI79" s="1498"/>
      <c r="DJ79" s="1498"/>
      <c r="DK79" s="1498"/>
      <c r="DL79" s="1498"/>
      <c r="DM79" s="1498"/>
      <c r="DN79" s="1498"/>
      <c r="DO79" s="1498"/>
      <c r="DP79" s="1498"/>
      <c r="DQ79" s="1498"/>
      <c r="DR79" s="1498"/>
      <c r="DS79" s="1498"/>
      <c r="DT79" s="1498"/>
      <c r="DU79" s="1498"/>
      <c r="DV79" s="1498"/>
    </row>
    <row r="80" spans="2:126" s="1488" customFormat="1" ht="30" customHeight="1">
      <c r="B80" s="1466"/>
      <c r="C80" s="1615"/>
      <c r="D80" s="1618" t="s">
        <v>141</v>
      </c>
      <c r="F80" s="901" t="s">
        <v>851</v>
      </c>
      <c r="AL80" s="2844">
        <v>19</v>
      </c>
      <c r="AM80" s="2843"/>
      <c r="AN80" s="2834"/>
      <c r="AO80" s="2835"/>
      <c r="AP80" s="2836"/>
      <c r="AR80" s="2845" t="s">
        <v>2646</v>
      </c>
      <c r="AS80" s="2845"/>
      <c r="AU80" s="901" t="s">
        <v>869</v>
      </c>
      <c r="BW80" s="2844">
        <v>70</v>
      </c>
      <c r="BX80" s="2843"/>
      <c r="BY80" s="2834"/>
      <c r="BZ80" s="2835"/>
      <c r="CA80" s="2836"/>
      <c r="CC80" s="763"/>
      <c r="CD80" s="959"/>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1:126" s="1488" customFormat="1" ht="30" customHeight="1">
      <c r="B81" s="1466"/>
      <c r="C81" s="1615"/>
      <c r="F81" s="1010" t="s">
        <v>852</v>
      </c>
      <c r="AL81" s="2844"/>
      <c r="AM81" s="2843"/>
      <c r="AN81" s="2837"/>
      <c r="AO81" s="2838"/>
      <c r="AP81" s="2839"/>
      <c r="AU81" s="1010" t="s">
        <v>2574</v>
      </c>
      <c r="BW81" s="2844"/>
      <c r="BX81" s="2843"/>
      <c r="BY81" s="2837"/>
      <c r="BZ81" s="2838"/>
      <c r="CA81" s="2839"/>
      <c r="CC81" s="763"/>
      <c r="CD81" s="959"/>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1:126" s="1488" customFormat="1" ht="30" customHeight="1">
      <c r="B82" s="1466"/>
      <c r="C82" s="1615"/>
      <c r="CC82" s="763"/>
      <c r="CD82" s="959"/>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row r="83" spans="1:126" s="1488" customFormat="1" ht="30" customHeight="1">
      <c r="B83" s="1466"/>
      <c r="C83" s="1615"/>
      <c r="D83" s="1618" t="s">
        <v>142</v>
      </c>
      <c r="F83" s="901" t="s">
        <v>854</v>
      </c>
      <c r="AL83" s="2844">
        <v>23</v>
      </c>
      <c r="AM83" s="2843"/>
      <c r="AN83" s="2834"/>
      <c r="AO83" s="2835"/>
      <c r="AP83" s="2836"/>
      <c r="AR83" s="2845" t="s">
        <v>2647</v>
      </c>
      <c r="AS83" s="2845"/>
      <c r="AU83" s="901" t="s">
        <v>2649</v>
      </c>
      <c r="BW83" s="2031">
        <v>78</v>
      </c>
      <c r="BX83" s="2833"/>
      <c r="BY83" s="2834"/>
      <c r="BZ83" s="2835"/>
      <c r="CA83" s="2836"/>
      <c r="CC83" s="763"/>
      <c r="CD83" s="959"/>
      <c r="CH83" s="1498"/>
      <c r="CI83" s="1498"/>
      <c r="CJ83" s="1498"/>
      <c r="CK83" s="1498"/>
      <c r="CL83" s="1498"/>
      <c r="CM83" s="1498"/>
      <c r="CN83" s="1498"/>
      <c r="CO83" s="1498"/>
      <c r="CP83" s="1498"/>
      <c r="CQ83" s="1498"/>
      <c r="CR83" s="1498"/>
      <c r="CS83" s="1498"/>
      <c r="CT83" s="1498"/>
      <c r="CU83" s="1498"/>
      <c r="CV83" s="1498"/>
      <c r="CW83" s="1498"/>
      <c r="CX83" s="1498"/>
      <c r="CY83" s="1498"/>
      <c r="CZ83" s="1498"/>
      <c r="DA83" s="1498"/>
      <c r="DB83" s="1498"/>
      <c r="DC83" s="1498"/>
      <c r="DD83" s="1498"/>
      <c r="DE83" s="1498"/>
      <c r="DF83" s="1498"/>
      <c r="DG83" s="1498"/>
      <c r="DH83" s="1498"/>
      <c r="DI83" s="1498"/>
      <c r="DJ83" s="1498"/>
      <c r="DK83" s="1498"/>
      <c r="DL83" s="1498"/>
      <c r="DM83" s="1498"/>
      <c r="DN83" s="1498"/>
      <c r="DO83" s="1498"/>
      <c r="DP83" s="1498"/>
      <c r="DQ83" s="1498"/>
      <c r="DR83" s="1498"/>
      <c r="DS83" s="1498"/>
      <c r="DT83" s="1498"/>
      <c r="DU83" s="1498"/>
      <c r="DV83" s="1498"/>
    </row>
    <row r="84" spans="1:126" s="1488" customFormat="1" ht="30" customHeight="1">
      <c r="B84" s="1466"/>
      <c r="C84" s="1615"/>
      <c r="D84" s="1618"/>
      <c r="F84" s="1010" t="s">
        <v>855</v>
      </c>
      <c r="AL84" s="2844"/>
      <c r="AM84" s="2843"/>
      <c r="AN84" s="2837"/>
      <c r="AO84" s="2838"/>
      <c r="AP84" s="2839"/>
      <c r="AR84" s="1695"/>
      <c r="AS84" s="1695"/>
      <c r="AU84" s="901" t="s">
        <v>2650</v>
      </c>
      <c r="BW84" s="2031"/>
      <c r="BX84" s="2833"/>
      <c r="BY84" s="2837"/>
      <c r="BZ84" s="2838"/>
      <c r="CA84" s="2839"/>
      <c r="CC84" s="763"/>
      <c r="CD84" s="959"/>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1:126" s="1488" customFormat="1" ht="30" customHeight="1">
      <c r="B85" s="1466"/>
      <c r="C85" s="1615"/>
      <c r="D85" s="1618"/>
      <c r="AL85" s="901"/>
      <c r="AM85" s="901"/>
      <c r="AN85" s="1420"/>
      <c r="AO85" s="1420"/>
      <c r="AP85" s="1420"/>
      <c r="AU85" s="1010" t="s">
        <v>2651</v>
      </c>
      <c r="BW85" s="1434"/>
      <c r="BX85" s="901"/>
      <c r="CC85" s="763"/>
      <c r="CD85" s="959"/>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1:126" s="1488" customFormat="1" ht="30" customHeight="1">
      <c r="B86" s="1466"/>
      <c r="C86" s="1615"/>
      <c r="D86" s="1618" t="s">
        <v>528</v>
      </c>
      <c r="E86" s="1498"/>
      <c r="F86" s="901" t="s">
        <v>2575</v>
      </c>
      <c r="G86" s="1498"/>
      <c r="H86" s="1498"/>
      <c r="I86" s="1498"/>
      <c r="J86" s="1498"/>
      <c r="K86" s="1498"/>
      <c r="L86" s="1498"/>
      <c r="M86" s="1498"/>
      <c r="N86" s="1498"/>
      <c r="O86" s="1498"/>
      <c r="P86" s="1498"/>
      <c r="Q86" s="1498"/>
      <c r="R86" s="1498"/>
      <c r="S86" s="1498"/>
      <c r="T86" s="1498"/>
      <c r="U86" s="1498"/>
      <c r="V86" s="1498"/>
      <c r="W86" s="1498"/>
      <c r="X86" s="1498"/>
      <c r="AL86" s="2031">
        <v>25</v>
      </c>
      <c r="AM86" s="2833"/>
      <c r="AN86" s="2834"/>
      <c r="AO86" s="2835"/>
      <c r="AP86" s="2836"/>
      <c r="CC86" s="763"/>
      <c r="CD86" s="959"/>
      <c r="CH86" s="1498"/>
      <c r="CI86" s="1498"/>
      <c r="CJ86" s="1498"/>
      <c r="CK86" s="1498"/>
      <c r="CL86" s="1498"/>
      <c r="CM86" s="1498"/>
      <c r="CN86" s="1498"/>
      <c r="CO86" s="1498"/>
      <c r="CP86" s="1498"/>
      <c r="CQ86" s="1498"/>
      <c r="CR86" s="1498"/>
      <c r="CS86" s="1498"/>
      <c r="CT86" s="1498"/>
      <c r="CU86" s="1498"/>
      <c r="CV86" s="1498"/>
      <c r="CW86" s="1498"/>
      <c r="CX86" s="1498"/>
      <c r="CY86" s="1498"/>
      <c r="CZ86" s="1498"/>
      <c r="DA86" s="1498"/>
      <c r="DB86" s="1498"/>
      <c r="DC86" s="1498"/>
      <c r="DD86" s="1498"/>
      <c r="DE86" s="1498"/>
      <c r="DF86" s="1498"/>
      <c r="DG86" s="1498"/>
      <c r="DH86" s="1498"/>
      <c r="DI86" s="1498"/>
      <c r="DJ86" s="1498"/>
      <c r="DK86" s="1498"/>
      <c r="DL86" s="1498"/>
      <c r="DM86" s="1498"/>
      <c r="DN86" s="1498"/>
      <c r="DO86" s="1498"/>
      <c r="DP86" s="1498"/>
      <c r="DQ86" s="1498"/>
      <c r="DR86" s="1498"/>
      <c r="DS86" s="1498"/>
      <c r="DT86" s="1498"/>
      <c r="DU86" s="1498"/>
      <c r="DV86" s="1498"/>
    </row>
    <row r="87" spans="1:126" s="1488" customFormat="1" ht="30" customHeight="1">
      <c r="B87" s="1466"/>
      <c r="D87" s="1498"/>
      <c r="E87" s="1498"/>
      <c r="F87" s="1010" t="s">
        <v>2652</v>
      </c>
      <c r="G87" s="1498"/>
      <c r="H87" s="1498"/>
      <c r="I87" s="1498"/>
      <c r="J87" s="1498"/>
      <c r="K87" s="1498"/>
      <c r="L87" s="1498"/>
      <c r="M87" s="1498"/>
      <c r="N87" s="1498"/>
      <c r="O87" s="1498"/>
      <c r="P87" s="1498"/>
      <c r="Q87" s="1498"/>
      <c r="R87" s="1498"/>
      <c r="S87" s="1498"/>
      <c r="T87" s="1498"/>
      <c r="U87" s="1498"/>
      <c r="V87" s="1498"/>
      <c r="W87" s="1498"/>
      <c r="X87" s="1498"/>
      <c r="Y87" s="1498"/>
      <c r="Z87" s="1498"/>
      <c r="AA87" s="1498"/>
      <c r="AB87" s="1498"/>
      <c r="AC87" s="1498"/>
      <c r="AD87" s="1498"/>
      <c r="AE87" s="1498"/>
      <c r="AF87" s="1498"/>
      <c r="AG87" s="1498"/>
      <c r="AH87" s="1498"/>
      <c r="AI87" s="1498"/>
      <c r="AJ87" s="1498"/>
      <c r="AK87" s="1498"/>
      <c r="AL87" s="2031"/>
      <c r="AM87" s="2833"/>
      <c r="AN87" s="2837"/>
      <c r="AO87" s="2838"/>
      <c r="AP87" s="2839"/>
      <c r="AQ87" s="1498"/>
      <c r="AR87" s="2845" t="s">
        <v>2648</v>
      </c>
      <c r="AS87" s="2845"/>
      <c r="AU87" s="901" t="s">
        <v>853</v>
      </c>
      <c r="BS87" s="1498"/>
      <c r="BT87" s="1498"/>
      <c r="BU87" s="1498"/>
      <c r="BV87" s="1498"/>
      <c r="BW87" s="2031">
        <v>75</v>
      </c>
      <c r="BX87" s="2833"/>
      <c r="BY87" s="2834"/>
      <c r="BZ87" s="2835"/>
      <c r="CA87" s="2836"/>
      <c r="CB87" s="1498"/>
      <c r="CC87" s="763"/>
      <c r="CD87" s="959"/>
      <c r="CH87" s="1498"/>
      <c r="CI87" s="1498"/>
      <c r="CJ87" s="1498"/>
      <c r="CK87" s="1498"/>
      <c r="CL87" s="1498"/>
      <c r="CM87" s="1498"/>
      <c r="CN87" s="1498"/>
      <c r="CO87" s="1498"/>
      <c r="CP87" s="1498"/>
      <c r="CQ87" s="1498"/>
      <c r="CR87" s="1498"/>
      <c r="CS87" s="1498"/>
      <c r="CT87" s="1498"/>
      <c r="CU87" s="1498"/>
      <c r="CV87" s="1498"/>
      <c r="CW87" s="1498"/>
      <c r="CX87" s="1498"/>
      <c r="CY87" s="1498"/>
      <c r="CZ87" s="1498"/>
      <c r="DA87" s="1498"/>
      <c r="DB87" s="1498"/>
      <c r="DC87" s="1498"/>
      <c r="DD87" s="1498"/>
      <c r="DE87" s="1498"/>
      <c r="DF87" s="1498"/>
      <c r="DG87" s="1498"/>
      <c r="DH87" s="1498"/>
      <c r="DI87" s="1498"/>
      <c r="DJ87" s="1498"/>
      <c r="DK87" s="1498"/>
      <c r="DL87" s="1498"/>
      <c r="DM87" s="1498"/>
      <c r="DN87" s="1498"/>
      <c r="DO87" s="1498"/>
      <c r="DP87" s="1498"/>
      <c r="DQ87" s="1498"/>
      <c r="DR87" s="1498"/>
      <c r="DS87" s="1498"/>
      <c r="DT87" s="1498"/>
      <c r="DU87" s="1498"/>
      <c r="DV87" s="1498"/>
    </row>
    <row r="88" spans="1:126" s="1488" customFormat="1" ht="30" customHeight="1">
      <c r="B88" s="1466"/>
      <c r="C88" s="1498"/>
      <c r="Y88" s="1498"/>
      <c r="Z88" s="1498"/>
      <c r="AA88" s="1498"/>
      <c r="AB88" s="1498"/>
      <c r="AC88" s="1498"/>
      <c r="AD88" s="1498"/>
      <c r="AE88" s="1498"/>
      <c r="AF88" s="1498"/>
      <c r="AG88" s="1498"/>
      <c r="AH88" s="1498"/>
      <c r="AI88" s="1498"/>
      <c r="AJ88" s="1498"/>
      <c r="AK88" s="1498"/>
      <c r="AQ88" s="1498"/>
      <c r="AU88" s="1010" t="s">
        <v>652</v>
      </c>
      <c r="BR88" s="1498"/>
      <c r="BS88" s="1498"/>
      <c r="BT88" s="1498"/>
      <c r="BU88" s="1498"/>
      <c r="BV88" s="1498"/>
      <c r="BW88" s="2031"/>
      <c r="BX88" s="2833"/>
      <c r="BY88" s="2837"/>
      <c r="BZ88" s="2838"/>
      <c r="CA88" s="2839"/>
      <c r="CB88" s="1498"/>
      <c r="CC88" s="763"/>
      <c r="CD88" s="959"/>
      <c r="CH88" s="1498"/>
      <c r="CI88" s="1498"/>
      <c r="CJ88" s="1498"/>
      <c r="CK88" s="1498"/>
      <c r="CL88" s="1498"/>
      <c r="CM88" s="1498"/>
      <c r="CN88" s="1498"/>
      <c r="CO88" s="1498"/>
      <c r="CP88" s="1498"/>
      <c r="CQ88" s="1498"/>
      <c r="CR88" s="1498"/>
      <c r="CS88" s="1498"/>
      <c r="CT88" s="1498"/>
      <c r="CU88" s="1498"/>
      <c r="CV88" s="1498"/>
      <c r="CW88" s="1498"/>
      <c r="CX88" s="1498"/>
      <c r="CY88" s="1498"/>
      <c r="CZ88" s="1498"/>
      <c r="DA88" s="1498"/>
      <c r="DB88" s="1498"/>
      <c r="DC88" s="1498"/>
      <c r="DD88" s="1498"/>
      <c r="DE88" s="1498"/>
      <c r="DF88" s="1498"/>
      <c r="DG88" s="1498"/>
      <c r="DH88" s="1498"/>
      <c r="DI88" s="1498"/>
      <c r="DJ88" s="1498"/>
      <c r="DK88" s="1498"/>
      <c r="DL88" s="1498"/>
      <c r="DM88" s="1498"/>
      <c r="DN88" s="1498"/>
      <c r="DO88" s="1498"/>
      <c r="DP88" s="1498"/>
      <c r="DQ88" s="1498"/>
      <c r="DR88" s="1498"/>
      <c r="DS88" s="1498"/>
      <c r="DT88" s="1498"/>
      <c r="DU88" s="1498"/>
      <c r="DV88" s="1498"/>
    </row>
    <row r="89" spans="1:126" s="1488" customFormat="1" ht="30" customHeight="1">
      <c r="B89" s="1466"/>
      <c r="C89" s="1498"/>
      <c r="D89" s="1498"/>
      <c r="E89" s="1498"/>
      <c r="F89" s="1010"/>
      <c r="G89" s="1498"/>
      <c r="H89" s="1498"/>
      <c r="I89" s="1498"/>
      <c r="J89" s="1498"/>
      <c r="K89" s="1498"/>
      <c r="L89" s="1498"/>
      <c r="M89" s="1498"/>
      <c r="N89" s="1498"/>
      <c r="O89" s="1498"/>
      <c r="P89" s="1498"/>
      <c r="Q89" s="1498"/>
      <c r="R89" s="1498"/>
      <c r="S89" s="1498"/>
      <c r="T89" s="1498"/>
      <c r="U89" s="1498"/>
      <c r="V89" s="1498"/>
      <c r="W89" s="1498"/>
      <c r="X89" s="1498"/>
      <c r="Y89" s="1498"/>
      <c r="Z89" s="1498"/>
      <c r="AA89" s="1498"/>
      <c r="AB89" s="1498"/>
      <c r="AC89" s="1498"/>
      <c r="AD89" s="1498"/>
      <c r="AE89" s="1498"/>
      <c r="AF89" s="1498"/>
      <c r="AG89" s="1498"/>
      <c r="AH89" s="1498"/>
      <c r="AI89" s="1498"/>
      <c r="AJ89" s="1498"/>
      <c r="AK89" s="1498"/>
      <c r="AL89" s="1696"/>
      <c r="AM89" s="836"/>
      <c r="AN89" s="1261"/>
      <c r="AO89" s="1261"/>
      <c r="AP89" s="1261"/>
      <c r="AQ89" s="1498"/>
      <c r="AR89" s="1498"/>
      <c r="AS89" s="1498"/>
      <c r="AT89" s="1498"/>
      <c r="AU89" s="2840"/>
      <c r="AV89" s="2840"/>
      <c r="AW89" s="2840"/>
      <c r="AX89" s="2840"/>
      <c r="AY89" s="2840"/>
      <c r="AZ89" s="2840"/>
      <c r="BA89" s="2840"/>
      <c r="BB89" s="2840"/>
      <c r="BC89" s="2840"/>
      <c r="BD89" s="2840"/>
      <c r="BE89" s="2840"/>
      <c r="BF89" s="2840"/>
      <c r="BG89" s="2840"/>
      <c r="BH89" s="2840"/>
      <c r="BI89" s="2840"/>
      <c r="BJ89" s="2840"/>
      <c r="BK89" s="2840"/>
      <c r="BL89" s="2840"/>
      <c r="BM89" s="2840"/>
      <c r="BN89" s="2840"/>
      <c r="BO89" s="2840"/>
      <c r="BP89" s="2840"/>
      <c r="BQ89" s="2840"/>
      <c r="BR89" s="1498"/>
      <c r="BS89" s="1498"/>
      <c r="BT89" s="1498"/>
      <c r="BU89" s="1498"/>
      <c r="BV89" s="1498"/>
      <c r="BW89" s="1498"/>
      <c r="BX89" s="1498"/>
      <c r="BY89" s="1498"/>
      <c r="BZ89" s="1498"/>
      <c r="CA89" s="1498"/>
      <c r="CB89" s="1498"/>
      <c r="CC89" s="763"/>
      <c r="CD89" s="959"/>
      <c r="CH89" s="1498"/>
      <c r="CI89" s="1498"/>
      <c r="CJ89" s="1498"/>
      <c r="CK89" s="1498"/>
      <c r="CL89" s="1498"/>
      <c r="CM89" s="1498"/>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1:126" s="1488" customFormat="1" ht="30" customHeight="1">
      <c r="B90" s="1466"/>
      <c r="C90" s="1498"/>
      <c r="D90" s="1498"/>
      <c r="E90" s="1498"/>
      <c r="F90" s="1010"/>
      <c r="G90" s="1498"/>
      <c r="H90" s="1498"/>
      <c r="I90" s="1498"/>
      <c r="J90" s="1498"/>
      <c r="K90" s="1498"/>
      <c r="L90" s="1498"/>
      <c r="M90" s="1498"/>
      <c r="N90" s="1498"/>
      <c r="O90" s="1498"/>
      <c r="P90" s="1498"/>
      <c r="Q90" s="1498"/>
      <c r="R90" s="1498"/>
      <c r="S90" s="1498"/>
      <c r="T90" s="1498"/>
      <c r="U90" s="1498"/>
      <c r="V90" s="1498"/>
      <c r="W90" s="1498"/>
      <c r="X90" s="1498"/>
      <c r="Y90" s="1498"/>
      <c r="Z90" s="1498"/>
      <c r="AA90" s="1498"/>
      <c r="AB90" s="1498"/>
      <c r="AC90" s="1498"/>
      <c r="AD90" s="1498"/>
      <c r="AE90" s="1498"/>
      <c r="AF90" s="1498"/>
      <c r="AG90" s="1498"/>
      <c r="AH90" s="1498"/>
      <c r="AI90" s="1498"/>
      <c r="AJ90" s="1498"/>
      <c r="AK90" s="1498"/>
      <c r="AL90" s="1696"/>
      <c r="AM90" s="836"/>
      <c r="AN90" s="1261"/>
      <c r="AO90" s="1261"/>
      <c r="AP90" s="1261"/>
      <c r="AQ90" s="1498"/>
      <c r="AR90" s="1498"/>
      <c r="AS90" s="1498"/>
      <c r="AT90" s="1498"/>
      <c r="AU90" s="1011"/>
      <c r="AV90" s="1011"/>
      <c r="AW90" s="1011"/>
      <c r="AX90" s="1011"/>
      <c r="AY90" s="1011"/>
      <c r="AZ90" s="1011"/>
      <c r="BA90" s="1011"/>
      <c r="BB90" s="1011"/>
      <c r="BC90" s="1011"/>
      <c r="BD90" s="1011"/>
      <c r="BE90" s="1011"/>
      <c r="BF90" s="1011"/>
      <c r="BG90" s="1011"/>
      <c r="BH90" s="1011"/>
      <c r="BI90" s="1011"/>
      <c r="BJ90" s="1011"/>
      <c r="BK90" s="1011"/>
      <c r="BL90" s="1011"/>
      <c r="BM90" s="1011"/>
      <c r="BN90" s="1011"/>
      <c r="BO90" s="1011"/>
      <c r="BP90" s="1011"/>
      <c r="BQ90" s="1011"/>
      <c r="BR90" s="1498"/>
      <c r="BS90" s="1498"/>
      <c r="BT90" s="1498"/>
      <c r="BU90" s="1498"/>
      <c r="BV90" s="1498"/>
      <c r="BW90" s="1498"/>
      <c r="BX90" s="1498"/>
      <c r="BY90" s="1498"/>
      <c r="BZ90" s="1498"/>
      <c r="CA90" s="1498"/>
      <c r="CB90" s="1498"/>
      <c r="CC90" s="763"/>
      <c r="CD90" s="959"/>
      <c r="CH90" s="1498"/>
      <c r="CI90" s="1498"/>
      <c r="CJ90" s="1498"/>
      <c r="CK90" s="1498"/>
      <c r="CL90" s="1498"/>
      <c r="CM90" s="1498"/>
      <c r="CN90" s="1498"/>
      <c r="CO90" s="1498"/>
      <c r="CP90" s="1498"/>
      <c r="CQ90" s="1498"/>
      <c r="CR90" s="1498"/>
      <c r="CS90" s="1498"/>
      <c r="CT90" s="1498"/>
      <c r="CU90" s="1498"/>
      <c r="CV90" s="1498"/>
      <c r="CW90" s="1498"/>
      <c r="CX90" s="1498"/>
      <c r="CY90" s="1498"/>
      <c r="CZ90" s="1498"/>
      <c r="DA90" s="1498"/>
      <c r="DB90" s="1498"/>
      <c r="DC90" s="1498"/>
      <c r="DD90" s="1498"/>
      <c r="DE90" s="1498"/>
      <c r="DF90" s="1498"/>
      <c r="DG90" s="1498"/>
      <c r="DH90" s="1498"/>
      <c r="DI90" s="1498"/>
      <c r="DJ90" s="1498"/>
      <c r="DK90" s="1498"/>
      <c r="DL90" s="1498"/>
      <c r="DM90" s="1498"/>
      <c r="DN90" s="1498"/>
      <c r="DO90" s="1498"/>
      <c r="DP90" s="1498"/>
      <c r="DQ90" s="1498"/>
      <c r="DR90" s="1498"/>
      <c r="DS90" s="1498"/>
      <c r="DT90" s="1498"/>
      <c r="DU90" s="1498"/>
      <c r="DV90" s="1498"/>
    </row>
    <row r="91" spans="1:126" s="1488" customFormat="1" ht="30" customHeight="1" thickBot="1">
      <c r="B91" s="977"/>
      <c r="C91" s="978"/>
      <c r="D91" s="978"/>
      <c r="E91" s="978"/>
      <c r="F91" s="978"/>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c r="AL91" s="978"/>
      <c r="AM91" s="978"/>
      <c r="AN91" s="978"/>
      <c r="AO91" s="978"/>
      <c r="AP91" s="978"/>
      <c r="AQ91" s="978"/>
      <c r="AR91" s="978"/>
      <c r="AS91" s="978"/>
      <c r="AT91" s="978"/>
      <c r="AU91" s="978"/>
      <c r="AV91" s="978"/>
      <c r="AW91" s="978"/>
      <c r="AX91" s="978"/>
      <c r="AY91" s="978"/>
      <c r="AZ91" s="978"/>
      <c r="BA91" s="978"/>
      <c r="BB91" s="978"/>
      <c r="BC91" s="978"/>
      <c r="BD91" s="978"/>
      <c r="BE91" s="978"/>
      <c r="BF91" s="978"/>
      <c r="BG91" s="978"/>
      <c r="BH91" s="978"/>
      <c r="BI91" s="978"/>
      <c r="BJ91" s="978"/>
      <c r="BK91" s="978"/>
      <c r="BL91" s="978"/>
      <c r="BM91" s="978"/>
      <c r="BN91" s="978"/>
      <c r="BO91" s="978"/>
      <c r="BP91" s="978"/>
      <c r="BQ91" s="978"/>
      <c r="BR91" s="978"/>
      <c r="BS91" s="978"/>
      <c r="BT91" s="978"/>
      <c r="BU91" s="978"/>
      <c r="BV91" s="978"/>
      <c r="BW91" s="978"/>
      <c r="BX91" s="978"/>
      <c r="BY91" s="978"/>
      <c r="BZ91" s="978"/>
      <c r="CA91" s="978"/>
      <c r="CB91" s="978"/>
      <c r="CC91" s="978"/>
      <c r="CD91" s="979"/>
      <c r="CH91" s="1498"/>
      <c r="CI91" s="1498"/>
      <c r="CJ91" s="1498"/>
      <c r="CK91" s="1498"/>
      <c r="CL91" s="1498"/>
      <c r="CM91" s="1498"/>
      <c r="CN91" s="1498"/>
      <c r="CO91" s="1498"/>
      <c r="CP91" s="1498"/>
      <c r="CQ91" s="1498"/>
      <c r="CR91" s="1498"/>
      <c r="CS91" s="1498"/>
      <c r="CT91" s="1498"/>
      <c r="CU91" s="1498"/>
      <c r="CV91" s="1498"/>
      <c r="CW91" s="1498"/>
      <c r="CX91" s="1498"/>
      <c r="CY91" s="1498"/>
      <c r="CZ91" s="1498"/>
      <c r="DA91" s="1498"/>
      <c r="DB91" s="1498"/>
      <c r="DC91" s="1498"/>
      <c r="DD91" s="1498"/>
      <c r="DE91" s="1498"/>
      <c r="DF91" s="1498"/>
      <c r="DG91" s="1498"/>
      <c r="DH91" s="1498"/>
      <c r="DI91" s="1498"/>
      <c r="DJ91" s="1498"/>
      <c r="DK91" s="1498"/>
      <c r="DL91" s="1498"/>
      <c r="DM91" s="1498"/>
      <c r="DN91" s="1498"/>
      <c r="DO91" s="1498"/>
      <c r="DP91" s="1498"/>
      <c r="DQ91" s="1498"/>
      <c r="DR91" s="1498"/>
      <c r="DS91" s="1498"/>
      <c r="DT91" s="1498"/>
      <c r="DU91" s="1498"/>
      <c r="DV91" s="1498"/>
    </row>
    <row r="92" spans="1:126" ht="20.100000000000001" customHeight="1">
      <c r="B92" s="1512"/>
      <c r="C92" s="1513"/>
      <c r="D92" s="1512"/>
      <c r="E92" s="763"/>
      <c r="F92" s="1513"/>
      <c r="G92" s="1246"/>
      <c r="H92" s="1246"/>
      <c r="I92" s="1246"/>
      <c r="J92" s="1506"/>
      <c r="K92" s="1506"/>
      <c r="L92" s="1506"/>
      <c r="M92" s="1506"/>
      <c r="N92" s="1506"/>
      <c r="O92" s="1506"/>
      <c r="P92" s="1506"/>
      <c r="Q92" s="1514"/>
      <c r="R92" s="1506"/>
      <c r="S92" s="1506"/>
      <c r="T92" s="1512"/>
      <c r="U92" s="1512"/>
      <c r="V92" s="1512"/>
      <c r="W92" s="1512"/>
      <c r="X92" s="1512"/>
      <c r="Y92" s="1512"/>
      <c r="Z92" s="1512"/>
      <c r="AA92" s="1512"/>
      <c r="AB92" s="1515"/>
      <c r="AC92" s="763"/>
      <c r="AD92" s="763"/>
      <c r="AE92" s="763"/>
      <c r="AF92" s="763"/>
      <c r="AG92" s="763"/>
      <c r="AH92" s="1512"/>
      <c r="AI92" s="1512"/>
      <c r="AJ92" s="1512"/>
      <c r="AK92" s="1512"/>
      <c r="AL92" s="1512"/>
      <c r="AM92" s="1512"/>
      <c r="AN92" s="1512"/>
      <c r="AO92" s="1512"/>
      <c r="AP92" s="1512"/>
      <c r="AQ92" s="1512"/>
      <c r="AR92" s="1512"/>
      <c r="AS92" s="1512"/>
      <c r="AT92" s="1512"/>
      <c r="AU92" s="1512"/>
      <c r="AV92" s="1512"/>
      <c r="AW92" s="1512"/>
      <c r="AX92" s="1512"/>
      <c r="AY92" s="1512"/>
      <c r="AZ92" s="1512"/>
      <c r="BA92" s="1512"/>
      <c r="BB92" s="1512"/>
      <c r="BC92" s="1512"/>
      <c r="BD92" s="1512"/>
      <c r="BE92" s="1512"/>
      <c r="BF92" s="1512"/>
      <c r="BG92" s="1512"/>
      <c r="BH92" s="1512"/>
      <c r="BI92" s="1512"/>
      <c r="BJ92" s="1512"/>
      <c r="BK92" s="1512"/>
      <c r="BL92" s="1512"/>
      <c r="BM92" s="1512"/>
      <c r="BN92" s="1512"/>
      <c r="BO92" s="1512"/>
      <c r="BP92" s="1512"/>
      <c r="BQ92" s="1512"/>
      <c r="BR92" s="1512"/>
      <c r="BS92" s="1512"/>
      <c r="BT92" s="1512"/>
      <c r="BU92" s="1512"/>
      <c r="BV92" s="1512"/>
      <c r="BW92" s="1512"/>
      <c r="BX92" s="1512"/>
      <c r="BY92" s="1512"/>
      <c r="BZ92" s="1515"/>
      <c r="CA92" s="763"/>
      <c r="CB92" s="763"/>
      <c r="CC92" s="1512"/>
      <c r="CD92" s="1512"/>
    </row>
    <row r="93" spans="1:126" ht="20.100000000000001" customHeight="1">
      <c r="B93" s="1512"/>
      <c r="C93" s="1513"/>
      <c r="D93" s="1512"/>
      <c r="E93" s="763"/>
      <c r="F93" s="1513"/>
      <c r="G93" s="1246"/>
      <c r="H93" s="1246"/>
      <c r="I93" s="1246"/>
      <c r="J93" s="1506"/>
      <c r="K93" s="1506"/>
      <c r="L93" s="1506"/>
      <c r="M93" s="1506"/>
      <c r="N93" s="1506"/>
      <c r="O93" s="1506"/>
      <c r="P93" s="1506"/>
      <c r="Q93" s="1514"/>
      <c r="R93" s="1506"/>
      <c r="S93" s="1506"/>
      <c r="T93" s="1512"/>
      <c r="U93" s="1512"/>
      <c r="V93" s="1512"/>
      <c r="W93" s="1512"/>
      <c r="X93" s="1512"/>
      <c r="Y93" s="1512"/>
      <c r="Z93" s="1512"/>
      <c r="AA93" s="1512"/>
      <c r="AB93" s="1515"/>
      <c r="AC93" s="763"/>
      <c r="AD93" s="763"/>
      <c r="AE93" s="763"/>
      <c r="AF93" s="763"/>
      <c r="AG93" s="763"/>
      <c r="AH93" s="1512"/>
      <c r="AI93" s="1512"/>
      <c r="AJ93" s="1512"/>
      <c r="AK93" s="1512"/>
      <c r="AL93" s="1512"/>
      <c r="AM93" s="1512"/>
      <c r="AN93" s="1512"/>
      <c r="AO93" s="1512"/>
      <c r="AP93" s="1512"/>
      <c r="AQ93" s="1512"/>
      <c r="AR93" s="1512"/>
      <c r="AS93" s="1512"/>
      <c r="AT93" s="1512"/>
      <c r="AU93" s="1512"/>
      <c r="AV93" s="1512"/>
      <c r="AW93" s="1512"/>
      <c r="AX93" s="1512"/>
      <c r="AY93" s="1512"/>
      <c r="AZ93" s="1512"/>
      <c r="BA93" s="1512"/>
      <c r="BB93" s="1512"/>
      <c r="BC93" s="1512"/>
      <c r="BD93" s="1512"/>
      <c r="BE93" s="1512"/>
      <c r="BF93" s="1512"/>
      <c r="BG93" s="1512"/>
      <c r="BH93" s="1512"/>
      <c r="BI93" s="1512"/>
      <c r="BJ93" s="1512"/>
      <c r="BK93" s="1512"/>
      <c r="BL93" s="1512"/>
      <c r="BM93" s="1512"/>
      <c r="BN93" s="1512"/>
      <c r="BO93" s="1512"/>
      <c r="BP93" s="1512"/>
      <c r="BQ93" s="1512"/>
      <c r="BR93" s="1512"/>
      <c r="BS93" s="1512"/>
      <c r="BT93" s="1512"/>
      <c r="BU93" s="1512"/>
      <c r="BV93" s="1512"/>
      <c r="BW93" s="1512"/>
      <c r="BX93" s="1512"/>
      <c r="BY93" s="1512"/>
      <c r="BZ93" s="1515"/>
      <c r="CA93" s="763"/>
      <c r="CB93" s="763"/>
      <c r="CC93" s="1512"/>
      <c r="CD93" s="1512"/>
    </row>
    <row r="94" spans="1:126" s="1516" customFormat="1" ht="30" customHeight="1">
      <c r="A94" s="2031">
        <v>42</v>
      </c>
      <c r="B94" s="2031"/>
      <c r="C94" s="2031"/>
      <c r="D94" s="2031"/>
      <c r="E94" s="2031"/>
      <c r="F94" s="2031"/>
      <c r="G94" s="2031"/>
      <c r="H94" s="2031"/>
      <c r="I94" s="2031"/>
      <c r="J94" s="2031"/>
      <c r="K94" s="2031"/>
      <c r="L94" s="2031"/>
      <c r="M94" s="2031"/>
      <c r="N94" s="2031"/>
      <c r="O94" s="2031"/>
      <c r="P94" s="2031"/>
      <c r="Q94" s="2031"/>
      <c r="R94" s="2031"/>
      <c r="S94" s="2031"/>
      <c r="T94" s="2031"/>
      <c r="U94" s="2031"/>
      <c r="V94" s="2031"/>
      <c r="W94" s="2031"/>
      <c r="X94" s="2031"/>
      <c r="Y94" s="2031"/>
      <c r="Z94" s="2031"/>
      <c r="AA94" s="2031"/>
      <c r="AB94" s="2031"/>
      <c r="AC94" s="2031"/>
      <c r="AD94" s="2031"/>
      <c r="AE94" s="2031"/>
      <c r="AF94" s="2031"/>
      <c r="AG94" s="2031"/>
      <c r="AH94" s="2031"/>
      <c r="AI94" s="2031"/>
      <c r="AJ94" s="2031"/>
      <c r="AK94" s="2031"/>
      <c r="AL94" s="2031"/>
      <c r="AM94" s="2031"/>
      <c r="AN94" s="2031"/>
      <c r="AO94" s="2031"/>
      <c r="AP94" s="2031"/>
      <c r="AQ94" s="2031"/>
      <c r="AR94" s="2031"/>
      <c r="AS94" s="2031"/>
      <c r="AT94" s="2031"/>
      <c r="AU94" s="2031"/>
      <c r="AV94" s="2031"/>
      <c r="AW94" s="2031"/>
      <c r="AX94" s="2031"/>
      <c r="AY94" s="2031"/>
      <c r="AZ94" s="2031"/>
      <c r="BA94" s="2031"/>
      <c r="BB94" s="2031"/>
      <c r="BC94" s="2031"/>
      <c r="BD94" s="2031"/>
      <c r="BE94" s="2031"/>
      <c r="BF94" s="2031"/>
      <c r="BG94" s="2031"/>
      <c r="BH94" s="2031"/>
      <c r="BI94" s="2031"/>
      <c r="BJ94" s="2031"/>
      <c r="BK94" s="2031"/>
      <c r="BL94" s="2031"/>
      <c r="BM94" s="2031"/>
      <c r="BN94" s="2031"/>
      <c r="BO94" s="2031"/>
      <c r="BP94" s="2031"/>
      <c r="BQ94" s="2031"/>
      <c r="BR94" s="2031"/>
      <c r="BS94" s="2031"/>
      <c r="BT94" s="2031"/>
      <c r="BU94" s="2031"/>
      <c r="BV94" s="2031"/>
      <c r="BW94" s="2031"/>
      <c r="BX94" s="2031"/>
      <c r="BY94" s="2031"/>
      <c r="BZ94" s="2031"/>
      <c r="CA94" s="2031"/>
      <c r="CB94" s="2031"/>
      <c r="CC94" s="2031"/>
      <c r="CD94" s="2031"/>
      <c r="CH94" s="1498"/>
      <c r="CI94" s="1498"/>
      <c r="CJ94" s="1498"/>
      <c r="CK94" s="1498"/>
      <c r="CL94" s="1498"/>
      <c r="CM94" s="1498"/>
      <c r="CN94" s="1498"/>
      <c r="CO94" s="1498"/>
      <c r="CP94" s="1498"/>
      <c r="CQ94" s="1498"/>
      <c r="CR94" s="1498"/>
      <c r="CS94" s="1498"/>
      <c r="CT94" s="1498"/>
      <c r="CU94" s="1498"/>
      <c r="CV94" s="1498"/>
      <c r="CW94" s="1498"/>
      <c r="CX94" s="1498"/>
      <c r="CY94" s="1498"/>
      <c r="CZ94" s="1498"/>
      <c r="DA94" s="1498"/>
      <c r="DB94" s="1498"/>
      <c r="DC94" s="1498"/>
      <c r="DD94" s="1498"/>
      <c r="DE94" s="1498"/>
      <c r="DF94" s="1498"/>
      <c r="DG94" s="1498"/>
      <c r="DH94" s="1498"/>
      <c r="DI94" s="1498"/>
      <c r="DJ94" s="1498"/>
      <c r="DK94" s="1498"/>
      <c r="DL94" s="1498"/>
      <c r="DM94" s="1498"/>
      <c r="DN94" s="1498"/>
      <c r="DO94" s="1498"/>
      <c r="DP94" s="1498"/>
      <c r="DQ94" s="1498"/>
      <c r="DR94" s="1498"/>
      <c r="DS94" s="1498"/>
      <c r="DT94" s="1498"/>
      <c r="DU94" s="1498"/>
      <c r="DV94" s="1498"/>
    </row>
    <row r="95" spans="1:126" s="1516" customFormat="1" ht="20.100000000000001" customHeight="1">
      <c r="B95" s="1263"/>
      <c r="C95" s="1263"/>
      <c r="D95" s="1263"/>
      <c r="E95" s="1263"/>
      <c r="F95" s="1263"/>
      <c r="G95" s="1263"/>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263"/>
      <c r="AS95" s="1263"/>
      <c r="AT95" s="1263"/>
      <c r="AU95" s="1263"/>
      <c r="AV95" s="1263"/>
      <c r="AW95" s="1263"/>
      <c r="AX95" s="1263"/>
      <c r="AY95" s="1263"/>
      <c r="AZ95" s="1263"/>
      <c r="BA95" s="1263"/>
      <c r="BB95" s="1263"/>
      <c r="BC95" s="1263"/>
      <c r="BD95" s="1263"/>
      <c r="BE95" s="1263"/>
      <c r="BF95" s="1263"/>
      <c r="BG95" s="1263"/>
      <c r="BH95" s="1263"/>
      <c r="BI95" s="1263"/>
      <c r="BJ95" s="1263"/>
      <c r="BK95" s="1263"/>
      <c r="BL95" s="1263"/>
      <c r="BM95" s="1263"/>
      <c r="BN95" s="1263"/>
      <c r="BO95" s="1263"/>
      <c r="BP95" s="1263"/>
      <c r="BQ95" s="1263"/>
      <c r="BR95" s="1263"/>
      <c r="BS95" s="1263"/>
      <c r="BT95" s="1263"/>
      <c r="BU95" s="1263"/>
      <c r="BV95" s="1263"/>
      <c r="BW95" s="1263"/>
      <c r="BX95" s="1263"/>
      <c r="BY95" s="1263"/>
      <c r="BZ95" s="1263"/>
      <c r="CA95" s="1263"/>
      <c r="CB95" s="1263"/>
      <c r="CC95" s="1263"/>
      <c r="CD95" s="1263"/>
      <c r="CH95" s="1498"/>
      <c r="CI95" s="1498"/>
      <c r="CJ95" s="1498"/>
      <c r="CK95" s="1498"/>
      <c r="CL95" s="1498"/>
      <c r="CM95" s="1498"/>
      <c r="CN95" s="1498"/>
      <c r="CO95" s="1498"/>
      <c r="CP95" s="1498"/>
      <c r="CQ95" s="1498"/>
      <c r="CR95" s="1498"/>
      <c r="CS95" s="1498"/>
      <c r="CT95" s="1498"/>
      <c r="CU95" s="1498"/>
      <c r="CV95" s="1498"/>
      <c r="CW95" s="1498"/>
      <c r="CX95" s="1498"/>
      <c r="CY95" s="1498"/>
      <c r="CZ95" s="1498"/>
      <c r="DA95" s="1498"/>
      <c r="DB95" s="1498"/>
      <c r="DC95" s="1498"/>
      <c r="DD95" s="1498"/>
      <c r="DE95" s="1498"/>
      <c r="DF95" s="1498"/>
      <c r="DG95" s="1498"/>
      <c r="DH95" s="1498"/>
      <c r="DI95" s="1498"/>
      <c r="DJ95" s="1498"/>
      <c r="DK95" s="1498"/>
      <c r="DL95" s="1498"/>
      <c r="DM95" s="1498"/>
      <c r="DN95" s="1498"/>
      <c r="DO95" s="1498"/>
      <c r="DP95" s="1498"/>
      <c r="DQ95" s="1498"/>
      <c r="DR95" s="1498"/>
      <c r="DS95" s="1498"/>
      <c r="DT95" s="1498"/>
      <c r="DU95" s="1498"/>
      <c r="DV95" s="1498"/>
    </row>
    <row r="96" spans="1:126" s="1516" customFormat="1" ht="20.100000000000001" customHeight="1">
      <c r="B96" s="1263"/>
      <c r="C96" s="1263"/>
      <c r="D96" s="1263"/>
      <c r="E96" s="1263"/>
      <c r="F96" s="1263"/>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263"/>
      <c r="AS96" s="1263"/>
      <c r="AT96" s="1263"/>
      <c r="AU96" s="1263"/>
      <c r="AV96" s="1263"/>
      <c r="AW96" s="1263"/>
      <c r="AX96" s="1263"/>
      <c r="AY96" s="1263"/>
      <c r="AZ96" s="1263"/>
      <c r="BA96" s="1263"/>
      <c r="BB96" s="1263"/>
      <c r="BC96" s="1263"/>
      <c r="BD96" s="1263"/>
      <c r="BE96" s="1263"/>
      <c r="BF96" s="1263"/>
      <c r="BG96" s="1263"/>
      <c r="BH96" s="1263"/>
      <c r="BI96" s="1263"/>
      <c r="BJ96" s="1263"/>
      <c r="BK96" s="1263"/>
      <c r="BL96" s="1263"/>
      <c r="BM96" s="1263"/>
      <c r="BN96" s="1263"/>
      <c r="BO96" s="1263"/>
      <c r="BP96" s="1263"/>
      <c r="BQ96" s="1263"/>
      <c r="BR96" s="1263"/>
      <c r="BS96" s="1263"/>
      <c r="BT96" s="1263"/>
      <c r="BU96" s="1263"/>
      <c r="BV96" s="1263"/>
      <c r="BW96" s="1263"/>
      <c r="BX96" s="1263"/>
      <c r="BY96" s="1263"/>
      <c r="BZ96" s="1263"/>
      <c r="CA96" s="1263"/>
      <c r="CB96" s="1263"/>
      <c r="CC96" s="1263"/>
      <c r="CD96" s="1263"/>
      <c r="CH96" s="1498"/>
      <c r="CI96" s="1498"/>
      <c r="CJ96" s="1498"/>
      <c r="CK96" s="1498"/>
      <c r="CL96" s="1498"/>
      <c r="CM96" s="1498"/>
      <c r="CN96" s="1498"/>
      <c r="CO96" s="1498"/>
      <c r="CP96" s="1498"/>
      <c r="CQ96" s="1498"/>
      <c r="CR96" s="1498"/>
      <c r="CS96" s="1498"/>
      <c r="CT96" s="1498"/>
      <c r="CU96" s="1498"/>
      <c r="CV96" s="1498"/>
      <c r="CW96" s="1498"/>
      <c r="CX96" s="1498"/>
      <c r="CY96" s="1498"/>
      <c r="CZ96" s="1498"/>
      <c r="DA96" s="1498"/>
      <c r="DB96" s="1498"/>
      <c r="DC96" s="1498"/>
      <c r="DD96" s="1498"/>
      <c r="DE96" s="1498"/>
      <c r="DF96" s="1498"/>
      <c r="DG96" s="1498"/>
      <c r="DH96" s="1498"/>
      <c r="DI96" s="1498"/>
      <c r="DJ96" s="1498"/>
      <c r="DK96" s="1498"/>
      <c r="DL96" s="1498"/>
      <c r="DM96" s="1498"/>
      <c r="DN96" s="1498"/>
      <c r="DO96" s="1498"/>
      <c r="DP96" s="1498"/>
      <c r="DQ96" s="1498"/>
      <c r="DR96" s="1498"/>
      <c r="DS96" s="1498"/>
      <c r="DT96" s="1498"/>
      <c r="DU96" s="1498"/>
      <c r="DV96" s="1498"/>
    </row>
  </sheetData>
  <mergeCells count="90">
    <mergeCell ref="AL83:AM84"/>
    <mergeCell ref="AN83:AP84"/>
    <mergeCell ref="AL86:AM87"/>
    <mergeCell ref="AN86:AP87"/>
    <mergeCell ref="BS32:CA32"/>
    <mergeCell ref="BS33:CA33"/>
    <mergeCell ref="BS34:CA34"/>
    <mergeCell ref="AR83:AS83"/>
    <mergeCell ref="BW87:BX88"/>
    <mergeCell ref="AR87:AS87"/>
    <mergeCell ref="AR62:AS62"/>
    <mergeCell ref="BW62:BX63"/>
    <mergeCell ref="BY62:CA63"/>
    <mergeCell ref="AL80:AM81"/>
    <mergeCell ref="AN80:AP81"/>
    <mergeCell ref="AR80:AS80"/>
    <mergeCell ref="BW80:BX81"/>
    <mergeCell ref="BY80:CA81"/>
    <mergeCell ref="AL74:AM75"/>
    <mergeCell ref="AN74:AP75"/>
    <mergeCell ref="AR74:AS74"/>
    <mergeCell ref="BW74:BX75"/>
    <mergeCell ref="BY74:CA75"/>
    <mergeCell ref="AL77:AM78"/>
    <mergeCell ref="AN77:AP78"/>
    <mergeCell ref="AR77:AS77"/>
    <mergeCell ref="BW77:BX78"/>
    <mergeCell ref="BY77:CA78"/>
    <mergeCell ref="AL68:AM69"/>
    <mergeCell ref="AN68:AP69"/>
    <mergeCell ref="AR68:AS68"/>
    <mergeCell ref="BW68:BX69"/>
    <mergeCell ref="BY68:CA69"/>
    <mergeCell ref="AL71:AM72"/>
    <mergeCell ref="AN71:AP72"/>
    <mergeCell ref="AR71:AS71"/>
    <mergeCell ref="BW71:BX72"/>
    <mergeCell ref="BY71:CA72"/>
    <mergeCell ref="AL64:AM65"/>
    <mergeCell ref="AN64:AP65"/>
    <mergeCell ref="AR65:AS65"/>
    <mergeCell ref="BW65:BX66"/>
    <mergeCell ref="BY65:CA66"/>
    <mergeCell ref="AN55:AP56"/>
    <mergeCell ref="AR55:AS55"/>
    <mergeCell ref="BW55:BX56"/>
    <mergeCell ref="BY55:CA56"/>
    <mergeCell ref="AL59:AM60"/>
    <mergeCell ref="AN59:AP60"/>
    <mergeCell ref="AR59:AS59"/>
    <mergeCell ref="BW59:BX60"/>
    <mergeCell ref="BY59:CA60"/>
    <mergeCell ref="D48:E49"/>
    <mergeCell ref="F48:H49"/>
    <mergeCell ref="J48:Q49"/>
    <mergeCell ref="A94:CD94"/>
    <mergeCell ref="BX11:CB11"/>
    <mergeCell ref="BS36:CA37"/>
    <mergeCell ref="BS39:CA40"/>
    <mergeCell ref="BS42:CA43"/>
    <mergeCell ref="BS45:CA46"/>
    <mergeCell ref="AL55:AM56"/>
    <mergeCell ref="BQ42:BR43"/>
    <mergeCell ref="CB42:CC43"/>
    <mergeCell ref="BQ45:BR46"/>
    <mergeCell ref="CB45:CC46"/>
    <mergeCell ref="CB36:CC37"/>
    <mergeCell ref="BQ39:BR40"/>
    <mergeCell ref="CB39:CC40"/>
    <mergeCell ref="D33:E34"/>
    <mergeCell ref="F33:H34"/>
    <mergeCell ref="J33:Q34"/>
    <mergeCell ref="BY35:CA35"/>
    <mergeCell ref="BQ36:BR37"/>
    <mergeCell ref="BW83:BX84"/>
    <mergeCell ref="BY83:CA84"/>
    <mergeCell ref="BY87:CA88"/>
    <mergeCell ref="AU89:BQ89"/>
    <mergeCell ref="C5:N6"/>
    <mergeCell ref="O5:Q6"/>
    <mergeCell ref="BW12:BX13"/>
    <mergeCell ref="BY12:CA13"/>
    <mergeCell ref="BW15:BX16"/>
    <mergeCell ref="BY15:CA16"/>
    <mergeCell ref="BW18:BX19"/>
    <mergeCell ref="BY18:CA19"/>
    <mergeCell ref="BW21:BX22"/>
    <mergeCell ref="BY21:CA22"/>
    <mergeCell ref="BW24:BX25"/>
    <mergeCell ref="BY24:CA2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F9DB1-EA62-4EAA-91DA-1CF4EAC45E34}">
  <sheetPr>
    <tabColor theme="9"/>
  </sheetPr>
  <dimension ref="A1:FS101"/>
  <sheetViews>
    <sheetView showGridLines="0" view="pageBreakPreview" topLeftCell="A27" zoomScale="40" zoomScaleNormal="50" zoomScaleSheetLayoutView="40" zoomScalePageLayoutView="35" workbookViewId="0">
      <selection activeCell="AT65" sqref="AT65:BP65"/>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75" ht="81" customHeight="1" thickBot="1"/>
    <row r="2" spans="2:175"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75"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75" s="1463" customFormat="1" ht="30" customHeight="1">
      <c r="B4" s="1522"/>
      <c r="C4" s="2754" t="s">
        <v>656</v>
      </c>
      <c r="D4" s="2755"/>
      <c r="E4" s="2755"/>
      <c r="F4" s="2755"/>
      <c r="G4" s="2755"/>
      <c r="H4" s="2755"/>
      <c r="I4" s="2755"/>
      <c r="J4" s="2755"/>
      <c r="K4" s="2755"/>
      <c r="L4" s="2755"/>
      <c r="M4" s="2755"/>
      <c r="N4" s="2756"/>
      <c r="O4" s="2760" t="s">
        <v>389</v>
      </c>
      <c r="P4" s="2761"/>
      <c r="Q4" s="2762"/>
      <c r="R4" s="832"/>
      <c r="S4" s="829" t="s">
        <v>1075</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75" s="1463" customFormat="1" ht="30" customHeight="1">
      <c r="B5" s="1525"/>
      <c r="C5" s="2757"/>
      <c r="D5" s="2758"/>
      <c r="E5" s="2758"/>
      <c r="F5" s="2758"/>
      <c r="G5" s="2758"/>
      <c r="H5" s="2758"/>
      <c r="I5" s="2758"/>
      <c r="J5" s="2758"/>
      <c r="K5" s="2758"/>
      <c r="L5" s="2758"/>
      <c r="M5" s="2758"/>
      <c r="N5" s="2759"/>
      <c r="O5" s="2763"/>
      <c r="P5" s="2764"/>
      <c r="Q5" s="2765"/>
      <c r="R5" s="832"/>
      <c r="S5" s="1468" t="s">
        <v>1151</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75"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75" s="1463" customFormat="1" ht="30" customHeight="1">
      <c r="B7" s="1464"/>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75" s="1488" customFormat="1" ht="30" customHeight="1">
      <c r="B8" s="1479"/>
      <c r="C8" s="1267" t="s">
        <v>823</v>
      </c>
      <c r="D8" s="1266" t="s">
        <v>2656</v>
      </c>
      <c r="E8" s="1420"/>
      <c r="F8" s="1498"/>
      <c r="G8" s="1498"/>
      <c r="H8" s="1498"/>
      <c r="I8" s="1498"/>
      <c r="J8" s="1498"/>
      <c r="K8" s="1498"/>
      <c r="L8" s="1498"/>
      <c r="M8" s="1498"/>
      <c r="N8" s="1498"/>
      <c r="O8" s="1498"/>
      <c r="P8" s="1498"/>
      <c r="Q8" s="1498"/>
      <c r="R8" s="1498"/>
      <c r="S8" s="1498"/>
      <c r="T8" s="1498"/>
      <c r="U8" s="1498"/>
      <c r="V8" s="1498"/>
      <c r="W8" s="1498"/>
      <c r="X8" s="1498"/>
      <c r="Y8" s="1498"/>
      <c r="Z8" s="1498"/>
      <c r="AA8" s="1498"/>
      <c r="AB8" s="1498"/>
      <c r="AC8" s="1498"/>
      <c r="AD8" s="1498"/>
      <c r="AE8" s="1498"/>
      <c r="AF8" s="1498"/>
      <c r="AG8" s="1498"/>
      <c r="AH8" s="1498"/>
      <c r="AI8" s="1498"/>
      <c r="AJ8" s="1498"/>
      <c r="AK8" s="1498"/>
      <c r="AL8" s="1498"/>
      <c r="AM8" s="1498"/>
      <c r="AN8" s="1498"/>
      <c r="AO8" s="1498"/>
      <c r="AP8" s="1498"/>
      <c r="AQ8" s="1498"/>
      <c r="AR8" s="1498"/>
      <c r="AS8" s="1498"/>
      <c r="AT8" s="1498"/>
      <c r="AU8" s="1498"/>
      <c r="AV8" s="1498"/>
      <c r="AW8" s="1498"/>
      <c r="AX8" s="1498"/>
      <c r="AY8" s="1498"/>
      <c r="AZ8" s="1498"/>
      <c r="BA8" s="1498"/>
      <c r="BB8" s="1498"/>
      <c r="BC8" s="1498"/>
      <c r="BD8" s="1498"/>
      <c r="BE8" s="1498"/>
      <c r="BF8" s="1498"/>
      <c r="BG8" s="1498"/>
      <c r="BH8" s="1498"/>
      <c r="BI8" s="1498"/>
      <c r="BJ8" s="1498"/>
      <c r="BK8" s="1498"/>
      <c r="BL8" s="1498"/>
      <c r="BM8" s="1498"/>
      <c r="BN8" s="1498"/>
      <c r="BO8" s="1498"/>
      <c r="BP8" s="1498"/>
      <c r="BQ8" s="1498"/>
      <c r="BR8" s="1498"/>
      <c r="BS8" s="1498"/>
      <c r="BT8" s="1498"/>
      <c r="BU8" s="1498"/>
      <c r="BV8" s="1498"/>
      <c r="BW8" s="1498"/>
      <c r="BX8" s="1498"/>
      <c r="BY8" s="1498"/>
      <c r="BZ8" s="1498"/>
      <c r="CA8" s="1498"/>
      <c r="CB8" s="1498"/>
      <c r="CC8" s="1498"/>
      <c r="CD8" s="1465"/>
      <c r="CH8" s="1498"/>
      <c r="CI8" s="1498"/>
      <c r="CJ8" s="1498"/>
      <c r="CK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c r="DW8" s="1498"/>
      <c r="DX8" s="1498"/>
      <c r="DY8" s="1498"/>
      <c r="DZ8" s="1498"/>
      <c r="EA8" s="1498"/>
      <c r="EB8" s="1498"/>
      <c r="EC8" s="1498"/>
      <c r="ED8" s="1498"/>
      <c r="EE8" s="1498"/>
      <c r="EF8" s="1498"/>
      <c r="EG8" s="1498"/>
      <c r="EH8" s="1498"/>
      <c r="EI8" s="1498"/>
      <c r="EJ8" s="1498"/>
      <c r="EK8" s="1498"/>
      <c r="EL8" s="1498"/>
      <c r="EM8" s="1498"/>
      <c r="EN8" s="1498"/>
      <c r="EO8" s="1498"/>
      <c r="EP8" s="1498"/>
      <c r="EQ8" s="1498"/>
      <c r="ER8" s="1498"/>
      <c r="ES8" s="1498"/>
      <c r="ET8" s="1498"/>
      <c r="EU8" s="1498"/>
      <c r="EV8" s="1498"/>
      <c r="EW8" s="1498"/>
      <c r="EX8" s="1498"/>
      <c r="EY8" s="1498"/>
      <c r="EZ8" s="1498"/>
      <c r="FA8" s="1498"/>
      <c r="FB8" s="1498"/>
      <c r="FC8" s="1498"/>
      <c r="FD8" s="1498"/>
      <c r="FE8" s="1498"/>
      <c r="FF8" s="1498"/>
      <c r="FG8" s="1498"/>
      <c r="FH8" s="1498"/>
      <c r="FI8" s="1498"/>
      <c r="FJ8" s="1498"/>
      <c r="FK8" s="1498"/>
      <c r="FL8" s="1498"/>
      <c r="FM8" s="1498"/>
      <c r="FN8" s="1498"/>
      <c r="FO8" s="1498"/>
      <c r="FP8" s="1498"/>
      <c r="FQ8" s="1498"/>
      <c r="FR8" s="1498"/>
      <c r="FS8" s="1498"/>
    </row>
    <row r="9" spans="2:175" s="1488" customFormat="1" ht="30" customHeight="1">
      <c r="B9" s="957"/>
      <c r="C9" s="1266"/>
      <c r="D9" s="1617" t="s">
        <v>2657</v>
      </c>
      <c r="E9" s="1420"/>
      <c r="F9" s="1498"/>
      <c r="G9" s="1498"/>
      <c r="H9" s="1498"/>
      <c r="I9" s="1498"/>
      <c r="J9" s="1498"/>
      <c r="K9" s="1498"/>
      <c r="L9" s="1498"/>
      <c r="M9" s="1498"/>
      <c r="N9" s="1498"/>
      <c r="O9" s="1498"/>
      <c r="P9" s="1498"/>
      <c r="Q9" s="1498"/>
      <c r="R9" s="1498"/>
      <c r="S9" s="1498"/>
      <c r="T9" s="1498"/>
      <c r="U9" s="1498"/>
      <c r="V9" s="1498"/>
      <c r="W9" s="1498"/>
      <c r="X9" s="1498"/>
      <c r="Y9" s="1498"/>
      <c r="Z9" s="1498"/>
      <c r="AA9" s="1498"/>
      <c r="AB9" s="1498"/>
      <c r="AC9" s="1498"/>
      <c r="AD9" s="1498"/>
      <c r="AE9" s="1498"/>
      <c r="AF9" s="1498"/>
      <c r="AG9" s="1498"/>
      <c r="AH9" s="1498"/>
      <c r="AI9" s="1498"/>
      <c r="AJ9" s="1498"/>
      <c r="AK9" s="1498"/>
      <c r="AL9" s="1498"/>
      <c r="AM9" s="1498"/>
      <c r="AN9" s="1498"/>
      <c r="AO9" s="1498"/>
      <c r="AP9" s="1498"/>
      <c r="AQ9" s="1498"/>
      <c r="AR9" s="1498"/>
      <c r="AS9" s="1498"/>
      <c r="AT9" s="1498"/>
      <c r="AU9" s="1498"/>
      <c r="AV9" s="1498"/>
      <c r="AW9" s="1498"/>
      <c r="AX9" s="1498"/>
      <c r="AY9" s="1498"/>
      <c r="AZ9" s="1498"/>
      <c r="BA9" s="1498"/>
      <c r="BB9" s="1498"/>
      <c r="BC9" s="1498"/>
      <c r="BD9" s="1498"/>
      <c r="BE9" s="1498"/>
      <c r="BF9" s="1498"/>
      <c r="BG9" s="1498"/>
      <c r="BH9" s="1498"/>
      <c r="BI9" s="1498"/>
      <c r="BJ9" s="1498"/>
      <c r="BK9" s="1498"/>
      <c r="BL9" s="1498"/>
      <c r="BM9" s="1498"/>
      <c r="BN9" s="1498"/>
      <c r="BO9" s="1498"/>
      <c r="BP9" s="1498"/>
      <c r="BQ9" s="1498"/>
      <c r="BR9" s="1498"/>
      <c r="BS9" s="1498"/>
      <c r="BT9" s="1498"/>
      <c r="BU9" s="1498"/>
      <c r="BV9" s="1498"/>
      <c r="BW9" s="1498"/>
      <c r="BX9" s="1498"/>
      <c r="BY9" s="1498"/>
      <c r="BZ9" s="1498"/>
      <c r="CA9" s="1498"/>
      <c r="CB9" s="1498"/>
      <c r="CC9" s="1498"/>
      <c r="CD9" s="1465"/>
      <c r="CK9" s="1486"/>
      <c r="CL9" s="1486"/>
      <c r="CM9" s="1486"/>
      <c r="CN9" s="1486"/>
      <c r="CO9" s="1489"/>
      <c r="CP9" s="1489"/>
      <c r="CQ9" s="1489"/>
      <c r="CR9" s="1489"/>
      <c r="CS9" s="1420"/>
      <c r="CT9" s="1420"/>
      <c r="CU9" s="1489"/>
      <c r="CV9" s="1489"/>
      <c r="CW9" s="1420"/>
      <c r="CX9" s="1420"/>
      <c r="CY9" s="1420"/>
      <c r="CZ9" s="1420"/>
      <c r="DA9" s="1420"/>
      <c r="DB9" s="1420"/>
      <c r="DC9" s="1420"/>
      <c r="DD9" s="1420"/>
      <c r="DE9" s="1420"/>
      <c r="DF9" s="1420"/>
      <c r="DG9" s="1420"/>
      <c r="DH9" s="1420"/>
      <c r="DI9" s="1420"/>
      <c r="DJ9" s="1420"/>
      <c r="DK9" s="1420"/>
      <c r="DL9" s="1420"/>
      <c r="DM9" s="1420"/>
      <c r="DN9" s="1420"/>
      <c r="DO9" s="1420"/>
      <c r="DP9" s="1420"/>
      <c r="DQ9" s="1420"/>
      <c r="DR9" s="1420"/>
      <c r="DS9" s="1420"/>
      <c r="DT9" s="1420"/>
      <c r="DU9" s="1420"/>
      <c r="DV9" s="1420"/>
      <c r="DW9" s="1420"/>
      <c r="DX9" s="1420"/>
      <c r="DY9" s="1420"/>
      <c r="DZ9" s="1420"/>
      <c r="EA9" s="1420"/>
      <c r="EB9" s="1420"/>
      <c r="EC9" s="1420"/>
      <c r="ED9" s="1420"/>
      <c r="EE9" s="1420"/>
      <c r="EF9" s="1420"/>
      <c r="EG9" s="1420"/>
      <c r="EH9" s="1420"/>
      <c r="EI9" s="1420"/>
      <c r="EJ9" s="1420"/>
      <c r="EK9" s="1420"/>
      <c r="EL9" s="1420"/>
      <c r="EM9" s="1420"/>
      <c r="EN9" s="1420"/>
      <c r="EO9" s="1420"/>
      <c r="EP9" s="1420"/>
      <c r="EQ9" s="1420"/>
      <c r="ER9" s="1420"/>
      <c r="ES9" s="1420"/>
      <c r="ET9" s="1420"/>
      <c r="EU9" s="1420"/>
      <c r="EV9" s="1420"/>
      <c r="EW9" s="1420"/>
      <c r="EX9" s="1420"/>
      <c r="EY9" s="1420"/>
      <c r="EZ9" s="1420"/>
      <c r="FA9" s="1420"/>
      <c r="FB9" s="1420"/>
      <c r="FC9" s="1420"/>
      <c r="FD9" s="1420"/>
      <c r="FE9" s="1420"/>
      <c r="FF9" s="1420"/>
      <c r="FG9" s="1420"/>
      <c r="FH9" s="1420"/>
      <c r="FI9" s="1420"/>
      <c r="FJ9" s="1420"/>
      <c r="FK9" s="1420"/>
      <c r="FL9" s="1498"/>
      <c r="FM9" s="1498"/>
      <c r="FN9" s="1498"/>
      <c r="FO9" s="1498"/>
      <c r="FP9" s="1498"/>
      <c r="FQ9" s="1498"/>
      <c r="FR9" s="1498"/>
      <c r="FS9" s="1498"/>
    </row>
    <row r="10" spans="2:175" s="1488" customFormat="1" ht="30" customHeight="1">
      <c r="B10" s="1466"/>
      <c r="C10" s="1498"/>
      <c r="AQ10" s="1498"/>
      <c r="AR10" s="1498"/>
      <c r="AS10" s="1498"/>
      <c r="AT10" s="1498"/>
      <c r="AU10" s="1498"/>
      <c r="AV10" s="1498"/>
      <c r="AW10" s="1498"/>
      <c r="AX10" s="1498"/>
      <c r="AY10" s="1498"/>
      <c r="AZ10" s="1498"/>
      <c r="BA10" s="1498"/>
      <c r="BB10" s="1498"/>
      <c r="BC10" s="1498"/>
      <c r="BD10" s="1498"/>
      <c r="BE10" s="1498"/>
      <c r="BF10" s="1498"/>
      <c r="BG10" s="1498"/>
      <c r="BH10" s="1498"/>
      <c r="BI10" s="1498"/>
      <c r="BJ10" s="1498"/>
      <c r="BK10" s="1498"/>
      <c r="BL10" s="1498"/>
      <c r="BM10" s="1498"/>
      <c r="BN10" s="1498"/>
      <c r="BO10" s="1498"/>
      <c r="BP10" s="1498"/>
      <c r="BQ10" s="1498"/>
      <c r="BR10" s="1498"/>
      <c r="BS10" s="1498"/>
      <c r="BT10" s="1498"/>
      <c r="BU10" s="1498"/>
      <c r="BV10" s="1498"/>
      <c r="BW10" s="1498"/>
      <c r="BX10" s="1498"/>
      <c r="BY10" s="1552" t="s">
        <v>870</v>
      </c>
      <c r="BZ10" s="1498"/>
      <c r="CA10" s="1498"/>
      <c r="CB10" s="1498"/>
      <c r="CC10" s="1498"/>
      <c r="CD10" s="1465"/>
      <c r="CH10" s="1615"/>
      <c r="CI10" s="1420"/>
      <c r="CJ10" s="1420"/>
      <c r="CK10" s="1420"/>
      <c r="CL10" s="1420"/>
      <c r="CM10" s="1420"/>
      <c r="CN10" s="1420"/>
      <c r="CO10" s="1420"/>
      <c r="CP10" s="1420"/>
      <c r="CQ10" s="1420"/>
      <c r="CR10" s="1420"/>
      <c r="CS10" s="1420"/>
      <c r="CT10" s="1420"/>
      <c r="CU10" s="1420"/>
      <c r="CV10" s="1420"/>
      <c r="CW10" s="1420"/>
      <c r="CX10" s="1420"/>
      <c r="CY10" s="1420"/>
      <c r="CZ10" s="1420"/>
      <c r="DA10" s="1420"/>
      <c r="DB10" s="1420"/>
      <c r="DC10" s="1420"/>
      <c r="DD10" s="1420"/>
      <c r="DE10" s="1420"/>
      <c r="DF10" s="1420"/>
      <c r="DG10" s="1420"/>
      <c r="DH10" s="1420"/>
      <c r="DI10" s="1420"/>
      <c r="DJ10" s="1420"/>
      <c r="DK10" s="1420"/>
      <c r="DL10" s="1420"/>
      <c r="DM10" s="1420"/>
      <c r="DN10" s="901"/>
      <c r="DO10" s="901"/>
      <c r="DP10" s="901"/>
      <c r="DQ10" s="901"/>
      <c r="DR10" s="901"/>
      <c r="DS10" s="901"/>
      <c r="DT10" s="901"/>
      <c r="DU10" s="901"/>
      <c r="DV10" s="901"/>
      <c r="DW10" s="1420"/>
      <c r="DX10" s="1420"/>
      <c r="DY10" s="1420"/>
      <c r="DZ10" s="1420"/>
      <c r="EA10" s="1420"/>
      <c r="EB10" s="1420"/>
      <c r="EC10" s="1420"/>
      <c r="ED10" s="1420"/>
      <c r="EE10" s="1420"/>
      <c r="EF10" s="1420"/>
      <c r="EG10" s="1420"/>
      <c r="EH10" s="1420"/>
      <c r="EI10" s="1420"/>
      <c r="EJ10" s="1420"/>
      <c r="EK10" s="1420"/>
      <c r="EL10" s="1420"/>
      <c r="EM10" s="1420"/>
      <c r="EN10" s="1420"/>
      <c r="EO10" s="1420"/>
      <c r="EP10" s="1420"/>
      <c r="EQ10" s="1420"/>
      <c r="ER10" s="1420"/>
      <c r="ES10" s="1420"/>
      <c r="ET10" s="1420"/>
      <c r="EU10" s="1420"/>
      <c r="EV10" s="1420"/>
      <c r="EW10" s="1420"/>
      <c r="EX10" s="1420"/>
      <c r="EY10" s="1420"/>
      <c r="EZ10" s="1420"/>
      <c r="FA10" s="1420"/>
      <c r="FB10" s="1420"/>
      <c r="FC10" s="1420"/>
      <c r="FD10" s="1420"/>
      <c r="FE10" s="1420"/>
      <c r="FF10" s="1420"/>
      <c r="FG10" s="1420"/>
      <c r="FH10" s="1420"/>
      <c r="FJ10" s="1420"/>
      <c r="FK10" s="1420"/>
    </row>
    <row r="11" spans="2:175" s="1488" customFormat="1" ht="30" customHeight="1">
      <c r="B11" s="1466"/>
      <c r="C11" s="1498"/>
      <c r="D11" s="2850" t="s">
        <v>18</v>
      </c>
      <c r="E11" s="2851"/>
      <c r="F11" s="2851" t="s">
        <v>922</v>
      </c>
      <c r="G11" s="2851"/>
      <c r="H11" s="2851"/>
      <c r="I11" s="2851"/>
      <c r="J11" s="2851"/>
      <c r="K11" s="2851"/>
      <c r="L11" s="2851"/>
      <c r="M11" s="2851"/>
      <c r="N11" s="2851"/>
      <c r="O11" s="2851"/>
      <c r="P11" s="2851"/>
      <c r="Q11" s="2851"/>
      <c r="R11" s="2851"/>
      <c r="S11" s="2851"/>
      <c r="T11" s="2851"/>
      <c r="U11" s="2851"/>
      <c r="V11" s="2851"/>
      <c r="W11" s="2851"/>
      <c r="X11" s="2851"/>
      <c r="Y11" s="2851"/>
      <c r="Z11" s="2851"/>
      <c r="AA11" s="2851"/>
      <c r="AB11" s="1498"/>
      <c r="AC11" s="1498"/>
      <c r="AD11" s="1498"/>
      <c r="AE11" s="1498"/>
      <c r="AF11" s="1498"/>
      <c r="AG11" s="1498"/>
      <c r="AH11" s="1498"/>
      <c r="AI11" s="1498"/>
      <c r="AJ11" s="1498"/>
      <c r="AL11" s="2842" t="s">
        <v>47</v>
      </c>
      <c r="AM11" s="2843"/>
      <c r="AN11" s="2834"/>
      <c r="AO11" s="2835"/>
      <c r="AP11" s="2836"/>
      <c r="AQ11" s="1498"/>
      <c r="AR11" s="1498"/>
      <c r="AS11" s="1498"/>
      <c r="AT11" s="1498"/>
      <c r="AU11" s="2851" t="s">
        <v>528</v>
      </c>
      <c r="AV11" s="2851"/>
      <c r="AW11" s="2851" t="s">
        <v>931</v>
      </c>
      <c r="AX11" s="2851"/>
      <c r="AY11" s="2851"/>
      <c r="AZ11" s="2851"/>
      <c r="BA11" s="2851"/>
      <c r="BB11" s="2851"/>
      <c r="BC11" s="2851"/>
      <c r="BD11" s="2851"/>
      <c r="BE11" s="2851"/>
      <c r="BF11" s="2851"/>
      <c r="BG11" s="2851"/>
      <c r="BH11" s="2851"/>
      <c r="BI11" s="2851"/>
      <c r="BJ11" s="2851"/>
      <c r="BK11" s="2851"/>
      <c r="BL11" s="2851"/>
      <c r="BM11" s="2851"/>
      <c r="BN11" s="2851"/>
      <c r="BO11" s="2851"/>
      <c r="BP11" s="2851"/>
      <c r="BQ11" s="2851"/>
      <c r="BR11" s="2851"/>
      <c r="BS11" s="1498"/>
      <c r="BT11" s="1498"/>
      <c r="BU11" s="1498"/>
      <c r="BV11" s="2849" t="s">
        <v>80</v>
      </c>
      <c r="BW11" s="2453"/>
      <c r="BX11" s="2833"/>
      <c r="BY11" s="2834"/>
      <c r="BZ11" s="2835"/>
      <c r="CA11" s="2836"/>
      <c r="CB11" s="1498"/>
      <c r="CC11" s="1498"/>
      <c r="CD11" s="1465"/>
      <c r="CH11" s="1615"/>
      <c r="DG11" s="1420"/>
      <c r="DH11" s="1420"/>
      <c r="DI11" s="1420"/>
      <c r="DJ11" s="1420"/>
      <c r="DK11" s="1420"/>
      <c r="DL11" s="1420"/>
      <c r="DM11" s="1420"/>
      <c r="DN11" s="1420"/>
      <c r="DO11" s="1420"/>
      <c r="DV11" s="901"/>
      <c r="DW11" s="1420"/>
      <c r="DX11" s="1420"/>
      <c r="EW11" s="1420"/>
      <c r="EX11" s="1420"/>
      <c r="EY11" s="1420"/>
      <c r="EZ11" s="1420"/>
      <c r="FA11" s="1420"/>
      <c r="FB11" s="1420"/>
      <c r="FC11" s="1420"/>
      <c r="FD11" s="1420"/>
      <c r="FE11" s="1420"/>
    </row>
    <row r="12" spans="2:175" s="1488" customFormat="1" ht="30" customHeight="1">
      <c r="B12" s="1466"/>
      <c r="C12" s="1498"/>
      <c r="D12" s="2851"/>
      <c r="E12" s="2851"/>
      <c r="F12" s="2851"/>
      <c r="G12" s="2851"/>
      <c r="H12" s="2851"/>
      <c r="I12" s="2851"/>
      <c r="J12" s="2851"/>
      <c r="K12" s="2851"/>
      <c r="L12" s="2851"/>
      <c r="M12" s="2851"/>
      <c r="N12" s="2851"/>
      <c r="O12" s="2851"/>
      <c r="P12" s="2851"/>
      <c r="Q12" s="2851"/>
      <c r="R12" s="2851"/>
      <c r="S12" s="2851"/>
      <c r="T12" s="2851"/>
      <c r="U12" s="2851"/>
      <c r="V12" s="2851"/>
      <c r="W12" s="2851"/>
      <c r="X12" s="2851"/>
      <c r="Y12" s="2851"/>
      <c r="Z12" s="2851"/>
      <c r="AA12" s="2851"/>
      <c r="AB12" s="1498"/>
      <c r="AC12" s="1498"/>
      <c r="AD12" s="1498"/>
      <c r="AE12" s="1498"/>
      <c r="AF12" s="1498"/>
      <c r="AG12" s="1498"/>
      <c r="AH12" s="1498"/>
      <c r="AI12" s="1498"/>
      <c r="AJ12" s="1498"/>
      <c r="AL12" s="2844"/>
      <c r="AM12" s="2843"/>
      <c r="AN12" s="2837"/>
      <c r="AO12" s="2838"/>
      <c r="AP12" s="2839"/>
      <c r="AQ12" s="1498"/>
      <c r="AR12" s="1498"/>
      <c r="AS12" s="1498"/>
      <c r="AT12" s="1498"/>
      <c r="AU12" s="2851"/>
      <c r="AV12" s="2851"/>
      <c r="AW12" s="2851"/>
      <c r="AX12" s="2851"/>
      <c r="AY12" s="2851"/>
      <c r="AZ12" s="2851"/>
      <c r="BA12" s="2851"/>
      <c r="BB12" s="2851"/>
      <c r="BC12" s="2851"/>
      <c r="BD12" s="2851"/>
      <c r="BE12" s="2851"/>
      <c r="BF12" s="2851"/>
      <c r="BG12" s="2851"/>
      <c r="BH12" s="2851"/>
      <c r="BI12" s="2851"/>
      <c r="BJ12" s="2851"/>
      <c r="BK12" s="2851"/>
      <c r="BL12" s="2851"/>
      <c r="BM12" s="2851"/>
      <c r="BN12" s="2851"/>
      <c r="BO12" s="2851"/>
      <c r="BP12" s="2851"/>
      <c r="BQ12" s="2851"/>
      <c r="BR12" s="2851"/>
      <c r="BS12" s="1498"/>
      <c r="BT12" s="1498"/>
      <c r="BU12" s="1498"/>
      <c r="BV12" s="2453"/>
      <c r="BW12" s="2453"/>
      <c r="BX12" s="2833"/>
      <c r="BY12" s="2837"/>
      <c r="BZ12" s="2838"/>
      <c r="CA12" s="2839"/>
      <c r="CB12" s="1498"/>
      <c r="CC12" s="1498"/>
      <c r="CD12" s="1465"/>
      <c r="CH12" s="1615"/>
      <c r="DG12" s="1420"/>
      <c r="DH12" s="1420"/>
      <c r="DI12" s="1420"/>
      <c r="DJ12" s="1420"/>
      <c r="DK12" s="1420"/>
      <c r="DL12" s="1420"/>
      <c r="DM12" s="1420"/>
      <c r="DN12" s="1420"/>
      <c r="DO12" s="1420"/>
      <c r="DV12" s="901"/>
      <c r="DW12" s="1420"/>
      <c r="DX12" s="1420"/>
      <c r="EW12" s="1420"/>
      <c r="EX12" s="1420"/>
      <c r="EY12" s="1420"/>
      <c r="EZ12" s="1420"/>
      <c r="FA12" s="1420"/>
      <c r="FB12" s="1420"/>
      <c r="FC12" s="1420"/>
      <c r="FD12" s="1420"/>
      <c r="FE12" s="1420"/>
    </row>
    <row r="13" spans="2:175" s="1488" customFormat="1" ht="30" customHeight="1">
      <c r="B13" s="1478"/>
      <c r="C13" s="1498"/>
      <c r="D13" s="1615"/>
      <c r="E13" s="1615"/>
      <c r="F13" s="1615"/>
      <c r="G13" s="1615"/>
      <c r="H13" s="1615"/>
      <c r="I13" s="1615"/>
      <c r="J13" s="1615"/>
      <c r="K13" s="1615"/>
      <c r="L13" s="1615"/>
      <c r="M13" s="1615"/>
      <c r="N13" s="1615"/>
      <c r="O13" s="1615"/>
      <c r="P13" s="1615"/>
      <c r="Q13" s="1615"/>
      <c r="R13" s="1615"/>
      <c r="S13" s="1615"/>
      <c r="T13" s="1615"/>
      <c r="U13" s="1615"/>
      <c r="V13" s="1615"/>
      <c r="W13" s="1615"/>
      <c r="X13" s="1615"/>
      <c r="Y13" s="1615"/>
      <c r="Z13" s="1615"/>
      <c r="AA13" s="1615"/>
      <c r="AB13" s="1498"/>
      <c r="AC13" s="1498"/>
      <c r="AD13" s="1498"/>
      <c r="AE13" s="1498"/>
      <c r="AF13" s="1498"/>
      <c r="AG13" s="1498"/>
      <c r="AH13" s="1498"/>
      <c r="AI13" s="1498"/>
      <c r="AJ13" s="1498"/>
      <c r="AL13" s="901"/>
      <c r="AM13" s="901"/>
      <c r="AN13" s="901"/>
      <c r="AO13" s="901"/>
      <c r="AP13" s="901"/>
      <c r="AQ13" s="1498"/>
      <c r="AR13" s="1498"/>
      <c r="AS13" s="1498"/>
      <c r="AT13" s="1498"/>
      <c r="AU13" s="1615"/>
      <c r="AV13" s="1615"/>
      <c r="AW13" s="1420"/>
      <c r="AX13" s="1420"/>
      <c r="AY13" s="1420"/>
      <c r="AZ13" s="1420"/>
      <c r="BA13" s="1420"/>
      <c r="BB13" s="1420"/>
      <c r="BC13" s="1420"/>
      <c r="BD13" s="1420"/>
      <c r="BE13" s="1420"/>
      <c r="BF13" s="1420"/>
      <c r="BG13" s="1420"/>
      <c r="BH13" s="1420"/>
      <c r="BI13" s="1420"/>
      <c r="BJ13" s="1420"/>
      <c r="BK13" s="1420"/>
      <c r="BL13" s="1420"/>
      <c r="BM13" s="1420"/>
      <c r="BN13" s="1420"/>
      <c r="BO13" s="1420"/>
      <c r="BP13" s="1420"/>
      <c r="BQ13" s="1420"/>
      <c r="BR13" s="1420"/>
      <c r="BS13" s="1498"/>
      <c r="BT13" s="1498"/>
      <c r="BU13" s="1498"/>
      <c r="BV13" s="1420"/>
      <c r="BW13" s="1420"/>
      <c r="BX13" s="1420"/>
      <c r="BY13" s="1420"/>
      <c r="BZ13" s="1420"/>
      <c r="CA13" s="1420"/>
      <c r="CB13" s="1498"/>
      <c r="CC13" s="1498"/>
      <c r="CD13" s="1465"/>
      <c r="CH13" s="1615"/>
      <c r="DG13" s="1420"/>
      <c r="DH13" s="1420"/>
      <c r="DI13" s="1420"/>
      <c r="DJ13" s="1420"/>
      <c r="DK13" s="1420"/>
      <c r="DL13" s="1420"/>
      <c r="DM13" s="1420"/>
      <c r="DN13" s="901"/>
      <c r="DO13" s="901"/>
      <c r="DV13" s="901"/>
      <c r="DW13" s="1420"/>
      <c r="DX13" s="1420"/>
      <c r="DY13" s="1615"/>
      <c r="DZ13" s="1615"/>
      <c r="EA13" s="1420"/>
      <c r="EB13" s="1420"/>
      <c r="EC13" s="1420"/>
      <c r="ED13" s="1420"/>
      <c r="EE13" s="1420"/>
      <c r="EF13" s="1420"/>
      <c r="EG13" s="1420"/>
      <c r="EH13" s="1420"/>
      <c r="EI13" s="1420"/>
      <c r="EJ13" s="1420"/>
      <c r="EK13" s="1420"/>
      <c r="EL13" s="1420"/>
      <c r="EM13" s="1420"/>
      <c r="EN13" s="1420"/>
      <c r="EO13" s="1420"/>
      <c r="EP13" s="1420"/>
      <c r="EQ13" s="1420"/>
      <c r="ER13" s="1420"/>
      <c r="ES13" s="1420"/>
      <c r="ET13" s="1420"/>
      <c r="EU13" s="1420"/>
      <c r="EV13" s="1420"/>
      <c r="EW13" s="1420"/>
      <c r="EX13" s="1420"/>
      <c r="EY13" s="1420"/>
      <c r="EZ13" s="1420"/>
      <c r="FA13" s="1420"/>
      <c r="FB13" s="1420"/>
      <c r="FC13" s="1420"/>
      <c r="FD13" s="1420"/>
      <c r="FE13" s="1420"/>
      <c r="FF13" s="1420"/>
      <c r="FG13" s="1420"/>
      <c r="FH13" s="1420"/>
      <c r="FI13" s="1420"/>
      <c r="FJ13" s="1420"/>
      <c r="FK13" s="1420"/>
    </row>
    <row r="14" spans="2:175" s="1488" customFormat="1" ht="30" customHeight="1">
      <c r="B14" s="1479"/>
      <c r="C14" s="1498"/>
      <c r="D14" s="2850" t="s">
        <v>19</v>
      </c>
      <c r="E14" s="2851"/>
      <c r="F14" s="2851" t="s">
        <v>923</v>
      </c>
      <c r="G14" s="2851"/>
      <c r="H14" s="2851"/>
      <c r="I14" s="2851"/>
      <c r="J14" s="2851"/>
      <c r="K14" s="2851"/>
      <c r="L14" s="2851"/>
      <c r="M14" s="2851"/>
      <c r="N14" s="2851"/>
      <c r="O14" s="2851"/>
      <c r="P14" s="2851"/>
      <c r="Q14" s="2851"/>
      <c r="R14" s="2851"/>
      <c r="S14" s="2851"/>
      <c r="T14" s="2851"/>
      <c r="U14" s="2851"/>
      <c r="V14" s="2851"/>
      <c r="W14" s="2851"/>
      <c r="X14" s="2851"/>
      <c r="Y14" s="2851"/>
      <c r="Z14" s="2851"/>
      <c r="AA14" s="2851"/>
      <c r="AB14" s="1498"/>
      <c r="AC14" s="1498"/>
      <c r="AD14" s="1498"/>
      <c r="AE14" s="1498"/>
      <c r="AF14" s="1498"/>
      <c r="AG14" s="1498"/>
      <c r="AH14" s="1498"/>
      <c r="AI14" s="1498"/>
      <c r="AJ14" s="1498"/>
      <c r="AL14" s="2842" t="s">
        <v>48</v>
      </c>
      <c r="AM14" s="2843"/>
      <c r="AN14" s="2834"/>
      <c r="AO14" s="2835"/>
      <c r="AP14" s="2836"/>
      <c r="AQ14" s="1498"/>
      <c r="AR14" s="1498"/>
      <c r="AS14" s="1498"/>
      <c r="AT14" s="1498"/>
      <c r="AU14" s="2851" t="s">
        <v>527</v>
      </c>
      <c r="AV14" s="2851"/>
      <c r="AW14" s="2851" t="s">
        <v>932</v>
      </c>
      <c r="AX14" s="2851"/>
      <c r="AY14" s="2851"/>
      <c r="AZ14" s="2851"/>
      <c r="BA14" s="2851"/>
      <c r="BB14" s="2851"/>
      <c r="BC14" s="2851"/>
      <c r="BD14" s="2851"/>
      <c r="BE14" s="2851"/>
      <c r="BF14" s="2851"/>
      <c r="BG14" s="2851"/>
      <c r="BH14" s="2851"/>
      <c r="BI14" s="2851"/>
      <c r="BJ14" s="2851"/>
      <c r="BK14" s="2851"/>
      <c r="BL14" s="2851"/>
      <c r="BM14" s="2851"/>
      <c r="BN14" s="2851"/>
      <c r="BO14" s="2851"/>
      <c r="BP14" s="2851"/>
      <c r="BQ14" s="2851"/>
      <c r="BR14" s="2851"/>
      <c r="BS14" s="1498"/>
      <c r="BT14" s="1498"/>
      <c r="BU14" s="1498"/>
      <c r="BV14" s="2849" t="s">
        <v>82</v>
      </c>
      <c r="BW14" s="2453"/>
      <c r="BX14" s="2833"/>
      <c r="BY14" s="2834"/>
      <c r="BZ14" s="2835"/>
      <c r="CA14" s="2836"/>
      <c r="CB14" s="1498"/>
      <c r="CC14" s="1498"/>
      <c r="CD14" s="1465"/>
      <c r="CH14" s="1615"/>
      <c r="DG14" s="1420"/>
      <c r="DH14" s="1420"/>
      <c r="DI14" s="1420"/>
      <c r="DJ14" s="1420"/>
      <c r="DK14" s="1420"/>
      <c r="DL14" s="1420"/>
      <c r="DM14" s="1420"/>
      <c r="DN14" s="1420"/>
      <c r="DO14" s="901"/>
      <c r="DV14" s="901"/>
      <c r="DW14" s="1420"/>
      <c r="DX14" s="1420"/>
      <c r="EW14" s="1420"/>
      <c r="EX14" s="1420"/>
      <c r="EY14" s="1420"/>
      <c r="EZ14" s="1420"/>
      <c r="FA14" s="1420"/>
      <c r="FB14" s="1420"/>
      <c r="FC14" s="1420"/>
      <c r="FD14" s="1420"/>
      <c r="FE14" s="1420"/>
    </row>
    <row r="15" spans="2:175" s="1488" customFormat="1" ht="30" customHeight="1">
      <c r="B15" s="957"/>
      <c r="C15" s="1498"/>
      <c r="D15" s="2851"/>
      <c r="E15" s="2851"/>
      <c r="F15" s="2851"/>
      <c r="G15" s="2851"/>
      <c r="H15" s="2851"/>
      <c r="I15" s="2851"/>
      <c r="J15" s="2851"/>
      <c r="K15" s="2851"/>
      <c r="L15" s="2851"/>
      <c r="M15" s="2851"/>
      <c r="N15" s="2851"/>
      <c r="O15" s="2851"/>
      <c r="P15" s="2851"/>
      <c r="Q15" s="2851"/>
      <c r="R15" s="2851"/>
      <c r="S15" s="2851"/>
      <c r="T15" s="2851"/>
      <c r="U15" s="2851"/>
      <c r="V15" s="2851"/>
      <c r="W15" s="2851"/>
      <c r="X15" s="2851"/>
      <c r="Y15" s="2851"/>
      <c r="Z15" s="2851"/>
      <c r="AA15" s="2851"/>
      <c r="AB15" s="1498"/>
      <c r="AC15" s="1498"/>
      <c r="AD15" s="1498"/>
      <c r="AE15" s="1498"/>
      <c r="AF15" s="1498"/>
      <c r="AG15" s="1498"/>
      <c r="AH15" s="1498"/>
      <c r="AI15" s="1498"/>
      <c r="AJ15" s="1498"/>
      <c r="AL15" s="2844"/>
      <c r="AM15" s="2843"/>
      <c r="AN15" s="2837"/>
      <c r="AO15" s="2838"/>
      <c r="AP15" s="2839"/>
      <c r="AQ15" s="1498"/>
      <c r="AR15" s="1498"/>
      <c r="AS15" s="1498"/>
      <c r="AT15" s="1498"/>
      <c r="AU15" s="2851"/>
      <c r="AV15" s="2851"/>
      <c r="AW15" s="2851"/>
      <c r="AX15" s="2851"/>
      <c r="AY15" s="2851"/>
      <c r="AZ15" s="2851"/>
      <c r="BA15" s="2851"/>
      <c r="BB15" s="2851"/>
      <c r="BC15" s="2851"/>
      <c r="BD15" s="2851"/>
      <c r="BE15" s="2851"/>
      <c r="BF15" s="2851"/>
      <c r="BG15" s="2851"/>
      <c r="BH15" s="2851"/>
      <c r="BI15" s="2851"/>
      <c r="BJ15" s="2851"/>
      <c r="BK15" s="2851"/>
      <c r="BL15" s="2851"/>
      <c r="BM15" s="2851"/>
      <c r="BN15" s="2851"/>
      <c r="BO15" s="2851"/>
      <c r="BP15" s="2851"/>
      <c r="BQ15" s="2851"/>
      <c r="BR15" s="2851"/>
      <c r="BS15" s="1498"/>
      <c r="BT15" s="1498"/>
      <c r="BU15" s="1498"/>
      <c r="BV15" s="2453"/>
      <c r="BW15" s="2453"/>
      <c r="BX15" s="2833"/>
      <c r="BY15" s="2837"/>
      <c r="BZ15" s="2838"/>
      <c r="CA15" s="2839"/>
      <c r="CB15" s="1498"/>
      <c r="CC15" s="1498"/>
      <c r="CD15" s="1465"/>
      <c r="CH15" s="1615"/>
      <c r="DG15" s="1420"/>
      <c r="DH15" s="1420"/>
      <c r="DI15" s="1420"/>
      <c r="DJ15" s="1420"/>
      <c r="DK15" s="1420"/>
      <c r="DL15" s="1420"/>
      <c r="DM15" s="1420"/>
      <c r="DN15" s="1420"/>
      <c r="DO15" s="901"/>
      <c r="DV15" s="901"/>
      <c r="DW15" s="1420"/>
      <c r="DX15" s="1420"/>
      <c r="EW15" s="1420"/>
      <c r="EX15" s="1420"/>
      <c r="EY15" s="1420"/>
      <c r="EZ15" s="1420"/>
      <c r="FA15" s="1420"/>
      <c r="FB15" s="1420"/>
      <c r="FC15" s="1420"/>
      <c r="FD15" s="1420"/>
      <c r="FE15" s="1420"/>
    </row>
    <row r="16" spans="2:175" s="1488" customFormat="1" ht="30" customHeight="1">
      <c r="B16" s="1466"/>
      <c r="C16" s="1498"/>
      <c r="D16" s="1615"/>
      <c r="E16" s="1615"/>
      <c r="F16" s="1615"/>
      <c r="G16" s="1615"/>
      <c r="H16" s="1615"/>
      <c r="I16" s="1615"/>
      <c r="J16" s="1615"/>
      <c r="K16" s="1615"/>
      <c r="L16" s="1615"/>
      <c r="M16" s="1615"/>
      <c r="N16" s="1615"/>
      <c r="O16" s="1615"/>
      <c r="P16" s="1615"/>
      <c r="Q16" s="1615"/>
      <c r="R16" s="1615"/>
      <c r="S16" s="1615"/>
      <c r="T16" s="1615"/>
      <c r="U16" s="1615"/>
      <c r="V16" s="1615"/>
      <c r="W16" s="1615"/>
      <c r="X16" s="1615"/>
      <c r="Y16" s="1615"/>
      <c r="Z16" s="1615"/>
      <c r="AA16" s="1615"/>
      <c r="AB16" s="1498"/>
      <c r="AC16" s="1498"/>
      <c r="AD16" s="1498"/>
      <c r="AE16" s="1498"/>
      <c r="AF16" s="1498"/>
      <c r="AG16" s="1498"/>
      <c r="AH16" s="1498"/>
      <c r="AI16" s="1498"/>
      <c r="AJ16" s="1498"/>
      <c r="AL16" s="901"/>
      <c r="AM16" s="901"/>
      <c r="AN16" s="901"/>
      <c r="AO16" s="901"/>
      <c r="AP16" s="901"/>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98"/>
      <c r="BN16" s="1498"/>
      <c r="BO16" s="1498"/>
      <c r="BP16" s="1498"/>
      <c r="BQ16" s="1498"/>
      <c r="BR16" s="1498"/>
      <c r="BS16" s="1498"/>
      <c r="BT16" s="1498"/>
      <c r="BU16" s="1498"/>
      <c r="BV16" s="1498"/>
      <c r="BW16" s="1498"/>
      <c r="BX16" s="1498"/>
      <c r="BY16" s="1498"/>
      <c r="BZ16" s="1498"/>
      <c r="CA16" s="1498"/>
      <c r="CB16" s="1498"/>
      <c r="CC16" s="1498"/>
      <c r="CD16" s="1465"/>
      <c r="CH16" s="1615"/>
      <c r="DG16" s="1420"/>
      <c r="DH16" s="1420"/>
      <c r="DI16" s="1420"/>
      <c r="DJ16" s="1420"/>
      <c r="DK16" s="1420"/>
      <c r="DL16" s="1420"/>
      <c r="DM16" s="1420"/>
      <c r="DN16" s="901"/>
      <c r="DO16" s="901"/>
      <c r="DV16" s="901"/>
      <c r="DW16" s="1420"/>
      <c r="DX16" s="1420"/>
      <c r="EW16" s="1420"/>
      <c r="EX16" s="1420"/>
      <c r="EY16" s="1420"/>
      <c r="EZ16" s="1420"/>
      <c r="FA16" s="1420"/>
      <c r="FB16" s="1420"/>
      <c r="FC16" s="1420"/>
      <c r="FD16" s="1420"/>
      <c r="FE16" s="1420"/>
    </row>
    <row r="17" spans="2:167" s="1488" customFormat="1" ht="30" customHeight="1">
      <c r="B17" s="1013"/>
      <c r="C17" s="1498"/>
      <c r="D17" s="2850" t="s">
        <v>418</v>
      </c>
      <c r="E17" s="2851"/>
      <c r="F17" s="2851" t="s">
        <v>924</v>
      </c>
      <c r="G17" s="2851"/>
      <c r="H17" s="2851"/>
      <c r="I17" s="2851"/>
      <c r="J17" s="2851"/>
      <c r="K17" s="2851"/>
      <c r="L17" s="2851"/>
      <c r="M17" s="2851"/>
      <c r="N17" s="2851"/>
      <c r="O17" s="2851"/>
      <c r="P17" s="2851"/>
      <c r="Q17" s="2851"/>
      <c r="R17" s="2851"/>
      <c r="S17" s="2851"/>
      <c r="T17" s="2851"/>
      <c r="U17" s="2851"/>
      <c r="V17" s="2851"/>
      <c r="W17" s="2851"/>
      <c r="X17" s="2851"/>
      <c r="Y17" s="2851"/>
      <c r="Z17" s="2851"/>
      <c r="AA17" s="2851"/>
      <c r="AB17" s="1498"/>
      <c r="AC17" s="1498"/>
      <c r="AD17" s="1498"/>
      <c r="AE17" s="1498"/>
      <c r="AF17" s="1498"/>
      <c r="AG17" s="1498"/>
      <c r="AH17" s="1498"/>
      <c r="AI17" s="1498"/>
      <c r="AJ17" s="1498"/>
      <c r="AL17" s="2842" t="s">
        <v>108</v>
      </c>
      <c r="AM17" s="2843"/>
      <c r="AN17" s="2834"/>
      <c r="AO17" s="2835"/>
      <c r="AP17" s="2836"/>
      <c r="AQ17" s="1498"/>
      <c r="AR17" s="1498"/>
      <c r="AS17" s="1498"/>
      <c r="AT17" s="1498"/>
      <c r="AU17" s="2851" t="s">
        <v>537</v>
      </c>
      <c r="AV17" s="2851"/>
      <c r="AW17" s="2851" t="s">
        <v>2576</v>
      </c>
      <c r="AX17" s="2851"/>
      <c r="AY17" s="2851"/>
      <c r="AZ17" s="2851"/>
      <c r="BA17" s="2851"/>
      <c r="BB17" s="2851"/>
      <c r="BC17" s="2851"/>
      <c r="BD17" s="2851"/>
      <c r="BE17" s="2851"/>
      <c r="BF17" s="2851"/>
      <c r="BG17" s="2851"/>
      <c r="BH17" s="2851"/>
      <c r="BI17" s="2851"/>
      <c r="BJ17" s="2851"/>
      <c r="BK17" s="2851"/>
      <c r="BL17" s="2851"/>
      <c r="BM17" s="2851"/>
      <c r="BN17" s="2851"/>
      <c r="BO17" s="2851"/>
      <c r="BP17" s="2851"/>
      <c r="BQ17" s="2851"/>
      <c r="BR17" s="2851"/>
      <c r="BS17" s="1498"/>
      <c r="BT17" s="1498"/>
      <c r="BU17" s="1498"/>
      <c r="BV17" s="2849" t="s">
        <v>407</v>
      </c>
      <c r="BW17" s="2453"/>
      <c r="BX17" s="2833"/>
      <c r="BY17" s="2834"/>
      <c r="BZ17" s="2835"/>
      <c r="CA17" s="2836"/>
      <c r="CC17" s="1498"/>
      <c r="CD17" s="1465"/>
      <c r="CH17" s="1615"/>
      <c r="DG17" s="1420"/>
      <c r="DH17" s="1420"/>
      <c r="DI17" s="1420"/>
      <c r="DJ17" s="1420"/>
      <c r="DK17" s="1420"/>
      <c r="DL17" s="1420"/>
      <c r="DM17" s="1420"/>
      <c r="DN17" s="1420"/>
      <c r="DO17" s="901"/>
      <c r="DV17" s="901"/>
      <c r="DW17" s="1420"/>
      <c r="DX17" s="1420"/>
      <c r="EW17" s="1420"/>
      <c r="EX17" s="1420"/>
      <c r="EY17" s="1420"/>
      <c r="EZ17" s="1420"/>
      <c r="FA17" s="1420"/>
      <c r="FB17" s="1420"/>
      <c r="FC17" s="1420"/>
      <c r="FD17" s="1420"/>
      <c r="FE17" s="1420"/>
    </row>
    <row r="18" spans="2:167" s="1488" customFormat="1" ht="30" customHeight="1">
      <c r="B18" s="1466"/>
      <c r="C18" s="1498"/>
      <c r="D18" s="2851"/>
      <c r="E18" s="2851"/>
      <c r="F18" s="2851"/>
      <c r="G18" s="2851"/>
      <c r="H18" s="2851"/>
      <c r="I18" s="2851"/>
      <c r="J18" s="2851"/>
      <c r="K18" s="2851"/>
      <c r="L18" s="2851"/>
      <c r="M18" s="2851"/>
      <c r="N18" s="2851"/>
      <c r="O18" s="2851"/>
      <c r="P18" s="2851"/>
      <c r="Q18" s="2851"/>
      <c r="R18" s="2851"/>
      <c r="S18" s="2851"/>
      <c r="T18" s="2851"/>
      <c r="U18" s="2851"/>
      <c r="V18" s="2851"/>
      <c r="W18" s="2851"/>
      <c r="X18" s="2851"/>
      <c r="Y18" s="2851"/>
      <c r="Z18" s="2851"/>
      <c r="AA18" s="2851"/>
      <c r="AB18" s="1498"/>
      <c r="AC18" s="1498"/>
      <c r="AD18" s="1498"/>
      <c r="AE18" s="1498"/>
      <c r="AF18" s="1498"/>
      <c r="AG18" s="1498"/>
      <c r="AH18" s="1498"/>
      <c r="AI18" s="1498"/>
      <c r="AJ18" s="1498"/>
      <c r="AL18" s="2844"/>
      <c r="AM18" s="2843"/>
      <c r="AN18" s="2837"/>
      <c r="AO18" s="2838"/>
      <c r="AP18" s="2839"/>
      <c r="AQ18" s="1498"/>
      <c r="AR18" s="1498"/>
      <c r="AS18" s="1498"/>
      <c r="AT18" s="1498"/>
      <c r="AU18" s="2851"/>
      <c r="AV18" s="2851"/>
      <c r="AW18" s="2851"/>
      <c r="AX18" s="2851"/>
      <c r="AY18" s="2851"/>
      <c r="AZ18" s="2851"/>
      <c r="BA18" s="2851"/>
      <c r="BB18" s="2851"/>
      <c r="BC18" s="2851"/>
      <c r="BD18" s="2851"/>
      <c r="BE18" s="2851"/>
      <c r="BF18" s="2851"/>
      <c r="BG18" s="2851"/>
      <c r="BH18" s="2851"/>
      <c r="BI18" s="2851"/>
      <c r="BJ18" s="2851"/>
      <c r="BK18" s="2851"/>
      <c r="BL18" s="2851"/>
      <c r="BM18" s="2851"/>
      <c r="BN18" s="2851"/>
      <c r="BO18" s="2851"/>
      <c r="BP18" s="2851"/>
      <c r="BQ18" s="2851"/>
      <c r="BR18" s="2851"/>
      <c r="BS18" s="1498"/>
      <c r="BT18" s="1498"/>
      <c r="BU18" s="1498"/>
      <c r="BV18" s="2453"/>
      <c r="BW18" s="2453"/>
      <c r="BX18" s="2833"/>
      <c r="BY18" s="2837"/>
      <c r="BZ18" s="2838"/>
      <c r="CA18" s="2839"/>
      <c r="CC18" s="1498"/>
      <c r="CD18" s="1465"/>
      <c r="CH18" s="1615"/>
      <c r="DG18" s="1420"/>
      <c r="DH18" s="1420"/>
      <c r="DI18" s="1420"/>
      <c r="DJ18" s="1420"/>
      <c r="DK18" s="1420"/>
      <c r="DL18" s="1420"/>
      <c r="DM18" s="1420"/>
      <c r="DN18" s="1420"/>
      <c r="DO18" s="901"/>
      <c r="DV18" s="901"/>
      <c r="DW18" s="1420"/>
      <c r="DX18" s="1420"/>
      <c r="EW18" s="1420"/>
      <c r="EX18" s="1420"/>
      <c r="EY18" s="1420"/>
      <c r="EZ18" s="1420"/>
      <c r="FA18" s="1420"/>
      <c r="FB18" s="1420"/>
      <c r="FC18" s="1420"/>
      <c r="FD18" s="1420"/>
      <c r="FE18" s="1420"/>
    </row>
    <row r="19" spans="2:167" s="1488" customFormat="1" ht="30" customHeight="1">
      <c r="B19" s="1466"/>
      <c r="C19" s="1498"/>
      <c r="D19" s="1615"/>
      <c r="E19" s="1615"/>
      <c r="F19" s="1615"/>
      <c r="G19" s="1615"/>
      <c r="H19" s="1615"/>
      <c r="I19" s="1615"/>
      <c r="J19" s="1615"/>
      <c r="K19" s="1615"/>
      <c r="L19" s="1615"/>
      <c r="M19" s="1615"/>
      <c r="N19" s="1615"/>
      <c r="O19" s="1615"/>
      <c r="P19" s="1615"/>
      <c r="Q19" s="1615"/>
      <c r="R19" s="1615"/>
      <c r="S19" s="1615"/>
      <c r="T19" s="1615"/>
      <c r="U19" s="1615"/>
      <c r="V19" s="1615"/>
      <c r="W19" s="1615"/>
      <c r="X19" s="1615"/>
      <c r="Y19" s="1615"/>
      <c r="Z19" s="1615"/>
      <c r="AA19" s="1615"/>
      <c r="AB19" s="1498"/>
      <c r="AC19" s="1498"/>
      <c r="AD19" s="1498"/>
      <c r="AE19" s="1498"/>
      <c r="AF19" s="1498"/>
      <c r="AG19" s="1498"/>
      <c r="AH19" s="1498"/>
      <c r="AI19" s="1498"/>
      <c r="AJ19" s="1498"/>
      <c r="AL19" s="901"/>
      <c r="AM19" s="901"/>
      <c r="AN19" s="901"/>
      <c r="AO19" s="901"/>
      <c r="AP19" s="901"/>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K19" s="1498"/>
      <c r="BL19" s="1498"/>
      <c r="BM19" s="1498"/>
      <c r="BN19" s="1498"/>
      <c r="BO19" s="1498"/>
      <c r="BP19" s="1498"/>
      <c r="BQ19" s="1498"/>
      <c r="BR19" s="1498"/>
      <c r="BS19" s="1498"/>
      <c r="BT19" s="1498"/>
      <c r="BU19" s="1498"/>
      <c r="BV19" s="1498"/>
      <c r="BW19" s="1498"/>
      <c r="BX19" s="1498"/>
      <c r="BY19" s="1498"/>
      <c r="BZ19" s="1498"/>
      <c r="CA19" s="1498"/>
      <c r="CB19" s="1498"/>
      <c r="CC19" s="1498"/>
      <c r="CD19" s="1465"/>
      <c r="CH19" s="1615"/>
      <c r="DG19" s="1420"/>
      <c r="DH19" s="1420"/>
      <c r="DI19" s="1420"/>
      <c r="DJ19" s="1420"/>
      <c r="DK19" s="1420"/>
      <c r="DL19" s="1420"/>
      <c r="DM19" s="1420"/>
      <c r="DN19" s="901"/>
      <c r="DO19" s="901"/>
      <c r="DV19" s="901"/>
      <c r="DW19" s="1420"/>
      <c r="DX19" s="1420"/>
      <c r="DY19" s="1615"/>
      <c r="DZ19" s="1615"/>
      <c r="EA19" s="1420"/>
      <c r="EB19" s="1420"/>
      <c r="EC19" s="1420"/>
      <c r="ED19" s="1420"/>
      <c r="EE19" s="1420"/>
      <c r="EF19" s="1420"/>
      <c r="EG19" s="1420"/>
      <c r="EH19" s="1420"/>
      <c r="EI19" s="1420"/>
      <c r="EJ19" s="1420"/>
      <c r="EK19" s="1420"/>
      <c r="EL19" s="1420"/>
      <c r="EM19" s="1420"/>
      <c r="EN19" s="1420"/>
      <c r="EO19" s="1420"/>
      <c r="EP19" s="1420"/>
      <c r="EQ19" s="1420"/>
      <c r="ER19" s="1420"/>
      <c r="ES19" s="1420"/>
      <c r="ET19" s="1420"/>
      <c r="EU19" s="1420"/>
      <c r="EV19" s="1420"/>
      <c r="EW19" s="1420"/>
      <c r="EX19" s="1420"/>
      <c r="EY19" s="1420"/>
      <c r="EZ19" s="1420"/>
      <c r="FA19" s="1420"/>
      <c r="FB19" s="1420"/>
      <c r="FC19" s="1420"/>
      <c r="FD19" s="1420"/>
      <c r="FE19" s="1420"/>
      <c r="FF19" s="1420"/>
      <c r="FG19" s="1420"/>
      <c r="FH19" s="1420"/>
      <c r="FI19" s="1420"/>
      <c r="FJ19" s="1420"/>
      <c r="FK19" s="1420"/>
    </row>
    <row r="20" spans="2:167" s="1488" customFormat="1" ht="30" customHeight="1">
      <c r="B20" s="1466"/>
      <c r="C20" s="1498"/>
      <c r="D20" s="2850" t="s">
        <v>78</v>
      </c>
      <c r="E20" s="2851"/>
      <c r="F20" s="2851" t="s">
        <v>925</v>
      </c>
      <c r="G20" s="2851"/>
      <c r="H20" s="2851"/>
      <c r="I20" s="2851"/>
      <c r="J20" s="2851"/>
      <c r="K20" s="2851"/>
      <c r="L20" s="2851"/>
      <c r="M20" s="2851"/>
      <c r="N20" s="2851"/>
      <c r="O20" s="2851"/>
      <c r="P20" s="2851"/>
      <c r="Q20" s="2851"/>
      <c r="R20" s="2851"/>
      <c r="S20" s="2851"/>
      <c r="T20" s="2851"/>
      <c r="U20" s="2851"/>
      <c r="V20" s="2851"/>
      <c r="W20" s="2851"/>
      <c r="X20" s="2851"/>
      <c r="Y20" s="2851"/>
      <c r="Z20" s="2851"/>
      <c r="AA20" s="2851"/>
      <c r="AB20" s="1498"/>
      <c r="AC20" s="1498"/>
      <c r="AD20" s="1498"/>
      <c r="AE20" s="1498"/>
      <c r="AF20" s="1498"/>
      <c r="AG20" s="1498"/>
      <c r="AH20" s="1498"/>
      <c r="AI20" s="1498"/>
      <c r="AJ20" s="1498"/>
      <c r="AL20" s="2842" t="s">
        <v>110</v>
      </c>
      <c r="AM20" s="2843"/>
      <c r="AN20" s="2834"/>
      <c r="AO20" s="2835"/>
      <c r="AP20" s="2836"/>
      <c r="AQ20" s="1498"/>
      <c r="AR20" s="1498"/>
      <c r="AS20" s="1498"/>
      <c r="AT20" s="1498"/>
      <c r="AU20" s="2851" t="s">
        <v>538</v>
      </c>
      <c r="AV20" s="2851"/>
      <c r="AW20" s="2851" t="s">
        <v>933</v>
      </c>
      <c r="AX20" s="2851"/>
      <c r="AY20" s="2851"/>
      <c r="AZ20" s="2851"/>
      <c r="BA20" s="2851"/>
      <c r="BB20" s="2851"/>
      <c r="BC20" s="2851"/>
      <c r="BD20" s="2851"/>
      <c r="BE20" s="2851"/>
      <c r="BF20" s="2851"/>
      <c r="BG20" s="2851"/>
      <c r="BH20" s="2851"/>
      <c r="BI20" s="2851"/>
      <c r="BJ20" s="2851"/>
      <c r="BK20" s="2851"/>
      <c r="BL20" s="2851"/>
      <c r="BM20" s="2851"/>
      <c r="BN20" s="2851"/>
      <c r="BO20" s="2851"/>
      <c r="BP20" s="2851"/>
      <c r="BQ20" s="2851"/>
      <c r="BR20" s="2851"/>
      <c r="BS20" s="1498"/>
      <c r="BT20" s="1498"/>
      <c r="BU20" s="1498"/>
      <c r="BV20" s="2849" t="s">
        <v>83</v>
      </c>
      <c r="BW20" s="2453"/>
      <c r="BX20" s="2833"/>
      <c r="BY20" s="2834"/>
      <c r="BZ20" s="2835"/>
      <c r="CA20" s="2836"/>
      <c r="CB20" s="1498"/>
      <c r="CC20" s="1498"/>
      <c r="CD20" s="1465"/>
      <c r="CH20" s="1615"/>
      <c r="DG20" s="1420"/>
      <c r="DH20" s="1420"/>
      <c r="DI20" s="1420"/>
      <c r="DJ20" s="1420"/>
      <c r="DK20" s="1420"/>
      <c r="DL20" s="1420"/>
      <c r="DM20" s="1420"/>
      <c r="DN20" s="1420"/>
      <c r="DO20" s="901"/>
      <c r="DV20" s="901"/>
      <c r="DW20" s="1420"/>
      <c r="DX20" s="1420"/>
      <c r="EW20" s="1420"/>
      <c r="EX20" s="1420"/>
      <c r="EY20" s="1420"/>
      <c r="EZ20" s="1420"/>
      <c r="FA20" s="1420"/>
      <c r="FB20" s="1420"/>
      <c r="FC20" s="1420"/>
      <c r="FD20" s="1420"/>
      <c r="FE20" s="1420"/>
    </row>
    <row r="21" spans="2:167" s="1488" customFormat="1" ht="30" customHeight="1">
      <c r="B21" s="1478"/>
      <c r="C21" s="1498"/>
      <c r="D21" s="2851"/>
      <c r="E21" s="2851"/>
      <c r="F21" s="2851"/>
      <c r="G21" s="2851"/>
      <c r="H21" s="2851"/>
      <c r="I21" s="2851"/>
      <c r="J21" s="2851"/>
      <c r="K21" s="2851"/>
      <c r="L21" s="2851"/>
      <c r="M21" s="2851"/>
      <c r="N21" s="2851"/>
      <c r="O21" s="2851"/>
      <c r="P21" s="2851"/>
      <c r="Q21" s="2851"/>
      <c r="R21" s="2851"/>
      <c r="S21" s="2851"/>
      <c r="T21" s="2851"/>
      <c r="U21" s="2851"/>
      <c r="V21" s="2851"/>
      <c r="W21" s="2851"/>
      <c r="X21" s="2851"/>
      <c r="Y21" s="2851"/>
      <c r="Z21" s="2851"/>
      <c r="AA21" s="2851"/>
      <c r="AB21" s="1498"/>
      <c r="AC21" s="1498"/>
      <c r="AD21" s="1498"/>
      <c r="AE21" s="1498"/>
      <c r="AF21" s="1498"/>
      <c r="AG21" s="1498"/>
      <c r="AH21" s="1498"/>
      <c r="AI21" s="1498"/>
      <c r="AJ21" s="1498"/>
      <c r="AL21" s="2844"/>
      <c r="AM21" s="2843"/>
      <c r="AN21" s="2837"/>
      <c r="AO21" s="2838"/>
      <c r="AP21" s="2839"/>
      <c r="AQ21" s="1498"/>
      <c r="AR21" s="1498"/>
      <c r="AS21" s="1498"/>
      <c r="AT21" s="1498"/>
      <c r="AU21" s="2851"/>
      <c r="AV21" s="2851"/>
      <c r="AW21" s="2851"/>
      <c r="AX21" s="2851"/>
      <c r="AY21" s="2851"/>
      <c r="AZ21" s="2851"/>
      <c r="BA21" s="2851"/>
      <c r="BB21" s="2851"/>
      <c r="BC21" s="2851"/>
      <c r="BD21" s="2851"/>
      <c r="BE21" s="2851"/>
      <c r="BF21" s="2851"/>
      <c r="BG21" s="2851"/>
      <c r="BH21" s="2851"/>
      <c r="BI21" s="2851"/>
      <c r="BJ21" s="2851"/>
      <c r="BK21" s="2851"/>
      <c r="BL21" s="2851"/>
      <c r="BM21" s="2851"/>
      <c r="BN21" s="2851"/>
      <c r="BO21" s="2851"/>
      <c r="BP21" s="2851"/>
      <c r="BQ21" s="2851"/>
      <c r="BR21" s="2851"/>
      <c r="BV21" s="2453"/>
      <c r="BW21" s="2453"/>
      <c r="BX21" s="2833"/>
      <c r="BY21" s="2837"/>
      <c r="BZ21" s="2838"/>
      <c r="CA21" s="2839"/>
      <c r="CD21" s="1465"/>
      <c r="CH21" s="1615"/>
      <c r="DG21" s="1420"/>
      <c r="DH21" s="1420"/>
      <c r="DI21" s="1420"/>
      <c r="DJ21" s="1420"/>
      <c r="DK21" s="1420"/>
      <c r="DL21" s="1420"/>
      <c r="DM21" s="1420"/>
      <c r="DN21" s="1420"/>
      <c r="DO21" s="901"/>
      <c r="DV21" s="901"/>
      <c r="DW21" s="1420"/>
      <c r="DX21" s="1420"/>
      <c r="EW21" s="1420"/>
      <c r="EX21" s="1420"/>
      <c r="EY21" s="1420"/>
      <c r="EZ21" s="1420"/>
      <c r="FA21" s="1420"/>
      <c r="FB21" s="1420"/>
      <c r="FC21" s="1420"/>
      <c r="FD21" s="1420"/>
      <c r="FE21" s="1420"/>
    </row>
    <row r="22" spans="2:167" s="1488" customFormat="1" ht="30" customHeight="1">
      <c r="B22" s="1479"/>
      <c r="C22" s="1498"/>
      <c r="D22" s="1615"/>
      <c r="E22" s="1615"/>
      <c r="F22" s="1615"/>
      <c r="G22" s="1615"/>
      <c r="H22" s="1615"/>
      <c r="I22" s="1615"/>
      <c r="J22" s="1615"/>
      <c r="K22" s="1615"/>
      <c r="L22" s="1615"/>
      <c r="M22" s="1615"/>
      <c r="N22" s="1615"/>
      <c r="O22" s="1615"/>
      <c r="P22" s="1615"/>
      <c r="Q22" s="1615"/>
      <c r="R22" s="1615"/>
      <c r="S22" s="1615"/>
      <c r="T22" s="1615"/>
      <c r="U22" s="1615"/>
      <c r="V22" s="1615"/>
      <c r="W22" s="1615"/>
      <c r="X22" s="1615"/>
      <c r="Y22" s="1615"/>
      <c r="Z22" s="1615"/>
      <c r="AA22" s="1615"/>
      <c r="AB22" s="1498"/>
      <c r="AC22" s="1498"/>
      <c r="AD22" s="1498"/>
      <c r="AE22" s="1498"/>
      <c r="AF22" s="1498"/>
      <c r="AG22" s="1498"/>
      <c r="AH22" s="1498"/>
      <c r="AI22" s="1498"/>
      <c r="AJ22" s="1498"/>
      <c r="AL22" s="901"/>
      <c r="AM22" s="901"/>
      <c r="AN22" s="901"/>
      <c r="AO22" s="901"/>
      <c r="AP22" s="901"/>
      <c r="AQ22" s="1498"/>
      <c r="AR22" s="1498"/>
      <c r="AS22" s="1498"/>
      <c r="AT22" s="1498"/>
      <c r="BV22" s="1420"/>
      <c r="BW22" s="1420"/>
      <c r="BX22" s="1420"/>
      <c r="BY22" s="1420"/>
      <c r="BZ22" s="1420"/>
      <c r="CA22" s="1420"/>
      <c r="CD22" s="1465"/>
      <c r="CH22" s="1615"/>
      <c r="DG22" s="1420"/>
      <c r="DH22" s="1420"/>
      <c r="DI22" s="1420"/>
      <c r="DJ22" s="1420"/>
      <c r="DK22" s="1420"/>
      <c r="DL22" s="1420"/>
      <c r="DM22" s="1420"/>
      <c r="DN22" s="901"/>
      <c r="DO22" s="901"/>
      <c r="DV22" s="901"/>
      <c r="DW22" s="1420"/>
      <c r="DX22" s="1420"/>
      <c r="DY22" s="1615"/>
      <c r="DZ22" s="1615"/>
      <c r="EA22" s="1420"/>
      <c r="EB22" s="1420"/>
      <c r="EC22" s="1420"/>
      <c r="ED22" s="1420"/>
      <c r="EE22" s="1420"/>
      <c r="EF22" s="1420"/>
      <c r="EG22" s="1420"/>
      <c r="EH22" s="1420"/>
      <c r="EI22" s="1420"/>
      <c r="EJ22" s="1420"/>
      <c r="EK22" s="1420"/>
      <c r="EL22" s="1420"/>
      <c r="EM22" s="1420"/>
      <c r="EN22" s="1420"/>
      <c r="EO22" s="1420"/>
      <c r="EP22" s="1420"/>
      <c r="EQ22" s="1420"/>
      <c r="ER22" s="1420"/>
      <c r="ES22" s="1420"/>
      <c r="ET22" s="1420"/>
      <c r="EU22" s="1420"/>
      <c r="EV22" s="1420"/>
      <c r="EW22" s="1420"/>
      <c r="EX22" s="1420"/>
      <c r="EY22" s="1420"/>
      <c r="EZ22" s="1420"/>
      <c r="FA22" s="1420"/>
      <c r="FB22" s="1420"/>
      <c r="FC22" s="1420"/>
      <c r="FD22" s="1420"/>
      <c r="FE22" s="1420"/>
      <c r="FF22" s="1420"/>
      <c r="FG22" s="1420"/>
      <c r="FH22" s="1420"/>
      <c r="FI22" s="1420"/>
      <c r="FJ22" s="1420"/>
      <c r="FK22" s="1420"/>
    </row>
    <row r="23" spans="2:167" s="1488" customFormat="1" ht="30" customHeight="1">
      <c r="B23" s="1479"/>
      <c r="C23" s="1498"/>
      <c r="D23" s="2850" t="s">
        <v>419</v>
      </c>
      <c r="E23" s="2851"/>
      <c r="F23" s="2851" t="s">
        <v>926</v>
      </c>
      <c r="G23" s="2851"/>
      <c r="H23" s="2851"/>
      <c r="I23" s="2851"/>
      <c r="J23" s="2851"/>
      <c r="K23" s="2851"/>
      <c r="L23" s="2851"/>
      <c r="M23" s="2851"/>
      <c r="N23" s="2851"/>
      <c r="O23" s="2851"/>
      <c r="P23" s="2851"/>
      <c r="Q23" s="2851"/>
      <c r="R23" s="2851"/>
      <c r="S23" s="2851"/>
      <c r="T23" s="2851"/>
      <c r="U23" s="2851"/>
      <c r="V23" s="2851"/>
      <c r="W23" s="2851"/>
      <c r="X23" s="2851"/>
      <c r="Y23" s="2851"/>
      <c r="Z23" s="2851"/>
      <c r="AA23" s="2851"/>
      <c r="AB23" s="1498"/>
      <c r="AC23" s="1498"/>
      <c r="AD23" s="1498"/>
      <c r="AE23" s="1498"/>
      <c r="AF23" s="1498"/>
      <c r="AG23" s="1498"/>
      <c r="AH23" s="1498"/>
      <c r="AI23" s="1498"/>
      <c r="AJ23" s="1498"/>
      <c r="AL23" s="2842" t="s">
        <v>73</v>
      </c>
      <c r="AM23" s="2843"/>
      <c r="AN23" s="2834"/>
      <c r="AO23" s="2835"/>
      <c r="AP23" s="2836"/>
      <c r="AQ23" s="1498"/>
      <c r="AR23" s="1498"/>
      <c r="AS23" s="1498"/>
      <c r="AT23" s="1498"/>
      <c r="AU23" s="2851" t="s">
        <v>539</v>
      </c>
      <c r="AV23" s="2851"/>
      <c r="AW23" s="2851" t="s">
        <v>934</v>
      </c>
      <c r="AX23" s="2851"/>
      <c r="AY23" s="2851"/>
      <c r="AZ23" s="2851"/>
      <c r="BA23" s="2851"/>
      <c r="BB23" s="2851"/>
      <c r="BC23" s="2851"/>
      <c r="BD23" s="2851"/>
      <c r="BE23" s="2851"/>
      <c r="BF23" s="2851"/>
      <c r="BG23" s="2851"/>
      <c r="BH23" s="2851"/>
      <c r="BI23" s="2851"/>
      <c r="BJ23" s="2851"/>
      <c r="BK23" s="2851"/>
      <c r="BL23" s="2851"/>
      <c r="BM23" s="2851"/>
      <c r="BN23" s="2851"/>
      <c r="BO23" s="2851"/>
      <c r="BP23" s="2851"/>
      <c r="BQ23" s="2851"/>
      <c r="BR23" s="2851"/>
      <c r="BV23" s="2849" t="s">
        <v>322</v>
      </c>
      <c r="BW23" s="2453"/>
      <c r="BX23" s="2833"/>
      <c r="BY23" s="2834"/>
      <c r="BZ23" s="2835"/>
      <c r="CA23" s="2836"/>
      <c r="CD23" s="1465"/>
      <c r="CH23" s="1615"/>
      <c r="DG23" s="1420"/>
      <c r="DH23" s="1420"/>
      <c r="DI23" s="1420"/>
      <c r="DJ23" s="1420"/>
      <c r="DK23" s="1420"/>
      <c r="DL23" s="1420"/>
      <c r="DM23" s="1420"/>
      <c r="DN23" s="1420"/>
      <c r="DO23" s="901"/>
      <c r="DV23" s="901"/>
      <c r="DW23" s="1420"/>
      <c r="DX23" s="1420"/>
      <c r="EW23" s="1420"/>
      <c r="EX23" s="1420"/>
      <c r="EY23" s="1420"/>
      <c r="EZ23" s="1420"/>
      <c r="FA23" s="1420"/>
      <c r="FB23" s="1420"/>
      <c r="FC23" s="1420"/>
      <c r="FD23" s="1420"/>
      <c r="FE23" s="1420"/>
    </row>
    <row r="24" spans="2:167" s="1488" customFormat="1" ht="30" customHeight="1">
      <c r="B24" s="957"/>
      <c r="C24" s="1498"/>
      <c r="D24" s="2851"/>
      <c r="E24" s="2851"/>
      <c r="F24" s="2851"/>
      <c r="G24" s="2851"/>
      <c r="H24" s="2851"/>
      <c r="I24" s="2851"/>
      <c r="J24" s="2851"/>
      <c r="K24" s="2851"/>
      <c r="L24" s="2851"/>
      <c r="M24" s="2851"/>
      <c r="N24" s="2851"/>
      <c r="O24" s="2851"/>
      <c r="P24" s="2851"/>
      <c r="Q24" s="2851"/>
      <c r="R24" s="2851"/>
      <c r="S24" s="2851"/>
      <c r="T24" s="2851"/>
      <c r="U24" s="2851"/>
      <c r="V24" s="2851"/>
      <c r="W24" s="2851"/>
      <c r="X24" s="2851"/>
      <c r="Y24" s="2851"/>
      <c r="Z24" s="2851"/>
      <c r="AA24" s="2851"/>
      <c r="AB24" s="1498"/>
      <c r="AC24" s="1498"/>
      <c r="AD24" s="1498"/>
      <c r="AE24" s="1498"/>
      <c r="AF24" s="1498"/>
      <c r="AG24" s="1498"/>
      <c r="AH24" s="1498"/>
      <c r="AI24" s="1498"/>
      <c r="AJ24" s="1498"/>
      <c r="AL24" s="2844"/>
      <c r="AM24" s="2843"/>
      <c r="AN24" s="2837"/>
      <c r="AO24" s="2838"/>
      <c r="AP24" s="2839"/>
      <c r="AQ24" s="1498"/>
      <c r="AR24" s="1498"/>
      <c r="AS24" s="1498"/>
      <c r="AT24" s="1498"/>
      <c r="AU24" s="2851"/>
      <c r="AV24" s="2851"/>
      <c r="AW24" s="2851"/>
      <c r="AX24" s="2851"/>
      <c r="AY24" s="2851"/>
      <c r="AZ24" s="2851"/>
      <c r="BA24" s="2851"/>
      <c r="BB24" s="2851"/>
      <c r="BC24" s="2851"/>
      <c r="BD24" s="2851"/>
      <c r="BE24" s="2851"/>
      <c r="BF24" s="2851"/>
      <c r="BG24" s="2851"/>
      <c r="BH24" s="2851"/>
      <c r="BI24" s="2851"/>
      <c r="BJ24" s="2851"/>
      <c r="BK24" s="2851"/>
      <c r="BL24" s="2851"/>
      <c r="BM24" s="2851"/>
      <c r="BN24" s="2851"/>
      <c r="BO24" s="2851"/>
      <c r="BP24" s="2851"/>
      <c r="BQ24" s="2851"/>
      <c r="BR24" s="2851"/>
      <c r="BV24" s="2453"/>
      <c r="BW24" s="2453"/>
      <c r="BX24" s="2833"/>
      <c r="BY24" s="2837"/>
      <c r="BZ24" s="2838"/>
      <c r="CA24" s="2839"/>
      <c r="CD24" s="1465"/>
      <c r="CH24" s="1615"/>
      <c r="DG24" s="1420"/>
      <c r="DH24" s="1420"/>
      <c r="DI24" s="1420"/>
      <c r="DJ24" s="1420"/>
      <c r="DK24" s="1420"/>
      <c r="DL24" s="1420"/>
      <c r="DM24" s="1420"/>
      <c r="DN24" s="1420"/>
      <c r="DO24" s="901"/>
      <c r="DV24" s="901"/>
      <c r="DW24" s="1420"/>
      <c r="DX24" s="1420"/>
      <c r="EW24" s="1420"/>
      <c r="EX24" s="1420"/>
      <c r="EY24" s="1420"/>
      <c r="EZ24" s="1420"/>
      <c r="FA24" s="1420"/>
      <c r="FB24" s="1420"/>
      <c r="FC24" s="1420"/>
      <c r="FD24" s="1420"/>
      <c r="FE24" s="1420"/>
    </row>
    <row r="25" spans="2:167" s="1488" customFormat="1" ht="30" customHeight="1">
      <c r="B25" s="1466"/>
      <c r="C25" s="1498"/>
      <c r="D25" s="1615"/>
      <c r="E25" s="1615"/>
      <c r="F25" s="1615"/>
      <c r="G25" s="1615"/>
      <c r="H25" s="1615"/>
      <c r="I25" s="1615"/>
      <c r="J25" s="1615"/>
      <c r="K25" s="1615"/>
      <c r="L25" s="1615"/>
      <c r="M25" s="1615"/>
      <c r="N25" s="1615"/>
      <c r="O25" s="1615"/>
      <c r="P25" s="1615"/>
      <c r="Q25" s="1615"/>
      <c r="R25" s="1615"/>
      <c r="S25" s="1615"/>
      <c r="T25" s="1615"/>
      <c r="U25" s="1615"/>
      <c r="V25" s="1615"/>
      <c r="W25" s="1615"/>
      <c r="X25" s="1615"/>
      <c r="Y25" s="1615"/>
      <c r="Z25" s="1615"/>
      <c r="AA25" s="1615"/>
      <c r="AB25" s="1498"/>
      <c r="AC25" s="1498"/>
      <c r="AD25" s="1498"/>
      <c r="AE25" s="1498"/>
      <c r="AF25" s="1498"/>
      <c r="AG25" s="1498"/>
      <c r="AH25" s="1498"/>
      <c r="AI25" s="1498"/>
      <c r="AJ25" s="1498"/>
      <c r="AL25" s="901"/>
      <c r="AM25" s="901"/>
      <c r="AN25" s="901"/>
      <c r="AO25" s="901"/>
      <c r="AP25" s="901"/>
      <c r="AQ25" s="1498"/>
      <c r="AR25" s="1498"/>
      <c r="AS25" s="1498"/>
      <c r="AT25" s="1498"/>
      <c r="CD25" s="1465"/>
      <c r="CH25" s="1615"/>
      <c r="DG25" s="1420"/>
      <c r="DH25" s="1420"/>
      <c r="DI25" s="1420"/>
      <c r="DJ25" s="1420"/>
      <c r="DK25" s="1420"/>
      <c r="DL25" s="1420"/>
      <c r="DM25" s="1420"/>
      <c r="DN25" s="901"/>
      <c r="DO25" s="901"/>
      <c r="DV25" s="901"/>
      <c r="DW25" s="1420"/>
      <c r="DX25" s="1420"/>
      <c r="DY25" s="1615"/>
      <c r="DZ25" s="1615"/>
      <c r="EA25" s="1420"/>
      <c r="EB25" s="1420"/>
      <c r="EC25" s="1420"/>
      <c r="ED25" s="1420"/>
      <c r="EE25" s="1420"/>
      <c r="EF25" s="1420"/>
      <c r="EG25" s="1420"/>
      <c r="EH25" s="1420"/>
      <c r="EI25" s="1420"/>
      <c r="EJ25" s="1420"/>
      <c r="EK25" s="1420"/>
      <c r="EL25" s="1420"/>
      <c r="EM25" s="1420"/>
      <c r="EN25" s="1420"/>
      <c r="EO25" s="1420"/>
      <c r="EP25" s="1420"/>
      <c r="EQ25" s="1420"/>
      <c r="ER25" s="1420"/>
      <c r="ES25" s="1420"/>
      <c r="ET25" s="1420"/>
      <c r="EU25" s="1420"/>
      <c r="EV25" s="1420"/>
      <c r="EW25" s="1420"/>
      <c r="EX25" s="1420"/>
      <c r="EY25" s="1420"/>
      <c r="EZ25" s="1420"/>
      <c r="FA25" s="1420"/>
      <c r="FB25" s="1420"/>
      <c r="FC25" s="1420"/>
      <c r="FD25" s="1420"/>
      <c r="FE25" s="1420"/>
    </row>
    <row r="26" spans="2:167" s="1488" customFormat="1" ht="30" customHeight="1">
      <c r="B26" s="1466"/>
      <c r="C26" s="1498"/>
      <c r="D26" s="2850" t="s">
        <v>139</v>
      </c>
      <c r="E26" s="2851"/>
      <c r="F26" s="2851" t="s">
        <v>927</v>
      </c>
      <c r="G26" s="2851"/>
      <c r="H26" s="2851"/>
      <c r="I26" s="2851"/>
      <c r="J26" s="2851"/>
      <c r="K26" s="2851"/>
      <c r="L26" s="2851"/>
      <c r="M26" s="2851"/>
      <c r="N26" s="2851"/>
      <c r="O26" s="2851"/>
      <c r="P26" s="2851"/>
      <c r="Q26" s="2851"/>
      <c r="R26" s="2851"/>
      <c r="S26" s="2851"/>
      <c r="T26" s="2851"/>
      <c r="U26" s="2851"/>
      <c r="V26" s="2851"/>
      <c r="W26" s="2851"/>
      <c r="X26" s="2851"/>
      <c r="Y26" s="2851"/>
      <c r="Z26" s="2851"/>
      <c r="AA26" s="2851"/>
      <c r="AB26" s="1498"/>
      <c r="AC26" s="1498"/>
      <c r="AD26" s="1498"/>
      <c r="AE26" s="1498"/>
      <c r="AF26" s="1498"/>
      <c r="AG26" s="1498"/>
      <c r="AH26" s="1498"/>
      <c r="AI26" s="1498"/>
      <c r="AJ26" s="1498"/>
      <c r="AL26" s="2849" t="s">
        <v>76</v>
      </c>
      <c r="AM26" s="2854"/>
      <c r="AN26" s="2834"/>
      <c r="AO26" s="2835"/>
      <c r="AP26" s="2836"/>
      <c r="AQ26" s="1498"/>
      <c r="AR26" s="1498"/>
      <c r="AS26" s="1498"/>
      <c r="AT26" s="1498"/>
      <c r="AU26" s="2851" t="s">
        <v>540</v>
      </c>
      <c r="AV26" s="2851"/>
      <c r="AW26" s="2851" t="s">
        <v>2577</v>
      </c>
      <c r="AX26" s="2851"/>
      <c r="AY26" s="2851"/>
      <c r="AZ26" s="2851"/>
      <c r="BA26" s="2851"/>
      <c r="BB26" s="2851"/>
      <c r="BC26" s="2851"/>
      <c r="BD26" s="2851"/>
      <c r="BE26" s="2851"/>
      <c r="BF26" s="2851"/>
      <c r="BG26" s="2851"/>
      <c r="BH26" s="2851"/>
      <c r="BI26" s="2851"/>
      <c r="BJ26" s="2851"/>
      <c r="BK26" s="2851"/>
      <c r="BL26" s="2851"/>
      <c r="BM26" s="2851"/>
      <c r="BN26" s="2851"/>
      <c r="BO26" s="2851"/>
      <c r="BP26" s="2851"/>
      <c r="BQ26" s="2851"/>
      <c r="BR26" s="2851"/>
      <c r="BV26" s="2453">
        <v>52</v>
      </c>
      <c r="BW26" s="2453"/>
      <c r="BX26" s="2833"/>
      <c r="BY26" s="2834"/>
      <c r="BZ26" s="2835"/>
      <c r="CA26" s="2836"/>
      <c r="CD26" s="1465"/>
      <c r="CH26" s="1615"/>
      <c r="DG26" s="1420"/>
      <c r="DH26" s="1420"/>
      <c r="DI26" s="1420"/>
      <c r="DJ26" s="1420"/>
      <c r="DK26" s="1420"/>
      <c r="DL26" s="1420"/>
      <c r="DM26" s="1420"/>
      <c r="DN26" s="1420"/>
      <c r="DO26" s="901"/>
      <c r="DV26" s="901"/>
      <c r="DW26" s="1420"/>
      <c r="DX26" s="1420"/>
      <c r="EW26" s="1420"/>
      <c r="EX26" s="1420"/>
      <c r="EY26" s="1420"/>
      <c r="EZ26" s="1420"/>
      <c r="FA26" s="1420"/>
      <c r="FB26" s="1420"/>
      <c r="FC26" s="1420"/>
      <c r="FD26" s="1420"/>
      <c r="FE26" s="1420"/>
    </row>
    <row r="27" spans="2:167" s="1488" customFormat="1" ht="30" customHeight="1">
      <c r="B27" s="1466"/>
      <c r="C27" s="1498"/>
      <c r="D27" s="2851"/>
      <c r="E27" s="2851"/>
      <c r="F27" s="2851"/>
      <c r="G27" s="2851"/>
      <c r="H27" s="2851"/>
      <c r="I27" s="2851"/>
      <c r="J27" s="2851"/>
      <c r="K27" s="2851"/>
      <c r="L27" s="2851"/>
      <c r="M27" s="2851"/>
      <c r="N27" s="2851"/>
      <c r="O27" s="2851"/>
      <c r="P27" s="2851"/>
      <c r="Q27" s="2851"/>
      <c r="R27" s="2851"/>
      <c r="S27" s="2851"/>
      <c r="T27" s="2851"/>
      <c r="U27" s="2851"/>
      <c r="V27" s="2851"/>
      <c r="W27" s="2851"/>
      <c r="X27" s="2851"/>
      <c r="Y27" s="2851"/>
      <c r="Z27" s="2851"/>
      <c r="AA27" s="2851"/>
      <c r="AB27" s="1498"/>
      <c r="AC27" s="1498"/>
      <c r="AD27" s="1498"/>
      <c r="AE27" s="1498"/>
      <c r="AF27" s="1498"/>
      <c r="AG27" s="1498"/>
      <c r="AH27" s="1498"/>
      <c r="AI27" s="1498"/>
      <c r="AJ27" s="1498"/>
      <c r="AL27" s="2849"/>
      <c r="AM27" s="2854"/>
      <c r="AN27" s="2837"/>
      <c r="AO27" s="2838"/>
      <c r="AP27" s="2839"/>
      <c r="AQ27" s="1498"/>
      <c r="AR27" s="1498"/>
      <c r="AS27" s="1498"/>
      <c r="AT27" s="1498"/>
      <c r="AU27" s="2851"/>
      <c r="AV27" s="2851"/>
      <c r="AW27" s="2851"/>
      <c r="AX27" s="2851"/>
      <c r="AY27" s="2851"/>
      <c r="AZ27" s="2851"/>
      <c r="BA27" s="2851"/>
      <c r="BB27" s="2851"/>
      <c r="BC27" s="2851"/>
      <c r="BD27" s="2851"/>
      <c r="BE27" s="2851"/>
      <c r="BF27" s="2851"/>
      <c r="BG27" s="2851"/>
      <c r="BH27" s="2851"/>
      <c r="BI27" s="2851"/>
      <c r="BJ27" s="2851"/>
      <c r="BK27" s="2851"/>
      <c r="BL27" s="2851"/>
      <c r="BM27" s="2851"/>
      <c r="BN27" s="2851"/>
      <c r="BO27" s="2851"/>
      <c r="BP27" s="2851"/>
      <c r="BQ27" s="2851"/>
      <c r="BR27" s="2851"/>
      <c r="BV27" s="2453"/>
      <c r="BW27" s="2453"/>
      <c r="BX27" s="2833"/>
      <c r="BY27" s="2837"/>
      <c r="BZ27" s="2838"/>
      <c r="CA27" s="2839"/>
      <c r="CD27" s="1465"/>
      <c r="CH27" s="1615"/>
      <c r="DG27" s="1420"/>
      <c r="DH27" s="1420"/>
      <c r="DI27" s="1420"/>
      <c r="DJ27" s="1420"/>
      <c r="DK27" s="1420"/>
      <c r="DL27" s="1420"/>
      <c r="DM27" s="1420"/>
      <c r="DN27" s="1420"/>
      <c r="DO27" s="901"/>
      <c r="DV27" s="901"/>
      <c r="DW27" s="1420"/>
      <c r="DX27" s="1420"/>
      <c r="EW27" s="1420"/>
      <c r="EX27" s="1420"/>
      <c r="EY27" s="1420"/>
      <c r="EZ27" s="1420"/>
      <c r="FA27" s="1420"/>
      <c r="FB27" s="1420"/>
      <c r="FC27" s="1420"/>
      <c r="FD27" s="1420"/>
      <c r="FE27" s="1420"/>
    </row>
    <row r="28" spans="2:167" s="1488" customFormat="1" ht="30" customHeight="1">
      <c r="B28" s="1466"/>
      <c r="C28" s="1498"/>
      <c r="D28" s="1615"/>
      <c r="E28" s="1615"/>
      <c r="F28" s="1615"/>
      <c r="G28" s="1615"/>
      <c r="H28" s="1615"/>
      <c r="I28" s="1615"/>
      <c r="J28" s="1615"/>
      <c r="K28" s="1615"/>
      <c r="L28" s="1615"/>
      <c r="M28" s="1615"/>
      <c r="N28" s="1615"/>
      <c r="O28" s="1615"/>
      <c r="P28" s="1615"/>
      <c r="Q28" s="1615"/>
      <c r="R28" s="1615"/>
      <c r="S28" s="1615"/>
      <c r="T28" s="1615"/>
      <c r="U28" s="1615"/>
      <c r="V28" s="1615"/>
      <c r="W28" s="1615"/>
      <c r="X28" s="1615"/>
      <c r="Y28" s="1615"/>
      <c r="Z28" s="1615"/>
      <c r="AA28" s="1615"/>
      <c r="AB28" s="1498"/>
      <c r="AC28" s="1498"/>
      <c r="AD28" s="1498"/>
      <c r="AE28" s="1498"/>
      <c r="AF28" s="1498"/>
      <c r="AG28" s="1498"/>
      <c r="AH28" s="1498"/>
      <c r="AI28" s="1498"/>
      <c r="AJ28" s="1498"/>
      <c r="AL28" s="901"/>
      <c r="AM28" s="901"/>
      <c r="AN28" s="901"/>
      <c r="AO28" s="901"/>
      <c r="AP28" s="901"/>
      <c r="AQ28" s="1498"/>
      <c r="AR28" s="1498"/>
      <c r="AS28" s="1498"/>
      <c r="AT28" s="1498"/>
      <c r="CD28" s="1465"/>
      <c r="CH28" s="1615"/>
      <c r="DG28" s="1420"/>
      <c r="DH28" s="1420"/>
      <c r="DI28" s="1420"/>
      <c r="DJ28" s="1420"/>
      <c r="DK28" s="1420"/>
      <c r="DL28" s="1420"/>
      <c r="DM28" s="1420"/>
      <c r="DN28" s="901"/>
      <c r="DO28" s="901"/>
      <c r="DV28" s="901"/>
      <c r="DW28" s="1420"/>
      <c r="DX28" s="1420"/>
      <c r="DY28" s="1615"/>
      <c r="DZ28" s="1615"/>
      <c r="EA28" s="1420"/>
      <c r="EB28" s="1420"/>
      <c r="EC28" s="1420"/>
      <c r="ED28" s="1420"/>
      <c r="EE28" s="1420"/>
      <c r="EF28" s="1420"/>
      <c r="EG28" s="1420"/>
      <c r="EH28" s="1420"/>
      <c r="EI28" s="1420"/>
      <c r="EJ28" s="1420"/>
      <c r="EK28" s="1420"/>
      <c r="EL28" s="1420"/>
      <c r="EM28" s="1420"/>
      <c r="EN28" s="1420"/>
      <c r="EO28" s="1420"/>
      <c r="EP28" s="1420"/>
      <c r="EQ28" s="1420"/>
      <c r="ER28" s="1420"/>
      <c r="ES28" s="1420"/>
      <c r="ET28" s="1420"/>
      <c r="EU28" s="1420"/>
      <c r="EV28" s="1420"/>
      <c r="EW28" s="1420"/>
      <c r="EX28" s="1420"/>
      <c r="EY28" s="1420"/>
      <c r="EZ28" s="1420"/>
      <c r="FA28" s="1420"/>
      <c r="FB28" s="1420"/>
      <c r="FC28" s="1420"/>
      <c r="FD28" s="1420"/>
      <c r="FE28" s="1420"/>
      <c r="FF28" s="1420"/>
      <c r="FG28" s="1420"/>
      <c r="FH28" s="1420"/>
      <c r="FI28" s="1420"/>
      <c r="FJ28" s="1420"/>
      <c r="FK28" s="1420"/>
    </row>
    <row r="29" spans="2:167" s="1488" customFormat="1" ht="30" customHeight="1">
      <c r="B29" s="1478"/>
      <c r="C29" s="1498"/>
      <c r="D29" s="2850" t="s">
        <v>140</v>
      </c>
      <c r="E29" s="2851"/>
      <c r="F29" s="2851" t="s">
        <v>928</v>
      </c>
      <c r="G29" s="2851"/>
      <c r="H29" s="2851"/>
      <c r="I29" s="2851"/>
      <c r="J29" s="2851"/>
      <c r="K29" s="2851"/>
      <c r="L29" s="2851"/>
      <c r="M29" s="2851"/>
      <c r="N29" s="2851"/>
      <c r="O29" s="2851"/>
      <c r="P29" s="2851"/>
      <c r="Q29" s="2851"/>
      <c r="R29" s="2851"/>
      <c r="S29" s="2851"/>
      <c r="T29" s="2851"/>
      <c r="U29" s="2851"/>
      <c r="V29" s="2851"/>
      <c r="W29" s="2851"/>
      <c r="X29" s="2851"/>
      <c r="Y29" s="2851"/>
      <c r="Z29" s="2851"/>
      <c r="AA29" s="2851"/>
      <c r="AB29" s="1498"/>
      <c r="AC29" s="1498"/>
      <c r="AD29" s="1498"/>
      <c r="AE29" s="1498"/>
      <c r="AF29" s="1498"/>
      <c r="AG29" s="1498"/>
      <c r="AH29" s="1498"/>
      <c r="AI29" s="1498"/>
      <c r="AJ29" s="1498"/>
      <c r="AL29" s="2849" t="s">
        <v>77</v>
      </c>
      <c r="AM29" s="2854"/>
      <c r="AN29" s="2834"/>
      <c r="AO29" s="2835"/>
      <c r="AP29" s="2836"/>
      <c r="AQ29" s="1498"/>
      <c r="AR29" s="1498"/>
      <c r="AS29" s="1498"/>
      <c r="AT29" s="1498"/>
      <c r="AU29" s="2851" t="s">
        <v>541</v>
      </c>
      <c r="AV29" s="2851"/>
      <c r="AW29" s="2851" t="s">
        <v>2578</v>
      </c>
      <c r="AX29" s="2851"/>
      <c r="AY29" s="2851"/>
      <c r="AZ29" s="2851"/>
      <c r="BA29" s="2851"/>
      <c r="BB29" s="2851"/>
      <c r="BC29" s="2851"/>
      <c r="BD29" s="2851"/>
      <c r="BE29" s="2851"/>
      <c r="BF29" s="2851"/>
      <c r="BG29" s="2851"/>
      <c r="BH29" s="2851"/>
      <c r="BI29" s="2851"/>
      <c r="BJ29" s="2851"/>
      <c r="BK29" s="2851"/>
      <c r="BL29" s="2851"/>
      <c r="BM29" s="2851"/>
      <c r="BN29" s="2851"/>
      <c r="BO29" s="2851"/>
      <c r="BP29" s="2851"/>
      <c r="BQ29" s="2851"/>
      <c r="BR29" s="2851"/>
      <c r="BV29" s="2453">
        <v>53</v>
      </c>
      <c r="BW29" s="2453"/>
      <c r="BX29" s="2833"/>
      <c r="BY29" s="2834"/>
      <c r="BZ29" s="2835"/>
      <c r="CA29" s="2836"/>
      <c r="CD29" s="1465"/>
      <c r="CH29" s="1615"/>
      <c r="DG29" s="1420"/>
      <c r="DH29" s="1420"/>
      <c r="DI29" s="1420"/>
      <c r="DJ29" s="1420"/>
      <c r="DK29" s="1420"/>
      <c r="DL29" s="1420"/>
      <c r="DM29" s="1420"/>
      <c r="DN29" s="1420"/>
      <c r="DO29" s="901"/>
      <c r="DV29" s="901"/>
      <c r="DW29" s="1420"/>
      <c r="DX29" s="1420"/>
      <c r="EC29" s="1420"/>
      <c r="ED29" s="1420"/>
      <c r="EE29" s="1420"/>
      <c r="EF29" s="1420"/>
      <c r="EG29" s="1420"/>
      <c r="EH29" s="1420"/>
      <c r="EI29" s="1420"/>
      <c r="EJ29" s="1420"/>
      <c r="EK29" s="1420"/>
      <c r="EL29" s="1420"/>
      <c r="EM29" s="1420"/>
      <c r="EN29" s="1420"/>
      <c r="EO29" s="1420"/>
      <c r="EP29" s="1420"/>
      <c r="EQ29" s="1420"/>
      <c r="ER29" s="1420"/>
      <c r="ES29" s="1420"/>
      <c r="ET29" s="1420"/>
      <c r="EU29" s="1420"/>
      <c r="EV29" s="1420"/>
      <c r="EW29" s="1420"/>
      <c r="EX29" s="1420"/>
      <c r="EY29" s="1420"/>
      <c r="EZ29" s="1420"/>
      <c r="FA29" s="1420"/>
      <c r="FB29" s="1420"/>
      <c r="FC29" s="1420"/>
      <c r="FD29" s="1420"/>
      <c r="FE29" s="1420"/>
    </row>
    <row r="30" spans="2:167" s="1488" customFormat="1" ht="30" customHeight="1">
      <c r="B30" s="1479"/>
      <c r="C30" s="1498"/>
      <c r="D30" s="2851"/>
      <c r="E30" s="2851"/>
      <c r="F30" s="2851"/>
      <c r="G30" s="2851"/>
      <c r="H30" s="2851"/>
      <c r="I30" s="2851"/>
      <c r="J30" s="2851"/>
      <c r="K30" s="2851"/>
      <c r="L30" s="2851"/>
      <c r="M30" s="2851"/>
      <c r="N30" s="2851"/>
      <c r="O30" s="2851"/>
      <c r="P30" s="2851"/>
      <c r="Q30" s="2851"/>
      <c r="R30" s="2851"/>
      <c r="S30" s="2851"/>
      <c r="T30" s="2851"/>
      <c r="U30" s="2851"/>
      <c r="V30" s="2851"/>
      <c r="W30" s="2851"/>
      <c r="X30" s="2851"/>
      <c r="Y30" s="2851"/>
      <c r="Z30" s="2851"/>
      <c r="AA30" s="2851"/>
      <c r="AB30" s="1498"/>
      <c r="AC30" s="1498"/>
      <c r="AD30" s="1498"/>
      <c r="AE30" s="1498"/>
      <c r="AF30" s="1498"/>
      <c r="AG30" s="1498"/>
      <c r="AH30" s="1498"/>
      <c r="AI30" s="1498"/>
      <c r="AJ30" s="1498"/>
      <c r="AL30" s="2849"/>
      <c r="AM30" s="2854"/>
      <c r="AN30" s="2837"/>
      <c r="AO30" s="2838"/>
      <c r="AP30" s="2839"/>
      <c r="AQ30" s="1498"/>
      <c r="AR30" s="1498"/>
      <c r="AS30" s="1498"/>
      <c r="AT30" s="1498"/>
      <c r="AU30" s="2851"/>
      <c r="AV30" s="2851"/>
      <c r="AW30" s="2851"/>
      <c r="AX30" s="2851"/>
      <c r="AY30" s="2851"/>
      <c r="AZ30" s="2851"/>
      <c r="BA30" s="2851"/>
      <c r="BB30" s="2851"/>
      <c r="BC30" s="2851"/>
      <c r="BD30" s="2851"/>
      <c r="BE30" s="2851"/>
      <c r="BF30" s="2851"/>
      <c r="BG30" s="2851"/>
      <c r="BH30" s="2851"/>
      <c r="BI30" s="2851"/>
      <c r="BJ30" s="2851"/>
      <c r="BK30" s="2851"/>
      <c r="BL30" s="2851"/>
      <c r="BM30" s="2851"/>
      <c r="BN30" s="2851"/>
      <c r="BO30" s="2851"/>
      <c r="BP30" s="2851"/>
      <c r="BQ30" s="2851"/>
      <c r="BR30" s="2851"/>
      <c r="BV30" s="2453"/>
      <c r="BW30" s="2453"/>
      <c r="BX30" s="2833"/>
      <c r="BY30" s="2837"/>
      <c r="BZ30" s="2838"/>
      <c r="CA30" s="2839"/>
      <c r="CD30" s="1465"/>
      <c r="CH30" s="1615"/>
      <c r="DG30" s="1420"/>
      <c r="DH30" s="1420"/>
      <c r="DI30" s="1420"/>
      <c r="DJ30" s="1420"/>
      <c r="DK30" s="1420"/>
      <c r="DL30" s="1420"/>
      <c r="DM30" s="1420"/>
      <c r="DN30" s="1420"/>
      <c r="DO30" s="901"/>
      <c r="DV30" s="901"/>
      <c r="DW30" s="1420"/>
      <c r="DX30" s="1420"/>
      <c r="EC30" s="1420"/>
      <c r="ED30" s="1420"/>
      <c r="EE30" s="1420"/>
      <c r="EF30" s="1420"/>
      <c r="EG30" s="1420"/>
      <c r="EH30" s="1420"/>
      <c r="EI30" s="1420"/>
      <c r="EJ30" s="1420"/>
      <c r="EK30" s="1420"/>
      <c r="EL30" s="1420"/>
      <c r="EM30" s="1420"/>
      <c r="EN30" s="1420"/>
      <c r="EO30" s="1420"/>
      <c r="EP30" s="1420"/>
      <c r="EQ30" s="1420"/>
      <c r="ER30" s="1420"/>
      <c r="ES30" s="1420"/>
      <c r="ET30" s="1420"/>
      <c r="EU30" s="1420"/>
      <c r="EV30" s="1420"/>
      <c r="EW30" s="1420"/>
      <c r="EX30" s="1420"/>
      <c r="EY30" s="1420"/>
      <c r="EZ30" s="1420"/>
      <c r="FA30" s="1420"/>
      <c r="FB30" s="1420"/>
      <c r="FC30" s="1420"/>
      <c r="FD30" s="1420"/>
      <c r="FE30" s="1420"/>
    </row>
    <row r="31" spans="2:167" s="1488" customFormat="1" ht="30" customHeight="1">
      <c r="B31" s="1479"/>
      <c r="C31" s="1498"/>
      <c r="D31" s="1615"/>
      <c r="E31" s="1615"/>
      <c r="F31" s="1615"/>
      <c r="G31" s="1615"/>
      <c r="H31" s="1615"/>
      <c r="I31" s="1615"/>
      <c r="J31" s="1615"/>
      <c r="K31" s="1615"/>
      <c r="L31" s="1615"/>
      <c r="M31" s="1615"/>
      <c r="N31" s="1615"/>
      <c r="O31" s="1615"/>
      <c r="P31" s="1615"/>
      <c r="Q31" s="1615"/>
      <c r="R31" s="1615"/>
      <c r="S31" s="1615"/>
      <c r="T31" s="1615"/>
      <c r="U31" s="1615"/>
      <c r="V31" s="1615"/>
      <c r="W31" s="1615"/>
      <c r="X31" s="1615"/>
      <c r="Y31" s="1615"/>
      <c r="Z31" s="1615"/>
      <c r="AA31" s="1615"/>
      <c r="AB31" s="1498"/>
      <c r="AC31" s="1498"/>
      <c r="AD31" s="1498"/>
      <c r="AE31" s="1498"/>
      <c r="AF31" s="1498"/>
      <c r="AG31" s="1498"/>
      <c r="AH31" s="1498"/>
      <c r="AI31" s="1498"/>
      <c r="AJ31" s="1498"/>
      <c r="AL31" s="901"/>
      <c r="AM31" s="901"/>
      <c r="AN31" s="901"/>
      <c r="AO31" s="901"/>
      <c r="AP31" s="901"/>
      <c r="AQ31" s="1498"/>
      <c r="AR31" s="1498"/>
      <c r="AS31" s="1498"/>
      <c r="AT31" s="1498"/>
      <c r="CD31" s="1465"/>
      <c r="CH31" s="1615"/>
      <c r="DG31" s="1420"/>
      <c r="DH31" s="1420"/>
      <c r="DI31" s="1420"/>
      <c r="DJ31" s="1420"/>
      <c r="DK31" s="1420"/>
      <c r="DL31" s="1420"/>
      <c r="DM31" s="1420"/>
      <c r="DN31" s="901"/>
      <c r="DO31" s="901"/>
      <c r="DV31" s="901"/>
      <c r="DW31" s="1420"/>
      <c r="DX31" s="1420"/>
      <c r="DY31" s="1420"/>
      <c r="DZ31" s="1420"/>
      <c r="EA31" s="1420"/>
      <c r="EB31" s="1420"/>
      <c r="EC31" s="1420"/>
      <c r="ED31" s="1420"/>
      <c r="EE31" s="1420"/>
      <c r="EF31" s="1420"/>
      <c r="EG31" s="1420"/>
      <c r="EH31" s="1420"/>
      <c r="EI31" s="1420"/>
      <c r="EJ31" s="1420"/>
      <c r="EK31" s="1420"/>
      <c r="EL31" s="1420"/>
      <c r="EM31" s="1420"/>
      <c r="EN31" s="1420"/>
      <c r="EO31" s="1420"/>
      <c r="EP31" s="1420"/>
      <c r="EQ31" s="1420"/>
      <c r="ER31" s="1420"/>
      <c r="ES31" s="1420"/>
      <c r="ET31" s="1420"/>
      <c r="EU31" s="1420"/>
      <c r="EV31" s="1420"/>
      <c r="EW31" s="1420"/>
      <c r="EX31" s="1420"/>
      <c r="EY31" s="1420"/>
      <c r="EZ31" s="1420"/>
      <c r="FA31" s="1420"/>
      <c r="FB31" s="1420"/>
      <c r="FC31" s="1420"/>
      <c r="FD31" s="1420"/>
      <c r="FE31" s="1420"/>
      <c r="FF31" s="1420"/>
      <c r="FG31" s="1420"/>
      <c r="FH31" s="1420"/>
      <c r="FI31" s="1420"/>
      <c r="FJ31" s="1420"/>
      <c r="FK31" s="1420"/>
    </row>
    <row r="32" spans="2:167" s="1488" customFormat="1" ht="30" customHeight="1">
      <c r="B32" s="957"/>
      <c r="C32" s="1498"/>
      <c r="D32" s="2850" t="s">
        <v>141</v>
      </c>
      <c r="E32" s="2851"/>
      <c r="F32" s="2851" t="s">
        <v>929</v>
      </c>
      <c r="G32" s="2851"/>
      <c r="H32" s="2851"/>
      <c r="I32" s="2851"/>
      <c r="J32" s="2851"/>
      <c r="K32" s="2851"/>
      <c r="L32" s="2851"/>
      <c r="M32" s="2851"/>
      <c r="N32" s="2851"/>
      <c r="O32" s="2851"/>
      <c r="P32" s="2851"/>
      <c r="Q32" s="2851"/>
      <c r="R32" s="2851"/>
      <c r="S32" s="2851"/>
      <c r="T32" s="2851"/>
      <c r="U32" s="2851"/>
      <c r="V32" s="2851"/>
      <c r="W32" s="2851"/>
      <c r="X32" s="2851"/>
      <c r="Y32" s="2851"/>
      <c r="Z32" s="2851"/>
      <c r="AA32" s="2851"/>
      <c r="AB32" s="1498"/>
      <c r="AC32" s="1498"/>
      <c r="AD32" s="1498"/>
      <c r="AE32" s="1498"/>
      <c r="AF32" s="1498"/>
      <c r="AG32" s="1498"/>
      <c r="AH32" s="1498"/>
      <c r="AI32" s="1498"/>
      <c r="AJ32" s="1498"/>
      <c r="AL32" s="2849" t="s">
        <v>114</v>
      </c>
      <c r="AM32" s="2854"/>
      <c r="AN32" s="2834"/>
      <c r="AO32" s="2835"/>
      <c r="AP32" s="2836"/>
      <c r="AQ32" s="1498"/>
      <c r="AR32" s="1498"/>
      <c r="AS32" s="1498"/>
      <c r="AT32" s="1498"/>
      <c r="AU32" s="2851" t="s">
        <v>542</v>
      </c>
      <c r="AV32" s="2851"/>
      <c r="AW32" s="901" t="s">
        <v>853</v>
      </c>
      <c r="AX32" s="1420"/>
      <c r="BV32" s="2849" t="s">
        <v>328</v>
      </c>
      <c r="BW32" s="2453"/>
      <c r="BX32" s="2833"/>
      <c r="BY32" s="2834"/>
      <c r="BZ32" s="2835"/>
      <c r="CA32" s="2836"/>
      <c r="CD32" s="1465"/>
      <c r="CH32" s="1615"/>
      <c r="DG32" s="1420"/>
      <c r="DH32" s="1420"/>
      <c r="DI32" s="1420"/>
      <c r="DJ32" s="1420"/>
      <c r="DK32" s="1420"/>
      <c r="DL32" s="1420"/>
      <c r="DM32" s="1420"/>
      <c r="DN32" s="1420"/>
      <c r="DO32" s="901"/>
      <c r="DV32" s="901"/>
      <c r="DW32" s="1420"/>
      <c r="DX32" s="1420"/>
      <c r="DY32" s="901"/>
      <c r="DZ32" s="1498"/>
      <c r="EA32" s="1498"/>
      <c r="EB32" s="1498"/>
      <c r="EC32" s="1498"/>
      <c r="ED32" s="1498"/>
      <c r="EE32" s="1498"/>
      <c r="EF32" s="1498"/>
      <c r="EG32" s="1498"/>
      <c r="EH32" s="1498"/>
      <c r="EI32" s="1498"/>
      <c r="EJ32" s="1498"/>
      <c r="EK32" s="1498"/>
      <c r="EL32" s="1498"/>
      <c r="EM32" s="1498"/>
      <c r="EN32" s="1498"/>
      <c r="EO32" s="1498"/>
      <c r="EP32" s="1498"/>
      <c r="EQ32" s="1498"/>
      <c r="ER32" s="1498"/>
      <c r="ES32" s="1498"/>
      <c r="ET32" s="1498"/>
      <c r="EU32" s="1498"/>
      <c r="EV32" s="1498"/>
      <c r="EW32" s="1498"/>
      <c r="EX32" s="1498"/>
      <c r="EY32" s="1498"/>
      <c r="EZ32" s="1498"/>
      <c r="FA32" s="1498"/>
      <c r="FB32" s="1498"/>
      <c r="FC32" s="1498"/>
      <c r="FD32" s="1498"/>
      <c r="FE32" s="1420"/>
      <c r="FF32" s="1420"/>
      <c r="FG32" s="1420"/>
      <c r="FH32" s="1420"/>
      <c r="FI32" s="1420"/>
      <c r="FJ32" s="1420"/>
      <c r="FK32" s="1420"/>
    </row>
    <row r="33" spans="2:171" s="1488" customFormat="1" ht="30" customHeight="1">
      <c r="B33" s="1466"/>
      <c r="C33" s="1498"/>
      <c r="D33" s="2851"/>
      <c r="E33" s="2851"/>
      <c r="F33" s="2851"/>
      <c r="G33" s="2851"/>
      <c r="H33" s="2851"/>
      <c r="I33" s="2851"/>
      <c r="J33" s="2851"/>
      <c r="K33" s="2851"/>
      <c r="L33" s="2851"/>
      <c r="M33" s="2851"/>
      <c r="N33" s="2851"/>
      <c r="O33" s="2851"/>
      <c r="P33" s="2851"/>
      <c r="Q33" s="2851"/>
      <c r="R33" s="2851"/>
      <c r="S33" s="2851"/>
      <c r="T33" s="2851"/>
      <c r="U33" s="2851"/>
      <c r="V33" s="2851"/>
      <c r="W33" s="2851"/>
      <c r="X33" s="2851"/>
      <c r="Y33" s="2851"/>
      <c r="Z33" s="2851"/>
      <c r="AA33" s="2851"/>
      <c r="AB33" s="1498"/>
      <c r="AC33" s="1498"/>
      <c r="AD33" s="1498"/>
      <c r="AE33" s="1498"/>
      <c r="AF33" s="1498"/>
      <c r="AG33" s="1498"/>
      <c r="AH33" s="1498"/>
      <c r="AI33" s="1498"/>
      <c r="AJ33" s="1498"/>
      <c r="AK33" s="901"/>
      <c r="AL33" s="2849"/>
      <c r="AM33" s="2854"/>
      <c r="AN33" s="2837"/>
      <c r="AO33" s="2838"/>
      <c r="AP33" s="2839"/>
      <c r="AQ33" s="1498"/>
      <c r="AR33" s="1498"/>
      <c r="AS33" s="1498"/>
      <c r="AT33" s="1498"/>
      <c r="AU33" s="2851"/>
      <c r="AV33" s="2851"/>
      <c r="AW33" s="1010" t="s">
        <v>652</v>
      </c>
      <c r="AX33" s="1420"/>
      <c r="BV33" s="2453"/>
      <c r="BW33" s="2453"/>
      <c r="BX33" s="2833"/>
      <c r="BY33" s="2837"/>
      <c r="BZ33" s="2838"/>
      <c r="CA33" s="2839"/>
      <c r="CD33" s="1465"/>
      <c r="CH33" s="1615"/>
      <c r="DG33" s="1420"/>
      <c r="DH33" s="1420"/>
      <c r="DI33" s="1420"/>
      <c r="DJ33" s="1420"/>
      <c r="DK33" s="1420"/>
      <c r="DL33" s="1420"/>
      <c r="DM33" s="1420"/>
      <c r="DN33" s="1420"/>
      <c r="DO33" s="901"/>
      <c r="DV33" s="901"/>
      <c r="DW33" s="1420"/>
      <c r="DX33" s="1420"/>
      <c r="DY33" s="1420"/>
      <c r="DZ33" s="1498"/>
      <c r="EA33" s="1498"/>
      <c r="EB33" s="1498"/>
      <c r="EC33" s="1498"/>
      <c r="ED33" s="1498"/>
      <c r="EE33" s="1498"/>
      <c r="EF33" s="1498"/>
      <c r="EG33" s="1498"/>
      <c r="EH33" s="1498"/>
      <c r="EI33" s="1498"/>
      <c r="EJ33" s="1498"/>
      <c r="EK33" s="1498"/>
      <c r="EL33" s="1498"/>
      <c r="EM33" s="1498"/>
      <c r="EN33" s="1498"/>
      <c r="EO33" s="1498"/>
      <c r="EP33" s="1498"/>
      <c r="EQ33" s="1498"/>
      <c r="ER33" s="1498"/>
      <c r="ES33" s="1498"/>
      <c r="ET33" s="1498"/>
      <c r="EU33" s="1498"/>
      <c r="EV33" s="1498"/>
      <c r="EW33" s="1498"/>
      <c r="EX33" s="1498"/>
      <c r="EY33" s="1498"/>
      <c r="EZ33" s="1498"/>
      <c r="FA33" s="1498"/>
      <c r="FB33" s="1498"/>
      <c r="FC33" s="1498"/>
      <c r="FD33" s="1498"/>
      <c r="FE33" s="1420"/>
      <c r="FF33" s="1420"/>
      <c r="FG33" s="1420"/>
      <c r="FH33" s="1420"/>
      <c r="FI33" s="1420"/>
      <c r="FJ33" s="1420"/>
      <c r="FK33" s="1420"/>
    </row>
    <row r="34" spans="2:171" s="1488" customFormat="1" ht="30" customHeight="1">
      <c r="B34" s="1466"/>
      <c r="C34" s="1498"/>
      <c r="D34" s="1498"/>
      <c r="E34" s="1498"/>
      <c r="F34" s="1498"/>
      <c r="G34" s="1498"/>
      <c r="H34" s="1498"/>
      <c r="I34" s="1498"/>
      <c r="J34" s="1498"/>
      <c r="K34" s="1498"/>
      <c r="L34" s="1498"/>
      <c r="M34" s="1498"/>
      <c r="N34" s="1498"/>
      <c r="O34" s="1498"/>
      <c r="P34" s="1498"/>
      <c r="Q34" s="1498"/>
      <c r="R34" s="1498"/>
      <c r="S34" s="1498"/>
      <c r="T34" s="1498"/>
      <c r="U34" s="1498"/>
      <c r="V34" s="1498"/>
      <c r="W34" s="1498"/>
      <c r="X34" s="1498"/>
      <c r="Y34" s="1498"/>
      <c r="Z34" s="1498"/>
      <c r="AA34" s="1498"/>
      <c r="AB34" s="1498"/>
      <c r="AC34" s="1498"/>
      <c r="AD34" s="1498"/>
      <c r="AE34" s="1498"/>
      <c r="AF34" s="1498"/>
      <c r="AG34" s="1498"/>
      <c r="AH34" s="1498"/>
      <c r="AI34" s="1498"/>
      <c r="AJ34" s="1498"/>
      <c r="AK34" s="1498"/>
      <c r="AL34" s="1498"/>
      <c r="AM34" s="1498"/>
      <c r="AN34" s="1498"/>
      <c r="AO34" s="1498"/>
      <c r="AP34" s="1498"/>
      <c r="AQ34" s="1498"/>
      <c r="AR34" s="1498"/>
      <c r="AS34" s="1498"/>
      <c r="AT34" s="1498"/>
      <c r="CD34" s="1465"/>
      <c r="CH34" s="1498"/>
      <c r="CI34" s="1498"/>
      <c r="CJ34" s="1498"/>
      <c r="CK34" s="1498"/>
      <c r="CL34" s="1498"/>
      <c r="CM34" s="1498"/>
      <c r="CN34" s="1498"/>
      <c r="CO34" s="1498"/>
      <c r="CP34" s="1498"/>
      <c r="CQ34" s="1498"/>
      <c r="CR34" s="1498"/>
      <c r="CS34" s="1498"/>
      <c r="CT34" s="1498"/>
      <c r="CU34" s="1498"/>
      <c r="CV34" s="1498"/>
      <c r="CW34" s="1498"/>
      <c r="CX34" s="1498"/>
      <c r="CY34" s="1498"/>
      <c r="CZ34" s="1498"/>
      <c r="DA34" s="1498"/>
      <c r="DB34" s="1498"/>
      <c r="DC34" s="1498"/>
      <c r="DD34" s="1498"/>
      <c r="DE34" s="1498"/>
      <c r="DF34" s="1498"/>
      <c r="DG34" s="1498"/>
      <c r="DH34" s="1498"/>
      <c r="DI34" s="1498"/>
      <c r="DJ34" s="1498"/>
      <c r="DK34" s="1498"/>
      <c r="DL34" s="1498"/>
      <c r="DM34" s="1498"/>
      <c r="DN34" s="1498"/>
      <c r="DO34" s="1498"/>
      <c r="DP34" s="1498"/>
      <c r="DQ34" s="1498"/>
      <c r="DR34" s="1498"/>
      <c r="DS34" s="1498"/>
      <c r="DT34" s="1498"/>
      <c r="DU34" s="1498"/>
      <c r="DV34" s="1498"/>
    </row>
    <row r="35" spans="2:171" s="1488" customFormat="1" ht="30" customHeight="1">
      <c r="B35" s="1466"/>
      <c r="C35" s="1498"/>
      <c r="D35" s="2850" t="s">
        <v>142</v>
      </c>
      <c r="E35" s="2851"/>
      <c r="F35" s="2851" t="s">
        <v>930</v>
      </c>
      <c r="G35" s="2851"/>
      <c r="H35" s="2851"/>
      <c r="I35" s="2851"/>
      <c r="J35" s="2851"/>
      <c r="K35" s="2851"/>
      <c r="L35" s="2851"/>
      <c r="M35" s="2851"/>
      <c r="N35" s="2851"/>
      <c r="O35" s="2851"/>
      <c r="P35" s="2851"/>
      <c r="Q35" s="2851"/>
      <c r="R35" s="2851"/>
      <c r="S35" s="2851"/>
      <c r="T35" s="2851"/>
      <c r="U35" s="2851"/>
      <c r="V35" s="2851"/>
      <c r="W35" s="2851"/>
      <c r="X35" s="2851"/>
      <c r="Y35" s="2851"/>
      <c r="Z35" s="2851"/>
      <c r="AA35" s="2851"/>
      <c r="AB35" s="1498"/>
      <c r="AC35" s="1498"/>
      <c r="AD35" s="1498"/>
      <c r="AE35" s="1498"/>
      <c r="AF35" s="1498"/>
      <c r="AG35" s="1498"/>
      <c r="AH35" s="1498"/>
      <c r="AI35" s="1498"/>
      <c r="AJ35" s="1498"/>
      <c r="AK35" s="1552"/>
      <c r="AL35" s="2849" t="s">
        <v>116</v>
      </c>
      <c r="AM35" s="2854"/>
      <c r="AN35" s="2834"/>
      <c r="AO35" s="2835"/>
      <c r="AP35" s="2836"/>
      <c r="AQ35" s="1498"/>
      <c r="AR35" s="1498"/>
      <c r="AS35" s="1498"/>
      <c r="AT35" s="1498"/>
      <c r="AW35" s="2815"/>
      <c r="AX35" s="2815"/>
      <c r="AY35" s="2815"/>
      <c r="AZ35" s="2815"/>
      <c r="BA35" s="2815"/>
      <c r="BB35" s="2815"/>
      <c r="BC35" s="2815"/>
      <c r="BD35" s="2815"/>
      <c r="BE35" s="2815"/>
      <c r="BF35" s="2815"/>
      <c r="BG35" s="2815"/>
      <c r="BH35" s="2815"/>
      <c r="BI35" s="2815"/>
      <c r="BJ35" s="2815"/>
      <c r="BK35" s="2815"/>
      <c r="BL35" s="2815"/>
      <c r="BM35" s="2815"/>
      <c r="BN35" s="2815"/>
      <c r="BO35" s="2815"/>
      <c r="BP35" s="2815"/>
      <c r="BQ35" s="2815"/>
      <c r="BR35" s="2815"/>
      <c r="BS35" s="2815"/>
      <c r="CD35" s="1465"/>
      <c r="CH35" s="1498"/>
      <c r="CI35" s="1498"/>
      <c r="CJ35" s="1498"/>
      <c r="CK35" s="1498"/>
      <c r="CL35" s="1498"/>
      <c r="CM35" s="1498"/>
      <c r="CN35" s="1498"/>
      <c r="CO35" s="1498"/>
      <c r="CP35" s="1498"/>
      <c r="CQ35" s="1498"/>
      <c r="CR35" s="1498"/>
      <c r="CS35" s="1498"/>
      <c r="CT35" s="1498"/>
      <c r="CU35" s="1498"/>
      <c r="CV35" s="1498"/>
      <c r="CW35" s="1498"/>
      <c r="CX35" s="1498"/>
      <c r="CY35" s="1498"/>
      <c r="CZ35" s="1498"/>
      <c r="DA35" s="1498"/>
      <c r="DB35" s="1498"/>
      <c r="DC35" s="1498"/>
      <c r="DD35" s="1498"/>
      <c r="DE35" s="1498"/>
      <c r="DF35" s="1498"/>
      <c r="DG35" s="1498"/>
      <c r="DH35" s="1498"/>
      <c r="DI35" s="1498"/>
      <c r="DJ35" s="1498"/>
      <c r="DK35" s="1498"/>
      <c r="DL35" s="1498"/>
      <c r="DM35" s="1498"/>
      <c r="DN35" s="1498"/>
      <c r="DO35" s="1498"/>
      <c r="DP35" s="1498"/>
      <c r="DQ35" s="1498"/>
      <c r="DR35" s="1498"/>
      <c r="DS35" s="1498"/>
      <c r="DT35" s="1498"/>
      <c r="DU35" s="1498"/>
      <c r="DV35" s="1498"/>
    </row>
    <row r="36" spans="2:171" s="1488" customFormat="1" ht="30" customHeight="1">
      <c r="B36" s="1466"/>
      <c r="C36" s="1498"/>
      <c r="D36" s="2851"/>
      <c r="E36" s="2851"/>
      <c r="F36" s="2851"/>
      <c r="G36" s="2851"/>
      <c r="H36" s="2851"/>
      <c r="I36" s="2851"/>
      <c r="J36" s="2851"/>
      <c r="K36" s="2851"/>
      <c r="L36" s="2851"/>
      <c r="M36" s="2851"/>
      <c r="N36" s="2851"/>
      <c r="O36" s="2851"/>
      <c r="P36" s="2851"/>
      <c r="Q36" s="2851"/>
      <c r="R36" s="2851"/>
      <c r="S36" s="2851"/>
      <c r="T36" s="2851"/>
      <c r="U36" s="2851"/>
      <c r="V36" s="2851"/>
      <c r="W36" s="2851"/>
      <c r="X36" s="2851"/>
      <c r="Y36" s="2851"/>
      <c r="Z36" s="2851"/>
      <c r="AA36" s="2851"/>
      <c r="AB36" s="1498"/>
      <c r="AC36" s="1498"/>
      <c r="AD36" s="1498"/>
      <c r="AE36" s="1498"/>
      <c r="AF36" s="1498"/>
      <c r="AG36" s="1498"/>
      <c r="AH36" s="1498"/>
      <c r="AI36" s="1498"/>
      <c r="AJ36" s="1498"/>
      <c r="AK36" s="1552"/>
      <c r="AL36" s="2849"/>
      <c r="AM36" s="2854"/>
      <c r="AN36" s="2837"/>
      <c r="AO36" s="2838"/>
      <c r="AP36" s="2839"/>
      <c r="AQ36" s="1498"/>
      <c r="AR36" s="1498"/>
      <c r="AS36" s="1498"/>
      <c r="AT36" s="1498"/>
      <c r="CD36" s="1465"/>
      <c r="CH36" s="1498"/>
      <c r="CI36" s="1498"/>
      <c r="CJ36" s="1498"/>
      <c r="CK36" s="1498"/>
      <c r="CL36" s="1498"/>
      <c r="CM36" s="1498"/>
      <c r="CN36" s="1498"/>
      <c r="CO36" s="1498"/>
      <c r="CP36" s="1498"/>
      <c r="CQ36" s="1498"/>
      <c r="CR36" s="1498"/>
      <c r="CS36" s="1498"/>
      <c r="CT36" s="1498"/>
      <c r="CU36" s="1498"/>
      <c r="CV36" s="1498"/>
      <c r="CW36" s="1498"/>
      <c r="CX36" s="1498"/>
      <c r="CY36" s="1498"/>
      <c r="CZ36" s="1498"/>
      <c r="DA36" s="1498"/>
      <c r="DB36" s="1498"/>
      <c r="DC36" s="1498"/>
      <c r="DD36" s="1498"/>
      <c r="DE36" s="1498"/>
      <c r="DF36" s="1498"/>
      <c r="DG36" s="1498"/>
      <c r="DH36" s="1498"/>
      <c r="DI36" s="1498"/>
      <c r="DJ36" s="1498"/>
      <c r="DK36" s="1498"/>
      <c r="DL36" s="1498"/>
      <c r="DM36" s="1498"/>
      <c r="DN36" s="1498"/>
      <c r="DO36" s="1498"/>
      <c r="DP36" s="1498"/>
      <c r="DQ36" s="1498"/>
      <c r="DR36" s="1498"/>
      <c r="DS36" s="1498"/>
      <c r="DT36" s="1498"/>
      <c r="DU36" s="1498"/>
      <c r="DV36" s="1498"/>
    </row>
    <row r="37" spans="2:171" s="1488" customFormat="1" ht="30" customHeight="1">
      <c r="B37" s="1565"/>
      <c r="C37" s="1502"/>
      <c r="D37" s="1502"/>
      <c r="E37" s="1502"/>
      <c r="F37" s="1502"/>
      <c r="G37" s="1502"/>
      <c r="H37" s="1502"/>
      <c r="I37" s="1502"/>
      <c r="J37" s="1502"/>
      <c r="K37" s="1502"/>
      <c r="L37" s="1502"/>
      <c r="M37" s="1502"/>
      <c r="N37" s="1502"/>
      <c r="O37" s="1502"/>
      <c r="P37" s="1502"/>
      <c r="Q37" s="1502"/>
      <c r="R37" s="1502"/>
      <c r="S37" s="1502"/>
      <c r="T37" s="1502"/>
      <c r="U37" s="1502"/>
      <c r="V37" s="1502"/>
      <c r="W37" s="1502"/>
      <c r="X37" s="1502"/>
      <c r="Y37" s="1502"/>
      <c r="Z37" s="1502"/>
      <c r="AA37" s="1502"/>
      <c r="AB37" s="1502"/>
      <c r="AC37" s="1502"/>
      <c r="AD37" s="1502"/>
      <c r="AE37" s="1502"/>
      <c r="AF37" s="1502"/>
      <c r="AG37" s="1502"/>
      <c r="AH37" s="1502"/>
      <c r="AI37" s="1502"/>
      <c r="AJ37" s="1502"/>
      <c r="AK37" s="1502"/>
      <c r="AL37" s="1502"/>
      <c r="AM37" s="1502"/>
      <c r="AN37" s="1502"/>
      <c r="AO37" s="1502"/>
      <c r="AP37" s="1502"/>
      <c r="AQ37" s="1502"/>
      <c r="AR37" s="1502"/>
      <c r="AS37" s="1502"/>
      <c r="AT37" s="1502"/>
      <c r="AU37" s="1502"/>
      <c r="AV37" s="1502"/>
      <c r="AW37" s="1502"/>
      <c r="AX37" s="1502"/>
      <c r="AY37" s="1502"/>
      <c r="AZ37" s="1502"/>
      <c r="BA37" s="1502"/>
      <c r="BB37" s="1502"/>
      <c r="BC37" s="1502"/>
      <c r="BD37" s="1502"/>
      <c r="BE37" s="1502"/>
      <c r="BF37" s="1502"/>
      <c r="BG37" s="1502"/>
      <c r="BH37" s="1502"/>
      <c r="BI37" s="1502"/>
      <c r="BJ37" s="1502"/>
      <c r="BK37" s="1502"/>
      <c r="BL37" s="1502"/>
      <c r="BM37" s="1502"/>
      <c r="BN37" s="1502"/>
      <c r="BO37" s="1502"/>
      <c r="BP37" s="1502"/>
      <c r="BQ37" s="1502"/>
      <c r="BR37" s="1502"/>
      <c r="BS37" s="1502"/>
      <c r="BT37" s="1502"/>
      <c r="BU37" s="1502"/>
      <c r="BV37" s="1502"/>
      <c r="BW37" s="1502"/>
      <c r="BX37" s="1502"/>
      <c r="BY37" s="1502"/>
      <c r="BZ37" s="1502"/>
      <c r="CA37" s="1502"/>
      <c r="CB37" s="1502"/>
      <c r="CC37" s="1502"/>
      <c r="CD37" s="1600"/>
      <c r="CE37" s="836"/>
      <c r="CF37" s="836"/>
      <c r="CG37" s="836"/>
      <c r="CH37" s="832"/>
      <c r="CI37" s="832"/>
      <c r="CJ37" s="832"/>
      <c r="CK37" s="832"/>
      <c r="CL37" s="832"/>
      <c r="CM37" s="832"/>
    </row>
    <row r="38" spans="2:171" s="1488" customFormat="1" ht="30" customHeight="1">
      <c r="B38" s="1479"/>
      <c r="C38" s="1498"/>
      <c r="D38" s="1498"/>
      <c r="E38" s="1498"/>
      <c r="F38" s="1498"/>
      <c r="G38" s="1498"/>
      <c r="H38" s="1498"/>
      <c r="I38" s="1498"/>
      <c r="J38" s="1498"/>
      <c r="K38" s="1498"/>
      <c r="L38" s="1498"/>
      <c r="M38" s="1498"/>
      <c r="N38" s="1498"/>
      <c r="O38" s="1498"/>
      <c r="P38" s="1498"/>
      <c r="Q38" s="1498"/>
      <c r="R38" s="1498"/>
      <c r="S38" s="1498"/>
      <c r="T38" s="1498"/>
      <c r="U38" s="1498"/>
      <c r="V38" s="1498"/>
      <c r="W38" s="1498"/>
      <c r="X38" s="1498"/>
      <c r="Y38" s="1498"/>
      <c r="Z38" s="1498"/>
      <c r="AA38" s="1498"/>
      <c r="AB38" s="1498"/>
      <c r="AC38" s="1498"/>
      <c r="AD38" s="1498"/>
      <c r="AE38" s="1498"/>
      <c r="AF38" s="1498"/>
      <c r="AG38" s="1498"/>
      <c r="AH38" s="1498"/>
      <c r="AI38" s="1498"/>
      <c r="AJ38" s="1498"/>
      <c r="AK38" s="1498"/>
      <c r="AL38" s="1498"/>
      <c r="AM38" s="1498"/>
      <c r="AN38" s="1498"/>
      <c r="AO38" s="1498"/>
      <c r="AP38" s="1498"/>
      <c r="AQ38" s="1498"/>
      <c r="AR38" s="1498"/>
      <c r="AS38" s="1498"/>
      <c r="AT38" s="1498"/>
      <c r="AU38" s="1498"/>
      <c r="AV38" s="1498"/>
      <c r="AW38" s="1498"/>
      <c r="AX38" s="1498"/>
      <c r="AY38" s="1498"/>
      <c r="AZ38" s="1498"/>
      <c r="BA38" s="1498"/>
      <c r="BB38" s="1498"/>
      <c r="BC38" s="1498"/>
      <c r="BD38" s="1498"/>
      <c r="BE38" s="1498"/>
      <c r="BF38" s="1498"/>
      <c r="BG38" s="1498"/>
      <c r="BH38" s="1498"/>
      <c r="BI38" s="1498"/>
      <c r="BJ38" s="1498"/>
      <c r="BK38" s="1498"/>
      <c r="BL38" s="1498"/>
      <c r="BM38" s="1498"/>
      <c r="BN38" s="1498"/>
      <c r="BO38" s="1498"/>
      <c r="BP38" s="1498"/>
      <c r="BQ38" s="1498"/>
      <c r="BR38" s="1498"/>
      <c r="BS38" s="1498"/>
      <c r="BT38" s="1498"/>
      <c r="BU38" s="1498"/>
      <c r="BV38" s="1498"/>
      <c r="BW38" s="1498"/>
      <c r="BX38" s="1498"/>
      <c r="BY38" s="1498"/>
      <c r="BZ38" s="1498"/>
      <c r="CA38" s="1498"/>
      <c r="CB38" s="1498"/>
      <c r="CC38" s="1498"/>
      <c r="CD38" s="1598"/>
      <c r="CE38" s="836"/>
      <c r="CF38" s="836"/>
      <c r="CG38" s="836"/>
      <c r="CH38" s="832"/>
      <c r="CI38" s="832"/>
      <c r="CJ38" s="832"/>
      <c r="CK38" s="832"/>
      <c r="CL38" s="832"/>
      <c r="CM38" s="832"/>
    </row>
    <row r="39" spans="2:171" s="1463" customFormat="1" ht="30" customHeight="1">
      <c r="B39" s="1466"/>
      <c r="C39" s="1267" t="s">
        <v>824</v>
      </c>
      <c r="D39" s="1266" t="s">
        <v>2579</v>
      </c>
      <c r="E39" s="1498"/>
      <c r="F39" s="1498"/>
      <c r="G39" s="1498"/>
      <c r="H39" s="1498"/>
      <c r="I39" s="1498"/>
      <c r="J39" s="1498"/>
      <c r="K39" s="1498"/>
      <c r="L39" s="1498"/>
      <c r="M39" s="1498"/>
      <c r="N39" s="1498"/>
      <c r="O39" s="1498"/>
      <c r="P39" s="1498"/>
      <c r="Q39" s="1498"/>
      <c r="R39" s="1498"/>
      <c r="S39" s="1498"/>
      <c r="T39" s="1498"/>
      <c r="U39" s="1498"/>
      <c r="V39" s="1498"/>
      <c r="W39" s="1498"/>
      <c r="X39" s="1498"/>
      <c r="Y39" s="1498"/>
      <c r="Z39" s="1498"/>
      <c r="AA39" s="1498"/>
      <c r="AB39" s="1498"/>
      <c r="AC39" s="1498"/>
      <c r="AD39" s="1498"/>
      <c r="AE39" s="1498"/>
      <c r="AF39" s="1498"/>
      <c r="AG39" s="1498"/>
      <c r="AH39" s="1498"/>
      <c r="AI39" s="1498"/>
      <c r="AJ39" s="1498"/>
      <c r="AK39" s="1498"/>
      <c r="AL39" s="1498"/>
      <c r="AM39" s="1498"/>
      <c r="AN39" s="1498"/>
      <c r="AO39" s="1498"/>
      <c r="AP39" s="1498"/>
      <c r="AQ39" s="1498"/>
      <c r="AR39" s="1498"/>
      <c r="AS39" s="1498"/>
      <c r="AT39" s="1498"/>
      <c r="AU39" s="1498"/>
      <c r="AV39" s="1498"/>
      <c r="AW39" s="1498"/>
      <c r="AX39" s="1498"/>
      <c r="AY39" s="1498"/>
      <c r="AZ39" s="1498"/>
      <c r="BA39" s="1498"/>
      <c r="BB39" s="1498"/>
      <c r="BC39" s="1498"/>
      <c r="BD39" s="1498"/>
      <c r="BE39" s="1498"/>
      <c r="BF39" s="1498"/>
      <c r="BG39" s="1498"/>
      <c r="BH39" s="1498"/>
      <c r="BI39" s="1498"/>
      <c r="BJ39" s="1498"/>
      <c r="BK39" s="1498"/>
      <c r="BL39" s="1498"/>
      <c r="BM39" s="1498"/>
      <c r="BN39" s="1498"/>
      <c r="BO39" s="1498"/>
      <c r="BP39" s="1498"/>
      <c r="BQ39" s="1498"/>
      <c r="BR39" s="1498"/>
      <c r="BS39" s="1498"/>
      <c r="BT39" s="1498"/>
      <c r="BU39" s="1498"/>
      <c r="BV39" s="1498"/>
      <c r="BW39" s="1498"/>
      <c r="BX39" s="1498"/>
      <c r="BY39" s="1498"/>
      <c r="BZ39" s="1498"/>
      <c r="CA39" s="1498"/>
      <c r="CB39" s="1498"/>
      <c r="CC39" s="1498"/>
      <c r="CD39" s="1521"/>
      <c r="CH39" s="1498"/>
      <c r="CI39" s="1498"/>
      <c r="CJ39" s="1498"/>
      <c r="CK39" s="1498"/>
      <c r="CN39" s="1420"/>
      <c r="CO39" s="1486"/>
      <c r="CP39" s="1486"/>
      <c r="CQ39" s="1486"/>
      <c r="CR39" s="1486"/>
      <c r="CS39" s="1489"/>
      <c r="CT39" s="1489"/>
      <c r="CU39" s="1489"/>
      <c r="CV39" s="1489"/>
      <c r="CW39" s="1420"/>
      <c r="CX39" s="1420"/>
      <c r="CY39" s="1489"/>
      <c r="CZ39" s="1498"/>
      <c r="DA39" s="1498"/>
      <c r="DB39" s="1498"/>
      <c r="DC39" s="1498"/>
      <c r="DD39" s="1498"/>
      <c r="DE39" s="1498"/>
      <c r="DF39" s="1498"/>
      <c r="DG39" s="1498"/>
      <c r="DH39" s="1498"/>
      <c r="DI39" s="1498"/>
      <c r="DJ39" s="1498"/>
      <c r="DK39" s="1498"/>
      <c r="DL39" s="1498"/>
      <c r="DM39" s="1498"/>
      <c r="DN39" s="1498"/>
      <c r="DO39" s="1498"/>
      <c r="DP39" s="1420"/>
      <c r="DQ39" s="1420"/>
      <c r="DR39" s="1420"/>
      <c r="DS39" s="1420"/>
      <c r="DT39" s="1420"/>
      <c r="DU39" s="1420"/>
      <c r="DV39" s="1420"/>
      <c r="DW39" s="1420"/>
      <c r="DX39" s="1420"/>
      <c r="DY39" s="1420"/>
      <c r="DZ39" s="1420"/>
      <c r="EA39" s="1420"/>
      <c r="EB39" s="1420"/>
      <c r="EC39" s="1420"/>
      <c r="ED39" s="1420"/>
      <c r="EE39" s="1420"/>
      <c r="EF39" s="1420"/>
      <c r="EG39" s="1420"/>
      <c r="EH39" s="1420"/>
      <c r="EI39" s="1420"/>
      <c r="EJ39" s="1420"/>
      <c r="EK39" s="1420"/>
      <c r="EL39" s="1420"/>
      <c r="EM39" s="1420"/>
      <c r="EN39" s="1420"/>
      <c r="EO39" s="1420"/>
      <c r="EP39" s="1420"/>
      <c r="EQ39" s="1420"/>
      <c r="ER39" s="1420"/>
      <c r="ES39" s="1420"/>
      <c r="ET39" s="1420"/>
      <c r="EU39" s="1420"/>
      <c r="EV39" s="1420"/>
      <c r="EW39" s="1420"/>
      <c r="EX39" s="1420"/>
      <c r="EY39" s="1420"/>
      <c r="EZ39" s="1420"/>
      <c r="FA39" s="1420"/>
      <c r="FB39" s="1420"/>
      <c r="FC39" s="1420"/>
      <c r="FD39" s="1420"/>
      <c r="FE39" s="1420"/>
      <c r="FF39" s="1420"/>
      <c r="FG39" s="1420"/>
      <c r="FH39" s="1420"/>
      <c r="FI39" s="1420"/>
      <c r="FJ39" s="1420"/>
      <c r="FK39" s="1420"/>
      <c r="FL39" s="1420"/>
      <c r="FM39" s="1420"/>
      <c r="FN39" s="1420"/>
      <c r="FO39" s="1420"/>
    </row>
    <row r="40" spans="2:171" s="1463" customFormat="1" ht="30" customHeight="1">
      <c r="B40" s="1466"/>
      <c r="C40" s="1266"/>
      <c r="D40" s="1617" t="s">
        <v>2580</v>
      </c>
      <c r="E40" s="1498"/>
      <c r="F40" s="1498"/>
      <c r="G40" s="1498"/>
      <c r="H40" s="1498"/>
      <c r="I40" s="1498"/>
      <c r="J40" s="1498"/>
      <c r="K40" s="1498"/>
      <c r="L40" s="1498"/>
      <c r="M40" s="1498"/>
      <c r="N40" s="1498"/>
      <c r="O40" s="1498"/>
      <c r="P40" s="1498"/>
      <c r="Q40" s="1498"/>
      <c r="R40" s="1498"/>
      <c r="S40" s="1498"/>
      <c r="T40" s="1498"/>
      <c r="U40" s="1498"/>
      <c r="V40" s="1498"/>
      <c r="W40" s="1498"/>
      <c r="X40" s="1498"/>
      <c r="Y40" s="1498"/>
      <c r="Z40" s="1498"/>
      <c r="AA40" s="1498"/>
      <c r="AB40" s="1498"/>
      <c r="AC40" s="1498"/>
      <c r="AD40" s="1498"/>
      <c r="AE40" s="1498"/>
      <c r="AF40" s="1498"/>
      <c r="AG40" s="1498"/>
      <c r="AH40" s="1498"/>
      <c r="AI40" s="1498"/>
      <c r="AJ40" s="1498"/>
      <c r="AK40" s="1498"/>
      <c r="AL40" s="1498"/>
      <c r="AM40" s="1498"/>
      <c r="AN40" s="1498"/>
      <c r="AO40" s="1498"/>
      <c r="AP40" s="1498"/>
      <c r="AQ40" s="1498"/>
      <c r="AR40" s="1498"/>
      <c r="AS40" s="1498"/>
      <c r="AT40" s="1498"/>
      <c r="AU40" s="1498"/>
      <c r="AV40" s="1498"/>
      <c r="AW40" s="1498"/>
      <c r="AX40" s="1498"/>
      <c r="AY40" s="1498"/>
      <c r="AZ40" s="1498"/>
      <c r="BA40" s="1498"/>
      <c r="BB40" s="1498"/>
      <c r="BC40" s="1498"/>
      <c r="BD40" s="1498"/>
      <c r="BE40" s="1498"/>
      <c r="BF40" s="1498"/>
      <c r="BG40" s="1498"/>
      <c r="BH40" s="1498"/>
      <c r="BI40" s="1498"/>
      <c r="BJ40" s="1498"/>
      <c r="BK40" s="1498"/>
      <c r="BL40" s="1498"/>
      <c r="BM40" s="1498"/>
      <c r="BN40" s="1498"/>
      <c r="BO40" s="1498"/>
      <c r="BP40" s="1498"/>
      <c r="BQ40" s="1498"/>
      <c r="BR40" s="1498"/>
      <c r="BS40" s="1498"/>
      <c r="BT40" s="1498"/>
      <c r="BU40" s="1498"/>
      <c r="BV40" s="1498"/>
      <c r="BW40" s="1498"/>
      <c r="BX40" s="1498"/>
      <c r="BY40" s="1498"/>
      <c r="BZ40" s="1498"/>
      <c r="CA40" s="1498"/>
      <c r="CB40" s="1498"/>
      <c r="CC40" s="1498"/>
      <c r="CD40" s="1521"/>
      <c r="CH40" s="1498"/>
      <c r="CI40" s="1498"/>
      <c r="CJ40" s="1498"/>
      <c r="CK40" s="1498"/>
      <c r="CL40" s="1266"/>
      <c r="CM40" s="1617"/>
      <c r="CN40" s="1420"/>
      <c r="CO40" s="1486"/>
      <c r="CP40" s="1486"/>
      <c r="CQ40" s="1486"/>
      <c r="CR40" s="1486"/>
      <c r="CS40" s="1489"/>
      <c r="CT40" s="1489"/>
      <c r="CU40" s="1489"/>
      <c r="CV40" s="1489"/>
      <c r="CW40" s="1420"/>
      <c r="CX40" s="1420"/>
      <c r="CY40" s="1489"/>
      <c r="CZ40" s="1498"/>
      <c r="DA40" s="1498"/>
      <c r="DB40" s="1498"/>
      <c r="DC40" s="1498"/>
      <c r="DD40" s="1498"/>
      <c r="DE40" s="1498"/>
      <c r="DF40" s="1498"/>
      <c r="DG40" s="1498"/>
      <c r="DH40" s="1498"/>
      <c r="DI40" s="1498"/>
      <c r="DJ40" s="1498"/>
      <c r="DK40" s="1498"/>
      <c r="DL40" s="1498"/>
      <c r="DM40" s="1498"/>
      <c r="DN40" s="1498"/>
      <c r="DO40" s="1498"/>
      <c r="DP40" s="1420"/>
      <c r="DQ40" s="1420"/>
      <c r="DR40" s="1420"/>
      <c r="DS40" s="1420"/>
      <c r="DT40" s="1420"/>
      <c r="DU40" s="1420"/>
      <c r="DV40" s="1420"/>
      <c r="DW40" s="1420"/>
      <c r="DX40" s="1420"/>
      <c r="DY40" s="1420"/>
      <c r="DZ40" s="1420"/>
      <c r="EA40" s="1420"/>
      <c r="EB40" s="1420"/>
      <c r="EC40" s="1420"/>
      <c r="ED40" s="1420"/>
      <c r="EE40" s="1420"/>
      <c r="EF40" s="1420"/>
      <c r="EG40" s="1420"/>
      <c r="EH40" s="1420"/>
      <c r="EI40" s="1420"/>
      <c r="EJ40" s="1420"/>
      <c r="EK40" s="1420"/>
      <c r="EL40" s="1420"/>
      <c r="EM40" s="1420"/>
      <c r="EN40" s="1420"/>
      <c r="EO40" s="1420"/>
      <c r="EP40" s="1420"/>
      <c r="EQ40" s="1420"/>
      <c r="ER40" s="1420"/>
      <c r="ES40" s="1420"/>
      <c r="ET40" s="1420"/>
      <c r="EU40" s="1420"/>
      <c r="EV40" s="1420"/>
      <c r="EW40" s="1420"/>
      <c r="EX40" s="1420"/>
      <c r="EY40" s="1420"/>
      <c r="EZ40" s="1420"/>
      <c r="FA40" s="1420"/>
      <c r="FB40" s="1420"/>
      <c r="FC40" s="1420"/>
      <c r="FD40" s="1420"/>
      <c r="FE40" s="1420"/>
      <c r="FF40" s="1420"/>
      <c r="FG40" s="1420"/>
      <c r="FH40" s="1420"/>
      <c r="FI40" s="1420"/>
      <c r="FJ40" s="1420"/>
      <c r="FK40" s="1420"/>
      <c r="FL40" s="1420"/>
      <c r="FM40" s="1420"/>
      <c r="FN40" s="1420"/>
      <c r="FO40" s="1420"/>
    </row>
    <row r="41" spans="2:171" s="1463" customFormat="1" ht="30" customHeight="1">
      <c r="B41" s="1466"/>
      <c r="C41" s="1498"/>
      <c r="D41" s="1498"/>
      <c r="E41" s="1498"/>
      <c r="F41" s="1498"/>
      <c r="G41" s="1498"/>
      <c r="H41" s="1498"/>
      <c r="I41" s="1498"/>
      <c r="J41" s="1498"/>
      <c r="K41" s="1498"/>
      <c r="L41" s="1498"/>
      <c r="M41" s="1498"/>
      <c r="N41" s="1498"/>
      <c r="O41" s="1498"/>
      <c r="P41" s="1498"/>
      <c r="Q41" s="1498"/>
      <c r="R41" s="1498"/>
      <c r="S41" s="1498"/>
      <c r="T41" s="1498"/>
      <c r="U41" s="1498"/>
      <c r="V41" s="1498"/>
      <c r="W41" s="1498"/>
      <c r="X41" s="1498"/>
      <c r="Y41" s="1498"/>
      <c r="Z41" s="1498"/>
      <c r="AA41" s="1498"/>
      <c r="AB41" s="1498"/>
      <c r="AC41" s="1498"/>
      <c r="AD41" s="1498"/>
      <c r="AE41" s="1498"/>
      <c r="AF41" s="1498"/>
      <c r="AG41" s="1498"/>
      <c r="AH41" s="1498"/>
      <c r="AI41" s="1498"/>
      <c r="AJ41" s="1498"/>
      <c r="AK41" s="1498"/>
      <c r="AL41" s="1498"/>
      <c r="AM41" s="1498"/>
      <c r="AN41" s="1498"/>
      <c r="AO41" s="1498"/>
      <c r="AP41" s="1498"/>
      <c r="AQ41" s="1498"/>
      <c r="AR41" s="1498"/>
      <c r="AS41" s="1498"/>
      <c r="AT41" s="1498"/>
      <c r="AU41" s="1498"/>
      <c r="AV41" s="1498"/>
      <c r="AW41" s="1498"/>
      <c r="AX41" s="1498"/>
      <c r="AY41" s="1498"/>
      <c r="AZ41" s="1498"/>
      <c r="BA41" s="1498"/>
      <c r="BB41" s="1498"/>
      <c r="BC41" s="1498"/>
      <c r="BD41" s="1498"/>
      <c r="BE41" s="1498"/>
      <c r="BF41" s="1498"/>
      <c r="BG41" s="1498"/>
      <c r="BH41" s="1498"/>
      <c r="BI41" s="1498"/>
      <c r="BJ41" s="1498"/>
      <c r="BK41" s="1498"/>
      <c r="BL41" s="1498"/>
      <c r="BM41" s="1498"/>
      <c r="BN41" s="1498"/>
      <c r="BO41" s="1498"/>
      <c r="BP41" s="1498"/>
      <c r="BQ41" s="1498"/>
      <c r="BR41" s="1498"/>
      <c r="BS41" s="1498"/>
      <c r="BT41" s="1498"/>
      <c r="BU41" s="1498"/>
      <c r="BV41" s="1498"/>
      <c r="BW41" s="1498"/>
      <c r="BX41" s="1498"/>
      <c r="BY41" s="1498"/>
      <c r="BZ41" s="1498"/>
      <c r="CA41" s="1498"/>
      <c r="CB41" s="1498"/>
      <c r="CC41" s="1498"/>
      <c r="CD41" s="1521"/>
      <c r="CH41" s="1498"/>
      <c r="CI41" s="1498"/>
      <c r="CJ41" s="1498"/>
      <c r="CK41" s="1498"/>
      <c r="CL41" s="1266"/>
      <c r="CZ41" s="1498"/>
      <c r="DA41" s="1498"/>
      <c r="DB41" s="1498"/>
      <c r="DC41" s="1498"/>
      <c r="DD41" s="1498"/>
      <c r="DE41" s="1498"/>
      <c r="DF41" s="1498"/>
      <c r="DG41" s="1498"/>
      <c r="DH41" s="1498"/>
      <c r="DI41" s="1498"/>
      <c r="DJ41" s="1498"/>
      <c r="DK41" s="1498"/>
      <c r="DL41" s="1498"/>
      <c r="DM41" s="1498"/>
      <c r="DN41" s="1498"/>
      <c r="DO41" s="1498"/>
      <c r="DP41" s="1420"/>
      <c r="DQ41" s="1420"/>
      <c r="DR41" s="1420"/>
      <c r="DS41" s="1420"/>
      <c r="DT41" s="1420"/>
      <c r="DU41" s="1420"/>
      <c r="DV41" s="1420"/>
      <c r="DW41" s="1420"/>
      <c r="DX41" s="1420"/>
      <c r="DY41" s="1420"/>
      <c r="DZ41" s="1420"/>
      <c r="EA41" s="1420"/>
      <c r="EB41" s="1420"/>
      <c r="EC41" s="1420"/>
      <c r="ED41" s="1420"/>
      <c r="EE41" s="1420"/>
      <c r="EF41" s="1420"/>
      <c r="EG41" s="1420"/>
      <c r="EH41" s="1420"/>
      <c r="EI41" s="1420"/>
      <c r="EJ41" s="1420"/>
      <c r="EK41" s="1420"/>
      <c r="EL41" s="1420"/>
      <c r="EM41" s="1420"/>
      <c r="EN41" s="1420"/>
      <c r="EO41" s="1420"/>
      <c r="EP41" s="1420"/>
      <c r="EQ41" s="1420"/>
      <c r="ER41" s="1420"/>
      <c r="ES41" s="1420"/>
      <c r="ET41" s="1420"/>
      <c r="EU41" s="1420"/>
      <c r="EV41" s="1420"/>
      <c r="EW41" s="1420"/>
      <c r="EX41" s="1420"/>
      <c r="EY41" s="1420"/>
      <c r="EZ41" s="1420"/>
      <c r="FA41" s="1420"/>
      <c r="FB41" s="1420"/>
      <c r="FC41" s="1420"/>
      <c r="FD41" s="1420"/>
      <c r="FE41" s="1420"/>
      <c r="FF41" s="1420"/>
      <c r="FG41" s="1420"/>
      <c r="FH41" s="1420"/>
      <c r="FI41" s="1420"/>
      <c r="FJ41" s="1420"/>
      <c r="FK41" s="1420"/>
      <c r="FL41" s="1420"/>
      <c r="FM41" s="1420"/>
      <c r="FN41" s="1420"/>
      <c r="FO41" s="1420"/>
    </row>
    <row r="42" spans="2:171" s="1463" customFormat="1" ht="30" customHeight="1">
      <c r="B42" s="1466"/>
      <c r="C42" s="1498"/>
      <c r="E42" s="1483" t="s">
        <v>872</v>
      </c>
      <c r="F42" s="1420"/>
      <c r="G42" s="1484"/>
      <c r="H42" s="1484"/>
      <c r="I42" s="1485"/>
      <c r="J42" s="1485"/>
      <c r="K42" s="1485"/>
      <c r="L42" s="1485"/>
      <c r="M42" s="1485"/>
      <c r="N42" s="1485"/>
      <c r="O42" s="1485"/>
      <c r="P42" s="1485"/>
      <c r="Q42" s="1485"/>
      <c r="R42" s="1498"/>
      <c r="S42" s="1498"/>
      <c r="T42" s="1498"/>
      <c r="U42" s="1498"/>
      <c r="V42" s="1498"/>
      <c r="W42" s="1498"/>
      <c r="X42" s="1498"/>
      <c r="Y42" s="1498"/>
      <c r="Z42" s="1498"/>
      <c r="AA42" s="1498"/>
      <c r="AB42" s="1498"/>
      <c r="AC42" s="1498"/>
      <c r="AD42" s="1498"/>
      <c r="AE42" s="1498"/>
      <c r="AF42" s="1498"/>
      <c r="AG42" s="1498"/>
      <c r="AH42" s="1498"/>
      <c r="AI42" s="1498"/>
      <c r="AJ42" s="1498"/>
      <c r="AK42" s="1498"/>
      <c r="AL42" s="1498"/>
      <c r="AM42" s="1498"/>
      <c r="AN42" s="1498"/>
      <c r="AO42" s="1498"/>
      <c r="AP42" s="1498"/>
      <c r="AQ42" s="1498"/>
      <c r="AR42" s="1498"/>
      <c r="AS42" s="1498"/>
      <c r="AT42" s="1498"/>
      <c r="AU42" s="1498"/>
      <c r="AV42" s="1498"/>
      <c r="AW42" s="1498"/>
      <c r="AX42" s="1498"/>
      <c r="AY42" s="1498"/>
      <c r="AZ42" s="1498"/>
      <c r="BA42" s="1498"/>
      <c r="BB42" s="1498"/>
      <c r="BC42" s="1498"/>
      <c r="BD42" s="1498"/>
      <c r="BE42" s="1498"/>
      <c r="BF42" s="1498"/>
      <c r="BG42" s="1498"/>
      <c r="BH42" s="1498"/>
      <c r="BI42" s="1498"/>
      <c r="BJ42" s="1498"/>
      <c r="BK42" s="1498"/>
      <c r="BL42" s="1498"/>
      <c r="BM42" s="1498"/>
      <c r="BN42" s="1498"/>
      <c r="BO42" s="1498"/>
      <c r="BP42" s="1498"/>
      <c r="BQ42" s="1498"/>
      <c r="BR42" s="1498"/>
      <c r="BS42" s="1498"/>
      <c r="BT42" s="1498"/>
      <c r="BU42" s="1498"/>
      <c r="BV42" s="1498"/>
      <c r="BW42" s="1498"/>
      <c r="BX42" s="1498"/>
      <c r="BY42" s="1498"/>
      <c r="BZ42" s="1498"/>
      <c r="CA42" s="1498"/>
      <c r="CB42" s="1498"/>
      <c r="CC42" s="1498"/>
      <c r="CD42" s="1521"/>
      <c r="CH42" s="1498"/>
      <c r="CI42" s="1498"/>
      <c r="CJ42" s="1498"/>
      <c r="CK42" s="1498"/>
      <c r="CL42" s="1266"/>
      <c r="CZ42" s="1498"/>
      <c r="DA42" s="1498"/>
      <c r="DB42" s="1498"/>
      <c r="DC42" s="1498"/>
      <c r="DD42" s="1498"/>
      <c r="DE42" s="1498"/>
      <c r="DF42" s="1498"/>
      <c r="DG42" s="1498"/>
      <c r="DH42" s="1498"/>
      <c r="DI42" s="1498"/>
      <c r="DJ42" s="1498"/>
      <c r="DK42" s="1498"/>
      <c r="DL42" s="1498"/>
      <c r="DM42" s="1498"/>
      <c r="DN42" s="1498"/>
      <c r="DO42" s="1498"/>
      <c r="DP42" s="1420"/>
      <c r="DQ42" s="1420"/>
      <c r="DR42" s="1420"/>
      <c r="DS42" s="1420"/>
      <c r="DT42" s="1420"/>
      <c r="DU42" s="1420"/>
      <c r="DV42" s="1420"/>
      <c r="DW42" s="1420"/>
      <c r="DX42" s="1420"/>
      <c r="DY42" s="1420"/>
      <c r="DZ42" s="1420"/>
      <c r="EA42" s="1420"/>
      <c r="EB42" s="1420"/>
      <c r="EC42" s="1420"/>
      <c r="ED42" s="1420"/>
      <c r="EE42" s="1420"/>
      <c r="EF42" s="1420"/>
      <c r="EG42" s="1420"/>
      <c r="EH42" s="1420"/>
      <c r="EI42" s="1420"/>
      <c r="EJ42" s="1420"/>
      <c r="EK42" s="1420"/>
      <c r="EL42" s="1420"/>
      <c r="EM42" s="1420"/>
      <c r="EN42" s="1420"/>
      <c r="EO42" s="1420"/>
      <c r="EP42" s="1420"/>
      <c r="EQ42" s="1420"/>
      <c r="ER42" s="1420"/>
      <c r="ES42" s="1420"/>
      <c r="ET42" s="1420"/>
      <c r="EU42" s="1420"/>
      <c r="EV42" s="1420"/>
      <c r="EW42" s="1420"/>
      <c r="EX42" s="1420"/>
      <c r="EY42" s="1420"/>
      <c r="EZ42" s="1420"/>
      <c r="FA42" s="1420"/>
      <c r="FB42" s="1420"/>
      <c r="FC42" s="1420"/>
      <c r="FD42" s="1420"/>
      <c r="FE42" s="1420"/>
      <c r="FF42" s="1420"/>
      <c r="FG42" s="1420"/>
      <c r="FH42" s="1420"/>
      <c r="FI42" s="1420"/>
      <c r="FJ42" s="1420"/>
      <c r="FK42" s="1420"/>
      <c r="FL42" s="1420"/>
      <c r="FM42" s="1420"/>
      <c r="FN42" s="1420"/>
      <c r="FO42" s="1420"/>
    </row>
    <row r="43" spans="2:171" s="1463" customFormat="1" ht="30" customHeight="1">
      <c r="B43" s="1466"/>
      <c r="C43" s="1498"/>
      <c r="D43" s="2458" t="s">
        <v>0</v>
      </c>
      <c r="E43" s="2730"/>
      <c r="F43" s="2768"/>
      <c r="G43" s="2769"/>
      <c r="H43" s="2770"/>
      <c r="I43" s="1486"/>
      <c r="J43" s="2852" t="s">
        <v>2581</v>
      </c>
      <c r="K43" s="2852"/>
      <c r="L43" s="2852"/>
      <c r="M43" s="2852"/>
      <c r="N43" s="2852"/>
      <c r="O43" s="2852"/>
      <c r="P43" s="2852"/>
      <c r="Q43" s="2852"/>
      <c r="R43" s="2852"/>
      <c r="S43" s="2852"/>
      <c r="T43" s="2852"/>
      <c r="U43" s="1498"/>
      <c r="V43" s="1498"/>
      <c r="W43" s="1498"/>
      <c r="X43" s="1498"/>
      <c r="Y43" s="1498"/>
      <c r="Z43" s="1498"/>
      <c r="AA43" s="1498"/>
      <c r="AB43" s="1498"/>
      <c r="AC43" s="1498"/>
      <c r="AD43" s="1498"/>
      <c r="AE43" s="1498"/>
      <c r="AF43" s="1498"/>
      <c r="AG43" s="1498"/>
      <c r="AH43" s="1498"/>
      <c r="AI43" s="1498"/>
      <c r="AJ43" s="1498"/>
      <c r="AK43" s="1498"/>
      <c r="AL43" s="1498"/>
      <c r="AM43" s="1498"/>
      <c r="AN43" s="1498"/>
      <c r="AO43" s="1498"/>
      <c r="AP43" s="1498"/>
      <c r="AQ43" s="1498"/>
      <c r="AR43" s="1498"/>
      <c r="AS43" s="1498"/>
      <c r="AT43" s="1498"/>
      <c r="AU43" s="1498"/>
      <c r="AV43" s="1498"/>
      <c r="AW43" s="1498"/>
      <c r="AX43" s="1498"/>
      <c r="AY43" s="1498"/>
      <c r="AZ43" s="1498"/>
      <c r="BA43" s="1498"/>
      <c r="BB43" s="1498"/>
      <c r="BC43" s="1498"/>
      <c r="BD43" s="1498"/>
      <c r="BE43" s="1498"/>
      <c r="BF43" s="1498"/>
      <c r="BG43" s="1498"/>
      <c r="BH43" s="1498"/>
      <c r="BI43" s="1498"/>
      <c r="BJ43" s="1498"/>
      <c r="BK43" s="1498"/>
      <c r="BL43" s="1498"/>
      <c r="BM43" s="1498"/>
      <c r="BN43" s="1498"/>
      <c r="BO43" s="1498"/>
      <c r="BP43" s="1498"/>
      <c r="BQ43" s="1498"/>
      <c r="BR43" s="1498"/>
      <c r="BS43" s="1498"/>
      <c r="BT43" s="1498"/>
      <c r="BU43" s="1498"/>
      <c r="BV43" s="1498"/>
      <c r="BW43" s="1498"/>
      <c r="BX43" s="1498"/>
      <c r="BY43" s="1498"/>
      <c r="BZ43" s="1498"/>
      <c r="CA43" s="1498"/>
      <c r="CB43" s="1498"/>
      <c r="CC43" s="1498"/>
      <c r="CD43" s="1521"/>
      <c r="CH43" s="1498"/>
      <c r="CI43" s="1498"/>
      <c r="CJ43" s="1498"/>
      <c r="CK43" s="1498"/>
      <c r="CL43" s="1266"/>
      <c r="CZ43" s="1498"/>
      <c r="DA43" s="1498"/>
      <c r="DB43" s="1498"/>
      <c r="DC43" s="1498"/>
      <c r="DD43" s="1498"/>
      <c r="DE43" s="1498"/>
      <c r="DF43" s="1498"/>
      <c r="DG43" s="1498"/>
      <c r="DH43" s="1498"/>
      <c r="DI43" s="1498"/>
      <c r="DJ43" s="1498"/>
      <c r="DK43" s="1498"/>
      <c r="DL43" s="1498"/>
      <c r="DM43" s="1498"/>
      <c r="DN43" s="1498"/>
      <c r="DO43" s="1498"/>
      <c r="DP43" s="1420"/>
      <c r="DQ43" s="1420"/>
      <c r="DR43" s="1420"/>
      <c r="DS43" s="1420"/>
      <c r="DT43" s="1420"/>
      <c r="DU43" s="1420"/>
      <c r="DV43" s="1420"/>
      <c r="DW43" s="1420"/>
      <c r="DX43" s="1420"/>
      <c r="DY43" s="1420"/>
      <c r="DZ43" s="1420"/>
      <c r="EA43" s="1420"/>
      <c r="EB43" s="1420"/>
      <c r="EC43" s="1420"/>
      <c r="ED43" s="1420"/>
      <c r="EE43" s="1420"/>
      <c r="EF43" s="1420"/>
      <c r="EG43" s="1420"/>
      <c r="EH43" s="1420"/>
      <c r="EI43" s="1420"/>
      <c r="EJ43" s="1420"/>
      <c r="EK43" s="1420"/>
      <c r="EL43" s="1420"/>
      <c r="EM43" s="1420"/>
      <c r="EN43" s="1420"/>
      <c r="EO43" s="1420"/>
      <c r="EP43" s="1420"/>
      <c r="EQ43" s="1420"/>
      <c r="ER43" s="1420"/>
      <c r="ES43" s="1420"/>
      <c r="ET43" s="1420"/>
      <c r="EU43" s="1420"/>
      <c r="EV43" s="1420"/>
      <c r="EW43" s="1420"/>
      <c r="EX43" s="1420"/>
      <c r="EY43" s="1420"/>
      <c r="EZ43" s="1420"/>
      <c r="FA43" s="1420"/>
      <c r="FB43" s="1420"/>
      <c r="FC43" s="1420"/>
      <c r="FD43" s="1420"/>
      <c r="FE43" s="1420"/>
      <c r="FF43" s="1420"/>
      <c r="FG43" s="1420"/>
      <c r="FH43" s="1420"/>
      <c r="FI43" s="1420"/>
      <c r="FJ43" s="1420"/>
      <c r="FK43" s="1420"/>
      <c r="FL43" s="1420"/>
      <c r="FM43" s="1420"/>
      <c r="FN43" s="1420"/>
      <c r="FO43" s="1420"/>
    </row>
    <row r="44" spans="2:171" s="1463" customFormat="1" ht="30" customHeight="1">
      <c r="B44" s="1466"/>
      <c r="C44" s="1498"/>
      <c r="D44" s="2459"/>
      <c r="E44" s="2730"/>
      <c r="F44" s="2771"/>
      <c r="G44" s="2772"/>
      <c r="H44" s="2773"/>
      <c r="I44" s="1486"/>
      <c r="J44" s="2852"/>
      <c r="K44" s="2852"/>
      <c r="L44" s="2852"/>
      <c r="M44" s="2852"/>
      <c r="N44" s="2852"/>
      <c r="O44" s="2852"/>
      <c r="P44" s="2852"/>
      <c r="Q44" s="2852"/>
      <c r="R44" s="2852"/>
      <c r="S44" s="2852"/>
      <c r="T44" s="2852"/>
      <c r="U44" s="1498"/>
      <c r="V44" s="1498"/>
      <c r="W44" s="1498"/>
      <c r="X44" s="1498"/>
      <c r="Y44" s="1498"/>
      <c r="Z44" s="1498"/>
      <c r="AA44" s="1498"/>
      <c r="AB44" s="1498"/>
      <c r="AC44" s="1498"/>
      <c r="AD44" s="1498"/>
      <c r="AE44" s="1498"/>
      <c r="AF44" s="1498"/>
      <c r="AG44" s="1498"/>
      <c r="AH44" s="1498"/>
      <c r="AI44" s="1498"/>
      <c r="AJ44" s="1498"/>
      <c r="AK44" s="1498"/>
      <c r="AL44" s="1498"/>
      <c r="AM44" s="1498"/>
      <c r="AN44" s="1498"/>
      <c r="AO44" s="1498"/>
      <c r="AP44" s="1498"/>
      <c r="AQ44" s="1498"/>
      <c r="AR44" s="1498"/>
      <c r="AS44" s="1498"/>
      <c r="AT44" s="1498"/>
      <c r="AU44" s="1498"/>
      <c r="AV44" s="1498"/>
      <c r="AW44" s="1498"/>
      <c r="AX44" s="1498"/>
      <c r="AY44" s="1498"/>
      <c r="AZ44" s="1498"/>
      <c r="BA44" s="1498"/>
      <c r="BB44" s="1498"/>
      <c r="BC44" s="1498"/>
      <c r="BD44" s="1498"/>
      <c r="BE44" s="1498"/>
      <c r="BF44" s="1498"/>
      <c r="BG44" s="1498"/>
      <c r="BH44" s="1498"/>
      <c r="BI44" s="1498"/>
      <c r="BJ44" s="1498"/>
      <c r="BK44" s="1498"/>
      <c r="BL44" s="1498"/>
      <c r="BM44" s="1498"/>
      <c r="BN44" s="1498"/>
      <c r="BO44" s="1498"/>
      <c r="BP44" s="1498"/>
      <c r="BQ44" s="1498"/>
      <c r="BR44" s="1498"/>
      <c r="BS44" s="1498"/>
      <c r="BT44" s="1498"/>
      <c r="BU44" s="1498"/>
      <c r="BV44" s="1498"/>
      <c r="BW44" s="1498"/>
      <c r="BX44" s="1498"/>
      <c r="BY44" s="1498"/>
      <c r="BZ44" s="1498"/>
      <c r="CA44" s="1498"/>
      <c r="CB44" s="1498"/>
      <c r="CC44" s="1498"/>
      <c r="CD44" s="1521"/>
      <c r="CH44" s="1498"/>
      <c r="CI44" s="1498"/>
      <c r="CJ44" s="1498"/>
      <c r="CK44" s="1498"/>
      <c r="CL44" s="1266"/>
      <c r="CM44" s="1266"/>
      <c r="CN44" s="1266"/>
      <c r="CO44" s="1486"/>
      <c r="CP44" s="1486"/>
      <c r="CQ44" s="1486"/>
      <c r="CR44" s="1486"/>
      <c r="CS44" s="1489"/>
      <c r="CT44" s="1489"/>
      <c r="CU44" s="1489"/>
      <c r="CV44" s="1489"/>
      <c r="CW44" s="1489"/>
      <c r="CX44" s="1489"/>
      <c r="CY44" s="1489"/>
      <c r="CZ44" s="1498"/>
      <c r="DA44" s="1498"/>
      <c r="DB44" s="1498"/>
      <c r="DC44" s="1498"/>
      <c r="DD44" s="1498"/>
      <c r="DE44" s="1498"/>
      <c r="DF44" s="1498"/>
      <c r="DG44" s="1498"/>
      <c r="DH44" s="1498"/>
      <c r="DI44" s="1498"/>
      <c r="DJ44" s="1498"/>
      <c r="DK44" s="1498"/>
      <c r="DL44" s="1498"/>
      <c r="DM44" s="1498"/>
      <c r="DN44" s="1498"/>
      <c r="DO44" s="1498"/>
      <c r="DP44" s="1420"/>
      <c r="DQ44" s="1420"/>
      <c r="DR44" s="901"/>
      <c r="DS44" s="901"/>
      <c r="DT44" s="901"/>
      <c r="DU44" s="901"/>
      <c r="DV44" s="901"/>
      <c r="DW44" s="901"/>
      <c r="DX44" s="901"/>
      <c r="DY44" s="901"/>
      <c r="DZ44" s="1420"/>
      <c r="EA44" s="1420"/>
      <c r="EB44" s="1420"/>
      <c r="EC44" s="1420"/>
      <c r="ED44" s="1420"/>
      <c r="EE44" s="1420"/>
      <c r="EF44" s="1420"/>
      <c r="EG44" s="1420"/>
      <c r="EH44" s="1420"/>
      <c r="EI44" s="1420"/>
      <c r="EJ44" s="1420"/>
      <c r="EK44" s="1420"/>
      <c r="EL44" s="1420"/>
      <c r="EM44" s="1420"/>
      <c r="EN44" s="1420"/>
      <c r="EO44" s="1420"/>
      <c r="EP44" s="1420"/>
      <c r="EQ44" s="1420"/>
      <c r="ER44" s="1420"/>
      <c r="ES44" s="1420"/>
      <c r="ET44" s="1420"/>
      <c r="EU44" s="1420"/>
      <c r="EV44" s="1420"/>
      <c r="EW44" s="1420"/>
      <c r="EX44" s="1420"/>
      <c r="EY44" s="1420"/>
      <c r="EZ44" s="1420"/>
      <c r="FA44" s="1420"/>
      <c r="FB44" s="1420"/>
      <c r="FC44" s="1420"/>
      <c r="FD44" s="1420"/>
      <c r="FE44" s="1420"/>
      <c r="FF44" s="1420"/>
      <c r="FG44" s="1420"/>
      <c r="FH44" s="1420"/>
      <c r="FI44" s="1420"/>
      <c r="FJ44" s="1420"/>
      <c r="FK44" s="1420"/>
      <c r="FL44" s="1420"/>
      <c r="FM44" s="1420"/>
      <c r="FN44" s="1420"/>
      <c r="FO44" s="1420"/>
    </row>
    <row r="45" spans="2:171" s="1463" customFormat="1" ht="24.9" customHeight="1">
      <c r="B45" s="1466"/>
      <c r="C45" s="1498"/>
      <c r="D45" s="1498"/>
      <c r="E45" s="1498"/>
      <c r="F45" s="1498"/>
      <c r="G45" s="1498"/>
      <c r="H45" s="1498"/>
      <c r="I45" s="1498"/>
      <c r="J45" s="1619"/>
      <c r="K45" s="1619"/>
      <c r="L45" s="1619"/>
      <c r="M45" s="1619"/>
      <c r="N45" s="1619"/>
      <c r="O45" s="1619"/>
      <c r="P45" s="1619"/>
      <c r="Q45" s="1619"/>
      <c r="R45" s="1619"/>
      <c r="S45" s="1619"/>
      <c r="T45" s="1619"/>
      <c r="U45" s="1498"/>
      <c r="V45" s="1498"/>
      <c r="W45" s="1498"/>
      <c r="X45" s="1498"/>
      <c r="Y45" s="1498"/>
      <c r="Z45" s="1498"/>
      <c r="AA45" s="1498"/>
      <c r="AB45" s="1498"/>
      <c r="AC45" s="1498"/>
      <c r="AD45" s="1498"/>
      <c r="AE45" s="1498"/>
      <c r="AF45" s="1498"/>
      <c r="AG45" s="1498"/>
      <c r="AH45" s="1498"/>
      <c r="AI45" s="1498"/>
      <c r="AJ45" s="1498"/>
      <c r="AK45" s="1498"/>
      <c r="AL45" s="1498"/>
      <c r="AM45" s="1498"/>
      <c r="AN45" s="1498"/>
      <c r="AO45" s="1498"/>
      <c r="AP45" s="1498"/>
      <c r="AQ45" s="1498"/>
      <c r="AR45" s="1498"/>
      <c r="AS45" s="1498"/>
      <c r="AT45" s="1498"/>
      <c r="AU45" s="1498"/>
      <c r="AV45" s="1498"/>
      <c r="AW45" s="1498"/>
      <c r="AX45" s="1498"/>
      <c r="AY45" s="1498"/>
      <c r="AZ45" s="1498"/>
      <c r="BA45" s="1498"/>
      <c r="BB45" s="1498"/>
      <c r="BC45" s="1498"/>
      <c r="BD45" s="1498"/>
      <c r="BE45" s="1498"/>
      <c r="BF45" s="1498"/>
      <c r="BG45" s="1498"/>
      <c r="BH45" s="1498"/>
      <c r="BI45" s="1498"/>
      <c r="BJ45" s="1498"/>
      <c r="BK45" s="1498"/>
      <c r="BL45" s="1498"/>
      <c r="BM45" s="1498"/>
      <c r="BN45" s="1498"/>
      <c r="BO45" s="1498"/>
      <c r="BP45" s="1498"/>
      <c r="BQ45" s="1498"/>
      <c r="BR45" s="1498"/>
      <c r="BS45" s="1498"/>
      <c r="BT45" s="1498"/>
      <c r="BU45" s="1498"/>
      <c r="BV45" s="1498"/>
      <c r="BW45" s="1498"/>
      <c r="BX45" s="1498"/>
      <c r="BY45" s="1498"/>
      <c r="BZ45" s="1498"/>
      <c r="CA45" s="1498"/>
      <c r="CB45" s="1498"/>
      <c r="CC45" s="1498"/>
      <c r="CD45" s="1521"/>
      <c r="CH45" s="1498"/>
      <c r="CI45" s="1498"/>
      <c r="CJ45" s="1498"/>
      <c r="CK45" s="1498"/>
      <c r="CL45" s="1266"/>
      <c r="CN45" s="1266"/>
      <c r="CO45" s="1486"/>
      <c r="CP45" s="1486"/>
      <c r="CQ45" s="1486"/>
      <c r="CR45" s="1486"/>
      <c r="CS45" s="1489"/>
      <c r="CT45" s="1489"/>
      <c r="CU45" s="1489"/>
      <c r="CV45" s="1489"/>
      <c r="CW45" s="1489"/>
      <c r="CX45" s="1489"/>
      <c r="CY45" s="1489"/>
      <c r="CZ45" s="1498"/>
      <c r="DA45" s="1498"/>
      <c r="DB45" s="1498"/>
      <c r="DC45" s="1498"/>
      <c r="DD45" s="1498"/>
      <c r="DE45" s="1498"/>
      <c r="DF45" s="1498"/>
      <c r="DG45" s="1498"/>
      <c r="DH45" s="1498"/>
      <c r="DI45" s="1498"/>
      <c r="DJ45" s="1498"/>
      <c r="DK45" s="1498"/>
      <c r="DL45" s="1498"/>
      <c r="DM45" s="1498"/>
      <c r="DN45" s="1498"/>
      <c r="DO45" s="1498"/>
      <c r="DP45" s="1420"/>
      <c r="DQ45" s="1420"/>
      <c r="DR45" s="1420"/>
      <c r="DS45" s="1420"/>
      <c r="DT45" s="1420"/>
      <c r="DU45" s="1420"/>
      <c r="DV45" s="1420"/>
      <c r="DW45" s="1420"/>
      <c r="DX45" s="1420"/>
      <c r="DY45" s="1420"/>
      <c r="DZ45" s="1420"/>
      <c r="EA45" s="1420"/>
      <c r="EB45" s="1420"/>
      <c r="EC45" s="1420"/>
      <c r="ED45" s="1420"/>
      <c r="EE45" s="1420"/>
      <c r="EF45" s="1420"/>
      <c r="EG45" s="1420"/>
      <c r="EH45" s="1420"/>
      <c r="EI45" s="1420"/>
      <c r="EJ45" s="1420"/>
      <c r="EK45" s="1420"/>
      <c r="EL45" s="1420"/>
      <c r="EM45" s="1420"/>
      <c r="EN45" s="1420"/>
      <c r="EO45" s="1420"/>
      <c r="EP45" s="1420"/>
      <c r="EQ45" s="1420"/>
      <c r="ER45" s="1420"/>
      <c r="ES45" s="1420"/>
      <c r="ET45" s="1420"/>
      <c r="EU45" s="1420"/>
      <c r="EV45" s="1420"/>
      <c r="EW45" s="1420"/>
      <c r="EX45" s="1420"/>
      <c r="EY45" s="1420"/>
      <c r="EZ45" s="1420"/>
      <c r="FA45" s="1420"/>
      <c r="FB45" s="1420"/>
      <c r="FC45" s="1420"/>
      <c r="FD45" s="1420"/>
      <c r="FE45" s="1420"/>
      <c r="FF45" s="1420"/>
      <c r="FG45" s="1420"/>
      <c r="FH45" s="1420"/>
      <c r="FI45" s="1420"/>
      <c r="FJ45" s="1420"/>
      <c r="FK45" s="1420"/>
      <c r="FL45" s="1420"/>
      <c r="FM45" s="1420"/>
      <c r="FN45" s="1420"/>
      <c r="FO45" s="1420"/>
    </row>
    <row r="46" spans="2:171" s="1463" customFormat="1" ht="30" customHeight="1">
      <c r="B46" s="1478"/>
      <c r="C46" s="1498"/>
      <c r="D46" s="2459">
        <v>2</v>
      </c>
      <c r="E46" s="2730"/>
      <c r="F46" s="2768"/>
      <c r="G46" s="2769"/>
      <c r="H46" s="2770"/>
      <c r="I46" s="1486"/>
      <c r="J46" s="2852" t="s">
        <v>2582</v>
      </c>
      <c r="K46" s="2852"/>
      <c r="L46" s="2852"/>
      <c r="M46" s="2852"/>
      <c r="N46" s="2852"/>
      <c r="O46" s="2852"/>
      <c r="P46" s="2852"/>
      <c r="Q46" s="2852"/>
      <c r="R46" s="2852"/>
      <c r="S46" s="2852"/>
      <c r="T46" s="2852"/>
      <c r="U46" s="1498"/>
      <c r="V46" s="1498"/>
      <c r="W46" s="1498"/>
      <c r="X46" s="1498"/>
      <c r="Y46" s="1498"/>
      <c r="Z46" s="1498"/>
      <c r="AA46" s="1498"/>
      <c r="AB46" s="1498"/>
      <c r="AC46" s="1498"/>
      <c r="AD46" s="1498"/>
      <c r="AE46" s="1498"/>
      <c r="AF46" s="1498"/>
      <c r="AG46" s="1498"/>
      <c r="AH46" s="1498"/>
      <c r="AI46" s="1498"/>
      <c r="AJ46" s="1498"/>
      <c r="AK46" s="1498"/>
      <c r="AL46" s="1498"/>
      <c r="AM46" s="1498"/>
      <c r="AN46" s="1498"/>
      <c r="AO46" s="1498"/>
      <c r="AP46" s="1498"/>
      <c r="AQ46" s="1498"/>
      <c r="AR46" s="1498"/>
      <c r="AS46" s="1498"/>
      <c r="AT46" s="1498"/>
      <c r="AU46" s="1498"/>
      <c r="AV46" s="1498"/>
      <c r="AW46" s="1498"/>
      <c r="AX46" s="1498"/>
      <c r="AY46" s="1498"/>
      <c r="AZ46" s="1498"/>
      <c r="BA46" s="1498"/>
      <c r="BB46" s="1498"/>
      <c r="BC46" s="1498"/>
      <c r="BD46" s="1498"/>
      <c r="BE46" s="1498"/>
      <c r="BF46" s="1498"/>
      <c r="BG46" s="1498"/>
      <c r="BH46" s="1498"/>
      <c r="BI46" s="1498"/>
      <c r="BJ46" s="1498"/>
      <c r="BK46" s="1498"/>
      <c r="BL46" s="1498"/>
      <c r="BM46" s="1498"/>
      <c r="BN46" s="1498"/>
      <c r="BO46" s="1498"/>
      <c r="BP46" s="1498"/>
      <c r="BQ46" s="1498"/>
      <c r="BR46" s="1498"/>
      <c r="BS46" s="1498"/>
      <c r="BT46" s="1498"/>
      <c r="BU46" s="1498"/>
      <c r="BV46" s="1498"/>
      <c r="BW46" s="1498"/>
      <c r="BX46" s="1498"/>
      <c r="BY46" s="1498"/>
      <c r="BZ46" s="1498"/>
      <c r="CA46" s="1498"/>
      <c r="CB46" s="1498"/>
      <c r="CC46" s="1498"/>
      <c r="CD46" s="1521"/>
      <c r="CH46" s="1498"/>
      <c r="CI46" s="1498"/>
      <c r="CJ46" s="1498"/>
      <c r="CK46" s="1498"/>
      <c r="CL46" s="1266"/>
      <c r="CN46" s="1266"/>
      <c r="CO46" s="1486"/>
      <c r="CP46" s="1486"/>
      <c r="CQ46" s="1486"/>
      <c r="CR46" s="1486"/>
      <c r="CS46" s="1489"/>
      <c r="CT46" s="1489"/>
      <c r="CU46" s="1489"/>
      <c r="CV46" s="1489"/>
      <c r="CW46" s="1489"/>
      <c r="CX46" s="1489"/>
      <c r="CY46" s="1489"/>
      <c r="CZ46" s="1498"/>
      <c r="DA46" s="1498"/>
      <c r="DB46" s="1498"/>
      <c r="DC46" s="1498"/>
      <c r="DD46" s="1498"/>
      <c r="DE46" s="1498"/>
      <c r="DF46" s="1498"/>
      <c r="DG46" s="1498"/>
      <c r="DH46" s="1498"/>
      <c r="DI46" s="1498"/>
      <c r="DJ46" s="1498"/>
      <c r="DK46" s="1498"/>
      <c r="DL46" s="1498"/>
      <c r="DM46" s="1498"/>
      <c r="DN46" s="1498"/>
      <c r="DO46" s="1498"/>
      <c r="DP46" s="1420"/>
      <c r="DQ46" s="1420"/>
      <c r="DR46" s="1420"/>
      <c r="DS46" s="1420"/>
      <c r="DT46" s="1420"/>
      <c r="DU46" s="1420"/>
      <c r="DV46" s="1420"/>
      <c r="DW46" s="1420"/>
      <c r="DX46" s="1420"/>
      <c r="DY46" s="1420"/>
      <c r="DZ46" s="1420"/>
      <c r="EA46" s="1420"/>
      <c r="EB46" s="1420"/>
      <c r="EC46" s="1420"/>
      <c r="ED46" s="1420"/>
      <c r="EE46" s="1420"/>
      <c r="EF46" s="1420"/>
      <c r="EG46" s="1420"/>
      <c r="EH46" s="1420"/>
      <c r="EI46" s="1420"/>
      <c r="EJ46" s="1420"/>
      <c r="EK46" s="1420"/>
      <c r="EL46" s="1420"/>
      <c r="EM46" s="1420"/>
      <c r="EN46" s="1420"/>
      <c r="EO46" s="1420"/>
      <c r="EP46" s="1420"/>
      <c r="EQ46" s="1420"/>
      <c r="ER46" s="1420"/>
      <c r="ES46" s="1420"/>
      <c r="ET46" s="1420"/>
      <c r="EU46" s="1420"/>
      <c r="EV46" s="1420"/>
      <c r="EW46" s="1420"/>
      <c r="EX46" s="1420"/>
      <c r="EY46" s="1420"/>
      <c r="EZ46" s="1420"/>
      <c r="FA46" s="1420"/>
      <c r="FB46" s="1420"/>
      <c r="FC46" s="1420"/>
      <c r="FD46" s="1420"/>
      <c r="FE46" s="1420"/>
      <c r="FF46" s="1420"/>
      <c r="FG46" s="1420"/>
      <c r="FH46" s="1420"/>
      <c r="FI46" s="1420"/>
      <c r="FJ46" s="1420"/>
      <c r="FK46" s="1420"/>
      <c r="FL46" s="1420"/>
      <c r="FM46" s="1420"/>
      <c r="FN46" s="1420"/>
      <c r="FO46" s="1420"/>
    </row>
    <row r="47" spans="2:171" s="1481" customFormat="1" ht="30" customHeight="1">
      <c r="B47" s="1479"/>
      <c r="C47" s="1498"/>
      <c r="D47" s="2459"/>
      <c r="E47" s="2730"/>
      <c r="F47" s="2771"/>
      <c r="G47" s="2772"/>
      <c r="H47" s="2773"/>
      <c r="I47" s="1486"/>
      <c r="J47" s="2852"/>
      <c r="K47" s="2852"/>
      <c r="L47" s="2852"/>
      <c r="M47" s="2852"/>
      <c r="N47" s="2852"/>
      <c r="O47" s="2852"/>
      <c r="P47" s="2852"/>
      <c r="Q47" s="2852"/>
      <c r="R47" s="2852"/>
      <c r="S47" s="2852"/>
      <c r="T47" s="2852"/>
      <c r="U47" s="1498"/>
      <c r="V47" s="1498"/>
      <c r="W47" s="1498"/>
      <c r="X47" s="1498"/>
      <c r="Y47" s="1498"/>
      <c r="Z47" s="1498"/>
      <c r="AA47" s="1498"/>
      <c r="AB47" s="1498"/>
      <c r="AC47" s="1498"/>
      <c r="AD47" s="1498"/>
      <c r="AE47" s="1498"/>
      <c r="AF47" s="1498"/>
      <c r="AG47" s="1498"/>
      <c r="AH47" s="1498"/>
      <c r="AI47" s="1498"/>
      <c r="AJ47" s="1498"/>
      <c r="AK47" s="1498"/>
      <c r="AL47" s="1498"/>
      <c r="AM47" s="1498"/>
      <c r="AN47" s="1498"/>
      <c r="AO47" s="1498"/>
      <c r="AP47" s="1498"/>
      <c r="AQ47" s="1498"/>
      <c r="AR47" s="1498"/>
      <c r="AS47" s="1498"/>
      <c r="AT47" s="1498"/>
      <c r="AU47" s="1498"/>
      <c r="AV47" s="1498"/>
      <c r="AW47" s="1498"/>
      <c r="AX47" s="1498"/>
      <c r="AY47" s="1498"/>
      <c r="AZ47" s="1498"/>
      <c r="BA47" s="1498"/>
      <c r="BB47" s="1498"/>
      <c r="BC47" s="1498"/>
      <c r="BD47" s="1498"/>
      <c r="BE47" s="1498"/>
      <c r="BF47" s="1498"/>
      <c r="BG47" s="1498"/>
      <c r="BH47" s="1498"/>
      <c r="BI47" s="1498"/>
      <c r="BJ47" s="1498"/>
      <c r="BK47" s="1498"/>
      <c r="BL47" s="1498"/>
      <c r="BM47" s="1498"/>
      <c r="BN47" s="1498"/>
      <c r="BO47" s="1498"/>
      <c r="BP47" s="1498"/>
      <c r="BQ47" s="1498"/>
      <c r="BR47" s="1498"/>
      <c r="BS47" s="1498"/>
      <c r="BT47" s="1498"/>
      <c r="BU47" s="1498"/>
      <c r="BV47" s="1498"/>
      <c r="BW47" s="1498"/>
      <c r="BX47" s="1498"/>
      <c r="BY47" s="1498"/>
      <c r="BZ47" s="1498"/>
      <c r="CA47" s="1498"/>
      <c r="CB47" s="1498"/>
      <c r="CC47" s="1498"/>
      <c r="CD47" s="1521"/>
      <c r="CH47" s="1498"/>
      <c r="CI47" s="1498"/>
      <c r="CJ47" s="1498"/>
      <c r="CK47" s="1498"/>
      <c r="CL47" s="1615"/>
      <c r="CM47" s="1420"/>
      <c r="CN47" s="1420"/>
      <c r="CO47" s="1420"/>
      <c r="CP47" s="1420"/>
      <c r="CQ47" s="1420"/>
      <c r="CR47" s="1420"/>
      <c r="CS47" s="1420"/>
      <c r="CT47" s="1420"/>
      <c r="CU47" s="1420"/>
      <c r="CV47" s="1420"/>
      <c r="CW47" s="1420"/>
      <c r="CX47" s="1420"/>
      <c r="CY47" s="1420"/>
      <c r="CZ47" s="1420"/>
      <c r="DA47" s="1420"/>
      <c r="DB47" s="1420"/>
      <c r="DC47" s="1420"/>
      <c r="DD47" s="1420"/>
      <c r="DE47" s="1420"/>
      <c r="DF47" s="1420"/>
      <c r="DG47" s="1420"/>
      <c r="DH47" s="1420"/>
      <c r="DI47" s="1420"/>
      <c r="DJ47" s="1420"/>
      <c r="DK47" s="1420"/>
      <c r="DL47" s="1420"/>
      <c r="DM47" s="1420"/>
      <c r="DN47" s="1420"/>
      <c r="DO47" s="1420"/>
      <c r="DP47" s="1420"/>
      <c r="DQ47" s="1420"/>
      <c r="DR47" s="901"/>
      <c r="DS47" s="901"/>
      <c r="DT47" s="901"/>
      <c r="DU47" s="901"/>
      <c r="DV47" s="901"/>
      <c r="DW47" s="901"/>
      <c r="DX47" s="901"/>
      <c r="DY47" s="901"/>
      <c r="DZ47" s="901"/>
      <c r="EA47" s="1420"/>
      <c r="EB47" s="1420"/>
      <c r="EC47" s="1420"/>
      <c r="ED47" s="1420"/>
      <c r="EE47" s="1420"/>
      <c r="EF47" s="1420"/>
      <c r="EG47" s="1420"/>
      <c r="EH47" s="1420"/>
      <c r="EI47" s="1420"/>
      <c r="EJ47" s="1420"/>
      <c r="EK47" s="1420"/>
      <c r="EL47" s="1420"/>
      <c r="EM47" s="1420"/>
      <c r="EN47" s="1420"/>
      <c r="EO47" s="1420"/>
      <c r="EP47" s="1420"/>
      <c r="EQ47" s="1420"/>
      <c r="ER47" s="1420"/>
      <c r="ES47" s="1420"/>
      <c r="ET47" s="1420"/>
      <c r="EU47" s="1420"/>
      <c r="EV47" s="1420"/>
      <c r="EW47" s="1420"/>
      <c r="EX47" s="1420"/>
      <c r="EY47" s="1420"/>
      <c r="EZ47" s="1420"/>
      <c r="FA47" s="1420"/>
      <c r="FB47" s="1420"/>
      <c r="FC47" s="1420"/>
      <c r="FD47" s="1420"/>
      <c r="FE47" s="1420"/>
      <c r="FF47" s="1420"/>
      <c r="FG47" s="1420"/>
      <c r="FH47" s="1420"/>
      <c r="FI47" s="1420"/>
    </row>
    <row r="48" spans="2:171" s="1481" customFormat="1" ht="24.9" customHeight="1">
      <c r="B48" s="1479"/>
      <c r="C48" s="1498"/>
      <c r="D48" s="1498"/>
      <c r="E48" s="1498"/>
      <c r="F48" s="1498"/>
      <c r="G48" s="1498"/>
      <c r="H48" s="1498"/>
      <c r="I48" s="1498"/>
      <c r="J48" s="1619"/>
      <c r="K48" s="1619"/>
      <c r="L48" s="1619"/>
      <c r="M48" s="1619"/>
      <c r="N48" s="1619"/>
      <c r="O48" s="1619"/>
      <c r="P48" s="1619"/>
      <c r="Q48" s="1619"/>
      <c r="R48" s="1619"/>
      <c r="S48" s="1619"/>
      <c r="T48" s="1619"/>
      <c r="U48" s="1498"/>
      <c r="V48" s="1498"/>
      <c r="W48" s="1498"/>
      <c r="X48" s="1498"/>
      <c r="Y48" s="1498"/>
      <c r="Z48" s="1498"/>
      <c r="AA48" s="1498"/>
      <c r="AB48" s="1498"/>
      <c r="AC48" s="1498"/>
      <c r="AD48" s="1498"/>
      <c r="AE48" s="1498"/>
      <c r="AF48" s="1498"/>
      <c r="AG48" s="1498"/>
      <c r="AH48" s="1498"/>
      <c r="AI48" s="1498"/>
      <c r="AJ48" s="1498"/>
      <c r="AK48" s="1498"/>
      <c r="AL48" s="1498"/>
      <c r="AM48" s="1498"/>
      <c r="AN48" s="1498"/>
      <c r="AO48" s="1498"/>
      <c r="AP48" s="1498"/>
      <c r="AQ48" s="1498"/>
      <c r="AR48" s="1498"/>
      <c r="AS48" s="1498"/>
      <c r="AT48" s="1498"/>
      <c r="AU48" s="1498"/>
      <c r="AV48" s="1498"/>
      <c r="AW48" s="1498"/>
      <c r="AX48" s="1498"/>
      <c r="AY48" s="1498"/>
      <c r="AZ48" s="1498"/>
      <c r="BA48" s="1498"/>
      <c r="BB48" s="1498"/>
      <c r="BC48" s="1498"/>
      <c r="BD48" s="1498"/>
      <c r="BE48" s="1498"/>
      <c r="BF48" s="1498"/>
      <c r="BG48" s="1498"/>
      <c r="BH48" s="1498"/>
      <c r="BI48" s="1498"/>
      <c r="BJ48" s="1498"/>
      <c r="BK48" s="1498"/>
      <c r="BL48" s="1498"/>
      <c r="BM48" s="1498"/>
      <c r="BN48" s="1498"/>
      <c r="BO48" s="1498"/>
      <c r="BP48" s="1498"/>
      <c r="BQ48" s="1498"/>
      <c r="BR48" s="1498"/>
      <c r="BS48" s="1498"/>
      <c r="BT48" s="1498"/>
      <c r="BU48" s="1498"/>
      <c r="BV48" s="1498"/>
      <c r="BW48" s="1498"/>
      <c r="BX48" s="1498"/>
      <c r="BY48" s="1498"/>
      <c r="BZ48" s="1498"/>
      <c r="CA48" s="1498"/>
      <c r="CB48" s="1498"/>
      <c r="CC48" s="1498"/>
      <c r="CD48" s="1521"/>
      <c r="CH48" s="1498"/>
      <c r="CI48" s="1498"/>
      <c r="CJ48" s="1498"/>
      <c r="CK48" s="1498"/>
      <c r="CL48" s="1615"/>
      <c r="CP48" s="1420"/>
      <c r="CQ48" s="1420"/>
      <c r="CR48" s="1420"/>
      <c r="CS48" s="1420"/>
      <c r="CT48" s="1420"/>
      <c r="CU48" s="1420"/>
      <c r="CV48" s="1420"/>
      <c r="CW48" s="1420"/>
      <c r="CX48" s="1420"/>
      <c r="CY48" s="1420"/>
      <c r="CZ48" s="1420"/>
      <c r="DA48" s="1420"/>
      <c r="DB48" s="1420"/>
      <c r="DC48" s="1420"/>
      <c r="DD48" s="1420"/>
      <c r="DE48" s="1420"/>
      <c r="DF48" s="1420"/>
      <c r="DG48" s="1420"/>
      <c r="DH48" s="1420"/>
      <c r="DI48" s="1420"/>
      <c r="DJ48" s="1420"/>
      <c r="DK48" s="1420"/>
      <c r="DL48" s="1420"/>
      <c r="DM48" s="1420"/>
      <c r="DN48" s="1420"/>
      <c r="DO48" s="1420"/>
      <c r="DP48" s="1420"/>
      <c r="DQ48" s="1420"/>
      <c r="DR48" s="1420"/>
      <c r="DS48" s="1420"/>
      <c r="DZ48" s="901"/>
      <c r="EA48" s="1420"/>
      <c r="EB48" s="1420"/>
      <c r="EF48" s="1420"/>
      <c r="EG48" s="1420"/>
      <c r="EH48" s="1420"/>
      <c r="EI48" s="1420"/>
      <c r="EJ48" s="1420"/>
      <c r="EK48" s="1420"/>
      <c r="EL48" s="1420"/>
      <c r="EM48" s="1420"/>
      <c r="EN48" s="1420"/>
      <c r="EO48" s="1420"/>
      <c r="EP48" s="1420"/>
      <c r="EQ48" s="1420"/>
      <c r="ER48" s="1420"/>
      <c r="ES48" s="1420"/>
      <c r="ET48" s="1420"/>
      <c r="EU48" s="1420"/>
      <c r="EV48" s="1420"/>
      <c r="EW48" s="1420"/>
      <c r="EX48" s="1420"/>
      <c r="EY48" s="1420"/>
      <c r="EZ48" s="1420"/>
      <c r="FA48" s="1420"/>
      <c r="FB48" s="1420"/>
      <c r="FC48" s="1420"/>
      <c r="FD48" s="1420"/>
      <c r="FE48" s="1420"/>
      <c r="FF48" s="1420"/>
      <c r="FG48" s="1420"/>
      <c r="FH48" s="1420"/>
      <c r="FI48" s="1420"/>
    </row>
    <row r="49" spans="2:171" s="1481" customFormat="1" ht="30" customHeight="1">
      <c r="B49" s="957"/>
      <c r="C49" s="1498"/>
      <c r="D49" s="2459">
        <v>3</v>
      </c>
      <c r="E49" s="2730"/>
      <c r="F49" s="2768"/>
      <c r="G49" s="2769"/>
      <c r="H49" s="2770"/>
      <c r="I49" s="1486"/>
      <c r="J49" s="2852" t="s">
        <v>558</v>
      </c>
      <c r="K49" s="2852"/>
      <c r="L49" s="2852"/>
      <c r="M49" s="2852"/>
      <c r="N49" s="2852"/>
      <c r="O49" s="2852"/>
      <c r="P49" s="2852"/>
      <c r="Q49" s="2852"/>
      <c r="R49" s="2852"/>
      <c r="S49" s="2852"/>
      <c r="T49" s="2852"/>
      <c r="U49" s="1498"/>
      <c r="V49" s="1498"/>
      <c r="W49" s="1498"/>
      <c r="X49" s="1498"/>
      <c r="Y49" s="1498"/>
      <c r="Z49" s="1498"/>
      <c r="AA49" s="1498"/>
      <c r="AB49" s="1498"/>
      <c r="AC49" s="1498"/>
      <c r="AD49" s="1498"/>
      <c r="AE49" s="1498"/>
      <c r="AF49" s="1498"/>
      <c r="AG49" s="1498"/>
      <c r="AH49" s="1498"/>
      <c r="AI49" s="1498"/>
      <c r="AJ49" s="1498"/>
      <c r="AK49" s="1498"/>
      <c r="AL49" s="1498"/>
      <c r="AM49" s="1498"/>
      <c r="AN49" s="1498"/>
      <c r="AO49" s="1498"/>
      <c r="AP49" s="1498"/>
      <c r="AQ49" s="1498"/>
      <c r="AR49" s="1498"/>
      <c r="AS49" s="1498"/>
      <c r="AT49" s="1498"/>
      <c r="AU49" s="1498"/>
      <c r="AV49" s="1498"/>
      <c r="AW49" s="1498"/>
      <c r="AX49" s="1498"/>
      <c r="AY49" s="1498"/>
      <c r="AZ49" s="1498"/>
      <c r="BA49" s="1498"/>
      <c r="BB49" s="1498"/>
      <c r="BC49" s="1498"/>
      <c r="BD49" s="1498"/>
      <c r="BE49" s="1498"/>
      <c r="BF49" s="1498"/>
      <c r="BG49" s="1498"/>
      <c r="BH49" s="1498"/>
      <c r="BI49" s="1498"/>
      <c r="BJ49" s="1498"/>
      <c r="BK49" s="1498"/>
      <c r="BL49" s="1498"/>
      <c r="BM49" s="1498"/>
      <c r="BN49" s="1498"/>
      <c r="BO49" s="1498"/>
      <c r="BP49" s="1498"/>
      <c r="BQ49" s="1498"/>
      <c r="BR49" s="1498"/>
      <c r="BS49" s="1498"/>
      <c r="BT49" s="1498"/>
      <c r="BU49" s="1498"/>
      <c r="BV49" s="1498"/>
      <c r="BW49" s="1498"/>
      <c r="BX49" s="1498"/>
      <c r="BY49" s="1498"/>
      <c r="BZ49" s="1498"/>
      <c r="CA49" s="1498"/>
      <c r="CB49" s="1498"/>
      <c r="CC49" s="1498"/>
      <c r="CD49" s="1521"/>
      <c r="CH49" s="1498"/>
      <c r="CI49" s="1498"/>
      <c r="CJ49" s="1498"/>
      <c r="CK49" s="1498"/>
      <c r="CL49" s="1615"/>
      <c r="CP49" s="1420"/>
      <c r="CQ49" s="1420"/>
      <c r="CR49" s="1420"/>
      <c r="CS49" s="1420"/>
      <c r="CT49" s="1420"/>
      <c r="CU49" s="1420"/>
      <c r="CV49" s="1420"/>
      <c r="CW49" s="1420"/>
      <c r="CX49" s="1420"/>
      <c r="CY49" s="1420"/>
      <c r="CZ49" s="1420"/>
      <c r="DA49" s="1420"/>
      <c r="DB49" s="1420"/>
      <c r="DC49" s="1420"/>
      <c r="DD49" s="1420"/>
      <c r="DE49" s="1420"/>
      <c r="DF49" s="1420"/>
      <c r="DG49" s="1420"/>
      <c r="DH49" s="1420"/>
      <c r="DI49" s="1420"/>
      <c r="DJ49" s="1420"/>
      <c r="DK49" s="1420"/>
      <c r="DL49" s="1420"/>
      <c r="DM49" s="1420"/>
      <c r="DN49" s="1420"/>
      <c r="DO49" s="1420"/>
      <c r="DP49" s="1420"/>
      <c r="DQ49" s="1420"/>
      <c r="DR49" s="1420"/>
      <c r="DS49" s="1420"/>
      <c r="DZ49" s="901"/>
      <c r="EA49" s="1420"/>
      <c r="EB49" s="1420"/>
      <c r="EF49" s="1420"/>
      <c r="EG49" s="1420"/>
      <c r="EH49" s="1420"/>
      <c r="EI49" s="1420"/>
      <c r="EJ49" s="1420"/>
      <c r="EK49" s="1420"/>
      <c r="EL49" s="1420"/>
      <c r="EM49" s="1420"/>
      <c r="EN49" s="1420"/>
      <c r="EO49" s="1420"/>
      <c r="EP49" s="1420"/>
      <c r="EQ49" s="1420"/>
      <c r="ER49" s="1420"/>
      <c r="ES49" s="1420"/>
      <c r="ET49" s="1420"/>
      <c r="EU49" s="1420"/>
      <c r="EV49" s="1420"/>
      <c r="EW49" s="1420"/>
      <c r="EX49" s="1420"/>
      <c r="EY49" s="1420"/>
      <c r="EZ49" s="1420"/>
      <c r="FA49" s="1420"/>
      <c r="FB49" s="1420"/>
      <c r="FC49" s="1420"/>
      <c r="FD49" s="1420"/>
      <c r="FE49" s="1420"/>
      <c r="FF49" s="1420"/>
      <c r="FG49" s="1420"/>
      <c r="FH49" s="1420"/>
      <c r="FI49" s="1420"/>
    </row>
    <row r="50" spans="2:171" s="1481" customFormat="1" ht="30" customHeight="1">
      <c r="B50" s="957"/>
      <c r="C50" s="1498"/>
      <c r="D50" s="2459"/>
      <c r="E50" s="2730"/>
      <c r="F50" s="2771"/>
      <c r="G50" s="2772"/>
      <c r="H50" s="2773"/>
      <c r="I50" s="1486"/>
      <c r="J50" s="2852"/>
      <c r="K50" s="2852"/>
      <c r="L50" s="2852"/>
      <c r="M50" s="2852"/>
      <c r="N50" s="2852"/>
      <c r="O50" s="2852"/>
      <c r="P50" s="2852"/>
      <c r="Q50" s="2852"/>
      <c r="R50" s="2852"/>
      <c r="S50" s="2852"/>
      <c r="T50" s="2852"/>
      <c r="U50" s="1498"/>
      <c r="V50" s="1498"/>
      <c r="W50" s="1498"/>
      <c r="X50" s="1498"/>
      <c r="Y50" s="1498"/>
      <c r="Z50" s="1498"/>
      <c r="AA50" s="1498"/>
      <c r="AB50" s="1498"/>
      <c r="AC50" s="1498"/>
      <c r="AD50" s="1498"/>
      <c r="AE50" s="1498"/>
      <c r="AF50" s="1498"/>
      <c r="AG50" s="1498"/>
      <c r="AH50" s="1498"/>
      <c r="AI50" s="1498"/>
      <c r="AJ50" s="1498"/>
      <c r="AK50" s="1498"/>
      <c r="AL50" s="1498"/>
      <c r="AM50" s="1498"/>
      <c r="AN50" s="1498"/>
      <c r="AO50" s="1498"/>
      <c r="AP50" s="1498"/>
      <c r="AQ50" s="1498"/>
      <c r="AR50" s="1498"/>
      <c r="AS50" s="1498"/>
      <c r="AT50" s="1498"/>
      <c r="AU50" s="1498"/>
      <c r="AV50" s="1498"/>
      <c r="AW50" s="1498"/>
      <c r="AX50" s="1498"/>
      <c r="AY50" s="1498"/>
      <c r="AZ50" s="1498"/>
      <c r="BA50" s="1498"/>
      <c r="BB50" s="1498"/>
      <c r="BC50" s="1498"/>
      <c r="BD50" s="1498"/>
      <c r="BE50" s="1498"/>
      <c r="BF50" s="1498"/>
      <c r="BG50" s="1498"/>
      <c r="BH50" s="1498"/>
      <c r="BI50" s="1498"/>
      <c r="BJ50" s="1498"/>
      <c r="BK50" s="1498"/>
      <c r="BL50" s="1498"/>
      <c r="BM50" s="1498"/>
      <c r="BN50" s="1498"/>
      <c r="BO50" s="1498"/>
      <c r="BP50" s="1498"/>
      <c r="BQ50" s="1498"/>
      <c r="BR50" s="1498"/>
      <c r="BS50" s="1498"/>
      <c r="BT50" s="1498"/>
      <c r="BU50" s="1498"/>
      <c r="BV50" s="1498"/>
      <c r="BW50" s="1498"/>
      <c r="BX50" s="1498"/>
      <c r="BY50" s="1498"/>
      <c r="BZ50" s="1498"/>
      <c r="CA50" s="1498"/>
      <c r="CB50" s="1498"/>
      <c r="CC50" s="1498"/>
      <c r="CD50" s="1521"/>
      <c r="CH50" s="1498"/>
      <c r="CI50" s="1498"/>
      <c r="CJ50" s="1498"/>
      <c r="CK50" s="1498"/>
      <c r="CL50" s="1615"/>
      <c r="CP50" s="1420"/>
      <c r="CQ50" s="1420"/>
      <c r="CR50" s="1420"/>
      <c r="CS50" s="1420"/>
      <c r="CT50" s="1420"/>
      <c r="CU50" s="1420"/>
      <c r="CV50" s="1420"/>
      <c r="CW50" s="1420"/>
      <c r="CX50" s="1420"/>
      <c r="CY50" s="1420"/>
      <c r="CZ50" s="1420"/>
      <c r="DA50" s="1420"/>
      <c r="DB50" s="1420"/>
      <c r="DC50" s="1420"/>
      <c r="DD50" s="1420"/>
      <c r="DE50" s="1420"/>
      <c r="DF50" s="1420"/>
      <c r="DG50" s="1420"/>
      <c r="DH50" s="1420"/>
      <c r="DI50" s="1420"/>
      <c r="DJ50" s="1420"/>
      <c r="DK50" s="1420"/>
      <c r="DL50" s="1420"/>
      <c r="DM50" s="1420"/>
      <c r="DN50" s="1420"/>
      <c r="DO50" s="1420"/>
      <c r="DP50" s="1420"/>
      <c r="DQ50" s="1420"/>
      <c r="DR50" s="901"/>
      <c r="DS50" s="901"/>
      <c r="DZ50" s="901"/>
      <c r="EA50" s="1420"/>
      <c r="EB50" s="1420"/>
      <c r="EF50" s="1420"/>
      <c r="EG50" s="1420"/>
      <c r="EH50" s="1420"/>
      <c r="EI50" s="1420"/>
      <c r="EJ50" s="1420"/>
      <c r="EK50" s="1420"/>
      <c r="EL50" s="1420"/>
      <c r="EM50" s="1420"/>
      <c r="EN50" s="1420"/>
      <c r="EO50" s="1420"/>
      <c r="EP50" s="1420"/>
      <c r="EQ50" s="1420"/>
      <c r="ER50" s="1420"/>
      <c r="ES50" s="1420"/>
      <c r="ET50" s="1420"/>
      <c r="EU50" s="1420"/>
      <c r="EV50" s="1420"/>
      <c r="EW50" s="1420"/>
      <c r="EX50" s="1420"/>
      <c r="EY50" s="1420"/>
      <c r="EZ50" s="1420"/>
      <c r="FA50" s="1420"/>
      <c r="FB50" s="1420"/>
      <c r="FC50" s="1420"/>
      <c r="FD50" s="1420"/>
      <c r="FE50" s="1420"/>
      <c r="FF50" s="1420"/>
      <c r="FG50" s="1420"/>
      <c r="FH50" s="1420"/>
      <c r="FI50" s="1420"/>
    </row>
    <row r="51" spans="2:171" s="1481" customFormat="1" ht="30" customHeight="1">
      <c r="B51" s="957"/>
      <c r="C51" s="1498"/>
      <c r="D51" s="1498"/>
      <c r="E51" s="1498"/>
      <c r="F51" s="1498"/>
      <c r="G51" s="1498"/>
      <c r="H51" s="1498"/>
      <c r="I51" s="1498"/>
      <c r="J51" s="1498"/>
      <c r="K51" s="1498"/>
      <c r="L51" s="1498"/>
      <c r="M51" s="1498"/>
      <c r="N51" s="1498"/>
      <c r="O51" s="1498"/>
      <c r="P51" s="1498"/>
      <c r="Q51" s="1498"/>
      <c r="R51" s="1498"/>
      <c r="S51" s="1498"/>
      <c r="T51" s="1498"/>
      <c r="U51" s="1498"/>
      <c r="V51" s="1498"/>
      <c r="W51" s="1498"/>
      <c r="X51" s="1498"/>
      <c r="Y51" s="1498"/>
      <c r="Z51" s="1498"/>
      <c r="AA51" s="1498"/>
      <c r="AB51" s="1498"/>
      <c r="AC51" s="1498"/>
      <c r="AD51" s="1498"/>
      <c r="AE51" s="1498"/>
      <c r="AF51" s="1498"/>
      <c r="AG51" s="1498"/>
      <c r="AH51" s="1498"/>
      <c r="AI51" s="1498"/>
      <c r="AJ51" s="1498"/>
      <c r="AK51" s="1498"/>
      <c r="AL51" s="1498"/>
      <c r="AM51" s="1498"/>
      <c r="AN51" s="1498"/>
      <c r="AO51" s="1498"/>
      <c r="AP51" s="1498"/>
      <c r="AQ51" s="1498"/>
      <c r="AR51" s="1498"/>
      <c r="AS51" s="1498"/>
      <c r="AT51" s="1498"/>
      <c r="AU51" s="1498"/>
      <c r="AV51" s="1498"/>
      <c r="AW51" s="1498"/>
      <c r="AX51" s="1498"/>
      <c r="AY51" s="1498"/>
      <c r="AZ51" s="1498"/>
      <c r="BA51" s="1498"/>
      <c r="BB51" s="1498"/>
      <c r="BC51" s="1498"/>
      <c r="BD51" s="1498"/>
      <c r="BE51" s="1498"/>
      <c r="BF51" s="1498"/>
      <c r="BG51" s="1498"/>
      <c r="BH51" s="1498"/>
      <c r="BI51" s="1498"/>
      <c r="BJ51" s="1498"/>
      <c r="BK51" s="1498"/>
      <c r="BL51" s="1498"/>
      <c r="BM51" s="1498"/>
      <c r="BN51" s="1498"/>
      <c r="BO51" s="1498"/>
      <c r="BP51" s="1498"/>
      <c r="BQ51" s="1498"/>
      <c r="BR51" s="1498"/>
      <c r="BS51" s="1498"/>
      <c r="BT51" s="1498"/>
      <c r="BU51" s="1498"/>
      <c r="BV51" s="1498"/>
      <c r="BW51" s="1498"/>
      <c r="BX51" s="1498"/>
      <c r="BY51" s="1498"/>
      <c r="BZ51" s="1498"/>
      <c r="CA51" s="1498"/>
      <c r="CB51" s="1498"/>
      <c r="CC51" s="1498"/>
      <c r="CD51" s="1521"/>
      <c r="CH51" s="1498"/>
      <c r="CI51" s="1498"/>
      <c r="CJ51" s="1498"/>
      <c r="CK51" s="1498"/>
      <c r="CL51" s="1615"/>
      <c r="CP51" s="1420"/>
      <c r="CQ51" s="1420"/>
      <c r="CR51" s="1420"/>
      <c r="CS51" s="1420"/>
      <c r="CT51" s="1420"/>
      <c r="CU51" s="1420"/>
      <c r="CV51" s="1420"/>
      <c r="CW51" s="1420"/>
      <c r="CX51" s="1420"/>
      <c r="CY51" s="1420"/>
      <c r="CZ51" s="1420"/>
      <c r="DA51" s="1420"/>
      <c r="DB51" s="1420"/>
      <c r="DC51" s="1420"/>
      <c r="DD51" s="1420"/>
      <c r="DE51" s="1420"/>
      <c r="DF51" s="1420"/>
      <c r="DG51" s="1420"/>
      <c r="DH51" s="1420"/>
      <c r="DI51" s="1420"/>
      <c r="DJ51" s="1420"/>
      <c r="DK51" s="1420"/>
      <c r="DL51" s="1420"/>
      <c r="DM51" s="1420"/>
      <c r="DN51" s="1420"/>
      <c r="DO51" s="1420"/>
      <c r="DP51" s="1420"/>
      <c r="DQ51" s="1420"/>
      <c r="DR51" s="1420"/>
      <c r="DS51" s="1420"/>
      <c r="DZ51" s="1420"/>
      <c r="EA51" s="1420"/>
      <c r="EB51" s="1420"/>
      <c r="EF51" s="1420"/>
      <c r="EG51" s="1420"/>
      <c r="EH51" s="1420"/>
      <c r="EI51" s="1420"/>
      <c r="EJ51" s="1420"/>
      <c r="EK51" s="1420"/>
      <c r="EL51" s="1420"/>
      <c r="EM51" s="1420"/>
      <c r="EN51" s="1420"/>
      <c r="EO51" s="1420"/>
      <c r="EP51" s="1420"/>
      <c r="EQ51" s="1420"/>
      <c r="ER51" s="1420"/>
      <c r="ES51" s="1420"/>
      <c r="ET51" s="1420"/>
      <c r="EU51" s="1420"/>
      <c r="EV51" s="1420"/>
      <c r="EW51" s="1420"/>
      <c r="EX51" s="1420"/>
      <c r="EY51" s="1420"/>
      <c r="EZ51" s="1420"/>
      <c r="FA51" s="1420"/>
      <c r="FB51" s="1420"/>
      <c r="FC51" s="1420"/>
      <c r="FD51" s="1420"/>
      <c r="FE51" s="1420"/>
      <c r="FF51" s="1420"/>
      <c r="FG51" s="1420"/>
      <c r="FH51" s="1420"/>
      <c r="FI51" s="1420"/>
    </row>
    <row r="52" spans="2:171" s="1481" customFormat="1" ht="24.9" customHeight="1">
      <c r="B52" s="957"/>
      <c r="C52" s="1498"/>
      <c r="D52" s="1498"/>
      <c r="E52" s="1498"/>
      <c r="F52" s="1498"/>
      <c r="G52" s="1498"/>
      <c r="H52" s="1498"/>
      <c r="I52" s="1498"/>
      <c r="J52" s="1498"/>
      <c r="K52" s="1498"/>
      <c r="L52" s="1498"/>
      <c r="M52" s="1498"/>
      <c r="N52" s="1498"/>
      <c r="O52" s="1498"/>
      <c r="P52" s="1498"/>
      <c r="Q52" s="1498"/>
      <c r="R52" s="1498"/>
      <c r="S52" s="1498"/>
      <c r="T52" s="1498"/>
      <c r="U52" s="1498"/>
      <c r="V52" s="1498"/>
      <c r="W52" s="1498"/>
      <c r="X52" s="1498"/>
      <c r="Y52" s="1498"/>
      <c r="Z52" s="1498"/>
      <c r="AA52" s="1498"/>
      <c r="AB52" s="1498"/>
      <c r="AC52" s="1498"/>
      <c r="AD52" s="1498"/>
      <c r="AE52" s="1498"/>
      <c r="AF52" s="1498"/>
      <c r="AG52" s="1498"/>
      <c r="AH52" s="1498"/>
      <c r="AI52" s="1498"/>
      <c r="AJ52" s="1498"/>
      <c r="AK52" s="1498"/>
      <c r="AL52" s="1498"/>
      <c r="AM52" s="1498"/>
      <c r="AN52" s="1498"/>
      <c r="AO52" s="1498"/>
      <c r="AP52" s="1498"/>
      <c r="AQ52" s="1498"/>
      <c r="AR52" s="1498"/>
      <c r="AS52" s="1498"/>
      <c r="AT52" s="1498"/>
      <c r="AU52" s="1498"/>
      <c r="AV52" s="1498"/>
      <c r="AW52" s="1498"/>
      <c r="AX52" s="1498"/>
      <c r="AY52" s="1498"/>
      <c r="AZ52" s="1498"/>
      <c r="BA52" s="1498"/>
      <c r="BB52" s="1498"/>
      <c r="BC52" s="1498"/>
      <c r="BD52" s="1498"/>
      <c r="BE52" s="1498"/>
      <c r="BF52" s="1498"/>
      <c r="BG52" s="1498"/>
      <c r="BH52" s="1498"/>
      <c r="BI52" s="1498"/>
      <c r="BJ52" s="1498"/>
      <c r="BK52" s="1498"/>
      <c r="BL52" s="1498"/>
      <c r="BM52" s="1498"/>
      <c r="BN52" s="1498"/>
      <c r="BO52" s="1498"/>
      <c r="BP52" s="1498"/>
      <c r="BQ52" s="1498"/>
      <c r="BR52" s="1498"/>
      <c r="BS52" s="1498"/>
      <c r="BT52" s="1498"/>
      <c r="BU52" s="1498"/>
      <c r="BV52" s="1498"/>
      <c r="BW52" s="1498"/>
      <c r="BX52" s="1498"/>
      <c r="BY52" s="1498"/>
      <c r="BZ52" s="1498"/>
      <c r="CA52" s="1498"/>
      <c r="CB52" s="1498"/>
      <c r="CC52" s="1498"/>
      <c r="CD52" s="1521"/>
      <c r="CH52" s="1498"/>
      <c r="CI52" s="1498"/>
      <c r="CJ52" s="1498"/>
      <c r="CK52" s="1498"/>
      <c r="CL52" s="1615"/>
      <c r="CP52" s="1420"/>
      <c r="CQ52" s="1420"/>
      <c r="CR52" s="1420"/>
      <c r="CS52" s="1420"/>
      <c r="CT52" s="1420"/>
      <c r="CU52" s="1420"/>
      <c r="CV52" s="1420"/>
      <c r="CW52" s="1420"/>
      <c r="CX52" s="1420"/>
      <c r="CY52" s="1420"/>
      <c r="CZ52" s="1420"/>
      <c r="DA52" s="1420"/>
      <c r="DB52" s="1420"/>
      <c r="DC52" s="1420"/>
      <c r="DD52" s="1420"/>
      <c r="DE52" s="1420"/>
      <c r="DF52" s="1420"/>
      <c r="DG52" s="1420"/>
      <c r="DH52" s="1420"/>
      <c r="DI52" s="1420"/>
      <c r="DJ52" s="1420"/>
      <c r="DK52" s="1420"/>
      <c r="DL52" s="1420"/>
      <c r="DM52" s="1420"/>
      <c r="DN52" s="1420"/>
      <c r="DO52" s="1420"/>
      <c r="DP52" s="1420"/>
      <c r="DQ52" s="1420"/>
      <c r="DR52" s="1420"/>
      <c r="DS52" s="1420"/>
      <c r="DZ52" s="1420"/>
      <c r="EA52" s="1420"/>
      <c r="EB52" s="1420"/>
      <c r="EF52" s="1420"/>
      <c r="EG52" s="1420"/>
      <c r="EH52" s="1420"/>
      <c r="EI52" s="1420"/>
      <c r="EJ52" s="1420"/>
      <c r="EK52" s="1420"/>
      <c r="EL52" s="1420"/>
      <c r="EM52" s="1420"/>
      <c r="EN52" s="1420"/>
      <c r="EO52" s="1420"/>
      <c r="EP52" s="1420"/>
      <c r="EQ52" s="1420"/>
      <c r="ER52" s="1420"/>
      <c r="ES52" s="1420"/>
      <c r="ET52" s="1420"/>
      <c r="EU52" s="1420"/>
      <c r="EV52" s="1420"/>
      <c r="EW52" s="1420"/>
      <c r="EX52" s="1420"/>
      <c r="EY52" s="1420"/>
      <c r="EZ52" s="1420"/>
      <c r="FA52" s="1420"/>
      <c r="FB52" s="1420"/>
      <c r="FC52" s="1420"/>
      <c r="FD52" s="1420"/>
      <c r="FE52" s="1420"/>
      <c r="FF52" s="1420"/>
      <c r="FG52" s="1420"/>
      <c r="FH52" s="1420"/>
      <c r="FI52" s="1420"/>
    </row>
    <row r="53" spans="2:171" s="1481" customFormat="1" ht="30" customHeight="1">
      <c r="B53" s="957"/>
      <c r="C53" s="1498"/>
      <c r="D53" s="1266" t="s">
        <v>873</v>
      </c>
      <c r="E53" s="1498"/>
      <c r="F53" s="1498"/>
      <c r="G53" s="1498"/>
      <c r="H53" s="1498"/>
      <c r="I53" s="1498"/>
      <c r="J53" s="1498"/>
      <c r="K53" s="1498"/>
      <c r="L53" s="1498"/>
      <c r="M53" s="1498"/>
      <c r="N53" s="1498"/>
      <c r="O53" s="1498"/>
      <c r="P53" s="1498"/>
      <c r="Q53" s="1498"/>
      <c r="R53" s="1498"/>
      <c r="S53" s="1498"/>
      <c r="T53" s="1498"/>
      <c r="U53" s="1498"/>
      <c r="V53" s="1498"/>
      <c r="W53" s="1498"/>
      <c r="X53" s="1498"/>
      <c r="Y53" s="1498"/>
      <c r="Z53" s="1498"/>
      <c r="AA53" s="1498"/>
      <c r="AB53" s="1498"/>
      <c r="AC53" s="1498"/>
      <c r="AD53" s="1498"/>
      <c r="AE53" s="1498"/>
      <c r="AF53" s="1498"/>
      <c r="AG53" s="1498"/>
      <c r="AH53" s="1498"/>
      <c r="AI53" s="1498"/>
      <c r="AJ53" s="1498"/>
      <c r="AK53" s="1498"/>
      <c r="AL53" s="1498"/>
      <c r="AM53" s="1498"/>
      <c r="AN53" s="1498"/>
      <c r="AO53" s="1498"/>
      <c r="AP53" s="1498"/>
      <c r="AQ53" s="1498"/>
      <c r="AR53" s="1498"/>
      <c r="AS53" s="1498"/>
      <c r="AT53" s="1498"/>
      <c r="AU53" s="1498"/>
      <c r="AV53" s="1498"/>
      <c r="AW53" s="1498"/>
      <c r="AX53" s="1498"/>
      <c r="AY53" s="1498"/>
      <c r="AZ53" s="1498"/>
      <c r="BA53" s="1498"/>
      <c r="BB53" s="1498"/>
      <c r="BC53" s="1498"/>
      <c r="BD53" s="1498"/>
      <c r="BE53" s="1498"/>
      <c r="BF53" s="1498"/>
      <c r="BG53" s="1498"/>
      <c r="BH53" s="1498"/>
      <c r="BI53" s="1498"/>
      <c r="BJ53" s="1498"/>
      <c r="BK53" s="1498"/>
      <c r="BL53" s="1498"/>
      <c r="BM53" s="1498"/>
      <c r="BN53" s="1498"/>
      <c r="BO53" s="1498"/>
      <c r="BP53" s="1498"/>
      <c r="BQ53" s="1498"/>
      <c r="BR53" s="1498"/>
      <c r="BS53" s="1498"/>
      <c r="BT53" s="1498"/>
      <c r="BU53" s="1498"/>
      <c r="BV53" s="1498"/>
      <c r="BW53" s="1498"/>
      <c r="BX53" s="1498"/>
      <c r="BY53" s="1498"/>
      <c r="BZ53" s="1498"/>
      <c r="CA53" s="1498"/>
      <c r="CB53" s="1498"/>
      <c r="CC53" s="1498"/>
      <c r="CD53" s="1521"/>
      <c r="CH53" s="1498"/>
      <c r="CI53" s="1498"/>
      <c r="CJ53" s="1498"/>
      <c r="CK53" s="1498"/>
      <c r="CL53" s="1615"/>
      <c r="CP53" s="1420"/>
      <c r="CQ53" s="1420"/>
      <c r="CR53" s="1420"/>
      <c r="CS53" s="1420"/>
      <c r="CT53" s="1420"/>
      <c r="CU53" s="1420"/>
      <c r="CV53" s="1420"/>
      <c r="CW53" s="1420"/>
      <c r="CX53" s="1420"/>
      <c r="CY53" s="1420"/>
      <c r="CZ53" s="1420"/>
      <c r="DA53" s="1420"/>
      <c r="DB53" s="1420"/>
      <c r="DC53" s="1420"/>
      <c r="DD53" s="1420"/>
      <c r="DE53" s="1420"/>
      <c r="DF53" s="1420"/>
      <c r="DG53" s="1420"/>
      <c r="DH53" s="1420"/>
      <c r="DI53" s="1420"/>
      <c r="DJ53" s="1420"/>
      <c r="DK53" s="1420"/>
      <c r="DL53" s="1420"/>
      <c r="DM53" s="1420"/>
      <c r="DN53" s="1420"/>
      <c r="DO53" s="1420"/>
      <c r="DP53" s="1420"/>
      <c r="DQ53" s="1420"/>
      <c r="DR53" s="1420"/>
      <c r="DS53" s="1420"/>
      <c r="DZ53" s="1420"/>
      <c r="EA53" s="1420"/>
      <c r="EB53" s="1420"/>
      <c r="EF53" s="1420"/>
      <c r="EG53" s="1420"/>
      <c r="EH53" s="1420"/>
      <c r="EI53" s="1420"/>
      <c r="EJ53" s="1420"/>
      <c r="EK53" s="1420"/>
      <c r="EL53" s="1420"/>
      <c r="EM53" s="1420"/>
      <c r="EN53" s="1420"/>
      <c r="EO53" s="1420"/>
      <c r="EP53" s="1420"/>
      <c r="EQ53" s="1420"/>
      <c r="ER53" s="1420"/>
      <c r="ES53" s="1420"/>
      <c r="ET53" s="1420"/>
      <c r="EU53" s="1420"/>
      <c r="EV53" s="1420"/>
      <c r="EW53" s="1420"/>
      <c r="EX53" s="1420"/>
      <c r="EY53" s="1420"/>
      <c r="EZ53" s="1420"/>
      <c r="FA53" s="1420"/>
      <c r="FB53" s="1420"/>
      <c r="FC53" s="1420"/>
      <c r="FD53" s="1420"/>
      <c r="FE53" s="1420"/>
      <c r="FF53" s="1420"/>
      <c r="FG53" s="1420"/>
      <c r="FH53" s="1420"/>
      <c r="FI53" s="1420"/>
    </row>
    <row r="54" spans="2:171" s="1488" customFormat="1" ht="30" customHeight="1">
      <c r="B54" s="957"/>
      <c r="C54" s="1498"/>
      <c r="D54" s="1617" t="s">
        <v>874</v>
      </c>
      <c r="E54" s="1498"/>
      <c r="F54" s="1498"/>
      <c r="G54" s="1498"/>
      <c r="H54" s="1498"/>
      <c r="I54" s="1498"/>
      <c r="J54" s="1498"/>
      <c r="K54" s="1498"/>
      <c r="L54" s="1498"/>
      <c r="M54" s="1498"/>
      <c r="N54" s="1498"/>
      <c r="O54" s="1498"/>
      <c r="P54" s="1498"/>
      <c r="Q54" s="1498"/>
      <c r="R54" s="1498"/>
      <c r="S54" s="1498"/>
      <c r="T54" s="1498"/>
      <c r="U54" s="1498"/>
      <c r="V54" s="1498"/>
      <c r="W54" s="1498"/>
      <c r="X54" s="1498"/>
      <c r="Y54" s="1498"/>
      <c r="Z54" s="1498"/>
      <c r="AA54" s="1498"/>
      <c r="AB54" s="1498"/>
      <c r="AC54" s="1498"/>
      <c r="AD54" s="1498"/>
      <c r="AE54" s="1498"/>
      <c r="AF54" s="1498"/>
      <c r="AG54" s="1498"/>
      <c r="AH54" s="1498"/>
      <c r="AI54" s="1498"/>
      <c r="AJ54" s="1498"/>
      <c r="AK54" s="1498"/>
      <c r="AL54" s="1498"/>
      <c r="AM54" s="1498"/>
      <c r="AN54" s="1498"/>
      <c r="AO54" s="1498"/>
      <c r="AP54" s="1498"/>
      <c r="AQ54" s="1498"/>
      <c r="AR54" s="1498"/>
      <c r="AS54" s="1498"/>
      <c r="AT54" s="1498"/>
      <c r="AU54" s="1498"/>
      <c r="AV54" s="1498"/>
      <c r="AW54" s="1498"/>
      <c r="AX54" s="1498"/>
      <c r="AY54" s="1498"/>
      <c r="AZ54" s="1498"/>
      <c r="BA54" s="1498"/>
      <c r="BB54" s="1498"/>
      <c r="BC54" s="1498"/>
      <c r="BD54" s="1498"/>
      <c r="BE54" s="1498"/>
      <c r="BF54" s="1498"/>
      <c r="BG54" s="1498"/>
      <c r="BH54" s="1498"/>
      <c r="BI54" s="1498"/>
      <c r="BJ54" s="1498"/>
      <c r="BK54" s="1498"/>
      <c r="BL54" s="1498"/>
      <c r="BM54" s="1498"/>
      <c r="BN54" s="1498"/>
      <c r="BO54" s="1498"/>
      <c r="BP54" s="1498"/>
      <c r="BQ54" s="1498"/>
      <c r="BR54" s="1498"/>
      <c r="BS54" s="1498"/>
      <c r="BT54" s="1498"/>
      <c r="BU54" s="1498"/>
      <c r="BV54" s="1498"/>
      <c r="BW54" s="1498"/>
      <c r="BX54" s="1498"/>
      <c r="BY54" s="1498"/>
      <c r="BZ54" s="1498"/>
      <c r="CA54" s="1498"/>
      <c r="CB54" s="1498"/>
      <c r="CC54" s="1498"/>
      <c r="CD54" s="1521"/>
      <c r="CH54" s="1498"/>
      <c r="CI54" s="1498"/>
      <c r="CJ54" s="1498"/>
      <c r="CK54" s="1498"/>
      <c r="CL54" s="1615"/>
      <c r="CP54" s="1420"/>
      <c r="CQ54" s="1420"/>
      <c r="CR54" s="1420"/>
      <c r="CS54" s="1420"/>
      <c r="CT54" s="1420"/>
      <c r="CU54" s="1420"/>
      <c r="CV54" s="1420"/>
      <c r="CW54" s="1420"/>
      <c r="CX54" s="1420"/>
      <c r="CY54" s="1420"/>
      <c r="CZ54" s="1420"/>
      <c r="DA54" s="1420"/>
      <c r="DB54" s="1420"/>
      <c r="DC54" s="1420"/>
      <c r="DD54" s="1420"/>
      <c r="DE54" s="1420"/>
      <c r="DF54" s="1420"/>
      <c r="DG54" s="1420"/>
      <c r="DH54" s="1420"/>
      <c r="DI54" s="1420"/>
      <c r="DJ54" s="1420"/>
      <c r="DK54" s="1420"/>
      <c r="DL54" s="1420"/>
      <c r="DM54" s="1420"/>
      <c r="DN54" s="1420"/>
      <c r="DO54" s="1420"/>
      <c r="DP54" s="1420"/>
      <c r="DQ54" s="1420"/>
      <c r="DR54" s="1420"/>
      <c r="DS54" s="1420"/>
      <c r="DZ54" s="1420"/>
      <c r="EA54" s="1420"/>
      <c r="EB54" s="1420"/>
      <c r="EF54" s="1420"/>
      <c r="EG54" s="1420"/>
      <c r="EH54" s="1420"/>
      <c r="EI54" s="1420"/>
      <c r="EJ54" s="1420"/>
      <c r="EK54" s="1420"/>
      <c r="EL54" s="1420"/>
      <c r="EM54" s="1420"/>
      <c r="EN54" s="1420"/>
      <c r="EO54" s="1420"/>
      <c r="EP54" s="1420"/>
      <c r="EQ54" s="1420"/>
      <c r="ER54" s="1420"/>
      <c r="ES54" s="1420"/>
      <c r="ET54" s="1420"/>
      <c r="EU54" s="1420"/>
      <c r="EV54" s="1420"/>
      <c r="EW54" s="1420"/>
      <c r="EX54" s="1420"/>
      <c r="EY54" s="1420"/>
      <c r="EZ54" s="1420"/>
      <c r="FA54" s="1420"/>
      <c r="FB54" s="1420"/>
      <c r="FC54" s="1420"/>
      <c r="FD54" s="1420"/>
      <c r="FE54" s="1420"/>
      <c r="FF54" s="1420"/>
      <c r="FG54" s="1420"/>
      <c r="FH54" s="1420"/>
      <c r="FI54" s="1420"/>
    </row>
    <row r="55" spans="2:171" s="1488" customFormat="1" ht="24.9" customHeight="1">
      <c r="B55" s="957"/>
      <c r="C55" s="1498"/>
      <c r="D55" s="1498"/>
      <c r="E55" s="1498"/>
      <c r="F55" s="1498"/>
      <c r="G55" s="1498"/>
      <c r="H55" s="1498"/>
      <c r="I55" s="1498"/>
      <c r="J55" s="1498"/>
      <c r="K55" s="1498"/>
      <c r="L55" s="1498"/>
      <c r="M55" s="1498"/>
      <c r="N55" s="1498"/>
      <c r="O55" s="1498"/>
      <c r="P55" s="1498"/>
      <c r="Q55" s="1498"/>
      <c r="R55" s="1498"/>
      <c r="S55" s="1498"/>
      <c r="T55" s="1498"/>
      <c r="U55" s="1498"/>
      <c r="V55" s="1498"/>
      <c r="W55" s="1498"/>
      <c r="X55" s="1498"/>
      <c r="Y55" s="1498"/>
      <c r="Z55" s="1498"/>
      <c r="AA55" s="1498"/>
      <c r="AB55" s="1498"/>
      <c r="AC55" s="1498"/>
      <c r="AD55" s="1498"/>
      <c r="AE55" s="1498"/>
      <c r="AF55" s="1498"/>
      <c r="AG55" s="1498"/>
      <c r="AH55" s="1498"/>
      <c r="AI55" s="1498"/>
      <c r="AJ55" s="1498"/>
      <c r="AK55" s="1498"/>
      <c r="AL55" s="1498"/>
      <c r="AM55" s="1498"/>
      <c r="AN55" s="1498"/>
      <c r="AO55" s="1498"/>
      <c r="AP55" s="1498"/>
      <c r="AQ55" s="1498"/>
      <c r="AR55" s="1498"/>
      <c r="AS55" s="1498"/>
      <c r="AT55" s="1498"/>
      <c r="AU55" s="1498"/>
      <c r="AV55" s="1498"/>
      <c r="AW55" s="1498"/>
      <c r="AX55" s="1498"/>
      <c r="AY55" s="1498"/>
      <c r="AZ55" s="1498"/>
      <c r="BA55" s="1498"/>
      <c r="BB55" s="1498"/>
      <c r="BC55" s="1498"/>
      <c r="BD55" s="1498"/>
      <c r="BE55" s="1498"/>
      <c r="BF55" s="1498"/>
      <c r="BG55" s="1498"/>
      <c r="BH55" s="1498"/>
      <c r="BI55" s="1498"/>
      <c r="BJ55" s="1498"/>
      <c r="BK55" s="1498"/>
      <c r="BL55" s="1498"/>
      <c r="BM55" s="1498"/>
      <c r="BN55" s="1498"/>
      <c r="BO55" s="1498"/>
      <c r="BP55" s="1498"/>
      <c r="BQ55" s="1498"/>
      <c r="BR55" s="1498"/>
      <c r="BS55" s="1498"/>
      <c r="BT55" s="1498"/>
      <c r="BU55" s="1498"/>
      <c r="BV55" s="1420"/>
      <c r="BW55" s="1420"/>
      <c r="BX55" s="1420"/>
      <c r="BY55" s="1552" t="s">
        <v>870</v>
      </c>
      <c r="BZ55" s="1420"/>
      <c r="CA55" s="1420"/>
      <c r="CB55" s="1498"/>
      <c r="CC55" s="1498"/>
      <c r="CD55" s="1521"/>
      <c r="CH55" s="1498"/>
      <c r="CI55" s="1498"/>
      <c r="CJ55" s="1498"/>
      <c r="CK55" s="1498"/>
      <c r="CL55" s="1615"/>
      <c r="CP55" s="1420"/>
      <c r="CQ55" s="1420"/>
      <c r="CR55" s="1420"/>
      <c r="CS55" s="1420"/>
      <c r="CT55" s="1420"/>
      <c r="CU55" s="1420"/>
      <c r="CV55" s="1420"/>
      <c r="CW55" s="1420"/>
      <c r="CX55" s="1420"/>
      <c r="CY55" s="1420"/>
      <c r="CZ55" s="1420"/>
      <c r="DA55" s="1420"/>
      <c r="DB55" s="1420"/>
      <c r="DC55" s="1420"/>
      <c r="DD55" s="1420"/>
      <c r="DE55" s="1420"/>
      <c r="DF55" s="1420"/>
      <c r="DG55" s="1420"/>
      <c r="DH55" s="1420"/>
      <c r="DI55" s="1420"/>
      <c r="DJ55" s="1420"/>
      <c r="DK55" s="1420"/>
      <c r="DL55" s="1420"/>
      <c r="DM55" s="1420"/>
      <c r="DN55" s="1420"/>
      <c r="DO55" s="1420"/>
      <c r="DP55" s="1420"/>
      <c r="DQ55" s="1420"/>
      <c r="DR55" s="1420"/>
      <c r="DS55" s="1420"/>
      <c r="DZ55" s="1420"/>
      <c r="EA55" s="1420"/>
      <c r="EB55" s="1420"/>
      <c r="EF55" s="1420"/>
      <c r="EG55" s="1420"/>
      <c r="EH55" s="1420"/>
      <c r="EI55" s="1420"/>
      <c r="EJ55" s="1420"/>
      <c r="EK55" s="1420"/>
      <c r="EL55" s="1420"/>
      <c r="EM55" s="1420"/>
      <c r="EN55" s="1420"/>
      <c r="EO55" s="1420"/>
      <c r="EP55" s="1420"/>
      <c r="EQ55" s="1420"/>
      <c r="ER55" s="1420"/>
      <c r="ES55" s="1420"/>
      <c r="ET55" s="1420"/>
      <c r="EU55" s="1420"/>
      <c r="EV55" s="1420"/>
      <c r="EW55" s="1420"/>
      <c r="EX55" s="1420"/>
      <c r="EY55" s="1420"/>
      <c r="EZ55" s="1420"/>
      <c r="FA55" s="1420"/>
      <c r="FB55" s="1420"/>
      <c r="FC55" s="1420"/>
      <c r="FD55" s="1420"/>
      <c r="FE55" s="1420"/>
      <c r="FF55" s="1420"/>
      <c r="FG55" s="1420"/>
      <c r="FH55" s="1420"/>
      <c r="FI55" s="1420"/>
    </row>
    <row r="56" spans="2:171" s="1488" customFormat="1" ht="30" customHeight="1">
      <c r="B56" s="1466"/>
      <c r="C56" s="1498"/>
      <c r="D56" s="1552" t="s">
        <v>18</v>
      </c>
      <c r="E56" s="1420"/>
      <c r="F56" s="901" t="s">
        <v>875</v>
      </c>
      <c r="G56" s="1498"/>
      <c r="H56" s="1498"/>
      <c r="I56" s="1498"/>
      <c r="J56" s="1498"/>
      <c r="K56" s="1498"/>
      <c r="L56" s="1498"/>
      <c r="M56" s="1498"/>
      <c r="N56" s="1498"/>
      <c r="O56" s="1498"/>
      <c r="P56" s="1498"/>
      <c r="Q56" s="1498"/>
      <c r="R56" s="1498"/>
      <c r="S56" s="1498"/>
      <c r="T56" s="1498"/>
      <c r="U56" s="1498"/>
      <c r="V56" s="1498"/>
      <c r="W56" s="1498"/>
      <c r="X56" s="1498"/>
      <c r="Y56" s="1498"/>
      <c r="Z56" s="1498"/>
      <c r="AA56" s="1498"/>
      <c r="AB56" s="1498"/>
      <c r="AC56" s="1498"/>
      <c r="AD56" s="1498"/>
      <c r="AE56" s="1498"/>
      <c r="AF56" s="1498"/>
      <c r="AG56" s="1498"/>
      <c r="AH56" s="1498"/>
      <c r="AI56" s="1498"/>
      <c r="AJ56" s="2849" t="s">
        <v>34</v>
      </c>
      <c r="AK56" s="2453"/>
      <c r="AL56" s="2833"/>
      <c r="AM56" s="2834"/>
      <c r="AN56" s="2835"/>
      <c r="AO56" s="2836"/>
      <c r="AP56" s="1498"/>
      <c r="AQ56" s="1498"/>
      <c r="AR56" s="1552" t="s">
        <v>419</v>
      </c>
      <c r="AS56" s="1420"/>
      <c r="AT56" s="901" t="s">
        <v>883</v>
      </c>
      <c r="AU56" s="1498"/>
      <c r="AV56" s="1498"/>
      <c r="AW56" s="1498"/>
      <c r="AX56" s="1498"/>
      <c r="AY56" s="1498"/>
      <c r="AZ56" s="1498"/>
      <c r="BA56" s="1498"/>
      <c r="BB56" s="1498"/>
      <c r="BC56" s="1498"/>
      <c r="BD56" s="1498"/>
      <c r="BE56" s="1498"/>
      <c r="BF56" s="1498"/>
      <c r="BG56" s="1498"/>
      <c r="BH56" s="1498"/>
      <c r="BI56" s="1498"/>
      <c r="BJ56" s="1498"/>
      <c r="BK56" s="1498"/>
      <c r="BL56" s="1498"/>
      <c r="BM56" s="1498"/>
      <c r="BN56" s="1498"/>
      <c r="BO56" s="1498"/>
      <c r="BP56" s="1498"/>
      <c r="BQ56" s="1498"/>
      <c r="BR56" s="1498"/>
      <c r="BS56" s="1498"/>
      <c r="BT56" s="1498"/>
      <c r="BU56" s="1498"/>
      <c r="BV56" s="2849" t="s">
        <v>98</v>
      </c>
      <c r="BW56" s="2453"/>
      <c r="BX56" s="2833"/>
      <c r="BY56" s="2834"/>
      <c r="BZ56" s="2835"/>
      <c r="CA56" s="2836"/>
      <c r="CB56" s="1498"/>
      <c r="CC56" s="1498"/>
      <c r="CD56" s="1521"/>
      <c r="CH56" s="1498"/>
      <c r="CI56" s="1498"/>
      <c r="CJ56" s="1498"/>
      <c r="CK56" s="1498"/>
      <c r="CL56" s="1615"/>
      <c r="CP56" s="1420"/>
      <c r="CQ56" s="1420"/>
      <c r="CR56" s="1420"/>
      <c r="CS56" s="1420"/>
      <c r="CT56" s="1420"/>
      <c r="CU56" s="1420"/>
      <c r="CV56" s="1420"/>
      <c r="CW56" s="1420"/>
      <c r="CX56" s="1420"/>
      <c r="CY56" s="1420"/>
      <c r="CZ56" s="1420"/>
      <c r="DA56" s="1420"/>
      <c r="DB56" s="1420"/>
      <c r="DC56" s="1420"/>
      <c r="DD56" s="1420"/>
      <c r="DE56" s="1420"/>
      <c r="DF56" s="1420"/>
      <c r="DG56" s="1420"/>
      <c r="DH56" s="1420"/>
      <c r="DI56" s="1420"/>
      <c r="DJ56" s="1420"/>
      <c r="DK56" s="1420"/>
      <c r="DL56" s="1420"/>
      <c r="DM56" s="1420"/>
      <c r="DN56" s="1420"/>
      <c r="DO56" s="1420"/>
      <c r="DP56" s="1420"/>
      <c r="DQ56" s="1420"/>
      <c r="DR56" s="1420"/>
      <c r="DS56" s="1420"/>
      <c r="DZ56" s="1420"/>
      <c r="EA56" s="1420"/>
      <c r="EB56" s="1498"/>
      <c r="EC56" s="1498"/>
      <c r="ED56" s="1498"/>
      <c r="EE56" s="1498"/>
      <c r="EF56" s="1498"/>
      <c r="EG56" s="1498"/>
      <c r="EH56" s="1498"/>
      <c r="EI56" s="1498"/>
      <c r="EJ56" s="1498"/>
      <c r="EK56" s="1498"/>
      <c r="EL56" s="1498"/>
      <c r="EM56" s="1498"/>
      <c r="EN56" s="1498"/>
      <c r="EO56" s="1498"/>
      <c r="EP56" s="1498"/>
      <c r="EQ56" s="1498"/>
      <c r="ER56" s="1498"/>
      <c r="ES56" s="1498"/>
      <c r="ET56" s="1498"/>
      <c r="EU56" s="1498"/>
      <c r="EV56" s="1498"/>
      <c r="EW56" s="1498"/>
      <c r="EX56" s="1498"/>
      <c r="EY56" s="1498"/>
      <c r="EZ56" s="1498"/>
      <c r="FA56" s="1498"/>
      <c r="FB56" s="1498"/>
      <c r="FC56" s="1498"/>
      <c r="FD56" s="1498"/>
      <c r="FE56" s="1498"/>
      <c r="FF56" s="1498"/>
      <c r="FG56" s="1498"/>
      <c r="FH56" s="1498"/>
      <c r="FI56" s="1498"/>
      <c r="FJ56" s="1498"/>
      <c r="FK56" s="1498"/>
      <c r="FL56" s="1498"/>
      <c r="FM56" s="1420"/>
      <c r="FN56" s="1420"/>
      <c r="FO56" s="1420"/>
    </row>
    <row r="57" spans="2:171" s="1488" customFormat="1" ht="30" customHeight="1">
      <c r="B57" s="1466"/>
      <c r="C57" s="1498"/>
      <c r="D57" s="1420"/>
      <c r="E57" s="1420"/>
      <c r="F57" s="1010" t="s">
        <v>876</v>
      </c>
      <c r="G57" s="1498"/>
      <c r="H57" s="1498"/>
      <c r="I57" s="1498"/>
      <c r="J57" s="1498"/>
      <c r="K57" s="1498"/>
      <c r="L57" s="1498"/>
      <c r="M57" s="1498"/>
      <c r="N57" s="1498"/>
      <c r="O57" s="1498"/>
      <c r="P57" s="1498"/>
      <c r="Q57" s="1498"/>
      <c r="R57" s="1498"/>
      <c r="S57" s="1498"/>
      <c r="T57" s="1498"/>
      <c r="U57" s="1498"/>
      <c r="V57" s="1498"/>
      <c r="W57" s="1498"/>
      <c r="X57" s="1498"/>
      <c r="Y57" s="1498"/>
      <c r="Z57" s="1498"/>
      <c r="AA57" s="1498"/>
      <c r="AB57" s="1498"/>
      <c r="AC57" s="1498"/>
      <c r="AD57" s="1498"/>
      <c r="AE57" s="1498"/>
      <c r="AF57" s="1498"/>
      <c r="AG57" s="1498"/>
      <c r="AH57" s="1498"/>
      <c r="AI57" s="1498"/>
      <c r="AJ57" s="2453"/>
      <c r="AK57" s="2453"/>
      <c r="AL57" s="2833"/>
      <c r="AM57" s="2837"/>
      <c r="AN57" s="2838"/>
      <c r="AO57" s="2839"/>
      <c r="AP57" s="1498"/>
      <c r="AQ57" s="1498"/>
      <c r="AR57" s="1420"/>
      <c r="AS57" s="1420"/>
      <c r="AT57" s="1010" t="s">
        <v>884</v>
      </c>
      <c r="AU57" s="1498"/>
      <c r="AV57" s="1498"/>
      <c r="AW57" s="1498"/>
      <c r="AX57" s="1498"/>
      <c r="AY57" s="1498"/>
      <c r="AZ57" s="1498"/>
      <c r="BA57" s="1498"/>
      <c r="BB57" s="1498"/>
      <c r="BC57" s="1498"/>
      <c r="BD57" s="1498"/>
      <c r="BE57" s="1498"/>
      <c r="BF57" s="1498"/>
      <c r="BG57" s="1498"/>
      <c r="BH57" s="1498"/>
      <c r="BI57" s="1498"/>
      <c r="BJ57" s="1498"/>
      <c r="BK57" s="1498"/>
      <c r="BL57" s="1498"/>
      <c r="BM57" s="1498"/>
      <c r="BN57" s="1498"/>
      <c r="BO57" s="1498"/>
      <c r="BP57" s="1498"/>
      <c r="BQ57" s="1498"/>
      <c r="BR57" s="1498"/>
      <c r="BS57" s="1498"/>
      <c r="BT57" s="1498"/>
      <c r="BU57" s="1498"/>
      <c r="BV57" s="2453"/>
      <c r="BW57" s="2453"/>
      <c r="BX57" s="2833"/>
      <c r="BY57" s="2837"/>
      <c r="BZ57" s="2838"/>
      <c r="CA57" s="2839"/>
      <c r="CB57" s="1498"/>
      <c r="CC57" s="1498"/>
      <c r="CD57" s="1521"/>
      <c r="CE57" s="836"/>
      <c r="CF57" s="836"/>
      <c r="CG57" s="836"/>
      <c r="CH57" s="832"/>
      <c r="CI57" s="832"/>
      <c r="CJ57" s="832"/>
      <c r="CK57" s="832"/>
      <c r="CL57" s="1615"/>
      <c r="CP57" s="1420"/>
      <c r="CQ57" s="1420"/>
      <c r="CR57" s="1420"/>
      <c r="CS57" s="1420"/>
      <c r="CT57" s="1420"/>
      <c r="CU57" s="1420"/>
      <c r="CV57" s="1420"/>
      <c r="CW57" s="1420"/>
      <c r="CX57" s="1420"/>
      <c r="CY57" s="1420"/>
      <c r="CZ57" s="1420"/>
      <c r="DA57" s="1420"/>
      <c r="DB57" s="1420"/>
      <c r="DC57" s="1420"/>
      <c r="DD57" s="1420"/>
      <c r="DE57" s="1420"/>
      <c r="DF57" s="1420"/>
      <c r="DG57" s="1420"/>
      <c r="DH57" s="1420"/>
      <c r="DI57" s="1420"/>
      <c r="DJ57" s="1420"/>
      <c r="DK57" s="1420"/>
      <c r="DL57" s="1420"/>
      <c r="DM57" s="1420"/>
      <c r="DN57" s="1420"/>
      <c r="DO57" s="1420"/>
      <c r="DP57" s="1420"/>
      <c r="DQ57" s="1420"/>
      <c r="DR57" s="1420"/>
      <c r="DS57" s="1420"/>
      <c r="DZ57" s="1420"/>
      <c r="EA57" s="1420"/>
      <c r="EB57" s="1498"/>
      <c r="EC57" s="1498"/>
      <c r="ED57" s="1498"/>
      <c r="EE57" s="1498"/>
      <c r="EF57" s="1498"/>
      <c r="EG57" s="1498"/>
      <c r="EH57" s="1498"/>
      <c r="EI57" s="1498"/>
      <c r="EJ57" s="1498"/>
      <c r="EK57" s="1498"/>
      <c r="EL57" s="1498"/>
      <c r="EM57" s="1498"/>
      <c r="EN57" s="1498"/>
      <c r="EO57" s="1498"/>
      <c r="EP57" s="1498"/>
      <c r="EQ57" s="1498"/>
      <c r="ER57" s="1498"/>
      <c r="ES57" s="1498"/>
      <c r="ET57" s="1498"/>
      <c r="EU57" s="1498"/>
      <c r="EV57" s="1498"/>
      <c r="EW57" s="1498"/>
      <c r="EX57" s="1498"/>
      <c r="EY57" s="1498"/>
      <c r="EZ57" s="1498"/>
      <c r="FA57" s="1498"/>
      <c r="FB57" s="1498"/>
      <c r="FC57" s="1498"/>
      <c r="FD57" s="1498"/>
      <c r="FE57" s="1498"/>
      <c r="FF57" s="1498"/>
      <c r="FG57" s="1498"/>
      <c r="FH57" s="1498"/>
      <c r="FI57" s="1498"/>
      <c r="FJ57" s="1498"/>
      <c r="FK57" s="1498"/>
      <c r="FL57" s="1498"/>
      <c r="FM57" s="1420"/>
      <c r="FN57" s="1420"/>
      <c r="FO57" s="1420"/>
    </row>
    <row r="58" spans="2:171" s="1488" customFormat="1" ht="24.9" customHeight="1">
      <c r="B58" s="1466"/>
      <c r="C58" s="1498"/>
      <c r="D58" s="1420"/>
      <c r="E58" s="1420"/>
      <c r="F58" s="1420"/>
      <c r="G58" s="1498"/>
      <c r="H58" s="1498"/>
      <c r="I58" s="1498"/>
      <c r="J58" s="1498"/>
      <c r="K58" s="1498"/>
      <c r="L58" s="1498"/>
      <c r="M58" s="1498"/>
      <c r="N58" s="1498"/>
      <c r="O58" s="1498"/>
      <c r="P58" s="1498"/>
      <c r="Q58" s="1498"/>
      <c r="R58" s="1498"/>
      <c r="S58" s="1498"/>
      <c r="T58" s="1498"/>
      <c r="U58" s="1498"/>
      <c r="V58" s="1498"/>
      <c r="W58" s="1498"/>
      <c r="X58" s="1498"/>
      <c r="Y58" s="1498"/>
      <c r="Z58" s="1498"/>
      <c r="AA58" s="1498"/>
      <c r="AB58" s="1498"/>
      <c r="AC58" s="1498"/>
      <c r="AD58" s="1498"/>
      <c r="AE58" s="1498"/>
      <c r="AF58" s="1498"/>
      <c r="AG58" s="1498"/>
      <c r="AH58" s="1498"/>
      <c r="AI58" s="1498"/>
      <c r="AJ58" s="901"/>
      <c r="AK58" s="901"/>
      <c r="AL58" s="901"/>
      <c r="AM58" s="901"/>
      <c r="AN58" s="901"/>
      <c r="AO58" s="901"/>
      <c r="AP58" s="1498"/>
      <c r="AQ58" s="1498"/>
      <c r="AR58" s="1420"/>
      <c r="AS58" s="1420"/>
      <c r="AT58" s="1420"/>
      <c r="AU58" s="1498"/>
      <c r="AV58" s="1498"/>
      <c r="AW58" s="1498"/>
      <c r="AX58" s="1498"/>
      <c r="AY58" s="1498"/>
      <c r="AZ58" s="1498"/>
      <c r="BA58" s="1498"/>
      <c r="BB58" s="1498"/>
      <c r="BC58" s="1498"/>
      <c r="BD58" s="1498"/>
      <c r="BE58" s="1498"/>
      <c r="BF58" s="1498"/>
      <c r="BG58" s="1498"/>
      <c r="BH58" s="1498"/>
      <c r="BI58" s="1498"/>
      <c r="BJ58" s="1498"/>
      <c r="BK58" s="1498"/>
      <c r="BL58" s="1498"/>
      <c r="BM58" s="1498"/>
      <c r="BN58" s="1498"/>
      <c r="BO58" s="1498"/>
      <c r="BP58" s="1498"/>
      <c r="BQ58" s="1498"/>
      <c r="BR58" s="1498"/>
      <c r="BS58" s="1498"/>
      <c r="BT58" s="1498"/>
      <c r="BU58" s="1498"/>
      <c r="BV58" s="1420"/>
      <c r="BW58" s="1420"/>
      <c r="BX58" s="1420"/>
      <c r="BY58" s="1420"/>
      <c r="BZ58" s="1420"/>
      <c r="CA58" s="1420"/>
      <c r="CB58" s="1498"/>
      <c r="CC58" s="1498"/>
      <c r="CD58" s="1521"/>
      <c r="CE58" s="836"/>
      <c r="CF58" s="836"/>
      <c r="CG58" s="836"/>
      <c r="CH58" s="832"/>
      <c r="CI58" s="832"/>
      <c r="CJ58" s="832"/>
      <c r="CK58" s="832"/>
      <c r="CL58" s="1615"/>
      <c r="CP58" s="1420"/>
      <c r="CQ58" s="1420"/>
      <c r="CR58" s="1420"/>
      <c r="CS58" s="1420"/>
      <c r="CT58" s="1420"/>
      <c r="CU58" s="1420"/>
      <c r="CV58" s="1420"/>
      <c r="CW58" s="1420"/>
      <c r="CX58" s="1420"/>
      <c r="CY58" s="1420"/>
      <c r="CZ58" s="1420"/>
      <c r="DA58" s="1420"/>
      <c r="DB58" s="1420"/>
      <c r="DC58" s="1420"/>
      <c r="DD58" s="1420"/>
      <c r="DE58" s="1420"/>
      <c r="DF58" s="1420"/>
      <c r="DG58" s="1420"/>
      <c r="DH58" s="1420"/>
      <c r="DI58" s="1420"/>
      <c r="DJ58" s="1420"/>
      <c r="DK58" s="1420"/>
      <c r="DL58" s="1420"/>
      <c r="DM58" s="1420"/>
      <c r="DN58" s="1420"/>
      <c r="DO58" s="1420"/>
      <c r="DP58" s="1420"/>
      <c r="DQ58" s="1420"/>
      <c r="DR58" s="1420"/>
      <c r="DS58" s="1420"/>
      <c r="DZ58" s="1420"/>
      <c r="EA58" s="1420"/>
      <c r="EB58" s="1498"/>
      <c r="EC58" s="1498"/>
      <c r="ED58" s="1498"/>
      <c r="EE58" s="1498"/>
      <c r="EF58" s="1498"/>
      <c r="EG58" s="1498"/>
      <c r="EH58" s="1498"/>
      <c r="EI58" s="1498"/>
      <c r="EJ58" s="1498"/>
      <c r="EK58" s="1498"/>
      <c r="EL58" s="1498"/>
      <c r="EM58" s="1498"/>
      <c r="EN58" s="1498"/>
      <c r="EO58" s="1498"/>
      <c r="EP58" s="1498"/>
      <c r="EQ58" s="1498"/>
      <c r="ER58" s="1498"/>
      <c r="ES58" s="1498"/>
      <c r="ET58" s="1498"/>
      <c r="EU58" s="1498"/>
      <c r="EV58" s="1498"/>
      <c r="EW58" s="1498"/>
      <c r="EX58" s="1498"/>
      <c r="EY58" s="1498"/>
      <c r="EZ58" s="1498"/>
      <c r="FA58" s="1498"/>
      <c r="FB58" s="1498"/>
      <c r="FC58" s="1498"/>
      <c r="FD58" s="1498"/>
      <c r="FE58" s="1498"/>
      <c r="FF58" s="1498"/>
      <c r="FG58" s="1498"/>
      <c r="FH58" s="1498"/>
      <c r="FI58" s="1498"/>
      <c r="FJ58" s="1498"/>
      <c r="FK58" s="1498"/>
      <c r="FL58" s="1498"/>
      <c r="FM58" s="1420"/>
      <c r="FN58" s="1420"/>
      <c r="FO58" s="1420"/>
    </row>
    <row r="59" spans="2:171" s="1488" customFormat="1" ht="30" customHeight="1">
      <c r="B59" s="1478"/>
      <c r="C59" s="1498"/>
      <c r="D59" s="1552" t="s">
        <v>19</v>
      </c>
      <c r="E59" s="1420"/>
      <c r="F59" s="901" t="s">
        <v>877</v>
      </c>
      <c r="G59" s="1498"/>
      <c r="H59" s="1498"/>
      <c r="I59" s="1498"/>
      <c r="J59" s="1498"/>
      <c r="K59" s="1498"/>
      <c r="L59" s="1498"/>
      <c r="M59" s="1498"/>
      <c r="N59" s="1498"/>
      <c r="O59" s="1498"/>
      <c r="P59" s="1498"/>
      <c r="Q59" s="1498"/>
      <c r="R59" s="1498"/>
      <c r="S59" s="1498"/>
      <c r="T59" s="1498"/>
      <c r="U59" s="1498"/>
      <c r="V59" s="1498"/>
      <c r="W59" s="1498"/>
      <c r="X59" s="1498"/>
      <c r="Y59" s="1498"/>
      <c r="Z59" s="1498"/>
      <c r="AA59" s="1498"/>
      <c r="AB59" s="1498"/>
      <c r="AC59" s="1498"/>
      <c r="AD59" s="1498"/>
      <c r="AE59" s="1498"/>
      <c r="AF59" s="1498"/>
      <c r="AG59" s="1498"/>
      <c r="AH59" s="1498"/>
      <c r="AI59" s="1498"/>
      <c r="AJ59" s="2849" t="s">
        <v>70</v>
      </c>
      <c r="AK59" s="2453"/>
      <c r="AL59" s="2833"/>
      <c r="AM59" s="2834"/>
      <c r="AN59" s="2835"/>
      <c r="AO59" s="2836"/>
      <c r="AP59" s="1498"/>
      <c r="AQ59" s="1498"/>
      <c r="AR59" s="1552" t="s">
        <v>139</v>
      </c>
      <c r="AS59" s="1420"/>
      <c r="AT59" s="901" t="s">
        <v>885</v>
      </c>
      <c r="AU59" s="1498"/>
      <c r="AV59" s="1498"/>
      <c r="AW59" s="1498"/>
      <c r="AX59" s="1498"/>
      <c r="AY59" s="1498"/>
      <c r="AZ59" s="1498"/>
      <c r="BA59" s="1498"/>
      <c r="BB59" s="1498"/>
      <c r="BC59" s="1498"/>
      <c r="BD59" s="1498"/>
      <c r="BE59" s="1498"/>
      <c r="BF59" s="1498"/>
      <c r="BG59" s="1498"/>
      <c r="BH59" s="1498"/>
      <c r="BI59" s="1498"/>
      <c r="BJ59" s="1498"/>
      <c r="BK59" s="1498"/>
      <c r="BL59" s="1498"/>
      <c r="BM59" s="1498"/>
      <c r="BN59" s="1498"/>
      <c r="BO59" s="1498"/>
      <c r="BP59" s="1498"/>
      <c r="BQ59" s="1498"/>
      <c r="BR59" s="1498"/>
      <c r="BS59" s="1498"/>
      <c r="BT59" s="1498"/>
      <c r="BU59" s="1498"/>
      <c r="BV59" s="2849" t="s">
        <v>177</v>
      </c>
      <c r="BW59" s="2453"/>
      <c r="BX59" s="2833"/>
      <c r="BY59" s="2834"/>
      <c r="BZ59" s="2835"/>
      <c r="CA59" s="2836"/>
      <c r="CB59" s="1498"/>
      <c r="CC59" s="1498"/>
      <c r="CD59" s="1521"/>
      <c r="CE59" s="836"/>
      <c r="CF59" s="836"/>
      <c r="CG59" s="836"/>
      <c r="CH59" s="832"/>
      <c r="CI59" s="832"/>
      <c r="CJ59" s="832"/>
      <c r="CK59" s="832"/>
      <c r="CL59" s="832"/>
      <c r="CM59" s="832"/>
      <c r="EB59" s="1498"/>
      <c r="EC59" s="1498"/>
      <c r="ED59" s="1498"/>
      <c r="EE59" s="1498"/>
      <c r="EF59" s="1498"/>
      <c r="EG59" s="1498"/>
      <c r="EH59" s="1498"/>
      <c r="EI59" s="1498"/>
      <c r="EJ59" s="1498"/>
      <c r="EK59" s="1498"/>
      <c r="EL59" s="1498"/>
      <c r="EM59" s="1498"/>
      <c r="EN59" s="1498"/>
      <c r="EO59" s="1498"/>
      <c r="EP59" s="1498"/>
      <c r="EQ59" s="1498"/>
      <c r="ER59" s="1498"/>
      <c r="ES59" s="1498"/>
      <c r="ET59" s="1498"/>
      <c r="EU59" s="1498"/>
      <c r="EV59" s="1498"/>
      <c r="EW59" s="1498"/>
      <c r="EX59" s="1498"/>
      <c r="EY59" s="1498"/>
      <c r="EZ59" s="1498"/>
      <c r="FA59" s="1498"/>
      <c r="FB59" s="1498"/>
      <c r="FC59" s="1498"/>
      <c r="FD59" s="1498"/>
      <c r="FE59" s="1498"/>
      <c r="FF59" s="1498"/>
      <c r="FG59" s="1498"/>
      <c r="FH59" s="1498"/>
      <c r="FI59" s="1498"/>
      <c r="FJ59" s="1498"/>
      <c r="FK59" s="1498"/>
      <c r="FL59" s="1498"/>
    </row>
    <row r="60" spans="2:171" s="1488" customFormat="1" ht="30" customHeight="1">
      <c r="B60" s="1479"/>
      <c r="C60" s="1498"/>
      <c r="D60" s="1420"/>
      <c r="E60" s="1420"/>
      <c r="F60" s="1010" t="s">
        <v>878</v>
      </c>
      <c r="G60" s="1498"/>
      <c r="H60" s="1498"/>
      <c r="I60" s="1498"/>
      <c r="J60" s="1498"/>
      <c r="K60" s="1498"/>
      <c r="L60" s="1498"/>
      <c r="M60" s="1498"/>
      <c r="N60" s="1498"/>
      <c r="O60" s="1498"/>
      <c r="P60" s="1498"/>
      <c r="Q60" s="1498"/>
      <c r="R60" s="1498"/>
      <c r="S60" s="1498"/>
      <c r="T60" s="1498"/>
      <c r="U60" s="1498"/>
      <c r="V60" s="1498"/>
      <c r="W60" s="1498"/>
      <c r="X60" s="1498"/>
      <c r="Y60" s="1498"/>
      <c r="Z60" s="1498"/>
      <c r="AA60" s="1498"/>
      <c r="AB60" s="1498"/>
      <c r="AC60" s="1498"/>
      <c r="AD60" s="1498"/>
      <c r="AE60" s="1498"/>
      <c r="AF60" s="1498"/>
      <c r="AG60" s="1498"/>
      <c r="AH60" s="1498"/>
      <c r="AI60" s="1498"/>
      <c r="AJ60" s="2453"/>
      <c r="AK60" s="2453"/>
      <c r="AL60" s="2833"/>
      <c r="AM60" s="2837"/>
      <c r="AN60" s="2838"/>
      <c r="AO60" s="2839"/>
      <c r="AP60" s="1498"/>
      <c r="AQ60" s="1498"/>
      <c r="AR60" s="1420"/>
      <c r="AS60" s="1420"/>
      <c r="AT60" s="1010" t="s">
        <v>886</v>
      </c>
      <c r="AU60" s="1498"/>
      <c r="AV60" s="1498"/>
      <c r="AW60" s="1498"/>
      <c r="AX60" s="1498"/>
      <c r="AY60" s="1498"/>
      <c r="AZ60" s="1498"/>
      <c r="BA60" s="1498"/>
      <c r="BB60" s="1498"/>
      <c r="BC60" s="1498"/>
      <c r="BD60" s="1498"/>
      <c r="BE60" s="1498"/>
      <c r="BF60" s="1498"/>
      <c r="BG60" s="1498"/>
      <c r="BH60" s="1498"/>
      <c r="BI60" s="1498"/>
      <c r="BJ60" s="1498"/>
      <c r="BK60" s="1498"/>
      <c r="BL60" s="1498"/>
      <c r="BM60" s="1498"/>
      <c r="BN60" s="1498"/>
      <c r="BO60" s="1498"/>
      <c r="BP60" s="1498"/>
      <c r="BQ60" s="1498"/>
      <c r="BR60" s="1498"/>
      <c r="BS60" s="1498"/>
      <c r="BT60" s="1498"/>
      <c r="BU60" s="1498"/>
      <c r="BV60" s="2453"/>
      <c r="BW60" s="2453"/>
      <c r="BX60" s="2833"/>
      <c r="BY60" s="2837"/>
      <c r="BZ60" s="2838"/>
      <c r="CA60" s="2839"/>
      <c r="CB60" s="1498"/>
      <c r="CC60" s="1498"/>
      <c r="CD60" s="1521"/>
      <c r="CE60" s="836"/>
      <c r="CF60" s="836"/>
      <c r="CG60" s="836"/>
      <c r="CH60" s="832"/>
      <c r="CI60" s="832"/>
      <c r="CJ60" s="832"/>
      <c r="CK60" s="832"/>
      <c r="CL60" s="832"/>
      <c r="CM60" s="832"/>
    </row>
    <row r="61" spans="2:171" s="1488" customFormat="1" ht="24.9" customHeight="1">
      <c r="B61" s="1479"/>
      <c r="C61" s="1498"/>
      <c r="D61" s="1420"/>
      <c r="E61" s="1420"/>
      <c r="F61" s="1420"/>
      <c r="G61" s="1498"/>
      <c r="H61" s="1498"/>
      <c r="I61" s="1498"/>
      <c r="J61" s="1498"/>
      <c r="K61" s="1498"/>
      <c r="L61" s="1498"/>
      <c r="M61" s="1498"/>
      <c r="N61" s="1498"/>
      <c r="O61" s="1498"/>
      <c r="P61" s="1498"/>
      <c r="Q61" s="1498"/>
      <c r="R61" s="1498"/>
      <c r="S61" s="1498"/>
      <c r="T61" s="1498"/>
      <c r="U61" s="1498"/>
      <c r="V61" s="1498"/>
      <c r="W61" s="1498"/>
      <c r="X61" s="1498"/>
      <c r="Y61" s="1498"/>
      <c r="Z61" s="1498"/>
      <c r="AA61" s="1498"/>
      <c r="AB61" s="1498"/>
      <c r="AC61" s="1498"/>
      <c r="AD61" s="1498"/>
      <c r="AE61" s="1498"/>
      <c r="AF61" s="1498"/>
      <c r="AG61" s="1498"/>
      <c r="AH61" s="1498"/>
      <c r="AI61" s="1498"/>
      <c r="AJ61" s="901"/>
      <c r="AK61" s="901"/>
      <c r="AL61" s="901"/>
      <c r="AM61" s="901"/>
      <c r="AN61" s="901"/>
      <c r="AO61" s="901"/>
      <c r="AP61" s="1498"/>
      <c r="AQ61" s="1498"/>
      <c r="AR61" s="1420"/>
      <c r="AS61" s="1420"/>
      <c r="AT61" s="1420"/>
      <c r="AU61" s="1498"/>
      <c r="AV61" s="1498"/>
      <c r="AW61" s="1498"/>
      <c r="AX61" s="1498"/>
      <c r="AY61" s="1498"/>
      <c r="AZ61" s="1498"/>
      <c r="BA61" s="1498"/>
      <c r="BB61" s="1498"/>
      <c r="BC61" s="1498"/>
      <c r="BD61" s="1498"/>
      <c r="BE61" s="1498"/>
      <c r="BF61" s="1498"/>
      <c r="BG61" s="1498"/>
      <c r="BH61" s="1498"/>
      <c r="BI61" s="1498"/>
      <c r="BJ61" s="1498"/>
      <c r="BK61" s="1498"/>
      <c r="BL61" s="1498"/>
      <c r="BM61" s="1498"/>
      <c r="BN61" s="1498"/>
      <c r="BO61" s="1498"/>
      <c r="BP61" s="1498"/>
      <c r="BQ61" s="1498"/>
      <c r="BR61" s="1498"/>
      <c r="BS61" s="1498"/>
      <c r="BT61" s="1498"/>
      <c r="BU61" s="1498"/>
      <c r="BV61" s="1420"/>
      <c r="BW61" s="1420"/>
      <c r="BX61" s="1420"/>
      <c r="BY61" s="1420"/>
      <c r="BZ61" s="1420"/>
      <c r="CA61" s="1420"/>
      <c r="CB61" s="1498"/>
      <c r="CC61" s="1498"/>
      <c r="CD61" s="1521"/>
      <c r="CE61" s="836"/>
      <c r="CF61" s="836"/>
      <c r="CG61" s="836"/>
      <c r="CH61" s="832"/>
      <c r="CI61" s="832"/>
      <c r="CJ61" s="832"/>
      <c r="CK61" s="832"/>
      <c r="CL61" s="832"/>
      <c r="CM61" s="832"/>
    </row>
    <row r="62" spans="2:171" s="1488" customFormat="1" ht="30" customHeight="1">
      <c r="B62" s="957"/>
      <c r="C62" s="1498"/>
      <c r="D62" s="1552" t="s">
        <v>418</v>
      </c>
      <c r="E62" s="1420"/>
      <c r="F62" s="901" t="s">
        <v>879</v>
      </c>
      <c r="G62" s="1498"/>
      <c r="H62" s="1498"/>
      <c r="I62" s="1498"/>
      <c r="J62" s="1498"/>
      <c r="K62" s="1498"/>
      <c r="L62" s="1498"/>
      <c r="M62" s="1498"/>
      <c r="N62" s="1498"/>
      <c r="O62" s="1498"/>
      <c r="P62" s="1498"/>
      <c r="Q62" s="1498"/>
      <c r="R62" s="1498"/>
      <c r="S62" s="1498"/>
      <c r="T62" s="1498"/>
      <c r="U62" s="1498"/>
      <c r="V62" s="1498"/>
      <c r="W62" s="1498"/>
      <c r="X62" s="1498"/>
      <c r="Y62" s="1498"/>
      <c r="Z62" s="1498"/>
      <c r="AA62" s="1498"/>
      <c r="AB62" s="1498"/>
      <c r="AC62" s="1498"/>
      <c r="AD62" s="1498"/>
      <c r="AE62" s="1498"/>
      <c r="AF62" s="1498"/>
      <c r="AG62" s="1498"/>
      <c r="AH62" s="1498"/>
      <c r="AI62" s="1498"/>
      <c r="AJ62" s="2849" t="s">
        <v>41</v>
      </c>
      <c r="AK62" s="2453"/>
      <c r="AL62" s="2833"/>
      <c r="AM62" s="2834"/>
      <c r="AN62" s="2835"/>
      <c r="AO62" s="2836"/>
      <c r="AP62" s="1498"/>
      <c r="AQ62" s="1498"/>
      <c r="AR62" s="1552" t="s">
        <v>140</v>
      </c>
      <c r="AS62" s="1420"/>
      <c r="AT62" s="901" t="s">
        <v>853</v>
      </c>
      <c r="AU62" s="1498"/>
      <c r="AV62" s="1498"/>
      <c r="AW62" s="1498"/>
      <c r="AX62" s="1498"/>
      <c r="AY62" s="1498"/>
      <c r="AZ62" s="1498"/>
      <c r="BA62" s="1498"/>
      <c r="BB62" s="1498"/>
      <c r="BC62" s="1498"/>
      <c r="BD62" s="1498"/>
      <c r="BE62" s="1498"/>
      <c r="BF62" s="1498"/>
      <c r="BG62" s="1498"/>
      <c r="BH62" s="1498"/>
      <c r="BI62" s="1498"/>
      <c r="BJ62" s="1498"/>
      <c r="BK62" s="1498"/>
      <c r="BL62" s="1498"/>
      <c r="BM62" s="1498"/>
      <c r="BN62" s="1498"/>
      <c r="BO62" s="1498"/>
      <c r="BP62" s="1498"/>
      <c r="BQ62" s="1498"/>
      <c r="BR62" s="1498"/>
      <c r="BS62" s="1498"/>
      <c r="BT62" s="1498"/>
      <c r="BU62" s="1498"/>
      <c r="BV62" s="2849" t="s">
        <v>57</v>
      </c>
      <c r="BW62" s="2453"/>
      <c r="BX62" s="2833"/>
      <c r="BY62" s="2834"/>
      <c r="BZ62" s="2835"/>
      <c r="CA62" s="2836"/>
      <c r="CB62" s="1498"/>
      <c r="CC62" s="1498"/>
      <c r="CD62" s="1521"/>
      <c r="CE62" s="836"/>
      <c r="CF62" s="836"/>
      <c r="CG62" s="836"/>
      <c r="CH62" s="832"/>
      <c r="CI62" s="832"/>
      <c r="CJ62" s="832"/>
      <c r="CK62" s="832"/>
      <c r="CL62" s="832"/>
      <c r="CM62" s="832"/>
    </row>
    <row r="63" spans="2:171" s="1488" customFormat="1" ht="30" customHeight="1">
      <c r="B63" s="1466"/>
      <c r="C63" s="1498"/>
      <c r="D63" s="1420"/>
      <c r="E63" s="1420"/>
      <c r="F63" s="1010" t="s">
        <v>880</v>
      </c>
      <c r="G63" s="1498"/>
      <c r="H63" s="1498"/>
      <c r="I63" s="1498"/>
      <c r="J63" s="1498"/>
      <c r="K63" s="1498"/>
      <c r="L63" s="1498"/>
      <c r="M63" s="1498"/>
      <c r="N63" s="1498"/>
      <c r="O63" s="1498"/>
      <c r="P63" s="1498"/>
      <c r="Q63" s="1498"/>
      <c r="R63" s="1498"/>
      <c r="S63" s="1498"/>
      <c r="T63" s="1498"/>
      <c r="U63" s="1498"/>
      <c r="V63" s="1498"/>
      <c r="W63" s="1498"/>
      <c r="X63" s="1498"/>
      <c r="Y63" s="1498"/>
      <c r="Z63" s="1498"/>
      <c r="AA63" s="1498"/>
      <c r="AB63" s="1498"/>
      <c r="AC63" s="1498"/>
      <c r="AD63" s="1498"/>
      <c r="AE63" s="1498"/>
      <c r="AF63" s="1498"/>
      <c r="AG63" s="1498"/>
      <c r="AH63" s="1498"/>
      <c r="AI63" s="1498"/>
      <c r="AJ63" s="2453"/>
      <c r="AK63" s="2453"/>
      <c r="AL63" s="2833"/>
      <c r="AM63" s="2837"/>
      <c r="AN63" s="2838"/>
      <c r="AO63" s="2839"/>
      <c r="AP63" s="1498"/>
      <c r="AQ63" s="1498"/>
      <c r="AR63" s="1420"/>
      <c r="AS63" s="1420"/>
      <c r="AT63" s="1010" t="s">
        <v>652</v>
      </c>
      <c r="AU63" s="1498"/>
      <c r="AV63" s="1498"/>
      <c r="AW63" s="1498"/>
      <c r="AX63" s="1498"/>
      <c r="AY63" s="1498"/>
      <c r="AZ63" s="1498"/>
      <c r="BA63" s="1498"/>
      <c r="BB63" s="1498"/>
      <c r="BC63" s="1498"/>
      <c r="BD63" s="1498"/>
      <c r="BE63" s="1498"/>
      <c r="BF63" s="1498"/>
      <c r="BG63" s="1498"/>
      <c r="BH63" s="1498"/>
      <c r="BI63" s="1498"/>
      <c r="BJ63" s="1498"/>
      <c r="BK63" s="1498"/>
      <c r="BL63" s="1498"/>
      <c r="BM63" s="1498"/>
      <c r="BN63" s="1498"/>
      <c r="BO63" s="1498"/>
      <c r="BP63" s="1498"/>
      <c r="BQ63" s="1498"/>
      <c r="BR63" s="1498"/>
      <c r="BS63" s="1498"/>
      <c r="BT63" s="1498"/>
      <c r="BU63" s="1498"/>
      <c r="BV63" s="2453"/>
      <c r="BW63" s="2453"/>
      <c r="BX63" s="2833"/>
      <c r="BY63" s="2837"/>
      <c r="BZ63" s="2838"/>
      <c r="CA63" s="2839"/>
      <c r="CB63" s="1498"/>
      <c r="CC63" s="1498"/>
      <c r="CD63" s="1521"/>
      <c r="CE63" s="836"/>
      <c r="CF63" s="836"/>
      <c r="CG63" s="836"/>
      <c r="CH63" s="832"/>
      <c r="CI63" s="832"/>
      <c r="CJ63" s="832"/>
      <c r="CK63" s="832"/>
      <c r="CL63" s="832"/>
      <c r="CM63" s="832"/>
    </row>
    <row r="64" spans="2:171" s="1488" customFormat="1" ht="24.9" customHeight="1">
      <c r="B64" s="1466"/>
      <c r="C64" s="1498"/>
      <c r="D64" s="1420"/>
      <c r="E64" s="1420"/>
      <c r="F64" s="1420"/>
      <c r="G64" s="1498"/>
      <c r="H64" s="1498"/>
      <c r="I64" s="1498"/>
      <c r="J64" s="1498"/>
      <c r="K64" s="1498"/>
      <c r="L64" s="1498"/>
      <c r="M64" s="1498"/>
      <c r="N64" s="1498"/>
      <c r="O64" s="1498"/>
      <c r="P64" s="1498"/>
      <c r="Q64" s="1498"/>
      <c r="R64" s="1498"/>
      <c r="S64" s="1498"/>
      <c r="T64" s="1498"/>
      <c r="U64" s="1498"/>
      <c r="V64" s="1498"/>
      <c r="W64" s="1498"/>
      <c r="X64" s="1498"/>
      <c r="Y64" s="1498"/>
      <c r="Z64" s="1498"/>
      <c r="AA64" s="1498"/>
      <c r="AB64" s="1498"/>
      <c r="AC64" s="1498"/>
      <c r="AD64" s="1498"/>
      <c r="AE64" s="1498"/>
      <c r="AF64" s="1498"/>
      <c r="AG64" s="1498"/>
      <c r="AH64" s="1498"/>
      <c r="AI64" s="1498"/>
      <c r="AJ64" s="901"/>
      <c r="AK64" s="901"/>
      <c r="AL64" s="901"/>
      <c r="AM64" s="901"/>
      <c r="AN64" s="901"/>
      <c r="AO64" s="901"/>
      <c r="AP64" s="1498"/>
      <c r="AQ64" s="1498"/>
      <c r="AR64" s="1498"/>
      <c r="AS64" s="1498"/>
      <c r="BQ64" s="1498"/>
      <c r="BR64" s="1498"/>
      <c r="BS64" s="1498"/>
      <c r="BT64" s="1498"/>
      <c r="BU64" s="1498"/>
      <c r="BV64" s="1498"/>
      <c r="BW64" s="1498"/>
      <c r="BX64" s="1498"/>
      <c r="BY64" s="1498"/>
      <c r="BZ64" s="1498"/>
      <c r="CA64" s="1498"/>
      <c r="CB64" s="1498"/>
      <c r="CC64" s="1498"/>
      <c r="CD64" s="1521"/>
      <c r="CE64" s="836"/>
      <c r="CF64" s="836"/>
      <c r="CG64" s="836"/>
      <c r="CH64" s="832"/>
      <c r="CI64" s="832"/>
      <c r="CJ64" s="832"/>
      <c r="CK64" s="832"/>
      <c r="CL64" s="832"/>
      <c r="CM64" s="832"/>
    </row>
    <row r="65" spans="2:91" s="1488" customFormat="1" ht="30" customHeight="1">
      <c r="B65" s="1466"/>
      <c r="C65" s="1498"/>
      <c r="D65" s="1552" t="s">
        <v>78</v>
      </c>
      <c r="E65" s="1420"/>
      <c r="F65" s="901" t="s">
        <v>881</v>
      </c>
      <c r="G65" s="1498"/>
      <c r="H65" s="1498"/>
      <c r="I65" s="1498"/>
      <c r="J65" s="1498"/>
      <c r="K65" s="1498"/>
      <c r="L65" s="1498"/>
      <c r="M65" s="1498"/>
      <c r="N65" s="1498"/>
      <c r="O65" s="1498"/>
      <c r="P65" s="1498"/>
      <c r="Q65" s="1498"/>
      <c r="R65" s="1498"/>
      <c r="S65" s="1498"/>
      <c r="T65" s="1498"/>
      <c r="U65" s="1498"/>
      <c r="V65" s="1498"/>
      <c r="W65" s="1498"/>
      <c r="X65" s="1498"/>
      <c r="Y65" s="1498"/>
      <c r="Z65" s="1498"/>
      <c r="AA65" s="1498"/>
      <c r="AB65" s="1498"/>
      <c r="AC65" s="1498"/>
      <c r="AD65" s="1498"/>
      <c r="AE65" s="1498"/>
      <c r="AF65" s="1498"/>
      <c r="AG65" s="1498"/>
      <c r="AH65" s="1498"/>
      <c r="AI65" s="1498"/>
      <c r="AJ65" s="2849" t="s">
        <v>95</v>
      </c>
      <c r="AK65" s="2453"/>
      <c r="AL65" s="2833"/>
      <c r="AM65" s="2834"/>
      <c r="AN65" s="2835"/>
      <c r="AO65" s="2836"/>
      <c r="AP65" s="1498"/>
      <c r="AQ65" s="1498"/>
      <c r="AR65" s="1498"/>
      <c r="AS65" s="1498"/>
      <c r="AT65" s="2815"/>
      <c r="AU65" s="2815"/>
      <c r="AV65" s="2815"/>
      <c r="AW65" s="2815"/>
      <c r="AX65" s="2815"/>
      <c r="AY65" s="2815"/>
      <c r="AZ65" s="2815"/>
      <c r="BA65" s="2815"/>
      <c r="BB65" s="2815"/>
      <c r="BC65" s="2815"/>
      <c r="BD65" s="2815"/>
      <c r="BE65" s="2815"/>
      <c r="BF65" s="2815"/>
      <c r="BG65" s="2815"/>
      <c r="BH65" s="2815"/>
      <c r="BI65" s="2815"/>
      <c r="BJ65" s="2815"/>
      <c r="BK65" s="2815"/>
      <c r="BL65" s="2815"/>
      <c r="BM65" s="2815"/>
      <c r="BN65" s="2815"/>
      <c r="BO65" s="2815"/>
      <c r="BP65" s="2815"/>
      <c r="BQ65" s="1498"/>
      <c r="BR65" s="1498"/>
      <c r="BS65" s="1498"/>
      <c r="BT65" s="1498"/>
      <c r="BU65" s="1498"/>
      <c r="BV65" s="1498"/>
      <c r="BW65" s="1498"/>
      <c r="BX65" s="1498"/>
      <c r="BY65" s="1498"/>
      <c r="BZ65" s="1498"/>
      <c r="CA65" s="1498"/>
      <c r="CB65" s="1498"/>
      <c r="CC65" s="1498"/>
      <c r="CD65" s="1521"/>
      <c r="CE65" s="836"/>
      <c r="CF65" s="836"/>
      <c r="CG65" s="836"/>
      <c r="CH65" s="832"/>
      <c r="CI65" s="832"/>
      <c r="CJ65" s="832"/>
      <c r="CK65" s="832"/>
      <c r="CL65" s="832"/>
      <c r="CM65" s="832"/>
    </row>
    <row r="66" spans="2:91" s="1488" customFormat="1" ht="30" customHeight="1">
      <c r="B66" s="1466"/>
      <c r="C66" s="1498"/>
      <c r="D66" s="1420"/>
      <c r="E66" s="1420"/>
      <c r="F66" s="1010" t="s">
        <v>882</v>
      </c>
      <c r="G66" s="1498"/>
      <c r="H66" s="1498"/>
      <c r="I66" s="1498"/>
      <c r="J66" s="1498"/>
      <c r="K66" s="1498"/>
      <c r="L66" s="1498"/>
      <c r="M66" s="1498"/>
      <c r="N66" s="1498"/>
      <c r="O66" s="1498"/>
      <c r="P66" s="1498"/>
      <c r="Q66" s="1498"/>
      <c r="R66" s="1498"/>
      <c r="S66" s="1498"/>
      <c r="T66" s="1498"/>
      <c r="U66" s="1498"/>
      <c r="V66" s="1498"/>
      <c r="W66" s="1498"/>
      <c r="X66" s="1498"/>
      <c r="Y66" s="1498"/>
      <c r="Z66" s="1498"/>
      <c r="AA66" s="1498"/>
      <c r="AB66" s="1498"/>
      <c r="AC66" s="1498"/>
      <c r="AD66" s="1498"/>
      <c r="AE66" s="1498"/>
      <c r="AF66" s="1498"/>
      <c r="AG66" s="1498"/>
      <c r="AH66" s="1498"/>
      <c r="AI66" s="1498"/>
      <c r="AJ66" s="2453"/>
      <c r="AK66" s="2453"/>
      <c r="AL66" s="2833"/>
      <c r="AM66" s="2837"/>
      <c r="AN66" s="2838"/>
      <c r="AO66" s="2839"/>
      <c r="AP66" s="1498"/>
      <c r="AQ66" s="1498"/>
      <c r="AR66" s="1498"/>
      <c r="AS66" s="1498"/>
      <c r="AT66" s="1498"/>
      <c r="AU66" s="1498"/>
      <c r="AV66" s="1498"/>
      <c r="AW66" s="1498"/>
      <c r="AX66" s="1498"/>
      <c r="AY66" s="1498"/>
      <c r="AZ66" s="1498"/>
      <c r="BA66" s="1498"/>
      <c r="BB66" s="1498"/>
      <c r="BC66" s="1498"/>
      <c r="BD66" s="1498"/>
      <c r="BE66" s="1498"/>
      <c r="BF66" s="1498"/>
      <c r="BG66" s="1498"/>
      <c r="BH66" s="1498"/>
      <c r="BI66" s="1498"/>
      <c r="BJ66" s="1498"/>
      <c r="BK66" s="1498"/>
      <c r="BL66" s="1498"/>
      <c r="BM66" s="1498"/>
      <c r="BN66" s="1498"/>
      <c r="BO66" s="1498"/>
      <c r="BP66" s="1498"/>
      <c r="BQ66" s="1498"/>
      <c r="BR66" s="1498"/>
      <c r="BS66" s="1498"/>
      <c r="BT66" s="1498"/>
      <c r="BU66" s="1498"/>
      <c r="BV66" s="1498"/>
      <c r="BW66" s="1498"/>
      <c r="BX66" s="1498"/>
      <c r="BY66" s="1498"/>
      <c r="BZ66" s="1498"/>
      <c r="CA66" s="1498"/>
      <c r="CB66" s="1498"/>
      <c r="CC66" s="1498"/>
      <c r="CD66" s="1598"/>
      <c r="CE66" s="836"/>
      <c r="CF66" s="836"/>
      <c r="CG66" s="836"/>
      <c r="CH66" s="832"/>
      <c r="CI66" s="832"/>
      <c r="CJ66" s="832"/>
      <c r="CK66" s="832"/>
      <c r="CL66" s="832"/>
      <c r="CM66" s="832"/>
    </row>
    <row r="67" spans="2:91" s="1488" customFormat="1" ht="30" customHeight="1">
      <c r="B67" s="1565"/>
      <c r="C67" s="1502"/>
      <c r="D67" s="1502"/>
      <c r="E67" s="1502"/>
      <c r="F67" s="1502"/>
      <c r="G67" s="1502"/>
      <c r="H67" s="1502"/>
      <c r="I67" s="1502"/>
      <c r="J67" s="1502"/>
      <c r="K67" s="1502"/>
      <c r="L67" s="1502"/>
      <c r="M67" s="1502"/>
      <c r="N67" s="1502"/>
      <c r="O67" s="1502"/>
      <c r="P67" s="1502"/>
      <c r="Q67" s="1502"/>
      <c r="R67" s="1502"/>
      <c r="S67" s="1502"/>
      <c r="T67" s="1502"/>
      <c r="U67" s="1502"/>
      <c r="V67" s="1502"/>
      <c r="W67" s="1502"/>
      <c r="X67" s="1502"/>
      <c r="Y67" s="1502"/>
      <c r="Z67" s="1502"/>
      <c r="AA67" s="1502"/>
      <c r="AB67" s="1502"/>
      <c r="AC67" s="1502"/>
      <c r="AD67" s="1502"/>
      <c r="AE67" s="1502"/>
      <c r="AF67" s="1502"/>
      <c r="AG67" s="1502"/>
      <c r="AH67" s="1502"/>
      <c r="AI67" s="1502"/>
      <c r="AJ67" s="1502"/>
      <c r="AK67" s="1502"/>
      <c r="AL67" s="1502"/>
      <c r="AM67" s="1502"/>
      <c r="AN67" s="1502"/>
      <c r="AO67" s="1502"/>
      <c r="AP67" s="1502"/>
      <c r="AQ67" s="1502"/>
      <c r="AR67" s="1502"/>
      <c r="AS67" s="1502"/>
      <c r="AT67" s="1502"/>
      <c r="AU67" s="1502"/>
      <c r="AV67" s="1502"/>
      <c r="AW67" s="1502"/>
      <c r="AX67" s="1502"/>
      <c r="AY67" s="1502"/>
      <c r="AZ67" s="1502"/>
      <c r="BA67" s="1502"/>
      <c r="BB67" s="1502"/>
      <c r="BC67" s="1502"/>
      <c r="BD67" s="1502"/>
      <c r="BE67" s="1502"/>
      <c r="BF67" s="1502"/>
      <c r="BG67" s="1502"/>
      <c r="BH67" s="1502"/>
      <c r="BI67" s="1502"/>
      <c r="BJ67" s="1502"/>
      <c r="BK67" s="1502"/>
      <c r="BL67" s="1502"/>
      <c r="BM67" s="1502"/>
      <c r="BN67" s="1502"/>
      <c r="BO67" s="1502"/>
      <c r="BP67" s="1502"/>
      <c r="BQ67" s="1502"/>
      <c r="BR67" s="1502"/>
      <c r="BS67" s="1502"/>
      <c r="BT67" s="1502"/>
      <c r="BU67" s="1502"/>
      <c r="BV67" s="1502"/>
      <c r="BW67" s="1502"/>
      <c r="BX67" s="1502"/>
      <c r="BY67" s="1502"/>
      <c r="BZ67" s="1502"/>
      <c r="CA67" s="1502"/>
      <c r="CB67" s="1502"/>
      <c r="CC67" s="1502"/>
      <c r="CD67" s="1600"/>
      <c r="CE67" s="836"/>
      <c r="CF67" s="836"/>
      <c r="CG67" s="836"/>
      <c r="CH67" s="832"/>
      <c r="CI67" s="832"/>
      <c r="CJ67" s="832"/>
      <c r="CK67" s="832"/>
      <c r="CL67" s="832"/>
      <c r="CM67" s="832"/>
    </row>
    <row r="68" spans="2:91" s="1488" customFormat="1" ht="30" customHeight="1">
      <c r="B68" s="1479"/>
      <c r="C68" s="1498"/>
      <c r="D68" s="1498"/>
      <c r="E68" s="1498"/>
      <c r="F68" s="1498"/>
      <c r="G68" s="1498"/>
      <c r="H68" s="1498"/>
      <c r="I68" s="1498"/>
      <c r="J68" s="1498"/>
      <c r="K68" s="1498"/>
      <c r="L68" s="1498"/>
      <c r="M68" s="1498"/>
      <c r="N68" s="1498"/>
      <c r="O68" s="1498"/>
      <c r="P68" s="1498"/>
      <c r="Q68" s="1498"/>
      <c r="R68" s="1498"/>
      <c r="S68" s="1498"/>
      <c r="T68" s="1498"/>
      <c r="U68" s="1498"/>
      <c r="V68" s="1498"/>
      <c r="W68" s="1498"/>
      <c r="X68" s="1498"/>
      <c r="Y68" s="1498"/>
      <c r="Z68" s="1498"/>
      <c r="AA68" s="1498"/>
      <c r="AB68" s="1498"/>
      <c r="AC68" s="1498"/>
      <c r="AD68" s="1498"/>
      <c r="AE68" s="1498"/>
      <c r="AF68" s="1498"/>
      <c r="AG68" s="1498"/>
      <c r="AH68" s="1498"/>
      <c r="AI68" s="1498"/>
      <c r="AJ68" s="1498"/>
      <c r="AK68" s="1498"/>
      <c r="AL68" s="1498"/>
      <c r="AM68" s="1498"/>
      <c r="AN68" s="1498"/>
      <c r="AO68" s="1498"/>
      <c r="AP68" s="1498"/>
      <c r="AQ68" s="1498"/>
      <c r="AR68" s="1498"/>
      <c r="AS68" s="1498"/>
      <c r="AT68" s="1498"/>
      <c r="AU68" s="1498"/>
      <c r="AV68" s="1498"/>
      <c r="AW68" s="1498"/>
      <c r="AX68" s="1498"/>
      <c r="AY68" s="1498"/>
      <c r="AZ68" s="1498"/>
      <c r="BA68" s="1498"/>
      <c r="BB68" s="1498"/>
      <c r="BC68" s="1498"/>
      <c r="BD68" s="1498"/>
      <c r="BE68" s="1498"/>
      <c r="BF68" s="1498"/>
      <c r="BG68" s="1498"/>
      <c r="BH68" s="1498"/>
      <c r="BI68" s="1498"/>
      <c r="BJ68" s="1498"/>
      <c r="BK68" s="1498"/>
      <c r="BL68" s="1498"/>
      <c r="BM68" s="1498"/>
      <c r="BN68" s="1498"/>
      <c r="BO68" s="1498"/>
      <c r="BP68" s="1498"/>
      <c r="BQ68" s="1498"/>
      <c r="BR68" s="1498"/>
      <c r="BS68" s="1498"/>
      <c r="BT68" s="1498"/>
      <c r="BU68" s="1498"/>
      <c r="BV68" s="1498"/>
      <c r="BW68" s="1498"/>
      <c r="BX68" s="1498"/>
      <c r="BY68" s="1498"/>
      <c r="BZ68" s="1498"/>
      <c r="CA68" s="1498"/>
      <c r="CB68" s="1498"/>
      <c r="CC68" s="1498"/>
      <c r="CD68" s="1598"/>
      <c r="CE68" s="836"/>
      <c r="CF68" s="836"/>
      <c r="CG68" s="836"/>
      <c r="CH68" s="832"/>
      <c r="CI68" s="832"/>
      <c r="CJ68" s="832"/>
      <c r="CK68" s="832"/>
      <c r="CL68" s="832"/>
      <c r="CM68" s="832"/>
    </row>
    <row r="69" spans="2:91" s="1488" customFormat="1" ht="30" customHeight="1">
      <c r="B69" s="1479"/>
      <c r="C69" s="1267" t="s">
        <v>825</v>
      </c>
      <c r="D69" s="1266" t="s">
        <v>902</v>
      </c>
      <c r="E69" s="1420"/>
      <c r="F69" s="1486"/>
      <c r="G69" s="1486"/>
      <c r="H69" s="1486"/>
      <c r="I69" s="1486"/>
      <c r="J69" s="1420"/>
      <c r="K69" s="1420"/>
      <c r="L69" s="1420"/>
      <c r="M69" s="1420"/>
      <c r="N69" s="1420"/>
      <c r="O69" s="1420"/>
      <c r="P69" s="1420"/>
      <c r="Q69" s="1420"/>
      <c r="R69" s="1420"/>
      <c r="S69" s="1420"/>
      <c r="T69" s="1420"/>
      <c r="U69" s="1420"/>
      <c r="V69" s="1420"/>
      <c r="W69" s="1420"/>
      <c r="X69" s="1420"/>
      <c r="Y69" s="1420"/>
      <c r="Z69" s="1420"/>
      <c r="AA69" s="1420"/>
      <c r="AB69" s="1420"/>
      <c r="AC69" s="1420"/>
      <c r="AD69" s="1420"/>
      <c r="AE69" s="1420"/>
      <c r="AF69" s="1420"/>
      <c r="AG69" s="1420"/>
      <c r="AH69" s="1420"/>
      <c r="AI69" s="901"/>
      <c r="AJ69" s="901"/>
      <c r="AK69" s="901"/>
      <c r="AL69" s="901"/>
      <c r="AM69" s="901"/>
      <c r="AN69" s="901"/>
      <c r="AO69" s="901"/>
      <c r="AP69" s="901"/>
      <c r="AQ69" s="901"/>
      <c r="AR69" s="1420"/>
      <c r="AS69" s="1420"/>
      <c r="AT69" s="1420"/>
      <c r="AU69" s="1420"/>
      <c r="AV69" s="1420"/>
      <c r="AW69" s="1420"/>
      <c r="AX69" s="1420"/>
      <c r="AY69" s="1420"/>
      <c r="AZ69" s="1420"/>
      <c r="BA69" s="1420"/>
      <c r="BB69" s="1420"/>
      <c r="BC69" s="1420"/>
      <c r="BD69" s="1420"/>
      <c r="BE69" s="1420"/>
      <c r="BF69" s="1420"/>
      <c r="BG69" s="1420"/>
      <c r="BH69" s="1420"/>
      <c r="BI69" s="1420"/>
      <c r="BJ69" s="1420"/>
      <c r="BK69" s="1420"/>
      <c r="BL69" s="1420"/>
      <c r="BM69" s="1420"/>
      <c r="BN69" s="1420"/>
      <c r="BO69" s="1420"/>
      <c r="BP69" s="1498"/>
      <c r="BQ69" s="1498"/>
      <c r="BR69" s="1498"/>
      <c r="BS69" s="1498"/>
      <c r="BT69" s="1498"/>
      <c r="BU69" s="1498"/>
      <c r="BV69" s="1498"/>
      <c r="BW69" s="1498"/>
      <c r="BX69" s="1498"/>
      <c r="BY69" s="1498"/>
      <c r="BZ69" s="1498"/>
      <c r="CA69" s="1498"/>
      <c r="CB69" s="1498"/>
      <c r="CC69" s="1498"/>
      <c r="CD69" s="1598"/>
      <c r="CE69" s="836"/>
      <c r="CF69" s="836"/>
      <c r="CG69" s="836"/>
      <c r="CH69" s="832"/>
      <c r="CI69" s="832"/>
      <c r="CJ69" s="832"/>
      <c r="CK69" s="832"/>
      <c r="CL69" s="832"/>
      <c r="CM69" s="832"/>
    </row>
    <row r="70" spans="2:91" s="1488" customFormat="1" ht="30" customHeight="1">
      <c r="B70" s="957"/>
      <c r="C70" s="1266"/>
      <c r="D70" s="1617" t="s">
        <v>903</v>
      </c>
      <c r="E70" s="1420"/>
      <c r="F70" s="1420"/>
      <c r="G70" s="1420"/>
      <c r="H70" s="1420"/>
      <c r="I70" s="1420"/>
      <c r="J70" s="1489"/>
      <c r="K70" s="1489"/>
      <c r="L70" s="1489"/>
      <c r="M70" s="1489"/>
      <c r="N70" s="1420"/>
      <c r="O70" s="1420"/>
      <c r="P70" s="1489"/>
      <c r="Q70" s="1489"/>
      <c r="R70" s="1420"/>
      <c r="S70" s="1420"/>
      <c r="T70" s="1420"/>
      <c r="U70" s="1420"/>
      <c r="V70" s="1420"/>
      <c r="W70" s="1420"/>
      <c r="X70" s="1420"/>
      <c r="Y70" s="1420"/>
      <c r="Z70" s="1420"/>
      <c r="AA70" s="1420"/>
      <c r="AB70" s="1420"/>
      <c r="AC70" s="1420"/>
      <c r="AD70" s="1420"/>
      <c r="AE70" s="1420"/>
      <c r="AF70" s="1420"/>
      <c r="AG70" s="1420"/>
      <c r="AH70" s="1420"/>
      <c r="AI70" s="1420"/>
      <c r="AJ70" s="1420"/>
      <c r="AK70" s="2453" t="s">
        <v>896</v>
      </c>
      <c r="AL70" s="2453"/>
      <c r="AM70" s="2453"/>
      <c r="AN70" s="2453"/>
      <c r="AO70" s="2453"/>
      <c r="AP70" s="2453"/>
      <c r="AQ70" s="2453"/>
      <c r="AR70" s="2453"/>
      <c r="AS70" s="2453"/>
      <c r="AT70" s="1420"/>
      <c r="AU70" s="1420"/>
      <c r="AV70" s="2453" t="s">
        <v>898</v>
      </c>
      <c r="AW70" s="2453"/>
      <c r="AX70" s="2453"/>
      <c r="AY70" s="2453"/>
      <c r="AZ70" s="2453"/>
      <c r="BA70" s="2453"/>
      <c r="BB70" s="2453"/>
      <c r="BC70" s="2453"/>
      <c r="BD70" s="2453"/>
      <c r="BE70" s="1420"/>
      <c r="BF70" s="1420"/>
      <c r="BG70" s="2453" t="s">
        <v>900</v>
      </c>
      <c r="BH70" s="2453"/>
      <c r="BI70" s="2453"/>
      <c r="BJ70" s="2453"/>
      <c r="BK70" s="2453"/>
      <c r="BL70" s="2453"/>
      <c r="BM70" s="2453"/>
      <c r="BN70" s="2453"/>
      <c r="BO70" s="2453"/>
      <c r="BP70" s="1498"/>
      <c r="BQ70" s="1498"/>
      <c r="BR70" s="1498"/>
      <c r="BS70" s="1498"/>
      <c r="BT70" s="1498"/>
      <c r="BU70" s="1498"/>
      <c r="BV70" s="1498"/>
      <c r="BW70" s="1498"/>
      <c r="BX70" s="1498"/>
      <c r="BY70" s="1498"/>
      <c r="BZ70" s="1498"/>
      <c r="CA70" s="1498"/>
      <c r="CB70" s="1498"/>
      <c r="CC70" s="1498"/>
      <c r="CD70" s="1598"/>
      <c r="CE70" s="836"/>
      <c r="CF70" s="836"/>
      <c r="CG70" s="836"/>
      <c r="CH70" s="832"/>
      <c r="CI70" s="832"/>
      <c r="CJ70" s="832"/>
      <c r="CK70" s="832"/>
      <c r="CL70" s="832"/>
      <c r="CM70" s="832"/>
    </row>
    <row r="71" spans="2:91" s="1488" customFormat="1" ht="30" customHeight="1">
      <c r="B71" s="1466"/>
      <c r="C71" s="1420"/>
      <c r="D71" s="1420"/>
      <c r="E71" s="1420"/>
      <c r="F71" s="1420"/>
      <c r="G71" s="1420"/>
      <c r="H71" s="1420"/>
      <c r="I71" s="1420"/>
      <c r="J71" s="1489"/>
      <c r="K71" s="1489"/>
      <c r="L71" s="1489"/>
      <c r="M71" s="1489"/>
      <c r="N71" s="1420"/>
      <c r="O71" s="1420"/>
      <c r="P71" s="1489"/>
      <c r="Q71" s="1489"/>
      <c r="R71" s="1420"/>
      <c r="S71" s="1420"/>
      <c r="T71" s="1420"/>
      <c r="U71" s="1420"/>
      <c r="V71" s="1420"/>
      <c r="W71" s="1420"/>
      <c r="X71" s="1420"/>
      <c r="Y71" s="1420"/>
      <c r="Z71" s="1420"/>
      <c r="AA71" s="1420"/>
      <c r="AB71" s="1420"/>
      <c r="AC71" s="1420"/>
      <c r="AD71" s="1420"/>
      <c r="AE71" s="1420"/>
      <c r="AF71" s="1420"/>
      <c r="AG71" s="1420"/>
      <c r="AH71" s="1420"/>
      <c r="AI71" s="1420"/>
      <c r="AJ71" s="1420"/>
      <c r="AK71" s="2454" t="s">
        <v>897</v>
      </c>
      <c r="AL71" s="2454"/>
      <c r="AM71" s="2454"/>
      <c r="AN71" s="2454"/>
      <c r="AO71" s="2454"/>
      <c r="AP71" s="2454"/>
      <c r="AQ71" s="2454"/>
      <c r="AR71" s="2454"/>
      <c r="AS71" s="2454"/>
      <c r="AT71" s="1420"/>
      <c r="AU71" s="1420"/>
      <c r="AV71" s="2454" t="s">
        <v>899</v>
      </c>
      <c r="AW71" s="2454"/>
      <c r="AX71" s="2454"/>
      <c r="AY71" s="2454"/>
      <c r="AZ71" s="2454"/>
      <c r="BA71" s="2454"/>
      <c r="BB71" s="2454"/>
      <c r="BC71" s="2454"/>
      <c r="BD71" s="2454"/>
      <c r="BE71" s="1420"/>
      <c r="BF71" s="1420"/>
      <c r="BG71" s="2454" t="s">
        <v>901</v>
      </c>
      <c r="BH71" s="2454"/>
      <c r="BI71" s="2454"/>
      <c r="BJ71" s="2454"/>
      <c r="BK71" s="2454"/>
      <c r="BL71" s="2454"/>
      <c r="BM71" s="2454"/>
      <c r="BN71" s="2454"/>
      <c r="BO71" s="2454"/>
      <c r="BP71" s="1498"/>
      <c r="BQ71" s="1498"/>
      <c r="BR71" s="1498"/>
      <c r="BS71" s="1498"/>
      <c r="BT71" s="1498"/>
      <c r="BU71" s="1498"/>
      <c r="BV71" s="1498"/>
      <c r="BW71" s="1498"/>
      <c r="BX71" s="1498"/>
      <c r="BY71" s="1498"/>
      <c r="BZ71" s="1498"/>
      <c r="CA71" s="1498"/>
      <c r="CB71" s="1498"/>
      <c r="CC71" s="1498"/>
      <c r="CD71" s="1598"/>
      <c r="CE71" s="836"/>
      <c r="CF71" s="836"/>
      <c r="CG71" s="836"/>
      <c r="CH71" s="832"/>
      <c r="CI71" s="832"/>
      <c r="CJ71" s="832"/>
      <c r="CK71" s="832"/>
      <c r="CL71" s="832"/>
      <c r="CM71" s="832"/>
    </row>
    <row r="72" spans="2:91" s="1488" customFormat="1" ht="30" customHeight="1">
      <c r="B72" s="1466"/>
      <c r="C72" s="1420"/>
      <c r="D72" s="1420"/>
      <c r="E72" s="1420"/>
      <c r="F72" s="1420"/>
      <c r="G72" s="1420"/>
      <c r="H72" s="1420"/>
      <c r="I72" s="1420"/>
      <c r="J72" s="1420"/>
      <c r="K72" s="1420"/>
      <c r="L72" s="1420"/>
      <c r="M72" s="1420"/>
      <c r="N72" s="1420"/>
      <c r="O72" s="1420"/>
      <c r="P72" s="1420"/>
      <c r="Q72" s="1420"/>
      <c r="R72" s="1420"/>
      <c r="S72" s="1420"/>
      <c r="T72" s="1420"/>
      <c r="U72" s="1420"/>
      <c r="V72" s="1420"/>
      <c r="W72" s="1420"/>
      <c r="X72" s="1420"/>
      <c r="Y72" s="1420"/>
      <c r="Z72" s="1420"/>
      <c r="AA72" s="1420"/>
      <c r="AB72" s="1420"/>
      <c r="AC72" s="1420"/>
      <c r="AD72" s="1420"/>
      <c r="AE72" s="1420"/>
      <c r="AF72" s="1420"/>
      <c r="AG72" s="1420"/>
      <c r="AH72" s="1420"/>
      <c r="AI72" s="901"/>
      <c r="AJ72" s="901"/>
      <c r="AK72" s="901"/>
      <c r="AL72" s="901"/>
      <c r="AM72" s="901"/>
      <c r="AN72" s="2853" t="s">
        <v>0</v>
      </c>
      <c r="AO72" s="2729"/>
      <c r="AP72" s="2729"/>
      <c r="AQ72" s="901"/>
      <c r="AR72" s="1420"/>
      <c r="AS72" s="1420"/>
      <c r="AT72" s="1420"/>
      <c r="AU72" s="1420"/>
      <c r="AV72" s="901"/>
      <c r="AW72" s="901"/>
      <c r="AX72" s="901"/>
      <c r="AY72" s="2853" t="s">
        <v>3</v>
      </c>
      <c r="AZ72" s="2729"/>
      <c r="BA72" s="2729"/>
      <c r="BB72" s="901"/>
      <c r="BC72" s="1420"/>
      <c r="BD72" s="1420"/>
      <c r="BE72" s="1420"/>
      <c r="BF72" s="1420"/>
      <c r="BG72" s="901"/>
      <c r="BH72" s="901"/>
      <c r="BI72" s="901"/>
      <c r="BJ72" s="2853" t="s">
        <v>5</v>
      </c>
      <c r="BK72" s="2729"/>
      <c r="BL72" s="2729"/>
      <c r="BM72" s="901"/>
      <c r="BN72" s="1420"/>
      <c r="BO72" s="1420"/>
      <c r="BP72" s="1498"/>
      <c r="BQ72" s="1498"/>
      <c r="BR72" s="1498"/>
      <c r="BS72" s="1498"/>
      <c r="BT72" s="1498"/>
      <c r="BU72" s="1498"/>
      <c r="BV72" s="1498"/>
      <c r="BW72" s="1498"/>
      <c r="BX72" s="1498"/>
      <c r="BY72" s="1498"/>
      <c r="BZ72" s="1498"/>
      <c r="CA72" s="1498"/>
      <c r="CB72" s="1498"/>
      <c r="CC72" s="1498"/>
      <c r="CD72" s="1598"/>
      <c r="CE72" s="836"/>
      <c r="CF72" s="836"/>
      <c r="CG72" s="836"/>
      <c r="CH72" s="832"/>
      <c r="CI72" s="832"/>
      <c r="CJ72" s="832"/>
      <c r="CK72" s="832"/>
      <c r="CL72" s="832"/>
      <c r="CM72" s="832"/>
    </row>
    <row r="73" spans="2:91" s="1488" customFormat="1" ht="30" customHeight="1">
      <c r="B73" s="1466"/>
      <c r="C73" s="1615"/>
      <c r="D73" s="1552" t="s">
        <v>18</v>
      </c>
      <c r="E73" s="1420"/>
      <c r="F73" s="901" t="s">
        <v>904</v>
      </c>
      <c r="G73" s="1420"/>
      <c r="H73" s="1420"/>
      <c r="I73" s="1420"/>
      <c r="J73" s="1420"/>
      <c r="K73" s="1420"/>
      <c r="L73" s="1420"/>
      <c r="M73" s="1420"/>
      <c r="N73" s="1420"/>
      <c r="O73" s="1420"/>
      <c r="P73" s="1420"/>
      <c r="Q73" s="1420"/>
      <c r="R73" s="1420"/>
      <c r="S73" s="1420"/>
      <c r="T73" s="1420"/>
      <c r="U73" s="1420"/>
      <c r="V73" s="1420"/>
      <c r="W73" s="1420"/>
      <c r="X73" s="1420"/>
      <c r="Y73" s="1420"/>
      <c r="Z73" s="1420"/>
      <c r="AA73" s="1420"/>
      <c r="AB73" s="1420"/>
      <c r="AC73" s="1420"/>
      <c r="AD73" s="1420"/>
      <c r="AE73" s="1420"/>
      <c r="AF73" s="1420"/>
      <c r="AG73" s="1420"/>
      <c r="AH73" s="1420"/>
      <c r="AI73" s="2849" t="s">
        <v>889</v>
      </c>
      <c r="AJ73" s="2453"/>
      <c r="AK73" s="2453"/>
      <c r="AL73" s="2453"/>
      <c r="AM73" s="2833"/>
      <c r="AN73" s="2834"/>
      <c r="AO73" s="2835"/>
      <c r="AP73" s="2836"/>
      <c r="AQ73" s="901"/>
      <c r="AR73" s="1420"/>
      <c r="AS73" s="1420"/>
      <c r="AT73" s="901"/>
      <c r="AU73" s="901"/>
      <c r="AV73" s="2849"/>
      <c r="AW73" s="2453"/>
      <c r="AX73" s="2833"/>
      <c r="AY73" s="2834"/>
      <c r="AZ73" s="2835"/>
      <c r="BA73" s="2836"/>
      <c r="BB73" s="901"/>
      <c r="BC73" s="1420"/>
      <c r="BD73" s="1420"/>
      <c r="BE73" s="901"/>
      <c r="BF73" s="901"/>
      <c r="BG73" s="2849"/>
      <c r="BH73" s="2453"/>
      <c r="BI73" s="2833"/>
      <c r="BJ73" s="2834"/>
      <c r="BK73" s="2835"/>
      <c r="BL73" s="2836"/>
      <c r="BM73" s="901"/>
      <c r="BN73" s="1420"/>
      <c r="BO73" s="1420"/>
      <c r="BP73" s="1498"/>
      <c r="BQ73" s="1498"/>
      <c r="BR73" s="1498"/>
      <c r="BS73" s="1498"/>
      <c r="BT73" s="1498"/>
      <c r="BU73" s="1498"/>
      <c r="BV73" s="1498"/>
      <c r="BW73" s="1498"/>
      <c r="BX73" s="1498"/>
      <c r="BY73" s="1498"/>
      <c r="BZ73" s="1498"/>
      <c r="CA73" s="1498"/>
      <c r="CB73" s="1498"/>
      <c r="CC73" s="1498"/>
      <c r="CD73" s="1598"/>
      <c r="CE73" s="836"/>
      <c r="CF73" s="836"/>
      <c r="CG73" s="836"/>
      <c r="CH73" s="832"/>
      <c r="CI73" s="832"/>
      <c r="CJ73" s="832"/>
      <c r="CK73" s="832"/>
      <c r="CL73" s="832"/>
      <c r="CM73" s="832"/>
    </row>
    <row r="74" spans="2:91" s="1488" customFormat="1" ht="30" customHeight="1">
      <c r="B74" s="957"/>
      <c r="C74" s="1615"/>
      <c r="D74" s="1420"/>
      <c r="E74" s="1420"/>
      <c r="F74" s="1010" t="s">
        <v>905</v>
      </c>
      <c r="G74" s="1420"/>
      <c r="H74" s="1420"/>
      <c r="I74" s="1420"/>
      <c r="J74" s="1420"/>
      <c r="K74" s="1420"/>
      <c r="L74" s="1420"/>
      <c r="M74" s="1420"/>
      <c r="N74" s="1420"/>
      <c r="O74" s="1420"/>
      <c r="P74" s="1420"/>
      <c r="Q74" s="1420"/>
      <c r="R74" s="1420"/>
      <c r="S74" s="1420"/>
      <c r="T74" s="1420"/>
      <c r="U74" s="1420"/>
      <c r="V74" s="1420"/>
      <c r="W74" s="1420"/>
      <c r="X74" s="1420"/>
      <c r="Y74" s="1420"/>
      <c r="Z74" s="1420"/>
      <c r="AA74" s="1420"/>
      <c r="AB74" s="1420"/>
      <c r="AC74" s="1420"/>
      <c r="AD74" s="1420"/>
      <c r="AE74" s="1420"/>
      <c r="AF74" s="1420"/>
      <c r="AG74" s="1420"/>
      <c r="AH74" s="1420"/>
      <c r="AI74" s="2453"/>
      <c r="AJ74" s="2453"/>
      <c r="AK74" s="2453"/>
      <c r="AL74" s="2453"/>
      <c r="AM74" s="2833"/>
      <c r="AN74" s="2837"/>
      <c r="AO74" s="2838"/>
      <c r="AP74" s="2839"/>
      <c r="AQ74" s="901"/>
      <c r="AR74" s="1420"/>
      <c r="AS74" s="1420"/>
      <c r="AT74" s="901"/>
      <c r="AU74" s="901"/>
      <c r="AV74" s="2453"/>
      <c r="AW74" s="2453"/>
      <c r="AX74" s="2833"/>
      <c r="AY74" s="2837"/>
      <c r="AZ74" s="2838"/>
      <c r="BA74" s="2839"/>
      <c r="BB74" s="901"/>
      <c r="BC74" s="1420"/>
      <c r="BD74" s="1420"/>
      <c r="BE74" s="901"/>
      <c r="BF74" s="901"/>
      <c r="BG74" s="2453"/>
      <c r="BH74" s="2453"/>
      <c r="BI74" s="2833"/>
      <c r="BJ74" s="2837"/>
      <c r="BK74" s="2838"/>
      <c r="BL74" s="2839"/>
      <c r="BM74" s="901"/>
      <c r="BN74" s="1420"/>
      <c r="BO74" s="1420"/>
      <c r="BP74" s="1498"/>
      <c r="BQ74" s="1498"/>
      <c r="BR74" s="1498"/>
      <c r="BS74" s="1498"/>
      <c r="BT74" s="1498"/>
      <c r="BU74" s="1498"/>
      <c r="BV74" s="1498"/>
      <c r="BW74" s="1498"/>
      <c r="BX74" s="1498"/>
      <c r="BY74" s="1498"/>
      <c r="BZ74" s="1498"/>
      <c r="CA74" s="1498"/>
      <c r="CB74" s="1498"/>
      <c r="CC74" s="1498"/>
      <c r="CD74" s="1524"/>
      <c r="CH74" s="1498"/>
      <c r="CI74" s="1498"/>
      <c r="CJ74" s="1498"/>
      <c r="CK74" s="1498"/>
    </row>
    <row r="75" spans="2:91" s="1488" customFormat="1" ht="24.9" customHeight="1">
      <c r="B75" s="1478"/>
      <c r="C75" s="1615"/>
      <c r="D75" s="1420"/>
      <c r="E75" s="1420"/>
      <c r="F75" s="1420"/>
      <c r="G75" s="1420"/>
      <c r="H75" s="1420"/>
      <c r="I75" s="1420"/>
      <c r="J75" s="1420"/>
      <c r="K75" s="1420"/>
      <c r="L75" s="1420"/>
      <c r="M75" s="1420"/>
      <c r="N75" s="1420"/>
      <c r="O75" s="1420"/>
      <c r="P75" s="1420"/>
      <c r="Q75" s="1420"/>
      <c r="R75" s="1420"/>
      <c r="S75" s="1420"/>
      <c r="T75" s="1420"/>
      <c r="U75" s="1420"/>
      <c r="V75" s="1420"/>
      <c r="W75" s="1420"/>
      <c r="X75" s="1420"/>
      <c r="Y75" s="1420"/>
      <c r="Z75" s="1420"/>
      <c r="AA75" s="1420"/>
      <c r="AB75" s="1420"/>
      <c r="AC75" s="1420"/>
      <c r="AD75" s="1420"/>
      <c r="AE75" s="1420"/>
      <c r="AF75" s="1420"/>
      <c r="AG75" s="1420"/>
      <c r="AH75" s="1420"/>
      <c r="AI75" s="901"/>
      <c r="AJ75" s="901"/>
      <c r="AK75" s="901"/>
      <c r="AL75" s="901"/>
      <c r="AM75" s="901"/>
      <c r="AN75" s="901"/>
      <c r="AO75" s="901"/>
      <c r="AP75" s="901"/>
      <c r="AQ75" s="901"/>
      <c r="AR75" s="901"/>
      <c r="AS75" s="1420"/>
      <c r="AT75" s="901"/>
      <c r="AU75" s="901"/>
      <c r="AV75" s="901"/>
      <c r="AW75" s="901"/>
      <c r="AX75" s="901"/>
      <c r="AY75" s="901"/>
      <c r="AZ75" s="901"/>
      <c r="BA75" s="901"/>
      <c r="BB75" s="901"/>
      <c r="BC75" s="1420"/>
      <c r="BD75" s="1420"/>
      <c r="BE75" s="901"/>
      <c r="BF75" s="901"/>
      <c r="BG75" s="901"/>
      <c r="BH75" s="901"/>
      <c r="BI75" s="901"/>
      <c r="BJ75" s="901"/>
      <c r="BK75" s="901"/>
      <c r="BL75" s="901"/>
      <c r="BM75" s="901"/>
      <c r="BN75" s="1420"/>
      <c r="BO75" s="1420"/>
      <c r="BP75" s="1498"/>
      <c r="BQ75" s="1498"/>
      <c r="BR75" s="1498"/>
      <c r="BS75" s="1498"/>
      <c r="BT75" s="1498"/>
      <c r="BU75" s="1498"/>
      <c r="BV75" s="1498"/>
      <c r="BW75" s="1498"/>
      <c r="BX75" s="1498"/>
      <c r="BY75" s="1498"/>
      <c r="BZ75" s="1498"/>
      <c r="CA75" s="1498"/>
      <c r="CB75" s="1498"/>
      <c r="CC75" s="1498"/>
      <c r="CD75" s="1480"/>
      <c r="CH75" s="1498"/>
      <c r="CI75" s="1498"/>
      <c r="CJ75" s="1498"/>
      <c r="CK75" s="1498"/>
    </row>
    <row r="76" spans="2:91" s="1488" customFormat="1" ht="30" customHeight="1">
      <c r="B76" s="1479"/>
      <c r="C76" s="1615"/>
      <c r="D76" s="1552" t="s">
        <v>19</v>
      </c>
      <c r="E76" s="1420"/>
      <c r="F76" s="901" t="s">
        <v>785</v>
      </c>
      <c r="G76" s="1420"/>
      <c r="H76" s="1420"/>
      <c r="I76" s="1420"/>
      <c r="J76" s="1420"/>
      <c r="K76" s="1420"/>
      <c r="L76" s="1420"/>
      <c r="M76" s="1420"/>
      <c r="N76" s="1420"/>
      <c r="O76" s="1420"/>
      <c r="P76" s="1420"/>
      <c r="Q76" s="1420"/>
      <c r="R76" s="1420"/>
      <c r="S76" s="1420"/>
      <c r="T76" s="1420"/>
      <c r="U76" s="1420"/>
      <c r="V76" s="1420"/>
      <c r="W76" s="1420"/>
      <c r="X76" s="1420"/>
      <c r="Y76" s="1420"/>
      <c r="Z76" s="1420"/>
      <c r="AA76" s="1420"/>
      <c r="AB76" s="1420"/>
      <c r="AC76" s="1420"/>
      <c r="AD76" s="1420"/>
      <c r="AE76" s="1420"/>
      <c r="AF76" s="1420"/>
      <c r="AG76" s="1420"/>
      <c r="AH76" s="1420"/>
      <c r="AI76" s="2849" t="s">
        <v>890</v>
      </c>
      <c r="AJ76" s="2453"/>
      <c r="AK76" s="2453"/>
      <c r="AL76" s="2453"/>
      <c r="AM76" s="2833"/>
      <c r="AN76" s="2834"/>
      <c r="AO76" s="2835"/>
      <c r="AP76" s="2836"/>
      <c r="AQ76" s="901"/>
      <c r="AR76" s="901"/>
      <c r="AS76" s="1420"/>
      <c r="AT76" s="901"/>
      <c r="AU76" s="901"/>
      <c r="AV76" s="2849"/>
      <c r="AW76" s="2453"/>
      <c r="AX76" s="2833"/>
      <c r="AY76" s="2834"/>
      <c r="AZ76" s="2835"/>
      <c r="BA76" s="2836"/>
      <c r="BB76" s="901"/>
      <c r="BC76" s="901"/>
      <c r="BD76" s="901"/>
      <c r="BE76" s="901"/>
      <c r="BF76" s="901"/>
      <c r="BG76" s="2849"/>
      <c r="BH76" s="2453"/>
      <c r="BI76" s="2833"/>
      <c r="BJ76" s="2834"/>
      <c r="BK76" s="2835"/>
      <c r="BL76" s="2836"/>
      <c r="BM76" s="901"/>
      <c r="BN76" s="901"/>
      <c r="BO76" s="901"/>
      <c r="BP76" s="1498"/>
      <c r="BQ76" s="1498"/>
      <c r="BR76" s="1498"/>
      <c r="BS76" s="1498"/>
      <c r="BT76" s="1498"/>
      <c r="BU76" s="1498"/>
      <c r="BV76" s="1498"/>
      <c r="BW76" s="1498"/>
      <c r="BX76" s="1498"/>
      <c r="BY76" s="1498"/>
      <c r="BZ76" s="1498"/>
      <c r="CA76" s="1498"/>
      <c r="CB76" s="1498"/>
      <c r="CC76" s="1498"/>
      <c r="CD76" s="1480"/>
      <c r="CH76" s="1498"/>
      <c r="CI76" s="1498"/>
      <c r="CJ76" s="1498"/>
      <c r="CK76" s="1498"/>
    </row>
    <row r="77" spans="2:91" s="1488" customFormat="1" ht="30" customHeight="1">
      <c r="B77" s="1479"/>
      <c r="C77" s="1615"/>
      <c r="D77" s="1420"/>
      <c r="E77" s="1420"/>
      <c r="F77" s="1010" t="s">
        <v>906</v>
      </c>
      <c r="G77" s="1420"/>
      <c r="H77" s="1420"/>
      <c r="I77" s="1420"/>
      <c r="J77" s="1420"/>
      <c r="K77" s="1420"/>
      <c r="L77" s="1420"/>
      <c r="M77" s="1420"/>
      <c r="N77" s="1420"/>
      <c r="O77" s="1420"/>
      <c r="P77" s="1420"/>
      <c r="Q77" s="1420"/>
      <c r="R77" s="1420"/>
      <c r="S77" s="1420"/>
      <c r="T77" s="1420"/>
      <c r="U77" s="1420"/>
      <c r="V77" s="1420"/>
      <c r="W77" s="1420"/>
      <c r="X77" s="1420"/>
      <c r="Y77" s="1420"/>
      <c r="Z77" s="1420"/>
      <c r="AA77" s="1420"/>
      <c r="AB77" s="1420"/>
      <c r="AC77" s="1420"/>
      <c r="AD77" s="1420"/>
      <c r="AE77" s="1420"/>
      <c r="AF77" s="1420"/>
      <c r="AG77" s="1420"/>
      <c r="AH77" s="1420"/>
      <c r="AI77" s="2453"/>
      <c r="AJ77" s="2453"/>
      <c r="AK77" s="2453"/>
      <c r="AL77" s="2453"/>
      <c r="AM77" s="2833"/>
      <c r="AN77" s="2837"/>
      <c r="AO77" s="2838"/>
      <c r="AP77" s="2839"/>
      <c r="AQ77" s="901"/>
      <c r="AR77" s="901"/>
      <c r="AS77" s="1420"/>
      <c r="AT77" s="901"/>
      <c r="AU77" s="901"/>
      <c r="AV77" s="2453"/>
      <c r="AW77" s="2453"/>
      <c r="AX77" s="2833"/>
      <c r="AY77" s="2837"/>
      <c r="AZ77" s="2838"/>
      <c r="BA77" s="2839"/>
      <c r="BB77" s="901"/>
      <c r="BC77" s="901"/>
      <c r="BD77" s="901"/>
      <c r="BE77" s="901"/>
      <c r="BF77" s="901"/>
      <c r="BG77" s="2453"/>
      <c r="BH77" s="2453"/>
      <c r="BI77" s="2833"/>
      <c r="BJ77" s="2837"/>
      <c r="BK77" s="2838"/>
      <c r="BL77" s="2839"/>
      <c r="BM77" s="901"/>
      <c r="BN77" s="901"/>
      <c r="BO77" s="901"/>
      <c r="BP77" s="1498"/>
      <c r="BQ77" s="1498"/>
      <c r="BR77" s="1498"/>
      <c r="BS77" s="1498"/>
      <c r="BT77" s="1498"/>
      <c r="BU77" s="1498"/>
      <c r="BV77" s="1498"/>
      <c r="BW77" s="1498"/>
      <c r="BX77" s="1498"/>
      <c r="BY77" s="1498"/>
      <c r="BZ77" s="1498"/>
      <c r="CA77" s="1498"/>
      <c r="CB77" s="1498"/>
      <c r="CC77" s="1498"/>
      <c r="CD77" s="959"/>
      <c r="CH77" s="1498"/>
      <c r="CI77" s="1498"/>
      <c r="CJ77" s="1498"/>
      <c r="CK77" s="1498"/>
    </row>
    <row r="78" spans="2:91" s="1488" customFormat="1" ht="24.9" customHeight="1">
      <c r="B78" s="957"/>
      <c r="C78" s="1615"/>
      <c r="D78" s="1420"/>
      <c r="E78" s="1420"/>
      <c r="F78" s="1420"/>
      <c r="G78" s="1420"/>
      <c r="H78" s="1420"/>
      <c r="I78" s="1420"/>
      <c r="J78" s="1420"/>
      <c r="K78" s="1420"/>
      <c r="L78" s="1420"/>
      <c r="M78" s="1420"/>
      <c r="N78" s="1420"/>
      <c r="O78" s="1420"/>
      <c r="P78" s="1420"/>
      <c r="Q78" s="1420"/>
      <c r="R78" s="1420"/>
      <c r="S78" s="1420"/>
      <c r="T78" s="1420"/>
      <c r="U78" s="1420"/>
      <c r="V78" s="1420"/>
      <c r="W78" s="1420"/>
      <c r="X78" s="1420"/>
      <c r="Y78" s="1420"/>
      <c r="Z78" s="1420"/>
      <c r="AA78" s="1420"/>
      <c r="AB78" s="1420"/>
      <c r="AC78" s="1420"/>
      <c r="AD78" s="1420"/>
      <c r="AE78" s="1420"/>
      <c r="AF78" s="1420"/>
      <c r="AG78" s="1420"/>
      <c r="AH78" s="1420"/>
      <c r="AI78" s="901"/>
      <c r="AJ78" s="901"/>
      <c r="AK78" s="901"/>
      <c r="AL78" s="901"/>
      <c r="AM78" s="901"/>
      <c r="AN78" s="901"/>
      <c r="AO78" s="901"/>
      <c r="AP78" s="901"/>
      <c r="AQ78" s="901"/>
      <c r="AR78" s="901"/>
      <c r="AS78" s="1420"/>
      <c r="AT78" s="901"/>
      <c r="AU78" s="901"/>
      <c r="AV78" s="901"/>
      <c r="AW78" s="901"/>
      <c r="AX78" s="901"/>
      <c r="AY78" s="901"/>
      <c r="AZ78" s="901"/>
      <c r="BA78" s="901"/>
      <c r="BB78" s="901"/>
      <c r="BC78" s="901"/>
      <c r="BD78" s="901"/>
      <c r="BE78" s="901"/>
      <c r="BF78" s="901"/>
      <c r="BG78" s="901"/>
      <c r="BH78" s="901"/>
      <c r="BI78" s="901"/>
      <c r="BJ78" s="901"/>
      <c r="BK78" s="901"/>
      <c r="BL78" s="901"/>
      <c r="BM78" s="901"/>
      <c r="BN78" s="901"/>
      <c r="BO78" s="901"/>
      <c r="BP78" s="1498"/>
      <c r="BQ78" s="1498"/>
      <c r="BR78" s="1498"/>
      <c r="BS78" s="1498"/>
      <c r="BT78" s="1498"/>
      <c r="BU78" s="1498"/>
      <c r="BV78" s="1498"/>
      <c r="BW78" s="1498"/>
      <c r="BX78" s="1498"/>
      <c r="BY78" s="1498"/>
      <c r="BZ78" s="1498"/>
      <c r="CA78" s="1498"/>
      <c r="CB78" s="1498"/>
      <c r="CC78" s="1498"/>
      <c r="CD78" s="959"/>
      <c r="CH78" s="1498"/>
      <c r="CI78" s="1498"/>
      <c r="CJ78" s="1498"/>
      <c r="CK78" s="1498"/>
    </row>
    <row r="79" spans="2:91" s="1488" customFormat="1" ht="30" customHeight="1">
      <c r="B79" s="1466"/>
      <c r="C79" s="1615"/>
      <c r="D79" s="1552" t="s">
        <v>418</v>
      </c>
      <c r="E79" s="1420"/>
      <c r="F79" s="901" t="s">
        <v>907</v>
      </c>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2849" t="s">
        <v>891</v>
      </c>
      <c r="AJ79" s="2453"/>
      <c r="AK79" s="2453"/>
      <c r="AL79" s="2453"/>
      <c r="AM79" s="2833"/>
      <c r="AN79" s="2834"/>
      <c r="AO79" s="2835"/>
      <c r="AP79" s="2836"/>
      <c r="AQ79" s="901"/>
      <c r="AR79" s="901"/>
      <c r="AS79" s="1420"/>
      <c r="AT79" s="901"/>
      <c r="AU79" s="901"/>
      <c r="AV79" s="2849"/>
      <c r="AW79" s="2453"/>
      <c r="AX79" s="2833"/>
      <c r="AY79" s="2834"/>
      <c r="AZ79" s="2835"/>
      <c r="BA79" s="2836"/>
      <c r="BB79" s="901"/>
      <c r="BC79" s="901"/>
      <c r="BD79" s="901"/>
      <c r="BE79" s="901"/>
      <c r="BF79" s="901"/>
      <c r="BG79" s="2849"/>
      <c r="BH79" s="2453"/>
      <c r="BI79" s="2833"/>
      <c r="BJ79" s="2834"/>
      <c r="BK79" s="2835"/>
      <c r="BL79" s="2836"/>
      <c r="BM79" s="901"/>
      <c r="BN79" s="901"/>
      <c r="BO79" s="901"/>
      <c r="BP79" s="1498"/>
      <c r="BQ79" s="1498"/>
      <c r="BR79" s="1498"/>
      <c r="BS79" s="1498"/>
      <c r="BT79" s="1498"/>
      <c r="BU79" s="1498"/>
      <c r="BV79" s="1498"/>
      <c r="BW79" s="1498"/>
      <c r="BX79" s="1498"/>
      <c r="BY79" s="1498"/>
      <c r="BZ79" s="1498"/>
      <c r="CA79" s="1498"/>
      <c r="CB79" s="1498"/>
      <c r="CC79" s="1498"/>
      <c r="CD79" s="959"/>
      <c r="CH79" s="1498"/>
      <c r="CI79" s="1498"/>
      <c r="CJ79" s="1498"/>
      <c r="CK79" s="1498"/>
    </row>
    <row r="80" spans="2:91" s="1488" customFormat="1" ht="30" customHeight="1">
      <c r="B80" s="1466"/>
      <c r="C80" s="1615"/>
      <c r="D80" s="1420"/>
      <c r="E80" s="1420"/>
      <c r="F80" s="1010" t="s">
        <v>871</v>
      </c>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2453"/>
      <c r="AJ80" s="2453"/>
      <c r="AK80" s="2453"/>
      <c r="AL80" s="2453"/>
      <c r="AM80" s="2833"/>
      <c r="AN80" s="2837"/>
      <c r="AO80" s="2838"/>
      <c r="AP80" s="2839"/>
      <c r="AQ80" s="901"/>
      <c r="AR80" s="901"/>
      <c r="AS80" s="1420"/>
      <c r="AT80" s="901"/>
      <c r="AU80" s="901"/>
      <c r="AV80" s="2453"/>
      <c r="AW80" s="2453"/>
      <c r="AX80" s="2833"/>
      <c r="AY80" s="2837"/>
      <c r="AZ80" s="2838"/>
      <c r="BA80" s="2839"/>
      <c r="BB80" s="901"/>
      <c r="BC80" s="901"/>
      <c r="BD80" s="901"/>
      <c r="BE80" s="901"/>
      <c r="BF80" s="901"/>
      <c r="BG80" s="2453"/>
      <c r="BH80" s="2453"/>
      <c r="BI80" s="2833"/>
      <c r="BJ80" s="2837"/>
      <c r="BK80" s="2838"/>
      <c r="BL80" s="2839"/>
      <c r="BM80" s="901"/>
      <c r="BN80" s="901"/>
      <c r="BO80" s="901"/>
      <c r="BP80" s="1498"/>
      <c r="BQ80" s="1498"/>
      <c r="BR80" s="1498"/>
      <c r="BS80" s="1498"/>
      <c r="BT80" s="1498"/>
      <c r="BU80" s="1498"/>
      <c r="BV80" s="1498"/>
      <c r="BW80" s="1498"/>
      <c r="BX80" s="1498"/>
      <c r="BY80" s="1498"/>
      <c r="BZ80" s="1498"/>
      <c r="CA80" s="1498"/>
      <c r="CB80" s="1498"/>
      <c r="CC80" s="1498"/>
      <c r="CD80" s="959"/>
      <c r="CH80" s="1498"/>
      <c r="CI80" s="1498"/>
      <c r="CJ80" s="1498"/>
      <c r="CK80" s="1498"/>
    </row>
    <row r="81" spans="2:126" s="1488" customFormat="1" ht="24.9" customHeight="1">
      <c r="B81" s="1466"/>
      <c r="C81" s="1615"/>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901"/>
      <c r="AJ81" s="901"/>
      <c r="AK81" s="901"/>
      <c r="AL81" s="901"/>
      <c r="AM81" s="901"/>
      <c r="AN81" s="901"/>
      <c r="AO81" s="901"/>
      <c r="AP81" s="901"/>
      <c r="AQ81" s="901"/>
      <c r="AR81" s="901"/>
      <c r="AS81" s="1420"/>
      <c r="AT81" s="901"/>
      <c r="AU81" s="901"/>
      <c r="AV81" s="901"/>
      <c r="AW81" s="901"/>
      <c r="AX81" s="901"/>
      <c r="AY81" s="901"/>
      <c r="AZ81" s="901"/>
      <c r="BA81" s="901"/>
      <c r="BB81" s="901"/>
      <c r="BC81" s="901"/>
      <c r="BD81" s="901"/>
      <c r="BE81" s="901"/>
      <c r="BF81" s="901"/>
      <c r="BG81" s="901"/>
      <c r="BH81" s="901"/>
      <c r="BI81" s="901"/>
      <c r="BJ81" s="901"/>
      <c r="BK81" s="901"/>
      <c r="BL81" s="901"/>
      <c r="BM81" s="901"/>
      <c r="BN81" s="901"/>
      <c r="BO81" s="901"/>
      <c r="BP81" s="1498"/>
      <c r="BQ81" s="1498"/>
      <c r="BR81" s="1498"/>
      <c r="BS81" s="1498"/>
      <c r="BT81" s="1498"/>
      <c r="BU81" s="1498"/>
      <c r="BV81" s="1498"/>
      <c r="BW81" s="1498"/>
      <c r="BX81" s="1498"/>
      <c r="BY81" s="1498"/>
      <c r="BZ81" s="1498"/>
      <c r="CA81" s="1498"/>
      <c r="CB81" s="1498"/>
      <c r="CC81" s="1498"/>
      <c r="CD81" s="1465"/>
      <c r="CH81" s="1498"/>
      <c r="CI81" s="1498"/>
      <c r="CJ81" s="1498"/>
      <c r="CK81" s="1498"/>
    </row>
    <row r="82" spans="2:126" s="1488" customFormat="1" ht="30" customHeight="1">
      <c r="B82" s="1466"/>
      <c r="C82" s="1615"/>
      <c r="D82" s="1552" t="s">
        <v>78</v>
      </c>
      <c r="E82" s="1420"/>
      <c r="F82" s="901" t="s">
        <v>908</v>
      </c>
      <c r="G82" s="1420"/>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901"/>
      <c r="AJ82" s="901"/>
      <c r="AK82" s="901"/>
      <c r="AL82" s="901"/>
      <c r="AM82" s="901"/>
      <c r="AN82" s="901"/>
      <c r="AO82" s="901"/>
      <c r="AP82" s="901"/>
      <c r="AQ82" s="901"/>
      <c r="AR82" s="901"/>
      <c r="AS82" s="1420"/>
      <c r="AT82" s="901"/>
      <c r="AU82" s="901"/>
      <c r="AV82" s="901"/>
      <c r="AW82" s="901"/>
      <c r="AX82" s="901"/>
      <c r="AY82" s="901"/>
      <c r="AZ82" s="901"/>
      <c r="BA82" s="901"/>
      <c r="BB82" s="901"/>
      <c r="BC82" s="901"/>
      <c r="BD82" s="901"/>
      <c r="BE82" s="901"/>
      <c r="BF82" s="901"/>
      <c r="BG82" s="901"/>
      <c r="BH82" s="901"/>
      <c r="BI82" s="901"/>
      <c r="BJ82" s="901"/>
      <c r="BK82" s="901"/>
      <c r="BL82" s="901"/>
      <c r="BM82" s="901"/>
      <c r="BN82" s="901"/>
      <c r="BO82" s="901"/>
      <c r="BP82" s="1498"/>
      <c r="BQ82" s="1498"/>
      <c r="BR82" s="1498"/>
      <c r="BS82" s="1498"/>
      <c r="BT82" s="1498"/>
      <c r="BU82" s="1498"/>
      <c r="BV82" s="1498"/>
      <c r="BW82" s="1498"/>
      <c r="BX82" s="1498"/>
      <c r="BY82" s="1498"/>
      <c r="BZ82" s="1498"/>
      <c r="CA82" s="1498"/>
      <c r="CB82" s="1498"/>
      <c r="CC82" s="1498"/>
      <c r="CD82" s="1465"/>
      <c r="CH82" s="1498"/>
      <c r="CI82" s="1498"/>
      <c r="CJ82" s="1498"/>
      <c r="CK82" s="1498"/>
    </row>
    <row r="83" spans="2:126" s="1488" customFormat="1" ht="30" customHeight="1">
      <c r="B83" s="1478"/>
      <c r="C83" s="1615"/>
      <c r="D83" s="1420"/>
      <c r="E83" s="1420"/>
      <c r="F83" s="1010" t="s">
        <v>909</v>
      </c>
      <c r="G83" s="1420"/>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901"/>
      <c r="AJ83" s="901"/>
      <c r="AK83" s="901"/>
      <c r="AL83" s="901"/>
      <c r="AM83" s="901"/>
      <c r="AN83" s="901"/>
      <c r="AO83" s="901"/>
      <c r="AP83" s="901"/>
      <c r="AQ83" s="901"/>
      <c r="AR83" s="901"/>
      <c r="AS83" s="1420"/>
      <c r="AT83" s="901"/>
      <c r="AU83" s="901"/>
      <c r="AV83" s="901"/>
      <c r="AW83" s="901"/>
      <c r="AX83" s="901"/>
      <c r="AY83" s="901"/>
      <c r="AZ83" s="901"/>
      <c r="BA83" s="901"/>
      <c r="BB83" s="901"/>
      <c r="BC83" s="901"/>
      <c r="BD83" s="901"/>
      <c r="BE83" s="901"/>
      <c r="BF83" s="901"/>
      <c r="BG83" s="901"/>
      <c r="BH83" s="901"/>
      <c r="BI83" s="901"/>
      <c r="BJ83" s="901"/>
      <c r="BK83" s="901"/>
      <c r="BL83" s="901"/>
      <c r="BM83" s="901"/>
      <c r="BN83" s="901"/>
      <c r="BO83" s="901"/>
      <c r="BP83" s="1498"/>
      <c r="BQ83" s="1498"/>
      <c r="BR83" s="1498"/>
      <c r="BS83" s="1498"/>
      <c r="BT83" s="1498"/>
      <c r="BU83" s="1498"/>
      <c r="BV83" s="1498"/>
      <c r="BW83" s="1498"/>
      <c r="BX83" s="1498"/>
      <c r="BY83" s="1498"/>
      <c r="BZ83" s="1498"/>
      <c r="CA83" s="1498"/>
      <c r="CB83" s="1498"/>
      <c r="CC83" s="1498"/>
      <c r="CD83" s="1465"/>
      <c r="CH83" s="1498"/>
      <c r="CI83" s="1498"/>
      <c r="CJ83" s="1498"/>
      <c r="CK83" s="1498"/>
    </row>
    <row r="84" spans="2:126" s="1488" customFormat="1" ht="24.9" customHeight="1">
      <c r="B84" s="1479"/>
      <c r="C84" s="1615"/>
      <c r="D84" s="1420"/>
      <c r="E84" s="1420"/>
      <c r="F84" s="1420"/>
      <c r="G84" s="1420"/>
      <c r="H84" s="1420"/>
      <c r="I84" s="1420"/>
      <c r="J84" s="1420"/>
      <c r="K84" s="1420"/>
      <c r="L84" s="1420"/>
      <c r="M84" s="1420"/>
      <c r="N84" s="1420"/>
      <c r="O84" s="1420"/>
      <c r="P84" s="1420"/>
      <c r="Q84" s="1420"/>
      <c r="R84" s="1420"/>
      <c r="S84" s="1420"/>
      <c r="T84" s="1420"/>
      <c r="U84" s="1420"/>
      <c r="V84" s="1420"/>
      <c r="W84" s="1420"/>
      <c r="X84" s="1420"/>
      <c r="Y84" s="1420"/>
      <c r="Z84" s="1420"/>
      <c r="AA84" s="1420"/>
      <c r="AB84" s="1420"/>
      <c r="AC84" s="1420"/>
      <c r="AD84" s="1420"/>
      <c r="AE84" s="1420"/>
      <c r="AF84" s="1420"/>
      <c r="AG84" s="1420"/>
      <c r="AH84" s="1420"/>
      <c r="AI84" s="901"/>
      <c r="AJ84" s="901"/>
      <c r="AK84" s="901"/>
      <c r="AL84" s="901"/>
      <c r="AM84" s="901"/>
      <c r="AN84" s="901"/>
      <c r="AO84" s="901"/>
      <c r="AP84" s="901"/>
      <c r="AQ84" s="901"/>
      <c r="AR84" s="901"/>
      <c r="AS84" s="1420"/>
      <c r="AT84" s="901"/>
      <c r="AU84" s="901"/>
      <c r="AV84" s="901"/>
      <c r="AW84" s="901"/>
      <c r="AX84" s="901"/>
      <c r="AY84" s="901"/>
      <c r="AZ84" s="901"/>
      <c r="BA84" s="901"/>
      <c r="BB84" s="901"/>
      <c r="BC84" s="901"/>
      <c r="BD84" s="901"/>
      <c r="BE84" s="901"/>
      <c r="BF84" s="901"/>
      <c r="BG84" s="901"/>
      <c r="BH84" s="901"/>
      <c r="BI84" s="901"/>
      <c r="BJ84" s="901"/>
      <c r="BK84" s="901"/>
      <c r="BL84" s="901"/>
      <c r="BM84" s="901"/>
      <c r="BN84" s="901"/>
      <c r="BO84" s="901"/>
      <c r="BP84" s="1498"/>
      <c r="BQ84" s="1498"/>
      <c r="BR84" s="1498"/>
      <c r="BS84" s="1498"/>
      <c r="BT84" s="1498"/>
      <c r="BU84" s="1498"/>
      <c r="BV84" s="1498"/>
      <c r="BW84" s="1498"/>
      <c r="BX84" s="1498"/>
      <c r="BY84" s="1498"/>
      <c r="BZ84" s="1498"/>
      <c r="CA84" s="1498"/>
      <c r="CB84" s="1498"/>
      <c r="CC84" s="1498"/>
      <c r="CD84" s="1465"/>
      <c r="CH84" s="1498"/>
      <c r="CI84" s="1498"/>
      <c r="CJ84" s="1498"/>
      <c r="CK84" s="1498"/>
    </row>
    <row r="85" spans="2:126" s="1488" customFormat="1" ht="30" customHeight="1">
      <c r="B85" s="957"/>
      <c r="C85" s="1615"/>
      <c r="D85" s="1420"/>
      <c r="E85" s="1420"/>
      <c r="F85" s="901" t="s">
        <v>887</v>
      </c>
      <c r="G85" s="1420"/>
      <c r="H85" s="901" t="s">
        <v>914</v>
      </c>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20"/>
      <c r="AE85" s="1420"/>
      <c r="AF85" s="1420"/>
      <c r="AG85" s="1420"/>
      <c r="AH85" s="1420"/>
      <c r="AI85" s="2849" t="s">
        <v>892</v>
      </c>
      <c r="AJ85" s="2453"/>
      <c r="AK85" s="2453"/>
      <c r="AL85" s="2453"/>
      <c r="AM85" s="2833"/>
      <c r="AN85" s="2834"/>
      <c r="AO85" s="2835"/>
      <c r="AP85" s="2836"/>
      <c r="AQ85" s="901"/>
      <c r="AR85" s="901"/>
      <c r="AS85" s="1420"/>
      <c r="AT85" s="901"/>
      <c r="AU85" s="901"/>
      <c r="AV85" s="2849"/>
      <c r="AW85" s="2453"/>
      <c r="AX85" s="2833"/>
      <c r="AY85" s="2834"/>
      <c r="AZ85" s="2835"/>
      <c r="BA85" s="2836"/>
      <c r="BB85" s="901"/>
      <c r="BC85" s="901"/>
      <c r="BD85" s="901"/>
      <c r="BE85" s="901"/>
      <c r="BF85" s="901"/>
      <c r="BG85" s="2849"/>
      <c r="BH85" s="2453"/>
      <c r="BI85" s="2833"/>
      <c r="BJ85" s="2834"/>
      <c r="BK85" s="2835"/>
      <c r="BL85" s="2836"/>
      <c r="BM85" s="901"/>
      <c r="BN85" s="901"/>
      <c r="BO85" s="901"/>
      <c r="BP85" s="1498"/>
      <c r="BQ85" s="1498"/>
      <c r="BR85" s="1498"/>
      <c r="BS85" s="1498"/>
      <c r="BT85" s="1498"/>
      <c r="BU85" s="1498"/>
      <c r="BV85" s="1498"/>
      <c r="BW85" s="1498"/>
      <c r="BX85" s="1498"/>
      <c r="BY85" s="1498"/>
      <c r="BZ85" s="1498"/>
      <c r="CA85" s="1498"/>
      <c r="CB85" s="1498"/>
      <c r="CC85" s="1498"/>
      <c r="CD85" s="1465"/>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2:126" s="1488" customFormat="1" ht="30" customHeight="1">
      <c r="B86" s="1466"/>
      <c r="C86" s="1615"/>
      <c r="D86" s="1420"/>
      <c r="E86" s="1420"/>
      <c r="F86" s="1420"/>
      <c r="G86" s="1420"/>
      <c r="H86" s="1010" t="s">
        <v>915</v>
      </c>
      <c r="I86" s="1420"/>
      <c r="J86" s="1420"/>
      <c r="K86" s="1420"/>
      <c r="L86" s="1420"/>
      <c r="M86" s="1420"/>
      <c r="N86" s="1420"/>
      <c r="O86" s="1420"/>
      <c r="P86" s="1420"/>
      <c r="Q86" s="1420"/>
      <c r="R86" s="1420"/>
      <c r="S86" s="1420"/>
      <c r="T86" s="1420"/>
      <c r="U86" s="1420"/>
      <c r="V86" s="1420"/>
      <c r="W86" s="1420"/>
      <c r="X86" s="1420"/>
      <c r="Y86" s="1420"/>
      <c r="Z86" s="1420"/>
      <c r="AA86" s="1420"/>
      <c r="AB86" s="1420"/>
      <c r="AC86" s="1420"/>
      <c r="AD86" s="1420"/>
      <c r="AE86" s="1420"/>
      <c r="AF86" s="1420"/>
      <c r="AG86" s="1420"/>
      <c r="AH86" s="1420"/>
      <c r="AI86" s="2453"/>
      <c r="AJ86" s="2453"/>
      <c r="AK86" s="2453"/>
      <c r="AL86" s="2453"/>
      <c r="AM86" s="2833"/>
      <c r="AN86" s="2837"/>
      <c r="AO86" s="2838"/>
      <c r="AP86" s="2839"/>
      <c r="AQ86" s="901"/>
      <c r="AR86" s="901"/>
      <c r="AS86" s="1420"/>
      <c r="AT86" s="901"/>
      <c r="AU86" s="901"/>
      <c r="AV86" s="2453"/>
      <c r="AW86" s="2453"/>
      <c r="AX86" s="2833"/>
      <c r="AY86" s="2837"/>
      <c r="AZ86" s="2838"/>
      <c r="BA86" s="2839"/>
      <c r="BB86" s="901"/>
      <c r="BC86" s="901"/>
      <c r="BD86" s="901"/>
      <c r="BE86" s="901"/>
      <c r="BF86" s="901"/>
      <c r="BG86" s="2453"/>
      <c r="BH86" s="2453"/>
      <c r="BI86" s="2833"/>
      <c r="BJ86" s="2837"/>
      <c r="BK86" s="2838"/>
      <c r="BL86" s="2839"/>
      <c r="BM86" s="901"/>
      <c r="BN86" s="901"/>
      <c r="BO86" s="901"/>
      <c r="BP86" s="1498"/>
      <c r="BQ86" s="1498"/>
      <c r="BR86" s="1498"/>
      <c r="BS86" s="1498"/>
      <c r="BT86" s="1498"/>
      <c r="BU86" s="1498"/>
      <c r="BV86" s="1498"/>
      <c r="BW86" s="1498"/>
      <c r="BX86" s="1498"/>
      <c r="BY86" s="1498"/>
      <c r="BZ86" s="1498"/>
      <c r="CA86" s="1498"/>
      <c r="CB86" s="1498"/>
      <c r="CC86" s="1498"/>
      <c r="CD86" s="1465"/>
      <c r="CH86" s="1498"/>
      <c r="CI86" s="1498"/>
      <c r="CJ86" s="1498"/>
      <c r="CK86" s="1498"/>
      <c r="CL86" s="1498"/>
      <c r="CM86" s="1498"/>
      <c r="CN86" s="1498"/>
      <c r="CO86" s="1498"/>
      <c r="CP86" s="1498"/>
      <c r="CQ86" s="1498"/>
      <c r="CR86" s="1498"/>
      <c r="CS86" s="1498"/>
      <c r="CT86" s="1498"/>
      <c r="CU86" s="1498"/>
      <c r="CV86" s="1498"/>
      <c r="CW86" s="1498"/>
      <c r="CX86" s="1498"/>
      <c r="CY86" s="1498"/>
      <c r="CZ86" s="1498"/>
      <c r="DA86" s="1498"/>
      <c r="DB86" s="1498"/>
      <c r="DC86" s="1498"/>
      <c r="DD86" s="1498"/>
      <c r="DE86" s="1498"/>
      <c r="DF86" s="1498"/>
      <c r="DG86" s="1498"/>
      <c r="DH86" s="1498"/>
      <c r="DI86" s="1498"/>
      <c r="DJ86" s="1498"/>
      <c r="DK86" s="1498"/>
      <c r="DL86" s="1498"/>
      <c r="DM86" s="1498"/>
      <c r="DN86" s="1498"/>
      <c r="DO86" s="1498"/>
      <c r="DP86" s="1498"/>
      <c r="DQ86" s="1498"/>
      <c r="DR86" s="1498"/>
      <c r="DS86" s="1498"/>
      <c r="DT86" s="1498"/>
      <c r="DU86" s="1498"/>
      <c r="DV86" s="1498"/>
    </row>
    <row r="87" spans="2:126" s="1488" customFormat="1" ht="24.9" customHeight="1">
      <c r="B87" s="1013"/>
      <c r="C87" s="1615"/>
      <c r="D87" s="1420"/>
      <c r="E87" s="1420"/>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20"/>
      <c r="AE87" s="1420"/>
      <c r="AF87" s="1420"/>
      <c r="AG87" s="1420"/>
      <c r="AH87" s="1420"/>
      <c r="AI87" s="901"/>
      <c r="AJ87" s="901"/>
      <c r="AK87" s="901"/>
      <c r="AL87" s="901"/>
      <c r="AM87" s="901"/>
      <c r="AN87" s="901"/>
      <c r="AO87" s="901"/>
      <c r="AP87" s="901"/>
      <c r="AQ87" s="901"/>
      <c r="AR87" s="901"/>
      <c r="AS87" s="1420"/>
      <c r="AT87" s="901"/>
      <c r="AU87" s="901"/>
      <c r="AV87" s="901"/>
      <c r="AW87" s="901"/>
      <c r="AX87" s="901"/>
      <c r="AY87" s="901"/>
      <c r="AZ87" s="901"/>
      <c r="BA87" s="901"/>
      <c r="BB87" s="901"/>
      <c r="BC87" s="901"/>
      <c r="BD87" s="901"/>
      <c r="BE87" s="901"/>
      <c r="BF87" s="901"/>
      <c r="BG87" s="901"/>
      <c r="BH87" s="901"/>
      <c r="BI87" s="901"/>
      <c r="BJ87" s="901"/>
      <c r="BK87" s="901"/>
      <c r="BL87" s="901"/>
      <c r="BM87" s="901"/>
      <c r="BN87" s="901"/>
      <c r="BO87" s="901"/>
      <c r="BP87" s="1498"/>
      <c r="BQ87" s="1498"/>
      <c r="BR87" s="1498"/>
      <c r="BS87" s="1498"/>
      <c r="BT87" s="1498"/>
      <c r="BU87" s="1498"/>
      <c r="BV87" s="1498"/>
      <c r="BW87" s="1498"/>
      <c r="BX87" s="1498"/>
      <c r="BY87" s="1498"/>
      <c r="BZ87" s="1498"/>
      <c r="CA87" s="1498"/>
      <c r="CB87" s="1498"/>
      <c r="CC87" s="1498"/>
      <c r="CD87" s="1465"/>
      <c r="CH87" s="1498"/>
      <c r="CI87" s="1498"/>
      <c r="CJ87" s="1498"/>
      <c r="CK87" s="1498"/>
      <c r="CL87" s="1498"/>
      <c r="CM87" s="1498"/>
      <c r="CN87" s="1498"/>
      <c r="CO87" s="1498"/>
      <c r="CP87" s="1498"/>
      <c r="CQ87" s="1498"/>
      <c r="CR87" s="1498"/>
      <c r="CS87" s="1498"/>
      <c r="CT87" s="1498"/>
      <c r="CU87" s="1498"/>
      <c r="CV87" s="1498"/>
      <c r="CW87" s="1498"/>
      <c r="CX87" s="1498"/>
      <c r="CY87" s="1498"/>
      <c r="CZ87" s="1498"/>
      <c r="DA87" s="1498"/>
      <c r="DB87" s="1498"/>
      <c r="DC87" s="1498"/>
      <c r="DD87" s="1498"/>
      <c r="DE87" s="1498"/>
      <c r="DF87" s="1498"/>
      <c r="DG87" s="1498"/>
      <c r="DH87" s="1498"/>
      <c r="DI87" s="1498"/>
      <c r="DJ87" s="1498"/>
      <c r="DK87" s="1498"/>
      <c r="DL87" s="1498"/>
      <c r="DM87" s="1498"/>
      <c r="DN87" s="1498"/>
      <c r="DO87" s="1498"/>
      <c r="DP87" s="1498"/>
      <c r="DQ87" s="1498"/>
      <c r="DR87" s="1498"/>
      <c r="DS87" s="1498"/>
      <c r="DT87" s="1498"/>
      <c r="DU87" s="1498"/>
      <c r="DV87" s="1498"/>
    </row>
    <row r="88" spans="2:126" s="1488" customFormat="1" ht="30" customHeight="1">
      <c r="B88" s="1466"/>
      <c r="C88" s="1615"/>
      <c r="D88" s="1420"/>
      <c r="E88" s="1420"/>
      <c r="F88" s="901" t="s">
        <v>888</v>
      </c>
      <c r="G88" s="1420"/>
      <c r="H88" s="901" t="s">
        <v>916</v>
      </c>
      <c r="I88" s="1420"/>
      <c r="J88" s="1420"/>
      <c r="K88" s="1420"/>
      <c r="L88" s="1420"/>
      <c r="M88" s="1420"/>
      <c r="N88" s="1420"/>
      <c r="O88" s="1420"/>
      <c r="P88" s="1420"/>
      <c r="Q88" s="1420"/>
      <c r="R88" s="1420"/>
      <c r="S88" s="1420"/>
      <c r="T88" s="1420"/>
      <c r="U88" s="1420"/>
      <c r="V88" s="1420"/>
      <c r="W88" s="1420"/>
      <c r="X88" s="1420"/>
      <c r="Y88" s="1420"/>
      <c r="Z88" s="1420"/>
      <c r="AA88" s="1420"/>
      <c r="AB88" s="1420"/>
      <c r="AC88" s="1420"/>
      <c r="AD88" s="1420"/>
      <c r="AE88" s="1420"/>
      <c r="AF88" s="1420"/>
      <c r="AG88" s="1420"/>
      <c r="AH88" s="1420"/>
      <c r="AI88" s="2849" t="s">
        <v>893</v>
      </c>
      <c r="AJ88" s="2453"/>
      <c r="AK88" s="2453"/>
      <c r="AL88" s="2453"/>
      <c r="AM88" s="2833"/>
      <c r="AN88" s="2834"/>
      <c r="AO88" s="2835"/>
      <c r="AP88" s="2836"/>
      <c r="AQ88" s="901"/>
      <c r="AR88" s="901"/>
      <c r="AS88" s="1420"/>
      <c r="AT88" s="901"/>
      <c r="AU88" s="901"/>
      <c r="AV88" s="2849"/>
      <c r="AW88" s="2453"/>
      <c r="AX88" s="2833"/>
      <c r="AY88" s="2834"/>
      <c r="AZ88" s="2835"/>
      <c r="BA88" s="2836"/>
      <c r="BB88" s="901"/>
      <c r="BC88" s="901"/>
      <c r="BD88" s="901"/>
      <c r="BE88" s="901"/>
      <c r="BF88" s="901"/>
      <c r="BG88" s="2849"/>
      <c r="BH88" s="2453"/>
      <c r="BI88" s="2833"/>
      <c r="BJ88" s="2834"/>
      <c r="BK88" s="2835"/>
      <c r="BL88" s="2836"/>
      <c r="BM88" s="901"/>
      <c r="BN88" s="901"/>
      <c r="BO88" s="901"/>
      <c r="BP88" s="1498"/>
      <c r="BQ88" s="1498"/>
      <c r="BR88" s="1498"/>
      <c r="BS88" s="1498"/>
      <c r="BT88" s="1498"/>
      <c r="BU88" s="1498"/>
      <c r="BV88" s="1498"/>
      <c r="BW88" s="1498"/>
      <c r="BX88" s="1498"/>
      <c r="BY88" s="1498"/>
      <c r="BZ88" s="1498"/>
      <c r="CA88" s="1498"/>
      <c r="CB88" s="1498"/>
      <c r="CC88" s="1498"/>
      <c r="CD88" s="1465"/>
      <c r="CH88" s="1498"/>
      <c r="CI88" s="1498"/>
      <c r="CJ88" s="1498"/>
      <c r="CK88" s="1498"/>
      <c r="CL88" s="1498"/>
      <c r="CM88" s="1498"/>
      <c r="CN88" s="1498"/>
      <c r="CO88" s="1498"/>
      <c r="CP88" s="1498"/>
      <c r="CQ88" s="1498"/>
      <c r="CR88" s="1498"/>
      <c r="CS88" s="1498"/>
      <c r="CT88" s="1498"/>
      <c r="CU88" s="1498"/>
      <c r="CV88" s="1498"/>
      <c r="CW88" s="1498"/>
      <c r="CX88" s="1498"/>
      <c r="CY88" s="1498"/>
      <c r="CZ88" s="1498"/>
      <c r="DA88" s="1498"/>
      <c r="DB88" s="1498"/>
      <c r="DC88" s="1498"/>
      <c r="DD88" s="1498"/>
      <c r="DE88" s="1498"/>
      <c r="DF88" s="1498"/>
      <c r="DG88" s="1498"/>
      <c r="DH88" s="1498"/>
      <c r="DI88" s="1498"/>
      <c r="DJ88" s="1498"/>
      <c r="DK88" s="1498"/>
      <c r="DL88" s="1498"/>
      <c r="DM88" s="1498"/>
      <c r="DN88" s="1498"/>
      <c r="DO88" s="1498"/>
      <c r="DP88" s="1498"/>
      <c r="DQ88" s="1498"/>
      <c r="DR88" s="1498"/>
      <c r="DS88" s="1498"/>
      <c r="DT88" s="1498"/>
      <c r="DU88" s="1498"/>
      <c r="DV88" s="1498"/>
    </row>
    <row r="89" spans="2:126" s="1488" customFormat="1" ht="30" customHeight="1">
      <c r="B89" s="1013"/>
      <c r="C89" s="1615"/>
      <c r="D89" s="1420"/>
      <c r="E89" s="1420"/>
      <c r="F89" s="1420"/>
      <c r="G89" s="1420"/>
      <c r="H89" s="1010" t="s">
        <v>917</v>
      </c>
      <c r="I89" s="1420"/>
      <c r="J89" s="1420"/>
      <c r="K89" s="1420"/>
      <c r="L89" s="1420"/>
      <c r="M89" s="1420"/>
      <c r="N89" s="1420"/>
      <c r="O89" s="1420"/>
      <c r="P89" s="1420"/>
      <c r="Q89" s="1420"/>
      <c r="R89" s="1420"/>
      <c r="S89" s="1420"/>
      <c r="T89" s="1420"/>
      <c r="U89" s="1420"/>
      <c r="V89" s="1420"/>
      <c r="W89" s="1420"/>
      <c r="X89" s="1420"/>
      <c r="Y89" s="1420"/>
      <c r="Z89" s="1420"/>
      <c r="AA89" s="1420"/>
      <c r="AB89" s="1420"/>
      <c r="AC89" s="1420"/>
      <c r="AD89" s="1420"/>
      <c r="AE89" s="1420"/>
      <c r="AF89" s="1420"/>
      <c r="AG89" s="1420"/>
      <c r="AH89" s="1420"/>
      <c r="AI89" s="2453"/>
      <c r="AJ89" s="2453"/>
      <c r="AK89" s="2453"/>
      <c r="AL89" s="2453"/>
      <c r="AM89" s="2833"/>
      <c r="AN89" s="2837"/>
      <c r="AO89" s="2838"/>
      <c r="AP89" s="2839"/>
      <c r="AQ89" s="901"/>
      <c r="AR89" s="901"/>
      <c r="AS89" s="1420"/>
      <c r="AT89" s="901"/>
      <c r="AU89" s="901"/>
      <c r="AV89" s="2453"/>
      <c r="AW89" s="2453"/>
      <c r="AX89" s="2833"/>
      <c r="AY89" s="2837"/>
      <c r="AZ89" s="2838"/>
      <c r="BA89" s="2839"/>
      <c r="BB89" s="901"/>
      <c r="BC89" s="901"/>
      <c r="BD89" s="901"/>
      <c r="BE89" s="901"/>
      <c r="BF89" s="901"/>
      <c r="BG89" s="2453"/>
      <c r="BH89" s="2453"/>
      <c r="BI89" s="2833"/>
      <c r="BJ89" s="2837"/>
      <c r="BK89" s="2838"/>
      <c r="BL89" s="2839"/>
      <c r="BM89" s="901"/>
      <c r="BN89" s="901"/>
      <c r="BO89" s="901"/>
      <c r="BP89" s="1498"/>
      <c r="BQ89" s="1498"/>
      <c r="BR89" s="1498"/>
      <c r="BS89" s="1498"/>
      <c r="BT89" s="1498"/>
      <c r="BU89" s="1498"/>
      <c r="BV89" s="1498"/>
      <c r="BW89" s="1498"/>
      <c r="BX89" s="1498"/>
      <c r="BY89" s="1498"/>
      <c r="BZ89" s="1498"/>
      <c r="CA89" s="1498"/>
      <c r="CB89" s="1498"/>
      <c r="CC89" s="1498"/>
      <c r="CD89" s="1524"/>
      <c r="CH89" s="1498"/>
      <c r="CI89" s="1498"/>
      <c r="CJ89" s="1498"/>
      <c r="CK89" s="1498"/>
      <c r="CL89" s="1498"/>
      <c r="CM89" s="1498"/>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2:126" s="1488" customFormat="1" ht="24.9" customHeight="1">
      <c r="B90" s="1466"/>
      <c r="C90" s="999"/>
      <c r="D90" s="1266"/>
      <c r="E90" s="1486"/>
      <c r="F90" s="1420"/>
      <c r="G90" s="1486"/>
      <c r="H90" s="1486"/>
      <c r="I90" s="1486"/>
      <c r="J90" s="1489"/>
      <c r="K90" s="1489"/>
      <c r="L90" s="1489"/>
      <c r="M90" s="1489"/>
      <c r="N90" s="1489"/>
      <c r="O90" s="1489"/>
      <c r="P90" s="1489"/>
      <c r="Q90" s="1489"/>
      <c r="R90" s="1420"/>
      <c r="S90" s="1420"/>
      <c r="T90" s="1420"/>
      <c r="U90" s="1420"/>
      <c r="V90" s="1420"/>
      <c r="W90" s="1420"/>
      <c r="X90" s="1420"/>
      <c r="Y90" s="1420"/>
      <c r="Z90" s="1420"/>
      <c r="AA90" s="1420"/>
      <c r="AB90" s="1420"/>
      <c r="AC90" s="1420"/>
      <c r="AD90" s="1420"/>
      <c r="AE90" s="1420"/>
      <c r="AF90" s="1420"/>
      <c r="AG90" s="1420"/>
      <c r="AH90" s="1420"/>
      <c r="AI90" s="901"/>
      <c r="AJ90" s="901"/>
      <c r="AK90" s="901"/>
      <c r="AL90" s="901"/>
      <c r="AM90" s="901"/>
      <c r="AN90" s="901"/>
      <c r="AO90" s="901"/>
      <c r="AP90" s="901"/>
      <c r="AQ90" s="901"/>
      <c r="AR90" s="901"/>
      <c r="AS90" s="1420"/>
      <c r="AT90" s="901"/>
      <c r="AU90" s="901"/>
      <c r="AV90" s="901"/>
      <c r="AW90" s="901"/>
      <c r="AX90" s="901"/>
      <c r="AY90" s="901"/>
      <c r="AZ90" s="901"/>
      <c r="BA90" s="901"/>
      <c r="BB90" s="901"/>
      <c r="BC90" s="901"/>
      <c r="BD90" s="901"/>
      <c r="BE90" s="901"/>
      <c r="BF90" s="901"/>
      <c r="BG90" s="901"/>
      <c r="BH90" s="901"/>
      <c r="BI90" s="901"/>
      <c r="BJ90" s="901"/>
      <c r="BK90" s="901"/>
      <c r="BL90" s="901"/>
      <c r="BM90" s="901"/>
      <c r="BN90" s="901"/>
      <c r="BO90" s="901"/>
      <c r="BP90" s="1498"/>
      <c r="BQ90" s="1498"/>
      <c r="BR90" s="1498"/>
      <c r="BS90" s="1498"/>
      <c r="BT90" s="1498"/>
      <c r="BU90" s="1498"/>
      <c r="BV90" s="1498"/>
      <c r="BW90" s="1498"/>
      <c r="BX90" s="1498"/>
      <c r="BY90" s="1498"/>
      <c r="BZ90" s="1498"/>
      <c r="CA90" s="1498"/>
      <c r="CB90" s="1498"/>
      <c r="CC90" s="1498"/>
      <c r="CD90" s="959"/>
      <c r="CH90" s="1498"/>
      <c r="CI90" s="1498"/>
      <c r="CJ90" s="1498"/>
      <c r="CK90" s="1498"/>
      <c r="CL90" s="1498"/>
      <c r="CM90" s="1498"/>
      <c r="CN90" s="1498"/>
      <c r="CO90" s="1498"/>
      <c r="CP90" s="1498"/>
      <c r="CQ90" s="1498"/>
      <c r="CR90" s="1498"/>
      <c r="CS90" s="1498"/>
      <c r="CT90" s="1498"/>
      <c r="CU90" s="1498"/>
      <c r="CV90" s="1498"/>
      <c r="CW90" s="1498"/>
      <c r="CX90" s="1498"/>
      <c r="CY90" s="1498"/>
      <c r="CZ90" s="1498"/>
      <c r="DA90" s="1498"/>
      <c r="DB90" s="1498"/>
      <c r="DC90" s="1498"/>
      <c r="DD90" s="1498"/>
      <c r="DE90" s="1498"/>
      <c r="DF90" s="1498"/>
      <c r="DG90" s="1498"/>
      <c r="DH90" s="1498"/>
      <c r="DI90" s="1498"/>
      <c r="DJ90" s="1498"/>
      <c r="DK90" s="1498"/>
      <c r="DL90" s="1498"/>
      <c r="DM90" s="1498"/>
      <c r="DN90" s="1498"/>
      <c r="DO90" s="1498"/>
      <c r="DP90" s="1498"/>
      <c r="DQ90" s="1498"/>
      <c r="DR90" s="1498"/>
      <c r="DS90" s="1498"/>
      <c r="DT90" s="1498"/>
      <c r="DU90" s="1498"/>
      <c r="DV90" s="1498"/>
    </row>
    <row r="91" spans="2:126" s="1488" customFormat="1" ht="30" customHeight="1">
      <c r="B91" s="1478"/>
      <c r="C91" s="999"/>
      <c r="D91" s="1552" t="s">
        <v>419</v>
      </c>
      <c r="E91" s="1420"/>
      <c r="F91" s="901" t="s">
        <v>910</v>
      </c>
      <c r="G91" s="1420"/>
      <c r="H91" s="1420"/>
      <c r="I91" s="1420"/>
      <c r="J91" s="1420"/>
      <c r="K91" s="1420"/>
      <c r="L91" s="1420"/>
      <c r="M91" s="1420"/>
      <c r="N91" s="1420"/>
      <c r="O91" s="1420"/>
      <c r="P91" s="1420"/>
      <c r="Q91" s="1420"/>
      <c r="R91" s="1420"/>
      <c r="S91" s="1420"/>
      <c r="T91" s="1420"/>
      <c r="U91" s="1420"/>
      <c r="V91" s="1420"/>
      <c r="W91" s="1420"/>
      <c r="X91" s="1420"/>
      <c r="Y91" s="1420"/>
      <c r="Z91" s="1420"/>
      <c r="AA91" s="1420"/>
      <c r="AB91" s="1420"/>
      <c r="AC91" s="1420"/>
      <c r="AD91" s="1420"/>
      <c r="AE91" s="1420"/>
      <c r="AF91" s="1420"/>
      <c r="AG91" s="1420"/>
      <c r="AH91" s="1420"/>
      <c r="AI91" s="2849" t="s">
        <v>894</v>
      </c>
      <c r="AJ91" s="2453"/>
      <c r="AK91" s="2453"/>
      <c r="AL91" s="2453"/>
      <c r="AM91" s="2833"/>
      <c r="AN91" s="2834"/>
      <c r="AO91" s="2835"/>
      <c r="AP91" s="2836"/>
      <c r="AQ91" s="901"/>
      <c r="AR91" s="901"/>
      <c r="AS91" s="1420"/>
      <c r="AT91" s="1420"/>
      <c r="AU91" s="901"/>
      <c r="AV91" s="2849"/>
      <c r="AW91" s="2453"/>
      <c r="AX91" s="2833"/>
      <c r="AY91" s="2834"/>
      <c r="AZ91" s="2835"/>
      <c r="BA91" s="2836"/>
      <c r="BB91" s="901"/>
      <c r="BC91" s="901"/>
      <c r="BD91" s="901"/>
      <c r="BE91" s="901"/>
      <c r="BF91" s="901"/>
      <c r="BG91" s="2849"/>
      <c r="BH91" s="2453"/>
      <c r="BI91" s="2833"/>
      <c r="BJ91" s="2834"/>
      <c r="BK91" s="2835"/>
      <c r="BL91" s="2836"/>
      <c r="BM91" s="901"/>
      <c r="BN91" s="901"/>
      <c r="BO91" s="901"/>
      <c r="BP91" s="1498"/>
      <c r="BQ91" s="1498"/>
      <c r="BR91" s="1498"/>
      <c r="BS91" s="1498"/>
      <c r="BT91" s="1498"/>
      <c r="BU91" s="1498"/>
      <c r="BV91" s="1498"/>
      <c r="BW91" s="1498"/>
      <c r="BX91" s="1498"/>
      <c r="BY91" s="1498"/>
      <c r="BZ91" s="1498"/>
      <c r="CA91" s="1498"/>
      <c r="CB91" s="1498"/>
      <c r="CC91" s="1498"/>
      <c r="CD91" s="959"/>
      <c r="CH91" s="1498"/>
      <c r="CI91" s="1498"/>
      <c r="CJ91" s="1498"/>
      <c r="CK91" s="1498"/>
      <c r="CL91" s="1498"/>
      <c r="CM91" s="1498"/>
      <c r="CN91" s="1498"/>
      <c r="CO91" s="1498"/>
      <c r="CP91" s="1498"/>
      <c r="CQ91" s="1498"/>
      <c r="CR91" s="1498"/>
      <c r="CS91" s="1498"/>
      <c r="CT91" s="1498"/>
      <c r="CU91" s="1498"/>
      <c r="CV91" s="1498"/>
      <c r="CW91" s="1498"/>
      <c r="CX91" s="1498"/>
      <c r="CY91" s="1498"/>
      <c r="CZ91" s="1498"/>
      <c r="DA91" s="1498"/>
      <c r="DB91" s="1498"/>
      <c r="DC91" s="1498"/>
      <c r="DD91" s="1498"/>
      <c r="DE91" s="1498"/>
      <c r="DF91" s="1498"/>
      <c r="DG91" s="1498"/>
      <c r="DH91" s="1498"/>
      <c r="DI91" s="1498"/>
      <c r="DJ91" s="1498"/>
      <c r="DK91" s="1498"/>
      <c r="DL91" s="1498"/>
      <c r="DM91" s="1498"/>
      <c r="DN91" s="1498"/>
      <c r="DO91" s="1498"/>
      <c r="DP91" s="1498"/>
      <c r="DQ91" s="1498"/>
      <c r="DR91" s="1498"/>
      <c r="DS91" s="1498"/>
      <c r="DT91" s="1498"/>
      <c r="DU91" s="1498"/>
      <c r="DV91" s="1498"/>
    </row>
    <row r="92" spans="2:126" s="1488" customFormat="1" ht="30" customHeight="1">
      <c r="B92" s="1479"/>
      <c r="C92" s="839"/>
      <c r="D92" s="1420"/>
      <c r="E92" s="1420"/>
      <c r="F92" s="1010" t="s">
        <v>911</v>
      </c>
      <c r="G92" s="1420"/>
      <c r="H92" s="1420"/>
      <c r="I92" s="1420"/>
      <c r="J92" s="1420"/>
      <c r="K92" s="1420"/>
      <c r="L92" s="1420"/>
      <c r="M92" s="1420"/>
      <c r="N92" s="1420"/>
      <c r="O92" s="1420"/>
      <c r="P92" s="1420"/>
      <c r="Q92" s="1420"/>
      <c r="R92" s="1420"/>
      <c r="S92" s="1420"/>
      <c r="T92" s="1420"/>
      <c r="U92" s="1420"/>
      <c r="V92" s="1420"/>
      <c r="W92" s="1420"/>
      <c r="X92" s="1420"/>
      <c r="Y92" s="1420"/>
      <c r="Z92" s="1420"/>
      <c r="AA92" s="1420"/>
      <c r="AB92" s="1420"/>
      <c r="AC92" s="1420"/>
      <c r="AD92" s="1420"/>
      <c r="AE92" s="1420"/>
      <c r="AF92" s="1420"/>
      <c r="AG92" s="1420"/>
      <c r="AH92" s="1420"/>
      <c r="AI92" s="2453"/>
      <c r="AJ92" s="2453"/>
      <c r="AK92" s="2453"/>
      <c r="AL92" s="2453"/>
      <c r="AM92" s="2833"/>
      <c r="AN92" s="2837"/>
      <c r="AO92" s="2838"/>
      <c r="AP92" s="2839"/>
      <c r="AQ92" s="901"/>
      <c r="AR92" s="901"/>
      <c r="AS92" s="839"/>
      <c r="AT92" s="839"/>
      <c r="AU92" s="901"/>
      <c r="AV92" s="2453"/>
      <c r="AW92" s="2453"/>
      <c r="AX92" s="2833"/>
      <c r="AY92" s="2837"/>
      <c r="AZ92" s="2838"/>
      <c r="BA92" s="2839"/>
      <c r="BB92" s="901"/>
      <c r="BC92" s="901"/>
      <c r="BD92" s="901"/>
      <c r="BE92" s="901"/>
      <c r="BF92" s="901"/>
      <c r="BG92" s="2453"/>
      <c r="BH92" s="2453"/>
      <c r="BI92" s="2833"/>
      <c r="BJ92" s="2837"/>
      <c r="BK92" s="2838"/>
      <c r="BL92" s="2839"/>
      <c r="BM92" s="901"/>
      <c r="BN92" s="901"/>
      <c r="BO92" s="901"/>
      <c r="BP92" s="1498"/>
      <c r="BQ92" s="1498"/>
      <c r="BR92" s="1498"/>
      <c r="BS92" s="1498"/>
      <c r="BT92" s="1498"/>
      <c r="BU92" s="1498"/>
      <c r="BV92" s="1498"/>
      <c r="BW92" s="1498"/>
      <c r="BX92" s="1498"/>
      <c r="BY92" s="1498"/>
      <c r="BZ92" s="1498"/>
      <c r="CA92" s="1498"/>
      <c r="CB92" s="1498"/>
      <c r="CC92" s="1498"/>
      <c r="CD92" s="1465"/>
      <c r="CH92" s="1498"/>
      <c r="CI92" s="1498"/>
      <c r="CJ92" s="1498"/>
      <c r="CK92" s="1498"/>
      <c r="CL92" s="1498"/>
      <c r="CM92" s="1498"/>
      <c r="CN92" s="1498"/>
      <c r="CO92" s="1498"/>
      <c r="CP92" s="1498"/>
      <c r="CQ92" s="1498"/>
      <c r="CR92" s="1498"/>
      <c r="CS92" s="1498"/>
      <c r="CT92" s="1498"/>
      <c r="CU92" s="1498"/>
      <c r="CV92" s="1498"/>
      <c r="CW92" s="1498"/>
      <c r="CX92" s="1498"/>
      <c r="CY92" s="1498"/>
      <c r="CZ92" s="1498"/>
      <c r="DA92" s="1498"/>
      <c r="DB92" s="1498"/>
      <c r="DC92" s="1498"/>
      <c r="DD92" s="1498"/>
      <c r="DE92" s="1498"/>
      <c r="DF92" s="1498"/>
      <c r="DG92" s="1498"/>
      <c r="DH92" s="1498"/>
      <c r="DI92" s="1498"/>
      <c r="DJ92" s="1498"/>
      <c r="DK92" s="1498"/>
      <c r="DL92" s="1498"/>
      <c r="DM92" s="1498"/>
      <c r="DN92" s="1498"/>
      <c r="DO92" s="1498"/>
      <c r="DP92" s="1498"/>
      <c r="DQ92" s="1498"/>
      <c r="DR92" s="1498"/>
      <c r="DS92" s="1498"/>
      <c r="DT92" s="1498"/>
      <c r="DU92" s="1498"/>
      <c r="DV92" s="1498"/>
    </row>
    <row r="93" spans="2:126" s="1488" customFormat="1" ht="24.9" customHeight="1">
      <c r="B93" s="1479"/>
      <c r="C93" s="839"/>
      <c r="D93" s="1420"/>
      <c r="E93" s="1420"/>
      <c r="F93" s="1420"/>
      <c r="G93" s="1420"/>
      <c r="H93" s="1420"/>
      <c r="I93" s="1420"/>
      <c r="J93" s="1420"/>
      <c r="K93" s="1420"/>
      <c r="L93" s="1420"/>
      <c r="M93" s="1420"/>
      <c r="N93" s="1420"/>
      <c r="O93" s="1420"/>
      <c r="P93" s="1420"/>
      <c r="Q93" s="1420"/>
      <c r="R93" s="1420"/>
      <c r="S93" s="1420"/>
      <c r="T93" s="1420"/>
      <c r="U93" s="1420"/>
      <c r="V93" s="1420"/>
      <c r="W93" s="1420"/>
      <c r="X93" s="1420"/>
      <c r="Y93" s="1420"/>
      <c r="Z93" s="1420"/>
      <c r="AA93" s="1420"/>
      <c r="AB93" s="1420"/>
      <c r="AC93" s="1420"/>
      <c r="AD93" s="1420"/>
      <c r="AE93" s="1420"/>
      <c r="AF93" s="1420"/>
      <c r="AG93" s="1420"/>
      <c r="AH93" s="1420"/>
      <c r="AI93" s="901"/>
      <c r="AJ93" s="901"/>
      <c r="AK93" s="901"/>
      <c r="AL93" s="901"/>
      <c r="AM93" s="901"/>
      <c r="AN93" s="901"/>
      <c r="AO93" s="901"/>
      <c r="AP93" s="901"/>
      <c r="AQ93" s="901"/>
      <c r="AR93" s="901"/>
      <c r="AS93" s="839"/>
      <c r="AT93" s="839"/>
      <c r="AU93" s="901"/>
      <c r="AV93" s="901"/>
      <c r="AW93" s="901"/>
      <c r="AX93" s="901"/>
      <c r="AY93" s="901"/>
      <c r="AZ93" s="901"/>
      <c r="BA93" s="901"/>
      <c r="BB93" s="901"/>
      <c r="BC93" s="901"/>
      <c r="BD93" s="901"/>
      <c r="BE93" s="901"/>
      <c r="BF93" s="901"/>
      <c r="BG93" s="901"/>
      <c r="BH93" s="901"/>
      <c r="BI93" s="901"/>
      <c r="BJ93" s="901"/>
      <c r="BK93" s="901"/>
      <c r="BL93" s="901"/>
      <c r="BM93" s="901"/>
      <c r="BN93" s="901"/>
      <c r="BO93" s="901"/>
      <c r="BP93" s="1498"/>
      <c r="BQ93" s="1498"/>
      <c r="BR93" s="1498"/>
      <c r="BS93" s="1498"/>
      <c r="BT93" s="1498"/>
      <c r="BU93" s="1498"/>
      <c r="BV93" s="1498"/>
      <c r="BW93" s="1498"/>
      <c r="BX93" s="1498"/>
      <c r="BY93" s="1498"/>
      <c r="BZ93" s="1498"/>
      <c r="CA93" s="1498"/>
      <c r="CB93" s="1498"/>
      <c r="CC93" s="1498"/>
      <c r="CD93" s="1465"/>
      <c r="CH93" s="1498"/>
      <c r="CI93" s="1498"/>
      <c r="CJ93" s="1498"/>
      <c r="CK93" s="1498"/>
      <c r="CL93" s="1498"/>
      <c r="CM93" s="1498"/>
      <c r="CN93" s="1498"/>
      <c r="CO93" s="1498"/>
      <c r="CP93" s="1498"/>
      <c r="CQ93" s="1498"/>
      <c r="CR93" s="1498"/>
      <c r="CS93" s="1498"/>
      <c r="CT93" s="1498"/>
      <c r="CU93" s="1498"/>
      <c r="CV93" s="1498"/>
      <c r="CW93" s="1498"/>
      <c r="CX93" s="1498"/>
      <c r="CY93" s="1498"/>
      <c r="CZ93" s="1498"/>
      <c r="DA93" s="1498"/>
      <c r="DB93" s="1498"/>
      <c r="DC93" s="1498"/>
      <c r="DD93" s="1498"/>
      <c r="DE93" s="1498"/>
      <c r="DF93" s="1498"/>
      <c r="DG93" s="1498"/>
      <c r="DH93" s="1498"/>
      <c r="DI93" s="1498"/>
      <c r="DJ93" s="1498"/>
      <c r="DK93" s="1498"/>
      <c r="DL93" s="1498"/>
      <c r="DM93" s="1498"/>
      <c r="DN93" s="1498"/>
      <c r="DO93" s="1498"/>
      <c r="DP93" s="1498"/>
      <c r="DQ93" s="1498"/>
      <c r="DR93" s="1498"/>
      <c r="DS93" s="1498"/>
      <c r="DT93" s="1498"/>
      <c r="DU93" s="1498"/>
      <c r="DV93" s="1498"/>
    </row>
    <row r="94" spans="2:126" s="1488" customFormat="1" ht="30" customHeight="1">
      <c r="B94" s="957"/>
      <c r="C94" s="839"/>
      <c r="D94" s="1552" t="s">
        <v>139</v>
      </c>
      <c r="E94" s="1420"/>
      <c r="F94" s="901" t="s">
        <v>912</v>
      </c>
      <c r="G94" s="1420"/>
      <c r="H94" s="1420"/>
      <c r="I94" s="1420"/>
      <c r="J94" s="1420"/>
      <c r="K94" s="1420"/>
      <c r="L94" s="1420"/>
      <c r="M94" s="1420"/>
      <c r="N94" s="1420"/>
      <c r="O94" s="1420"/>
      <c r="P94" s="1420"/>
      <c r="Q94" s="1420"/>
      <c r="R94" s="1420"/>
      <c r="S94" s="1420"/>
      <c r="T94" s="1420"/>
      <c r="U94" s="1420"/>
      <c r="V94" s="1420"/>
      <c r="W94" s="1420"/>
      <c r="X94" s="1420"/>
      <c r="Y94" s="1420"/>
      <c r="Z94" s="1420"/>
      <c r="AA94" s="1420"/>
      <c r="AB94" s="1420"/>
      <c r="AC94" s="1420"/>
      <c r="AD94" s="1420"/>
      <c r="AE94" s="1420"/>
      <c r="AF94" s="1420"/>
      <c r="AG94" s="1420"/>
      <c r="AH94" s="1420"/>
      <c r="AI94" s="2849" t="s">
        <v>895</v>
      </c>
      <c r="AJ94" s="2453"/>
      <c r="AK94" s="2453"/>
      <c r="AL94" s="2453"/>
      <c r="AM94" s="2833"/>
      <c r="AN94" s="2834"/>
      <c r="AO94" s="2835"/>
      <c r="AP94" s="2836"/>
      <c r="AQ94" s="901"/>
      <c r="AR94" s="901"/>
      <c r="AS94" s="839"/>
      <c r="AT94" s="839"/>
      <c r="AU94" s="901"/>
      <c r="AV94" s="2849"/>
      <c r="AW94" s="2453"/>
      <c r="AX94" s="2833"/>
      <c r="AY94" s="2834"/>
      <c r="AZ94" s="2835"/>
      <c r="BA94" s="2836"/>
      <c r="BB94" s="901"/>
      <c r="BC94" s="901"/>
      <c r="BD94" s="901"/>
      <c r="BE94" s="901"/>
      <c r="BF94" s="901"/>
      <c r="BG94" s="2849"/>
      <c r="BH94" s="2453"/>
      <c r="BI94" s="2833"/>
      <c r="BJ94" s="2834"/>
      <c r="BK94" s="2835"/>
      <c r="BL94" s="2836"/>
      <c r="BM94" s="901"/>
      <c r="BN94" s="901"/>
      <c r="BO94" s="901"/>
      <c r="BP94" s="1599"/>
      <c r="BQ94" s="1599"/>
      <c r="BR94" s="1599"/>
      <c r="BS94" s="1599"/>
      <c r="BT94" s="1599"/>
      <c r="BU94" s="1599"/>
      <c r="BV94" s="1599"/>
      <c r="BW94" s="1599"/>
      <c r="BX94" s="1599"/>
      <c r="BY94" s="1599"/>
      <c r="BZ94" s="1599"/>
      <c r="CA94" s="1599"/>
      <c r="CB94" s="1599"/>
      <c r="CC94" s="1599"/>
      <c r="CD94" s="1465"/>
      <c r="CH94" s="1498"/>
      <c r="CI94" s="1498"/>
      <c r="CJ94" s="1498"/>
      <c r="CK94" s="1498"/>
      <c r="CL94" s="1498"/>
      <c r="CM94" s="1498"/>
      <c r="CN94" s="1498"/>
      <c r="CO94" s="1498"/>
      <c r="CP94" s="1498"/>
      <c r="CQ94" s="1498"/>
      <c r="CR94" s="1498"/>
      <c r="CS94" s="1498"/>
      <c r="CT94" s="1498"/>
      <c r="CU94" s="1498"/>
      <c r="CV94" s="1498"/>
      <c r="CW94" s="1498"/>
      <c r="CX94" s="1498"/>
      <c r="CY94" s="1498"/>
      <c r="CZ94" s="1498"/>
      <c r="DA94" s="1498"/>
      <c r="DB94" s="1498"/>
      <c r="DC94" s="1498"/>
      <c r="DD94" s="1498"/>
      <c r="DE94" s="1498"/>
      <c r="DF94" s="1498"/>
      <c r="DG94" s="1498"/>
      <c r="DH94" s="1498"/>
      <c r="DI94" s="1498"/>
      <c r="DJ94" s="1498"/>
      <c r="DK94" s="1498"/>
      <c r="DL94" s="1498"/>
      <c r="DM94" s="1498"/>
      <c r="DN94" s="1498"/>
      <c r="DO94" s="1498"/>
      <c r="DP94" s="1498"/>
      <c r="DQ94" s="1498"/>
      <c r="DR94" s="1498"/>
      <c r="DS94" s="1498"/>
      <c r="DT94" s="1498"/>
      <c r="DU94" s="1498"/>
      <c r="DV94" s="1498"/>
    </row>
    <row r="95" spans="2:126" s="1488" customFormat="1" ht="30" customHeight="1">
      <c r="B95" s="1466"/>
      <c r="C95" s="839"/>
      <c r="D95" s="1420"/>
      <c r="E95" s="1420"/>
      <c r="F95" s="1010" t="s">
        <v>913</v>
      </c>
      <c r="G95" s="1420"/>
      <c r="H95" s="1420"/>
      <c r="I95" s="1420"/>
      <c r="J95" s="1420"/>
      <c r="K95" s="1420"/>
      <c r="L95" s="1420"/>
      <c r="M95" s="1420"/>
      <c r="N95" s="1420"/>
      <c r="O95" s="1420"/>
      <c r="P95" s="1420"/>
      <c r="Q95" s="1420"/>
      <c r="R95" s="1420"/>
      <c r="S95" s="1420"/>
      <c r="T95" s="1420"/>
      <c r="U95" s="1420"/>
      <c r="V95" s="1420"/>
      <c r="W95" s="1420"/>
      <c r="X95" s="1420"/>
      <c r="Y95" s="1420"/>
      <c r="Z95" s="1420"/>
      <c r="AA95" s="1420"/>
      <c r="AB95" s="1420"/>
      <c r="AC95" s="1420"/>
      <c r="AD95" s="1420"/>
      <c r="AE95" s="1420"/>
      <c r="AF95" s="1420"/>
      <c r="AG95" s="1420"/>
      <c r="AH95" s="1420"/>
      <c r="AI95" s="2453"/>
      <c r="AJ95" s="2453"/>
      <c r="AK95" s="2453"/>
      <c r="AL95" s="2453"/>
      <c r="AM95" s="2833"/>
      <c r="AN95" s="2837"/>
      <c r="AO95" s="2838"/>
      <c r="AP95" s="2839"/>
      <c r="AQ95" s="901"/>
      <c r="AR95" s="901"/>
      <c r="AS95" s="839"/>
      <c r="AT95" s="839"/>
      <c r="AU95" s="901"/>
      <c r="AV95" s="2453"/>
      <c r="AW95" s="2453"/>
      <c r="AX95" s="2833"/>
      <c r="AY95" s="2837"/>
      <c r="AZ95" s="2838"/>
      <c r="BA95" s="2839"/>
      <c r="BB95" s="901"/>
      <c r="BC95" s="901"/>
      <c r="BD95" s="901"/>
      <c r="BE95" s="901"/>
      <c r="BF95" s="901"/>
      <c r="BG95" s="2453"/>
      <c r="BH95" s="2453"/>
      <c r="BI95" s="2833"/>
      <c r="BJ95" s="2837"/>
      <c r="BK95" s="2838"/>
      <c r="BL95" s="2839"/>
      <c r="BM95" s="901"/>
      <c r="BN95" s="901"/>
      <c r="BO95" s="901"/>
      <c r="BP95" s="1599"/>
      <c r="BQ95" s="1599"/>
      <c r="BR95" s="1599"/>
      <c r="BS95" s="1599"/>
      <c r="BT95" s="1599"/>
      <c r="BU95" s="1599"/>
      <c r="BV95" s="1599"/>
      <c r="BW95" s="1599"/>
      <c r="BX95" s="1599"/>
      <c r="BY95" s="1599"/>
      <c r="BZ95" s="1599"/>
      <c r="CA95" s="1599"/>
      <c r="CB95" s="1599"/>
      <c r="CC95" s="1599"/>
      <c r="CD95" s="1465"/>
      <c r="CH95" s="1498"/>
      <c r="CI95" s="1498"/>
      <c r="CJ95" s="1498"/>
      <c r="CK95" s="1498"/>
      <c r="CL95" s="1498"/>
      <c r="CM95" s="1498"/>
      <c r="CN95" s="1498"/>
      <c r="CO95" s="1498"/>
      <c r="CP95" s="1498"/>
      <c r="CQ95" s="1498"/>
      <c r="CR95" s="1498"/>
      <c r="CS95" s="1498"/>
      <c r="CT95" s="1498"/>
      <c r="CU95" s="1498"/>
      <c r="CV95" s="1498"/>
      <c r="CW95" s="1498"/>
      <c r="CX95" s="1498"/>
      <c r="CY95" s="1498"/>
      <c r="CZ95" s="1498"/>
      <c r="DA95" s="1498"/>
      <c r="DB95" s="1498"/>
      <c r="DC95" s="1498"/>
      <c r="DD95" s="1498"/>
      <c r="DE95" s="1498"/>
      <c r="DF95" s="1498"/>
      <c r="DG95" s="1498"/>
      <c r="DH95" s="1498"/>
      <c r="DI95" s="1498"/>
      <c r="DJ95" s="1498"/>
      <c r="DK95" s="1498"/>
      <c r="DL95" s="1498"/>
      <c r="DM95" s="1498"/>
      <c r="DN95" s="1498"/>
      <c r="DO95" s="1498"/>
      <c r="DP95" s="1498"/>
      <c r="DQ95" s="1498"/>
      <c r="DR95" s="1498"/>
      <c r="DS95" s="1498"/>
      <c r="DT95" s="1498"/>
      <c r="DU95" s="1498"/>
      <c r="DV95" s="1498"/>
    </row>
    <row r="96" spans="2:126">
      <c r="B96" s="964"/>
      <c r="C96" s="825"/>
      <c r="D96" s="825"/>
      <c r="E96" s="825"/>
      <c r="F96" s="825"/>
      <c r="G96" s="825"/>
      <c r="H96" s="825"/>
      <c r="I96" s="825"/>
      <c r="J96" s="825"/>
      <c r="K96" s="825"/>
      <c r="L96" s="825"/>
      <c r="M96" s="825"/>
      <c r="N96" s="825"/>
      <c r="O96" s="825"/>
      <c r="P96" s="825"/>
      <c r="Q96" s="825"/>
      <c r="R96" s="825"/>
      <c r="S96" s="825"/>
      <c r="T96" s="825"/>
      <c r="U96" s="825"/>
      <c r="V96" s="825"/>
      <c r="W96" s="825"/>
      <c r="X96" s="825"/>
      <c r="Y96" s="825"/>
      <c r="Z96" s="825"/>
      <c r="AA96" s="825"/>
      <c r="AB96" s="825"/>
      <c r="AC96" s="825"/>
      <c r="AD96" s="825"/>
      <c r="AE96" s="825"/>
      <c r="AF96" s="825"/>
      <c r="AG96" s="825"/>
      <c r="AH96" s="825"/>
      <c r="AI96" s="825"/>
      <c r="AJ96" s="825"/>
      <c r="AK96" s="825"/>
      <c r="AL96" s="825"/>
      <c r="AM96" s="825"/>
      <c r="AN96" s="825"/>
      <c r="AO96" s="825"/>
      <c r="AP96" s="825"/>
      <c r="AQ96" s="825"/>
      <c r="AR96" s="825"/>
      <c r="AS96" s="825"/>
      <c r="AT96" s="825"/>
      <c r="AU96" s="825"/>
      <c r="AV96" s="825"/>
      <c r="AW96" s="825"/>
      <c r="AX96" s="825"/>
      <c r="AY96" s="825"/>
      <c r="AZ96" s="825"/>
      <c r="BA96" s="825"/>
      <c r="BB96" s="825"/>
      <c r="BC96" s="825"/>
      <c r="BD96" s="825"/>
      <c r="BE96" s="825"/>
      <c r="BF96" s="825"/>
      <c r="BG96" s="825"/>
      <c r="BH96" s="825"/>
      <c r="BI96" s="825"/>
      <c r="BJ96" s="825"/>
      <c r="BK96" s="825"/>
      <c r="BL96" s="825"/>
      <c r="BM96" s="825"/>
      <c r="BN96" s="825"/>
      <c r="BO96" s="825"/>
      <c r="BP96" s="825"/>
      <c r="BQ96" s="825"/>
      <c r="BR96" s="825"/>
      <c r="BS96" s="825"/>
      <c r="BT96" s="825"/>
      <c r="BU96" s="825"/>
      <c r="BV96" s="825"/>
      <c r="BW96" s="825"/>
      <c r="BX96" s="825"/>
      <c r="BY96" s="825"/>
      <c r="BZ96" s="825"/>
      <c r="CA96" s="825"/>
      <c r="CB96" s="825"/>
      <c r="CC96" s="825"/>
      <c r="CD96" s="904"/>
    </row>
    <row r="97" spans="1:126">
      <c r="B97" s="964"/>
      <c r="C97" s="825"/>
      <c r="D97" s="825"/>
      <c r="E97" s="825"/>
      <c r="F97" s="825"/>
      <c r="G97" s="825"/>
      <c r="H97" s="825"/>
      <c r="I97" s="825"/>
      <c r="J97" s="825"/>
      <c r="K97" s="825"/>
      <c r="L97" s="825"/>
      <c r="M97" s="825"/>
      <c r="N97" s="825"/>
      <c r="O97" s="825"/>
      <c r="P97" s="825"/>
      <c r="Q97" s="825"/>
      <c r="R97" s="825"/>
      <c r="S97" s="825"/>
      <c r="T97" s="825"/>
      <c r="U97" s="825"/>
      <c r="V97" s="825"/>
      <c r="W97" s="825"/>
      <c r="X97" s="825"/>
      <c r="Y97" s="825"/>
      <c r="Z97" s="825"/>
      <c r="AA97" s="825"/>
      <c r="AB97" s="825"/>
      <c r="AC97" s="825"/>
      <c r="AD97" s="825"/>
      <c r="AE97" s="825"/>
      <c r="AF97" s="825"/>
      <c r="AG97" s="825"/>
      <c r="AH97" s="825"/>
      <c r="AI97" s="825"/>
      <c r="AJ97" s="825"/>
      <c r="AK97" s="825"/>
      <c r="AL97" s="825"/>
      <c r="AM97" s="825"/>
      <c r="AN97" s="825"/>
      <c r="AO97" s="825"/>
      <c r="AP97" s="825"/>
      <c r="AQ97" s="825"/>
      <c r="AR97" s="825"/>
      <c r="AS97" s="825"/>
      <c r="AT97" s="825"/>
      <c r="AU97" s="825"/>
      <c r="AV97" s="825"/>
      <c r="AW97" s="825"/>
      <c r="AX97" s="825"/>
      <c r="AY97" s="825"/>
      <c r="AZ97" s="825"/>
      <c r="BA97" s="825"/>
      <c r="BB97" s="825"/>
      <c r="BC97" s="825"/>
      <c r="BD97" s="825"/>
      <c r="BE97" s="825"/>
      <c r="BF97" s="825"/>
      <c r="BG97" s="825"/>
      <c r="BH97" s="825"/>
      <c r="BI97" s="825"/>
      <c r="BJ97" s="825"/>
      <c r="BK97" s="825"/>
      <c r="BL97" s="825"/>
      <c r="BM97" s="825"/>
      <c r="BN97" s="825"/>
      <c r="BO97" s="825"/>
      <c r="BP97" s="825"/>
      <c r="BQ97" s="825"/>
      <c r="BR97" s="825"/>
      <c r="BS97" s="825"/>
      <c r="BT97" s="825"/>
      <c r="BU97" s="825"/>
      <c r="BV97" s="825"/>
      <c r="BW97" s="825"/>
      <c r="BX97" s="825"/>
      <c r="BY97" s="825"/>
      <c r="BZ97" s="825"/>
      <c r="CA97" s="825"/>
      <c r="CB97" s="825"/>
      <c r="CC97" s="825"/>
      <c r="CD97" s="904"/>
    </row>
    <row r="98" spans="1:126">
      <c r="B98" s="964"/>
      <c r="C98" s="825"/>
      <c r="D98" s="825"/>
      <c r="E98" s="825"/>
      <c r="F98" s="825"/>
      <c r="G98" s="825"/>
      <c r="H98" s="825"/>
      <c r="I98" s="825"/>
      <c r="J98" s="825"/>
      <c r="K98" s="825"/>
      <c r="L98" s="825"/>
      <c r="M98" s="825"/>
      <c r="N98" s="825"/>
      <c r="O98" s="825"/>
      <c r="P98" s="825"/>
      <c r="Q98" s="825"/>
      <c r="R98" s="825"/>
      <c r="S98" s="825"/>
      <c r="T98" s="825"/>
      <c r="U98" s="825"/>
      <c r="V98" s="825"/>
      <c r="W98" s="825"/>
      <c r="X98" s="825"/>
      <c r="Y98" s="825"/>
      <c r="Z98" s="825"/>
      <c r="AA98" s="825"/>
      <c r="AB98" s="825"/>
      <c r="AC98" s="825"/>
      <c r="AD98" s="825"/>
      <c r="AE98" s="825"/>
      <c r="AF98" s="825"/>
      <c r="AG98" s="825"/>
      <c r="AH98" s="825"/>
      <c r="AI98" s="825"/>
      <c r="AJ98" s="825"/>
      <c r="AK98" s="825"/>
      <c r="AL98" s="825"/>
      <c r="AM98" s="825"/>
      <c r="AN98" s="825"/>
      <c r="AO98" s="825"/>
      <c r="AP98" s="825"/>
      <c r="AQ98" s="825"/>
      <c r="AR98" s="825"/>
      <c r="AS98" s="825"/>
      <c r="AT98" s="825"/>
      <c r="AU98" s="825"/>
      <c r="AV98" s="825"/>
      <c r="AW98" s="825"/>
      <c r="AX98" s="825"/>
      <c r="AY98" s="825"/>
      <c r="AZ98" s="825"/>
      <c r="BA98" s="825"/>
      <c r="BB98" s="825"/>
      <c r="BC98" s="825"/>
      <c r="BD98" s="825"/>
      <c r="BE98" s="825"/>
      <c r="BF98" s="825"/>
      <c r="BG98" s="825"/>
      <c r="BH98" s="825"/>
      <c r="BI98" s="825"/>
      <c r="BJ98" s="825"/>
      <c r="BK98" s="825"/>
      <c r="BL98" s="825"/>
      <c r="BM98" s="825"/>
      <c r="BN98" s="825"/>
      <c r="BO98" s="825"/>
      <c r="BP98" s="825"/>
      <c r="BQ98" s="825"/>
      <c r="BR98" s="825"/>
      <c r="BS98" s="825"/>
      <c r="BT98" s="825"/>
      <c r="BU98" s="825"/>
      <c r="BV98" s="825"/>
      <c r="BW98" s="825"/>
      <c r="BX98" s="825"/>
      <c r="BY98" s="825"/>
      <c r="BZ98" s="825"/>
      <c r="CA98" s="825"/>
      <c r="CB98" s="825"/>
      <c r="CC98" s="825"/>
      <c r="CD98" s="904"/>
    </row>
    <row r="99" spans="1:126" ht="16.2" thickBot="1">
      <c r="B99" s="1698"/>
      <c r="C99" s="1020"/>
      <c r="D99" s="1020"/>
      <c r="E99" s="1020"/>
      <c r="F99" s="1020"/>
      <c r="G99" s="1020"/>
      <c r="H99" s="1020"/>
      <c r="I99" s="1020"/>
      <c r="J99" s="1020"/>
      <c r="K99" s="1020"/>
      <c r="L99" s="1020"/>
      <c r="M99" s="1020"/>
      <c r="N99" s="1020"/>
      <c r="O99" s="1020"/>
      <c r="P99" s="1020"/>
      <c r="Q99" s="1020"/>
      <c r="R99" s="1020"/>
      <c r="S99" s="1020"/>
      <c r="T99" s="1020"/>
      <c r="U99" s="1020"/>
      <c r="V99" s="1020"/>
      <c r="W99" s="1020"/>
      <c r="X99" s="1020"/>
      <c r="Y99" s="1020"/>
      <c r="Z99" s="1020"/>
      <c r="AA99" s="1020"/>
      <c r="AB99" s="1020"/>
      <c r="AC99" s="1020"/>
      <c r="AD99" s="1020"/>
      <c r="AE99" s="1020"/>
      <c r="AF99" s="1020"/>
      <c r="AG99" s="1020"/>
      <c r="AH99" s="1020"/>
      <c r="AI99" s="1020"/>
      <c r="AJ99" s="1020"/>
      <c r="AK99" s="1020"/>
      <c r="AL99" s="1020"/>
      <c r="AM99" s="1020"/>
      <c r="AN99" s="1020"/>
      <c r="AO99" s="1020"/>
      <c r="AP99" s="1020"/>
      <c r="AQ99" s="1020"/>
      <c r="AR99" s="1020"/>
      <c r="AS99" s="1020"/>
      <c r="AT99" s="1020"/>
      <c r="AU99" s="1020"/>
      <c r="AV99" s="1020"/>
      <c r="AW99" s="1020"/>
      <c r="AX99" s="1020"/>
      <c r="AY99" s="1020"/>
      <c r="AZ99" s="1020"/>
      <c r="BA99" s="1020"/>
      <c r="BB99" s="1020"/>
      <c r="BC99" s="1020"/>
      <c r="BD99" s="1020"/>
      <c r="BE99" s="1020"/>
      <c r="BF99" s="1020"/>
      <c r="BG99" s="1020"/>
      <c r="BH99" s="1020"/>
      <c r="BI99" s="1020"/>
      <c r="BJ99" s="1020"/>
      <c r="BK99" s="1020"/>
      <c r="BL99" s="1020"/>
      <c r="BM99" s="1020"/>
      <c r="BN99" s="1020"/>
      <c r="BO99" s="1020"/>
      <c r="BP99" s="1020"/>
      <c r="BQ99" s="1020"/>
      <c r="BR99" s="1020"/>
      <c r="BS99" s="1020"/>
      <c r="BT99" s="1020"/>
      <c r="BU99" s="1020"/>
      <c r="BV99" s="1020"/>
      <c r="BW99" s="1020"/>
      <c r="BX99" s="1020"/>
      <c r="BY99" s="1020"/>
      <c r="BZ99" s="1020"/>
      <c r="CA99" s="1020"/>
      <c r="CB99" s="1020"/>
      <c r="CC99" s="1020"/>
      <c r="CD99" s="1699"/>
    </row>
    <row r="101" spans="1:126" s="1516" customFormat="1" ht="30" customHeight="1">
      <c r="A101" s="2031">
        <v>43</v>
      </c>
      <c r="B101" s="2031"/>
      <c r="C101" s="2031"/>
      <c r="D101" s="2031"/>
      <c r="E101" s="2031"/>
      <c r="F101" s="2031"/>
      <c r="G101" s="2031"/>
      <c r="H101" s="2031"/>
      <c r="I101" s="2031"/>
      <c r="J101" s="2031"/>
      <c r="K101" s="2031"/>
      <c r="L101" s="2031"/>
      <c r="M101" s="2031"/>
      <c r="N101" s="2031"/>
      <c r="O101" s="2031"/>
      <c r="P101" s="2031"/>
      <c r="Q101" s="2031"/>
      <c r="R101" s="2031"/>
      <c r="S101" s="2031"/>
      <c r="T101" s="2031"/>
      <c r="U101" s="2031"/>
      <c r="V101" s="2031"/>
      <c r="W101" s="2031"/>
      <c r="X101" s="2031"/>
      <c r="Y101" s="2031"/>
      <c r="Z101" s="2031"/>
      <c r="AA101" s="2031"/>
      <c r="AB101" s="2031"/>
      <c r="AC101" s="2031"/>
      <c r="AD101" s="2031"/>
      <c r="AE101" s="2031"/>
      <c r="AF101" s="2031"/>
      <c r="AG101" s="2031"/>
      <c r="AH101" s="2031"/>
      <c r="AI101" s="2031"/>
      <c r="AJ101" s="2031"/>
      <c r="AK101" s="2031"/>
      <c r="AL101" s="2031"/>
      <c r="AM101" s="2031"/>
      <c r="AN101" s="2031"/>
      <c r="AO101" s="2031"/>
      <c r="AP101" s="2031"/>
      <c r="AQ101" s="2031"/>
      <c r="AR101" s="2031"/>
      <c r="AS101" s="2031"/>
      <c r="AT101" s="2031"/>
      <c r="AU101" s="2031"/>
      <c r="AV101" s="2031"/>
      <c r="AW101" s="2031"/>
      <c r="AX101" s="2031"/>
      <c r="AY101" s="2031"/>
      <c r="AZ101" s="2031"/>
      <c r="BA101" s="2031"/>
      <c r="BB101" s="2031"/>
      <c r="BC101" s="2031"/>
      <c r="BD101" s="2031"/>
      <c r="BE101" s="2031"/>
      <c r="BF101" s="2031"/>
      <c r="BG101" s="2031"/>
      <c r="BH101" s="2031"/>
      <c r="BI101" s="2031"/>
      <c r="BJ101" s="2031"/>
      <c r="BK101" s="2031"/>
      <c r="BL101" s="2031"/>
      <c r="BM101" s="2031"/>
      <c r="BN101" s="2031"/>
      <c r="BO101" s="2031"/>
      <c r="BP101" s="2031"/>
      <c r="BQ101" s="2031"/>
      <c r="BR101" s="2031"/>
      <c r="BS101" s="2031"/>
      <c r="BT101" s="2031"/>
      <c r="BU101" s="2031"/>
      <c r="BV101" s="2031"/>
      <c r="BW101" s="2031"/>
      <c r="BX101" s="2031"/>
      <c r="BY101" s="2031"/>
      <c r="BZ101" s="2031"/>
      <c r="CA101" s="2031"/>
      <c r="CB101" s="2031"/>
      <c r="CC101" s="2031"/>
      <c r="CD101" s="2031"/>
      <c r="CH101" s="1498"/>
      <c r="CI101" s="1498"/>
      <c r="CJ101" s="1498"/>
      <c r="CK101" s="1498"/>
      <c r="CL101" s="1498"/>
      <c r="CM101" s="1498"/>
      <c r="CN101" s="1498"/>
      <c r="CO101" s="1498"/>
      <c r="CP101" s="1498"/>
      <c r="CQ101" s="1498"/>
      <c r="CR101" s="1498"/>
      <c r="CS101" s="1498"/>
      <c r="CT101" s="1498"/>
      <c r="CU101" s="1498"/>
      <c r="CV101" s="1498"/>
      <c r="CW101" s="1498"/>
      <c r="CX101" s="1498"/>
      <c r="CY101" s="1498"/>
      <c r="CZ101" s="1498"/>
      <c r="DA101" s="1498"/>
      <c r="DB101" s="1498"/>
      <c r="DC101" s="1498"/>
      <c r="DD101" s="1498"/>
      <c r="DE101" s="1498"/>
      <c r="DF101" s="1498"/>
      <c r="DG101" s="1498"/>
      <c r="DH101" s="1498"/>
      <c r="DI101" s="1498"/>
      <c r="DJ101" s="1498"/>
      <c r="DK101" s="1498"/>
      <c r="DL101" s="1498"/>
      <c r="DM101" s="1498"/>
      <c r="DN101" s="1498"/>
      <c r="DO101" s="1498"/>
      <c r="DP101" s="1498"/>
      <c r="DQ101" s="1498"/>
      <c r="DR101" s="1498"/>
      <c r="DS101" s="1498"/>
      <c r="DT101" s="1498"/>
      <c r="DU101" s="1498"/>
      <c r="DV101" s="1498"/>
    </row>
  </sheetData>
  <mergeCells count="146">
    <mergeCell ref="A101:CD101"/>
    <mergeCell ref="AL26:AM27"/>
    <mergeCell ref="AL29:AM30"/>
    <mergeCell ref="AL32:AM33"/>
    <mergeCell ref="AL35:AM36"/>
    <mergeCell ref="AI94:AM95"/>
    <mergeCell ref="AN94:AP95"/>
    <mergeCell ref="AV94:AX95"/>
    <mergeCell ref="AY94:BA95"/>
    <mergeCell ref="BG94:BI95"/>
    <mergeCell ref="BJ94:BL95"/>
    <mergeCell ref="AI91:AM92"/>
    <mergeCell ref="AN91:AP92"/>
    <mergeCell ref="AV91:AX92"/>
    <mergeCell ref="AY91:BA92"/>
    <mergeCell ref="BG91:BI92"/>
    <mergeCell ref="BJ91:BL92"/>
    <mergeCell ref="AI88:AM89"/>
    <mergeCell ref="AN88:AP89"/>
    <mergeCell ref="AV88:AX89"/>
    <mergeCell ref="AY88:BA89"/>
    <mergeCell ref="BG88:BI89"/>
    <mergeCell ref="BJ88:BL89"/>
    <mergeCell ref="AI85:AM86"/>
    <mergeCell ref="AN85:AP86"/>
    <mergeCell ref="AV85:AX86"/>
    <mergeCell ref="AY85:BA86"/>
    <mergeCell ref="BG85:BI86"/>
    <mergeCell ref="BJ85:BL86"/>
    <mergeCell ref="AI79:AM80"/>
    <mergeCell ref="AN79:AP80"/>
    <mergeCell ref="AV79:AX80"/>
    <mergeCell ref="AY79:BA80"/>
    <mergeCell ref="BG79:BI80"/>
    <mergeCell ref="BJ79:BL80"/>
    <mergeCell ref="AI76:AM77"/>
    <mergeCell ref="AN76:AP77"/>
    <mergeCell ref="AV76:AX77"/>
    <mergeCell ref="AY76:BA77"/>
    <mergeCell ref="BG76:BI77"/>
    <mergeCell ref="BJ76:BL77"/>
    <mergeCell ref="AN72:AP72"/>
    <mergeCell ref="AY72:BA72"/>
    <mergeCell ref="BJ72:BL72"/>
    <mergeCell ref="AI73:AM74"/>
    <mergeCell ref="AN73:AP74"/>
    <mergeCell ref="AV73:AX74"/>
    <mergeCell ref="AY73:BA74"/>
    <mergeCell ref="BG73:BI74"/>
    <mergeCell ref="BJ73:BL74"/>
    <mergeCell ref="AK70:AS70"/>
    <mergeCell ref="AV70:BD70"/>
    <mergeCell ref="BG70:BO70"/>
    <mergeCell ref="AK71:AS71"/>
    <mergeCell ref="AV71:BD71"/>
    <mergeCell ref="BG71:BO71"/>
    <mergeCell ref="AJ62:AL63"/>
    <mergeCell ref="AM62:AO63"/>
    <mergeCell ref="BV62:BX63"/>
    <mergeCell ref="D46:E47"/>
    <mergeCell ref="F46:H47"/>
    <mergeCell ref="D32:E33"/>
    <mergeCell ref="F32:AA33"/>
    <mergeCell ref="AN32:AP33"/>
    <mergeCell ref="J46:T47"/>
    <mergeCell ref="BY62:CA63"/>
    <mergeCell ref="AJ65:AL66"/>
    <mergeCell ref="AM65:AO66"/>
    <mergeCell ref="J49:T50"/>
    <mergeCell ref="AJ56:AL57"/>
    <mergeCell ref="AM56:AO57"/>
    <mergeCell ref="BV56:BX57"/>
    <mergeCell ref="BY56:CA57"/>
    <mergeCell ref="AJ59:AL60"/>
    <mergeCell ref="AM59:AO60"/>
    <mergeCell ref="BV59:BX60"/>
    <mergeCell ref="BY59:CA60"/>
    <mergeCell ref="BY32:CA33"/>
    <mergeCell ref="AW35:BS35"/>
    <mergeCell ref="AT65:BP65"/>
    <mergeCell ref="D49:E50"/>
    <mergeCell ref="F49:H50"/>
    <mergeCell ref="AU32:AV33"/>
    <mergeCell ref="BY26:CA27"/>
    <mergeCell ref="D29:E30"/>
    <mergeCell ref="F29:AA30"/>
    <mergeCell ref="AN29:AP30"/>
    <mergeCell ref="AU29:AV30"/>
    <mergeCell ref="AW29:BR30"/>
    <mergeCell ref="BV29:BX30"/>
    <mergeCell ref="BY29:CA30"/>
    <mergeCell ref="D26:E27"/>
    <mergeCell ref="F26:AA27"/>
    <mergeCell ref="AN26:AP27"/>
    <mergeCell ref="AU26:AV27"/>
    <mergeCell ref="AW26:BR27"/>
    <mergeCell ref="BV26:BX27"/>
    <mergeCell ref="BY17:CA18"/>
    <mergeCell ref="BV20:BX21"/>
    <mergeCell ref="BY20:CA21"/>
    <mergeCell ref="D23:E24"/>
    <mergeCell ref="F23:AA24"/>
    <mergeCell ref="AL23:AM24"/>
    <mergeCell ref="AN23:AP24"/>
    <mergeCell ref="AU23:AV24"/>
    <mergeCell ref="AW23:BR24"/>
    <mergeCell ref="BV23:BX24"/>
    <mergeCell ref="BY23:CA24"/>
    <mergeCell ref="D20:E21"/>
    <mergeCell ref="F20:AA21"/>
    <mergeCell ref="AL20:AM21"/>
    <mergeCell ref="AN20:AP21"/>
    <mergeCell ref="AU20:AV21"/>
    <mergeCell ref="AW20:BR21"/>
    <mergeCell ref="BY11:CA12"/>
    <mergeCell ref="D14:E15"/>
    <mergeCell ref="F14:AA15"/>
    <mergeCell ref="AL14:AM15"/>
    <mergeCell ref="AN14:AP15"/>
    <mergeCell ref="AU14:AV15"/>
    <mergeCell ref="AW14:BR15"/>
    <mergeCell ref="D11:E12"/>
    <mergeCell ref="F11:AA12"/>
    <mergeCell ref="AL11:AM12"/>
    <mergeCell ref="AN11:AP12"/>
    <mergeCell ref="BV14:BX15"/>
    <mergeCell ref="BY14:CA15"/>
    <mergeCell ref="BV32:BX33"/>
    <mergeCell ref="D35:E36"/>
    <mergeCell ref="F35:AA36"/>
    <mergeCell ref="AN35:AP36"/>
    <mergeCell ref="D43:E44"/>
    <mergeCell ref="F43:H44"/>
    <mergeCell ref="J43:T44"/>
    <mergeCell ref="C4:N5"/>
    <mergeCell ref="O4:Q5"/>
    <mergeCell ref="AU11:AV12"/>
    <mergeCell ref="AW11:BR12"/>
    <mergeCell ref="BV11:BX12"/>
    <mergeCell ref="D17:E18"/>
    <mergeCell ref="F17:AA18"/>
    <mergeCell ref="AL17:AM18"/>
    <mergeCell ref="AN17:AP18"/>
    <mergeCell ref="AU17:AV18"/>
    <mergeCell ref="AW17:BR18"/>
    <mergeCell ref="BV17:BX1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AAA34-48E2-45FB-B738-C1FA1F2F0FB2}">
  <sheetPr>
    <tabColor theme="9"/>
  </sheetPr>
  <dimension ref="A1:FO136"/>
  <sheetViews>
    <sheetView showGridLines="0" view="pageBreakPreview" topLeftCell="A56" zoomScale="40" zoomScaleNormal="50" zoomScaleSheetLayoutView="40" zoomScalePageLayoutView="35" workbookViewId="0">
      <selection activeCell="BJ90" sqref="BJ90:BR91"/>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71" ht="81" customHeight="1" thickBot="1"/>
    <row r="2" spans="2:171"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71"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71" s="1463" customFormat="1" ht="30" customHeight="1">
      <c r="B4" s="1522"/>
      <c r="C4" s="2754" t="s">
        <v>656</v>
      </c>
      <c r="D4" s="2755"/>
      <c r="E4" s="2755"/>
      <c r="F4" s="2755"/>
      <c r="G4" s="2755"/>
      <c r="H4" s="2755"/>
      <c r="I4" s="2755"/>
      <c r="J4" s="2755"/>
      <c r="K4" s="2755"/>
      <c r="L4" s="2755"/>
      <c r="M4" s="2755"/>
      <c r="N4" s="2756"/>
      <c r="O4" s="2760" t="s">
        <v>389</v>
      </c>
      <c r="P4" s="2761"/>
      <c r="Q4" s="2762"/>
      <c r="R4" s="832"/>
      <c r="S4" s="829" t="s">
        <v>1075</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71" s="1463" customFormat="1" ht="30" customHeight="1">
      <c r="B5" s="1525"/>
      <c r="C5" s="2757"/>
      <c r="D5" s="2758"/>
      <c r="E5" s="2758"/>
      <c r="F5" s="2758"/>
      <c r="G5" s="2758"/>
      <c r="H5" s="2758"/>
      <c r="I5" s="2758"/>
      <c r="J5" s="2758"/>
      <c r="K5" s="2758"/>
      <c r="L5" s="2758"/>
      <c r="M5" s="2758"/>
      <c r="N5" s="2759"/>
      <c r="O5" s="2763"/>
      <c r="P5" s="2764"/>
      <c r="Q5" s="2765"/>
      <c r="R5" s="832"/>
      <c r="S5" s="1468" t="s">
        <v>1151</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1"/>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71"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1"/>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71" s="1463" customFormat="1" ht="24.9" customHeight="1">
      <c r="B7" s="1464"/>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521"/>
      <c r="CH7" s="1498"/>
      <c r="CI7" s="1498"/>
      <c r="CJ7" s="1498"/>
      <c r="CK7" s="1498"/>
      <c r="CN7" s="1420"/>
      <c r="CO7" s="1486"/>
      <c r="CP7" s="1486"/>
      <c r="CQ7" s="1486"/>
      <c r="CR7" s="1486"/>
      <c r="CS7" s="1489"/>
      <c r="CT7" s="1489"/>
      <c r="CU7" s="1489"/>
      <c r="CV7" s="1489"/>
      <c r="CW7" s="1420"/>
      <c r="CX7" s="1420"/>
      <c r="CY7" s="1489"/>
      <c r="CZ7" s="1489"/>
      <c r="DA7" s="1420"/>
      <c r="DB7" s="1420"/>
      <c r="DC7" s="1420"/>
      <c r="DD7" s="1420"/>
      <c r="DE7" s="1420"/>
      <c r="DF7" s="1420"/>
      <c r="DG7" s="1420"/>
      <c r="DH7" s="1420"/>
      <c r="DI7" s="1420"/>
      <c r="DJ7" s="1420"/>
      <c r="DK7" s="1420"/>
      <c r="DL7" s="1420"/>
      <c r="DM7" s="1420"/>
      <c r="DN7" s="1420"/>
      <c r="DO7" s="1420"/>
      <c r="DP7" s="1420"/>
      <c r="DQ7" s="1420"/>
      <c r="DR7" s="1420"/>
      <c r="DS7" s="1420"/>
      <c r="DT7" s="1420"/>
      <c r="DU7" s="1420"/>
      <c r="DV7" s="1420"/>
      <c r="DW7" s="1420"/>
      <c r="DX7" s="1420"/>
      <c r="DY7" s="1420"/>
      <c r="DZ7" s="1420"/>
      <c r="EA7" s="1420"/>
      <c r="EB7" s="1420"/>
      <c r="EC7" s="1420"/>
      <c r="ED7" s="1420"/>
      <c r="EE7" s="1420"/>
      <c r="EF7" s="1420"/>
      <c r="EG7" s="1420"/>
      <c r="EH7" s="1420"/>
      <c r="EI7" s="1420"/>
      <c r="EJ7" s="1420"/>
      <c r="EK7" s="1420"/>
      <c r="EL7" s="1420"/>
      <c r="EM7" s="1420"/>
      <c r="EN7" s="1420"/>
      <c r="EO7" s="1420"/>
      <c r="EP7" s="1420"/>
      <c r="EQ7" s="1420"/>
      <c r="ER7" s="1420"/>
      <c r="ES7" s="1420"/>
      <c r="ET7" s="1420"/>
      <c r="EU7" s="1420"/>
      <c r="EV7" s="1420"/>
      <c r="EW7" s="1420"/>
      <c r="EX7" s="1420"/>
      <c r="EY7" s="1420"/>
      <c r="EZ7" s="1420"/>
      <c r="FA7" s="1420"/>
      <c r="FB7" s="1420"/>
      <c r="FC7" s="1420"/>
      <c r="FD7" s="1420"/>
      <c r="FE7" s="1420"/>
      <c r="FF7" s="1420"/>
      <c r="FG7" s="1420"/>
      <c r="FH7" s="1420"/>
      <c r="FI7" s="1420"/>
      <c r="FJ7" s="1420"/>
      <c r="FK7" s="1420"/>
      <c r="FL7" s="1420"/>
      <c r="FM7" s="1420"/>
      <c r="FN7" s="1420"/>
      <c r="FO7" s="1420"/>
    </row>
    <row r="8" spans="2:171" s="1488" customFormat="1" ht="30" customHeight="1">
      <c r="B8" s="1466"/>
      <c r="C8" s="1267" t="s">
        <v>826</v>
      </c>
      <c r="D8" s="1266" t="s">
        <v>2583</v>
      </c>
      <c r="E8" s="1620"/>
      <c r="F8" s="1620"/>
      <c r="G8" s="1620"/>
      <c r="H8" s="1620"/>
      <c r="I8" s="1620"/>
      <c r="J8" s="1620"/>
      <c r="K8" s="1620"/>
      <c r="L8" s="1620"/>
      <c r="M8" s="1620"/>
      <c r="N8" s="1620"/>
      <c r="O8" s="1621"/>
      <c r="P8" s="1621"/>
      <c r="Q8" s="1621"/>
      <c r="R8" s="832"/>
      <c r="S8" s="1622"/>
      <c r="T8" s="901"/>
      <c r="U8" s="901"/>
      <c r="V8" s="901"/>
      <c r="W8" s="901"/>
      <c r="X8" s="901"/>
      <c r="Y8" s="901"/>
      <c r="Z8" s="901"/>
      <c r="AA8" s="901"/>
      <c r="AB8" s="901"/>
      <c r="AC8" s="901"/>
      <c r="AD8" s="901"/>
      <c r="AE8" s="901"/>
      <c r="AF8" s="901"/>
      <c r="AG8" s="901"/>
      <c r="AH8" s="901"/>
      <c r="AI8" s="901"/>
      <c r="AJ8" s="901"/>
      <c r="AK8" s="832"/>
      <c r="AL8" s="832"/>
      <c r="AM8" s="832"/>
      <c r="AN8" s="832"/>
      <c r="AO8" s="829"/>
      <c r="AP8" s="829"/>
      <c r="AQ8" s="829"/>
      <c r="AR8" s="825"/>
      <c r="AS8" s="825"/>
      <c r="AT8" s="825"/>
      <c r="AU8" s="825"/>
      <c r="AV8" s="825"/>
      <c r="AW8" s="825"/>
      <c r="AX8" s="825"/>
      <c r="AY8" s="825"/>
      <c r="BL8" s="825"/>
      <c r="BM8" s="825"/>
      <c r="BN8" s="825"/>
      <c r="BO8" s="825"/>
      <c r="BP8" s="825"/>
      <c r="BQ8" s="825"/>
      <c r="BR8" s="825"/>
      <c r="BS8" s="2453" t="s">
        <v>21</v>
      </c>
      <c r="BT8" s="2453"/>
      <c r="BU8" s="2453"/>
      <c r="BV8" s="2453"/>
      <c r="BW8" s="2453"/>
      <c r="BX8" s="2453"/>
      <c r="BY8" s="2453"/>
      <c r="BZ8" s="2453"/>
      <c r="CA8" s="2453"/>
      <c r="CD8" s="1508"/>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71" s="1488" customFormat="1" ht="30" customHeight="1">
      <c r="B9" s="1478"/>
      <c r="C9" s="999"/>
      <c r="D9" s="1617" t="s">
        <v>2584</v>
      </c>
      <c r="E9" s="1420"/>
      <c r="F9" s="1486"/>
      <c r="G9" s="1486"/>
      <c r="H9" s="1486"/>
      <c r="I9" s="1486"/>
      <c r="J9" s="1489"/>
      <c r="K9" s="1489"/>
      <c r="L9" s="1489"/>
      <c r="M9" s="1489"/>
      <c r="N9" s="1420"/>
      <c r="O9" s="1420"/>
      <c r="P9" s="1489"/>
      <c r="Q9" s="1489"/>
      <c r="R9" s="1420"/>
      <c r="S9" s="1420"/>
      <c r="T9" s="1420"/>
      <c r="U9" s="1420"/>
      <c r="V9" s="1420"/>
      <c r="W9" s="1420"/>
      <c r="X9" s="1420"/>
      <c r="Y9" s="1420"/>
      <c r="Z9" s="1420"/>
      <c r="AA9" s="1420"/>
      <c r="AB9" s="1420"/>
      <c r="AC9" s="1420"/>
      <c r="AD9" s="1420"/>
      <c r="AE9" s="1420"/>
      <c r="AF9" s="1420"/>
      <c r="AG9" s="1420"/>
      <c r="AH9" s="1420"/>
      <c r="AI9" s="1420"/>
      <c r="AJ9" s="1420"/>
      <c r="AK9" s="1420"/>
      <c r="AL9" s="1420"/>
      <c r="AM9" s="1420"/>
      <c r="AN9" s="1420"/>
      <c r="AO9" s="1420"/>
      <c r="AP9" s="1420"/>
      <c r="AQ9" s="1420"/>
      <c r="AR9" s="1420"/>
      <c r="AS9" s="1420"/>
      <c r="AT9" s="1420"/>
      <c r="AU9" s="1420"/>
      <c r="AV9" s="1420"/>
      <c r="AW9" s="1420"/>
      <c r="AX9" s="1420"/>
      <c r="AY9" s="1420"/>
      <c r="BL9" s="1420"/>
      <c r="BM9" s="1420"/>
      <c r="BN9" s="1420"/>
      <c r="BO9" s="1420"/>
      <c r="BP9" s="1420"/>
      <c r="BQ9" s="1420"/>
      <c r="BR9" s="1420"/>
      <c r="BS9" s="2454" t="s">
        <v>22</v>
      </c>
      <c r="BT9" s="2454"/>
      <c r="BU9" s="2454"/>
      <c r="BV9" s="2454"/>
      <c r="BW9" s="2454"/>
      <c r="BX9" s="2454"/>
      <c r="BY9" s="2454"/>
      <c r="BZ9" s="2454"/>
      <c r="CA9" s="2454"/>
      <c r="CD9" s="1508"/>
      <c r="CH9" s="1498"/>
      <c r="CI9" s="1498"/>
      <c r="CJ9" s="1498"/>
      <c r="CK9" s="1498"/>
      <c r="CL9" s="1498"/>
      <c r="CM9" s="1498"/>
      <c r="CN9" s="1498"/>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71" s="1488" customFormat="1" ht="30" customHeight="1">
      <c r="B10" s="1478"/>
      <c r="C10" s="999"/>
      <c r="D10" s="1617"/>
      <c r="E10" s="1420"/>
      <c r="F10" s="1486"/>
      <c r="G10" s="1486"/>
      <c r="H10" s="1486"/>
      <c r="I10" s="1486"/>
      <c r="J10" s="1489"/>
      <c r="K10" s="1489"/>
      <c r="L10" s="1489"/>
      <c r="M10" s="1489"/>
      <c r="N10" s="1420"/>
      <c r="O10" s="1420"/>
      <c r="P10" s="1489"/>
      <c r="Q10" s="1489"/>
      <c r="R10" s="1420"/>
      <c r="S10" s="1420"/>
      <c r="T10" s="1420"/>
      <c r="U10" s="1420"/>
      <c r="V10" s="1420"/>
      <c r="W10" s="1420"/>
      <c r="X10" s="1420"/>
      <c r="Y10" s="1420"/>
      <c r="Z10" s="1420"/>
      <c r="AA10" s="1420"/>
      <c r="AB10" s="1420"/>
      <c r="AC10" s="1420"/>
      <c r="AD10" s="1420"/>
      <c r="AE10" s="1420"/>
      <c r="AF10" s="1420"/>
      <c r="AG10" s="1420"/>
      <c r="AH10" s="1420"/>
      <c r="AI10" s="1420"/>
      <c r="AJ10" s="1420"/>
      <c r="AK10" s="1420"/>
      <c r="AL10" s="1420"/>
      <c r="AM10" s="1420"/>
      <c r="AN10" s="1420"/>
      <c r="AO10" s="1420"/>
      <c r="AP10" s="1420"/>
      <c r="AQ10" s="1420"/>
      <c r="AR10" s="1420"/>
      <c r="AS10" s="1420"/>
      <c r="AT10" s="1420"/>
      <c r="AU10" s="1420"/>
      <c r="AV10" s="1420"/>
      <c r="AW10" s="1420"/>
      <c r="AX10" s="1420"/>
      <c r="AY10" s="1420"/>
      <c r="BL10" s="1420"/>
      <c r="BM10" s="1420"/>
      <c r="BN10" s="1420"/>
      <c r="BO10" s="1420"/>
      <c r="BP10" s="1420"/>
      <c r="BQ10" s="1420"/>
      <c r="BR10" s="1420"/>
      <c r="BS10" s="2019" t="s">
        <v>23</v>
      </c>
      <c r="BT10" s="2019"/>
      <c r="BU10" s="2019"/>
      <c r="BV10" s="2019"/>
      <c r="BW10" s="2019"/>
      <c r="BX10" s="2019"/>
      <c r="BY10" s="2019"/>
      <c r="BZ10" s="2019"/>
      <c r="CA10" s="2019"/>
      <c r="CD10" s="1508"/>
      <c r="CH10" s="1498"/>
      <c r="CI10" s="1498"/>
      <c r="CJ10" s="1498"/>
      <c r="CK10" s="1498"/>
      <c r="CL10" s="1498"/>
      <c r="CM10" s="1498"/>
      <c r="CN10" s="1498"/>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71" s="1488" customFormat="1" ht="30" customHeight="1">
      <c r="B11" s="1479"/>
      <c r="E11" s="1420"/>
      <c r="F11" s="1486"/>
      <c r="G11" s="1486"/>
      <c r="H11" s="1486"/>
      <c r="I11" s="1486"/>
      <c r="J11" s="1489"/>
      <c r="K11" s="1489"/>
      <c r="L11" s="1489"/>
      <c r="M11" s="1489"/>
      <c r="N11" s="1420"/>
      <c r="O11" s="1420"/>
      <c r="P11" s="1489"/>
      <c r="Q11" s="1489"/>
      <c r="R11" s="1420"/>
      <c r="S11" s="1420"/>
      <c r="T11" s="1420"/>
      <c r="U11" s="1420"/>
      <c r="V11" s="1420"/>
      <c r="W11" s="1420"/>
      <c r="X11" s="1420"/>
      <c r="Y11" s="1420"/>
      <c r="Z11" s="1420"/>
      <c r="AA11" s="1420"/>
      <c r="AB11" s="1420"/>
      <c r="AC11" s="1420"/>
      <c r="AD11" s="1420"/>
      <c r="AE11" s="1420"/>
      <c r="AF11" s="1420"/>
      <c r="AG11" s="1420"/>
      <c r="AH11" s="1420"/>
      <c r="AI11" s="1420"/>
      <c r="AJ11" s="1420"/>
      <c r="AK11" s="1420"/>
      <c r="AL11" s="1420"/>
      <c r="AM11" s="1420"/>
      <c r="AN11" s="1420"/>
      <c r="AO11" s="1420"/>
      <c r="AP11" s="1420"/>
      <c r="AQ11" s="1420"/>
      <c r="AR11" s="1420"/>
      <c r="AS11" s="1420"/>
      <c r="AT11" s="1420"/>
      <c r="AU11" s="1420"/>
      <c r="AV11" s="1420"/>
      <c r="AW11" s="1420"/>
      <c r="AX11" s="1420"/>
      <c r="AY11" s="1420"/>
      <c r="BL11" s="1420"/>
      <c r="BM11" s="1420"/>
      <c r="BN11" s="1420"/>
      <c r="BO11" s="1420"/>
      <c r="BP11" s="1420"/>
      <c r="BQ11" s="1420"/>
      <c r="BR11" s="1420"/>
      <c r="BS11" s="1420"/>
      <c r="BT11" s="1420"/>
      <c r="BU11" s="1420"/>
      <c r="BV11" s="1420"/>
      <c r="BW11" s="1420"/>
      <c r="BX11" s="1420"/>
      <c r="BY11" s="1552" t="s">
        <v>870</v>
      </c>
      <c r="BZ11" s="1420"/>
      <c r="CA11" s="1420"/>
      <c r="CD11" s="1508"/>
      <c r="CH11" s="1498"/>
      <c r="CI11" s="1498"/>
      <c r="CJ11" s="1498"/>
      <c r="CK11" s="1498"/>
      <c r="CL11" s="1498"/>
      <c r="CM11" s="1498"/>
      <c r="CN11" s="1498"/>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71" s="1488" customFormat="1" ht="30" customHeight="1">
      <c r="B12" s="1479"/>
      <c r="C12" s="999"/>
      <c r="D12" s="1266" t="s">
        <v>18</v>
      </c>
      <c r="E12" s="1420"/>
      <c r="F12" s="1266" t="s">
        <v>918</v>
      </c>
      <c r="G12" s="1486"/>
      <c r="H12" s="1486"/>
      <c r="I12" s="1486"/>
      <c r="J12" s="1489"/>
      <c r="K12" s="1489"/>
      <c r="L12" s="1489"/>
      <c r="M12" s="1489"/>
      <c r="N12" s="1420"/>
      <c r="O12" s="1420"/>
      <c r="P12" s="1489"/>
      <c r="Q12" s="1489"/>
      <c r="R12" s="1420"/>
      <c r="S12" s="1420"/>
      <c r="T12" s="1420"/>
      <c r="U12" s="1420"/>
      <c r="V12" s="1420"/>
      <c r="W12" s="1420"/>
      <c r="X12" s="1420"/>
      <c r="Y12" s="1420"/>
      <c r="Z12" s="1420"/>
      <c r="AA12" s="1420"/>
      <c r="AB12" s="1420"/>
      <c r="AC12" s="1420"/>
      <c r="AD12" s="1420"/>
      <c r="AE12" s="1420"/>
      <c r="AF12" s="1420"/>
      <c r="AG12" s="1420"/>
      <c r="AH12" s="1420"/>
      <c r="AI12" s="1420"/>
      <c r="AJ12" s="1420"/>
      <c r="AK12" s="1420"/>
      <c r="AL12" s="1420"/>
      <c r="AM12" s="1420"/>
      <c r="AN12" s="1420"/>
      <c r="AO12" s="1420"/>
      <c r="AP12" s="1420"/>
      <c r="AQ12" s="1420"/>
      <c r="AR12" s="1420"/>
      <c r="AS12" s="1420"/>
      <c r="AT12" s="1420"/>
      <c r="AU12" s="1420"/>
      <c r="AV12" s="1420"/>
      <c r="AW12" s="1420"/>
      <c r="AX12" s="1420"/>
      <c r="AY12" s="1420"/>
      <c r="BO12" s="1420"/>
      <c r="BP12" s="1420"/>
      <c r="BQ12" s="2459">
        <v>23</v>
      </c>
      <c r="BR12" s="2459"/>
      <c r="BS12" s="1999"/>
      <c r="BT12" s="2000"/>
      <c r="BU12" s="2000"/>
      <c r="BV12" s="2000"/>
      <c r="BW12" s="2000"/>
      <c r="BX12" s="2000"/>
      <c r="BY12" s="2000"/>
      <c r="BZ12" s="2000"/>
      <c r="CA12" s="2001"/>
      <c r="CB12" s="2459"/>
      <c r="CC12" s="2459"/>
      <c r="CD12" s="1508"/>
      <c r="CH12" s="1498"/>
      <c r="CI12" s="1498"/>
      <c r="CJ12" s="1498"/>
      <c r="CK12" s="1498"/>
      <c r="CL12" s="1498"/>
      <c r="CM12" s="1498"/>
      <c r="CN12" s="1498"/>
      <c r="CO12" s="1498"/>
      <c r="CP12" s="1498"/>
      <c r="CQ12" s="1498"/>
      <c r="CR12" s="1498"/>
      <c r="CS12" s="1498"/>
      <c r="CT12" s="1498"/>
      <c r="CU12" s="1498"/>
      <c r="CV12" s="1498"/>
      <c r="CW12" s="1498"/>
      <c r="CX12" s="1498"/>
      <c r="CY12" s="1498"/>
      <c r="CZ12" s="1498"/>
      <c r="DA12" s="1498"/>
      <c r="DB12" s="1498"/>
      <c r="DC12" s="1498"/>
      <c r="DD12" s="1498"/>
      <c r="DE12" s="1498"/>
      <c r="DF12" s="1498"/>
      <c r="DG12" s="1498"/>
      <c r="DH12" s="1498"/>
      <c r="DI12" s="1498"/>
      <c r="DJ12" s="1498"/>
      <c r="DK12" s="1498"/>
      <c r="DL12" s="1498"/>
      <c r="DM12" s="1498"/>
      <c r="DN12" s="1498"/>
      <c r="DO12" s="1498"/>
      <c r="DP12" s="1498"/>
      <c r="DQ12" s="1498"/>
      <c r="DR12" s="1498"/>
      <c r="DS12" s="1498"/>
      <c r="DT12" s="1498"/>
      <c r="DU12" s="1498"/>
      <c r="DV12" s="1498"/>
    </row>
    <row r="13" spans="2:171" s="1488" customFormat="1" ht="30" customHeight="1">
      <c r="B13" s="957"/>
      <c r="C13" s="999"/>
      <c r="D13" s="1266"/>
      <c r="E13" s="1420"/>
      <c r="F13" s="1617" t="s">
        <v>919</v>
      </c>
      <c r="G13" s="1486"/>
      <c r="H13" s="1486"/>
      <c r="I13" s="1486"/>
      <c r="J13" s="1489"/>
      <c r="K13" s="1489"/>
      <c r="L13" s="1489"/>
      <c r="M13" s="1489"/>
      <c r="N13" s="1420"/>
      <c r="O13" s="1420"/>
      <c r="P13" s="1489"/>
      <c r="Q13" s="1489"/>
      <c r="R13" s="1420"/>
      <c r="S13" s="1420"/>
      <c r="T13" s="1420"/>
      <c r="U13" s="1420"/>
      <c r="V13" s="1420"/>
      <c r="W13" s="1420"/>
      <c r="X13" s="1420"/>
      <c r="Y13" s="1420"/>
      <c r="Z13" s="1420"/>
      <c r="AA13" s="1420"/>
      <c r="AB13" s="1420"/>
      <c r="AC13" s="1420"/>
      <c r="AD13" s="1420"/>
      <c r="AE13" s="1420"/>
      <c r="AF13" s="1420"/>
      <c r="AG13" s="1420"/>
      <c r="AH13" s="1420"/>
      <c r="AI13" s="1420"/>
      <c r="AJ13" s="1420"/>
      <c r="AK13" s="1420"/>
      <c r="AL13" s="1420"/>
      <c r="AM13" s="1420"/>
      <c r="AN13" s="1420"/>
      <c r="AO13" s="1420"/>
      <c r="AP13" s="1420"/>
      <c r="AQ13" s="1420"/>
      <c r="AR13" s="1420"/>
      <c r="AS13" s="1420"/>
      <c r="AT13" s="1420"/>
      <c r="AU13" s="1420"/>
      <c r="AV13" s="1420"/>
      <c r="AW13" s="1420"/>
      <c r="AX13" s="1420"/>
      <c r="AY13" s="1420"/>
      <c r="BO13" s="1420"/>
      <c r="BP13" s="901"/>
      <c r="BQ13" s="2459"/>
      <c r="BR13" s="2459"/>
      <c r="BS13" s="2002"/>
      <c r="BT13" s="2003"/>
      <c r="BU13" s="2003"/>
      <c r="BV13" s="2003"/>
      <c r="BW13" s="2003"/>
      <c r="BX13" s="2003"/>
      <c r="BY13" s="2003"/>
      <c r="BZ13" s="2003"/>
      <c r="CA13" s="2004"/>
      <c r="CB13" s="2459"/>
      <c r="CC13" s="2459"/>
      <c r="CD13" s="1508"/>
      <c r="CH13" s="1498"/>
      <c r="CI13" s="1498"/>
      <c r="CJ13" s="1498"/>
      <c r="CK13" s="1498"/>
      <c r="CL13" s="1498"/>
      <c r="CM13" s="1498"/>
      <c r="CN13" s="1498"/>
      <c r="CO13" s="1498"/>
      <c r="CP13" s="1498"/>
      <c r="CQ13" s="1498"/>
      <c r="CR13" s="1498"/>
      <c r="CS13" s="1498"/>
      <c r="CT13" s="1498"/>
      <c r="CU13" s="1498"/>
      <c r="CV13" s="1498"/>
      <c r="CW13" s="1498"/>
      <c r="CX13" s="1498"/>
      <c r="CY13" s="1498"/>
      <c r="CZ13" s="1498"/>
      <c r="DA13" s="1498"/>
      <c r="DB13" s="1498"/>
      <c r="DC13" s="1498"/>
      <c r="DD13" s="1498"/>
      <c r="DE13" s="1498"/>
      <c r="DF13" s="1498"/>
      <c r="DG13" s="1498"/>
      <c r="DH13" s="1498"/>
      <c r="DI13" s="1498"/>
      <c r="DJ13" s="1498"/>
      <c r="DK13" s="1498"/>
      <c r="DL13" s="1498"/>
      <c r="DM13" s="1498"/>
      <c r="DN13" s="1498"/>
      <c r="DO13" s="1498"/>
      <c r="DP13" s="1498"/>
      <c r="DQ13" s="1498"/>
      <c r="DR13" s="1498"/>
      <c r="DS13" s="1498"/>
      <c r="DT13" s="1498"/>
      <c r="DU13" s="1498"/>
      <c r="DV13" s="1498"/>
    </row>
    <row r="14" spans="2:171" s="1488" customFormat="1" ht="30" customHeight="1">
      <c r="B14" s="1466"/>
      <c r="C14" s="999"/>
      <c r="G14" s="1486"/>
      <c r="H14" s="1486"/>
      <c r="I14" s="1486"/>
      <c r="J14" s="1489"/>
      <c r="K14" s="1489"/>
      <c r="L14" s="1489"/>
      <c r="M14" s="1489"/>
      <c r="N14" s="1420"/>
      <c r="O14" s="1420"/>
      <c r="P14" s="1489"/>
      <c r="Q14" s="1489"/>
      <c r="R14" s="1420"/>
      <c r="S14" s="1420"/>
      <c r="T14" s="1420"/>
      <c r="U14" s="1420"/>
      <c r="V14" s="1420"/>
      <c r="W14" s="1420"/>
      <c r="X14" s="1420"/>
      <c r="Y14" s="1420"/>
      <c r="Z14" s="1420"/>
      <c r="AA14" s="1420"/>
      <c r="AB14" s="1420"/>
      <c r="AC14" s="1420"/>
      <c r="AD14" s="1420"/>
      <c r="AE14" s="1420"/>
      <c r="AF14" s="1420"/>
      <c r="AG14" s="1420"/>
      <c r="AH14" s="1420"/>
      <c r="AI14" s="1420"/>
      <c r="AJ14" s="1420"/>
      <c r="AK14" s="1420"/>
      <c r="AL14" s="1420"/>
      <c r="AM14" s="1420"/>
      <c r="AN14" s="1420"/>
      <c r="AO14" s="1420"/>
      <c r="AP14" s="1420"/>
      <c r="AQ14" s="1420"/>
      <c r="AR14" s="1420"/>
      <c r="AS14" s="1420"/>
      <c r="AT14" s="1420"/>
      <c r="AU14" s="1420"/>
      <c r="AV14" s="1420"/>
      <c r="AW14" s="1420"/>
      <c r="AX14" s="1420"/>
      <c r="AY14" s="1420"/>
      <c r="BO14" s="1420"/>
      <c r="BP14" s="901"/>
      <c r="BQ14" s="901"/>
      <c r="BR14" s="901"/>
      <c r="BS14" s="1420"/>
      <c r="BT14" s="1420"/>
      <c r="BU14" s="1420"/>
      <c r="BV14" s="1420"/>
      <c r="BW14" s="1420"/>
      <c r="BX14" s="1420"/>
      <c r="BY14" s="1420"/>
      <c r="BZ14" s="1420"/>
      <c r="CA14" s="1420"/>
      <c r="CD14" s="1508"/>
      <c r="CH14" s="1498"/>
      <c r="CI14" s="1498"/>
      <c r="CJ14" s="1498"/>
      <c r="CK14" s="1498"/>
      <c r="CL14" s="1498"/>
      <c r="CM14" s="1498"/>
      <c r="CN14" s="1498"/>
      <c r="CO14" s="1498"/>
      <c r="CP14" s="1498"/>
      <c r="CQ14" s="1498"/>
      <c r="CR14" s="1498"/>
      <c r="CS14" s="1498"/>
      <c r="CT14" s="1498"/>
      <c r="CU14" s="1498"/>
      <c r="CV14" s="1498"/>
      <c r="CW14" s="1498"/>
      <c r="CX14" s="1498"/>
      <c r="CY14" s="1498"/>
      <c r="CZ14" s="1498"/>
      <c r="DA14" s="1498"/>
      <c r="DB14" s="1498"/>
      <c r="DC14" s="1498"/>
      <c r="DD14" s="1498"/>
      <c r="DE14" s="1498"/>
      <c r="DF14" s="1498"/>
      <c r="DG14" s="1498"/>
      <c r="DH14" s="1498"/>
      <c r="DI14" s="1498"/>
      <c r="DJ14" s="1498"/>
      <c r="DK14" s="1498"/>
      <c r="DL14" s="1498"/>
      <c r="DM14" s="1498"/>
      <c r="DN14" s="1498"/>
      <c r="DO14" s="1498"/>
      <c r="DP14" s="1498"/>
      <c r="DQ14" s="1498"/>
      <c r="DR14" s="1498"/>
      <c r="DS14" s="1498"/>
      <c r="DT14" s="1498"/>
      <c r="DU14" s="1498"/>
      <c r="DV14" s="1498"/>
    </row>
    <row r="15" spans="2:171" s="1488" customFormat="1" ht="30" customHeight="1">
      <c r="B15" s="1466"/>
      <c r="C15" s="999"/>
      <c r="D15" s="1266" t="s">
        <v>19</v>
      </c>
      <c r="E15" s="1420"/>
      <c r="F15" s="1266" t="s">
        <v>920</v>
      </c>
      <c r="G15" s="1486"/>
      <c r="H15" s="1486"/>
      <c r="I15" s="1486"/>
      <c r="J15" s="1489"/>
      <c r="K15" s="1489"/>
      <c r="L15" s="1489"/>
      <c r="M15" s="1489"/>
      <c r="N15" s="1420"/>
      <c r="O15" s="1420"/>
      <c r="P15" s="1489"/>
      <c r="Q15" s="1489"/>
      <c r="R15" s="1420"/>
      <c r="S15" s="1420"/>
      <c r="T15" s="1420"/>
      <c r="U15" s="1420"/>
      <c r="V15" s="1420"/>
      <c r="W15" s="1420"/>
      <c r="X15" s="1420"/>
      <c r="Y15" s="1420"/>
      <c r="Z15" s="1420"/>
      <c r="AA15" s="1420"/>
      <c r="AB15" s="1420"/>
      <c r="AC15" s="1420"/>
      <c r="AD15" s="1420"/>
      <c r="AE15" s="1420"/>
      <c r="AF15" s="1420"/>
      <c r="AG15" s="1420"/>
      <c r="AH15" s="1420"/>
      <c r="AI15" s="1420"/>
      <c r="AJ15" s="1420"/>
      <c r="AK15" s="1420"/>
      <c r="AL15" s="1420"/>
      <c r="AM15" s="1420"/>
      <c r="AN15" s="1420"/>
      <c r="AO15" s="1420"/>
      <c r="AP15" s="1420"/>
      <c r="AQ15" s="1420"/>
      <c r="AR15" s="1420"/>
      <c r="AS15" s="1420"/>
      <c r="AT15" s="1420"/>
      <c r="AU15" s="1420"/>
      <c r="AV15" s="1420"/>
      <c r="AW15" s="1420"/>
      <c r="AX15" s="1420"/>
      <c r="AY15" s="1420"/>
      <c r="BO15" s="1420"/>
      <c r="BP15" s="901"/>
      <c r="BQ15" s="2459">
        <v>24</v>
      </c>
      <c r="BR15" s="2459"/>
      <c r="BS15" s="1999"/>
      <c r="BT15" s="2000"/>
      <c r="BU15" s="2000"/>
      <c r="BV15" s="2000"/>
      <c r="BW15" s="2000"/>
      <c r="BX15" s="2000"/>
      <c r="BY15" s="2000"/>
      <c r="BZ15" s="2000"/>
      <c r="CA15" s="2001"/>
      <c r="CB15" s="2459"/>
      <c r="CC15" s="2459"/>
      <c r="CD15" s="1508"/>
      <c r="CH15" s="1498"/>
      <c r="CI15" s="1498"/>
      <c r="CJ15" s="1498"/>
      <c r="CK15" s="1498"/>
      <c r="CL15" s="1498"/>
      <c r="CM15" s="1498"/>
      <c r="CN15" s="1498"/>
      <c r="CO15" s="1498"/>
      <c r="CP15" s="1498"/>
      <c r="CQ15" s="1498"/>
      <c r="CR15" s="1498"/>
      <c r="CS15" s="1498"/>
      <c r="CT15" s="1498"/>
      <c r="CU15" s="1498"/>
      <c r="CV15" s="1498"/>
      <c r="CW15" s="1498"/>
      <c r="CX15" s="1498"/>
      <c r="CY15" s="1498"/>
      <c r="CZ15" s="1498"/>
      <c r="DA15" s="1498"/>
      <c r="DB15" s="1498"/>
      <c r="DC15" s="1498"/>
      <c r="DD15" s="1498"/>
      <c r="DE15" s="1498"/>
      <c r="DF15" s="1498"/>
      <c r="DG15" s="1498"/>
      <c r="DH15" s="1498"/>
      <c r="DI15" s="1498"/>
      <c r="DJ15" s="1498"/>
      <c r="DK15" s="1498"/>
      <c r="DL15" s="1498"/>
      <c r="DM15" s="1498"/>
      <c r="DN15" s="1498"/>
      <c r="DO15" s="1498"/>
      <c r="DP15" s="1498"/>
      <c r="DQ15" s="1498"/>
      <c r="DR15" s="1498"/>
      <c r="DS15" s="1498"/>
      <c r="DT15" s="1498"/>
      <c r="DU15" s="1498"/>
      <c r="DV15" s="1498"/>
    </row>
    <row r="16" spans="2:171" s="1488" customFormat="1" ht="30" customHeight="1">
      <c r="B16" s="1466"/>
      <c r="C16" s="999"/>
      <c r="D16" s="1266"/>
      <c r="E16" s="1420"/>
      <c r="F16" s="1617" t="s">
        <v>921</v>
      </c>
      <c r="G16" s="1486"/>
      <c r="H16" s="1486"/>
      <c r="I16" s="1486"/>
      <c r="J16" s="1489"/>
      <c r="K16" s="1489"/>
      <c r="L16" s="1489"/>
      <c r="M16" s="1489"/>
      <c r="N16" s="1420"/>
      <c r="O16" s="1420"/>
      <c r="P16" s="1489"/>
      <c r="Q16" s="1489"/>
      <c r="R16" s="1420"/>
      <c r="S16" s="1420"/>
      <c r="T16" s="1420"/>
      <c r="U16" s="1420"/>
      <c r="V16" s="1420"/>
      <c r="W16" s="1420"/>
      <c r="X16" s="1420"/>
      <c r="Y16" s="1420"/>
      <c r="Z16" s="1420"/>
      <c r="AA16" s="1420"/>
      <c r="AB16" s="1420"/>
      <c r="AC16" s="1420"/>
      <c r="AD16" s="1420"/>
      <c r="AE16" s="1420"/>
      <c r="AF16" s="1420"/>
      <c r="AG16" s="1420"/>
      <c r="AH16" s="1420"/>
      <c r="AI16" s="1420"/>
      <c r="AJ16" s="1420"/>
      <c r="AK16" s="1420"/>
      <c r="AL16" s="1420"/>
      <c r="AM16" s="1420"/>
      <c r="AN16" s="1420"/>
      <c r="AO16" s="1420"/>
      <c r="AP16" s="1420"/>
      <c r="AQ16" s="1420"/>
      <c r="AR16" s="1420"/>
      <c r="AS16" s="1420"/>
      <c r="AT16" s="1420"/>
      <c r="AU16" s="1420"/>
      <c r="AV16" s="1420"/>
      <c r="AW16" s="1420"/>
      <c r="AX16" s="1420"/>
      <c r="AY16" s="1420"/>
      <c r="BO16" s="1420"/>
      <c r="BP16" s="901"/>
      <c r="BQ16" s="2459"/>
      <c r="BR16" s="2459"/>
      <c r="BS16" s="2002"/>
      <c r="BT16" s="2003"/>
      <c r="BU16" s="2003"/>
      <c r="BV16" s="2003"/>
      <c r="BW16" s="2003"/>
      <c r="BX16" s="2003"/>
      <c r="BY16" s="2003"/>
      <c r="BZ16" s="2003"/>
      <c r="CA16" s="2004"/>
      <c r="CB16" s="2459"/>
      <c r="CC16" s="2459"/>
      <c r="CD16" s="1508"/>
      <c r="CH16" s="1498"/>
      <c r="CI16" s="1498"/>
      <c r="CJ16" s="1498"/>
      <c r="CK16" s="1498"/>
      <c r="CL16" s="1498"/>
      <c r="CM16" s="1498"/>
      <c r="CN16" s="1498"/>
      <c r="CO16" s="1498"/>
      <c r="CP16" s="1498"/>
      <c r="CQ16" s="1498"/>
      <c r="CR16" s="1498"/>
      <c r="CS16" s="1498"/>
      <c r="CT16" s="1498"/>
      <c r="CU16" s="1498"/>
      <c r="CV16" s="1498"/>
      <c r="CW16" s="1498"/>
      <c r="CX16" s="1498"/>
      <c r="CY16" s="1498"/>
      <c r="CZ16" s="1498"/>
      <c r="DA16" s="1498"/>
      <c r="DB16" s="1498"/>
      <c r="DC16" s="1498"/>
      <c r="DD16" s="1498"/>
      <c r="DE16" s="1498"/>
      <c r="DF16" s="1498"/>
      <c r="DG16" s="1498"/>
      <c r="DH16" s="1498"/>
      <c r="DI16" s="1498"/>
      <c r="DJ16" s="1498"/>
      <c r="DK16" s="1498"/>
      <c r="DL16" s="1498"/>
      <c r="DM16" s="1498"/>
      <c r="DN16" s="1498"/>
      <c r="DO16" s="1498"/>
      <c r="DP16" s="1498"/>
      <c r="DQ16" s="1498"/>
      <c r="DR16" s="1498"/>
      <c r="DS16" s="1498"/>
      <c r="DT16" s="1498"/>
      <c r="DU16" s="1498"/>
      <c r="DV16" s="1498"/>
    </row>
    <row r="17" spans="2:142" s="1488" customFormat="1" ht="30" customHeight="1">
      <c r="B17" s="1558"/>
      <c r="C17" s="1264"/>
      <c r="D17" s="1503"/>
      <c r="E17" s="1503"/>
      <c r="F17" s="1503"/>
      <c r="G17" s="1623"/>
      <c r="H17" s="1623"/>
      <c r="I17" s="1623"/>
      <c r="J17" s="1624"/>
      <c r="K17" s="1624"/>
      <c r="L17" s="1624"/>
      <c r="M17" s="1624"/>
      <c r="N17" s="1625"/>
      <c r="O17" s="1625"/>
      <c r="P17" s="1624"/>
      <c r="Q17" s="1624"/>
      <c r="R17" s="1625"/>
      <c r="S17" s="1625"/>
      <c r="T17" s="1625"/>
      <c r="U17" s="1625"/>
      <c r="V17" s="1625"/>
      <c r="W17" s="1625"/>
      <c r="X17" s="1625"/>
      <c r="Y17" s="1625"/>
      <c r="Z17" s="1625"/>
      <c r="AA17" s="1625"/>
      <c r="AB17" s="1625"/>
      <c r="AC17" s="1625"/>
      <c r="AD17" s="1625"/>
      <c r="AE17" s="1625"/>
      <c r="AF17" s="1625"/>
      <c r="AG17" s="1625"/>
      <c r="AH17" s="1625"/>
      <c r="AI17" s="1625"/>
      <c r="AJ17" s="1625"/>
      <c r="AK17" s="1625"/>
      <c r="AL17" s="1625"/>
      <c r="AM17" s="1625"/>
      <c r="AN17" s="1625"/>
      <c r="AO17" s="1625"/>
      <c r="AP17" s="1625"/>
      <c r="AQ17" s="1625"/>
      <c r="AR17" s="1625"/>
      <c r="AS17" s="1625"/>
      <c r="AT17" s="1625"/>
      <c r="AU17" s="1625"/>
      <c r="AV17" s="1625"/>
      <c r="AW17" s="1625"/>
      <c r="AX17" s="1625"/>
      <c r="AY17" s="1625"/>
      <c r="AZ17" s="1503"/>
      <c r="BA17" s="1503"/>
      <c r="BB17" s="1503"/>
      <c r="BC17" s="1503"/>
      <c r="BD17" s="1503"/>
      <c r="BE17" s="1503"/>
      <c r="BF17" s="1503"/>
      <c r="BG17" s="1503"/>
      <c r="BH17" s="1503"/>
      <c r="BI17" s="1503"/>
      <c r="BJ17" s="1503"/>
      <c r="BK17" s="1503"/>
      <c r="BL17" s="1503"/>
      <c r="BM17" s="1503"/>
      <c r="BN17" s="1503"/>
      <c r="BO17" s="1625"/>
      <c r="BP17" s="1626"/>
      <c r="BQ17" s="1503"/>
      <c r="BR17" s="1503"/>
      <c r="BS17" s="1503"/>
      <c r="BT17" s="1503"/>
      <c r="BU17" s="1503"/>
      <c r="BV17" s="1503"/>
      <c r="BW17" s="1503"/>
      <c r="BX17" s="1503"/>
      <c r="BY17" s="1503"/>
      <c r="BZ17" s="1503"/>
      <c r="CA17" s="1503"/>
      <c r="CB17" s="1503"/>
      <c r="CC17" s="1503"/>
      <c r="CD17" s="1627"/>
      <c r="CH17" s="1498"/>
      <c r="CI17" s="1498"/>
      <c r="CJ17" s="1498"/>
      <c r="CK17" s="1498"/>
      <c r="CL17" s="1498"/>
      <c r="CM17" s="1498"/>
      <c r="CN17" s="1498"/>
      <c r="CO17" s="1498"/>
      <c r="CP17" s="1498"/>
      <c r="CQ17" s="1498"/>
      <c r="CR17" s="1498"/>
      <c r="CS17" s="1498"/>
      <c r="CT17" s="1498"/>
      <c r="CU17" s="1498"/>
      <c r="CV17" s="1498"/>
      <c r="CW17" s="1498"/>
      <c r="CX17" s="1498"/>
      <c r="CY17" s="1498"/>
      <c r="CZ17" s="1498"/>
      <c r="DA17" s="1498"/>
      <c r="DB17" s="1498"/>
      <c r="DC17" s="1498"/>
      <c r="DD17" s="1498"/>
      <c r="DE17" s="1498"/>
      <c r="DF17" s="1498"/>
      <c r="DG17" s="1498"/>
      <c r="DH17" s="1498"/>
      <c r="DI17" s="1498"/>
      <c r="DJ17" s="1498"/>
      <c r="DK17" s="1498"/>
      <c r="DL17" s="1498"/>
      <c r="DM17" s="1498"/>
      <c r="DN17" s="1498"/>
      <c r="DO17" s="1498"/>
      <c r="DP17" s="1498"/>
      <c r="DQ17" s="1498"/>
      <c r="DR17" s="1498"/>
      <c r="DS17" s="1498"/>
      <c r="DT17" s="1498"/>
      <c r="DU17" s="1498"/>
      <c r="DV17" s="1498"/>
    </row>
    <row r="18" spans="2:142" s="1488" customFormat="1" ht="30" customHeight="1">
      <c r="B18" s="957"/>
      <c r="C18" s="1498"/>
      <c r="D18" s="1498"/>
      <c r="E18" s="1498"/>
      <c r="F18" s="1498"/>
      <c r="G18" s="1498"/>
      <c r="H18" s="1498"/>
      <c r="I18" s="1498"/>
      <c r="J18" s="1498"/>
      <c r="K18" s="1498"/>
      <c r="L18" s="1498"/>
      <c r="M18" s="1498"/>
      <c r="N18" s="1498"/>
      <c r="O18" s="1498"/>
      <c r="P18" s="1498"/>
      <c r="Q18" s="1498"/>
      <c r="R18" s="1498"/>
      <c r="S18" s="1498"/>
      <c r="T18" s="1498"/>
      <c r="U18" s="1498"/>
      <c r="V18" s="1498"/>
      <c r="W18" s="1498"/>
      <c r="X18" s="1498"/>
      <c r="Y18" s="1498"/>
      <c r="Z18" s="1498"/>
      <c r="AA18" s="1498"/>
      <c r="AB18" s="1498"/>
      <c r="AC18" s="1498"/>
      <c r="AD18" s="1498"/>
      <c r="AE18" s="1498"/>
      <c r="AF18" s="1498"/>
      <c r="AG18" s="1498"/>
      <c r="AH18" s="1498"/>
      <c r="AI18" s="1498"/>
      <c r="AJ18" s="1498"/>
      <c r="AK18" s="1498"/>
      <c r="AL18" s="1498"/>
      <c r="AM18" s="1498"/>
      <c r="AN18" s="1498"/>
      <c r="AO18" s="1498"/>
      <c r="AP18" s="1498"/>
      <c r="AQ18" s="1498"/>
      <c r="AR18" s="1498"/>
      <c r="AS18" s="1498"/>
      <c r="AT18" s="1498"/>
      <c r="AU18" s="1498"/>
      <c r="AV18" s="1498"/>
      <c r="AW18" s="1498"/>
      <c r="AX18" s="1498"/>
      <c r="AY18" s="1498"/>
      <c r="AZ18" s="1498"/>
      <c r="BA18" s="1498"/>
      <c r="BB18" s="1498"/>
      <c r="BC18" s="1498"/>
      <c r="BD18" s="1498"/>
      <c r="BE18" s="1498"/>
      <c r="BF18" s="1498"/>
      <c r="BG18" s="1498"/>
      <c r="BH18" s="1498"/>
      <c r="BI18" s="1498"/>
      <c r="BJ18" s="1498"/>
      <c r="BK18" s="1498"/>
      <c r="BL18" s="1498"/>
      <c r="BM18" s="1498"/>
      <c r="BN18" s="1498"/>
      <c r="BO18" s="1498"/>
      <c r="BP18" s="1498"/>
      <c r="BQ18" s="1498"/>
      <c r="BR18" s="1498"/>
      <c r="BS18" s="1498"/>
      <c r="BT18" s="1498"/>
      <c r="BU18" s="1498"/>
      <c r="BV18" s="1498"/>
      <c r="BW18" s="1498"/>
      <c r="BX18" s="1498"/>
      <c r="BY18" s="1498"/>
      <c r="BZ18" s="1498"/>
      <c r="CA18" s="1498"/>
      <c r="CB18" s="1498"/>
      <c r="CC18" s="1498"/>
      <c r="CD18" s="959"/>
      <c r="CH18" s="1498"/>
      <c r="CI18" s="1498"/>
      <c r="CJ18" s="1498"/>
      <c r="CK18" s="1498"/>
      <c r="CL18" s="1498"/>
      <c r="CM18" s="1498"/>
      <c r="CP18" s="1420"/>
      <c r="CQ18" s="1486"/>
      <c r="CR18" s="1486"/>
      <c r="CS18" s="1486"/>
      <c r="CT18" s="1486"/>
      <c r="CU18" s="1489"/>
      <c r="CV18" s="1489"/>
      <c r="CW18" s="1489"/>
      <c r="CX18" s="1489"/>
      <c r="CY18" s="1420"/>
      <c r="CZ18" s="1420"/>
      <c r="DA18" s="1489"/>
      <c r="DB18" s="1489"/>
      <c r="DC18" s="1420"/>
      <c r="DD18" s="1420"/>
      <c r="DE18" s="1420"/>
      <c r="DF18" s="1420"/>
      <c r="DG18" s="1420"/>
      <c r="DH18" s="1420"/>
      <c r="DI18" s="1420"/>
      <c r="DJ18" s="1420"/>
      <c r="DK18" s="1420"/>
      <c r="DL18" s="1420"/>
      <c r="DM18" s="1420"/>
      <c r="DN18" s="1420"/>
      <c r="DO18" s="1420"/>
      <c r="DP18" s="1420"/>
      <c r="DQ18" s="1420"/>
      <c r="DR18" s="839"/>
      <c r="DS18" s="839"/>
      <c r="DT18" s="839"/>
      <c r="DU18" s="839"/>
      <c r="DV18" s="839"/>
      <c r="DW18" s="839"/>
      <c r="DX18" s="839"/>
      <c r="DY18" s="839"/>
      <c r="DZ18" s="839"/>
      <c r="EA18" s="839"/>
      <c r="EB18" s="839"/>
      <c r="EC18" s="839"/>
      <c r="ED18" s="839"/>
      <c r="EE18" s="839"/>
      <c r="EF18" s="839"/>
      <c r="EG18" s="839"/>
      <c r="EH18" s="839"/>
      <c r="EI18" s="839"/>
      <c r="EJ18" s="839"/>
      <c r="EK18" s="839"/>
      <c r="EL18" s="839"/>
    </row>
    <row r="19" spans="2:142" s="1488" customFormat="1" ht="30" customHeight="1">
      <c r="B19" s="1479"/>
      <c r="C19" s="1267" t="s">
        <v>827</v>
      </c>
      <c r="D19" s="1266" t="s">
        <v>2659</v>
      </c>
      <c r="E19" s="1498"/>
      <c r="F19" s="1498"/>
      <c r="G19" s="1498"/>
      <c r="H19" s="1498"/>
      <c r="I19" s="1498"/>
      <c r="J19" s="1498"/>
      <c r="K19" s="1498"/>
      <c r="L19" s="1498"/>
      <c r="M19" s="1498"/>
      <c r="N19" s="1498"/>
      <c r="O19" s="1498"/>
      <c r="P19" s="1498"/>
      <c r="Q19" s="1498"/>
      <c r="R19" s="1498"/>
      <c r="S19" s="1498"/>
      <c r="T19" s="1498"/>
      <c r="U19" s="1498"/>
      <c r="V19" s="1498"/>
      <c r="W19" s="1498"/>
      <c r="X19" s="1498"/>
      <c r="Y19" s="1498"/>
      <c r="Z19" s="1498"/>
      <c r="AA19" s="1498"/>
      <c r="AB19" s="1498"/>
      <c r="AC19" s="1498"/>
      <c r="AD19" s="1498"/>
      <c r="AE19" s="1498"/>
      <c r="AF19" s="1498"/>
      <c r="AG19" s="1498"/>
      <c r="AH19" s="1498"/>
      <c r="AI19" s="1498"/>
      <c r="AJ19" s="1498"/>
      <c r="AK19" s="1498"/>
      <c r="AL19" s="1498"/>
      <c r="AM19" s="1498"/>
      <c r="AN19" s="1498"/>
      <c r="AO19" s="1498"/>
      <c r="AP19" s="1498"/>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K19" s="1498"/>
      <c r="BL19" s="1498"/>
      <c r="BM19" s="1498"/>
      <c r="BN19" s="1498"/>
      <c r="BO19" s="1498"/>
      <c r="BP19" s="1498"/>
      <c r="BQ19" s="1498"/>
      <c r="BR19" s="1498"/>
      <c r="BS19" s="1498"/>
      <c r="BT19" s="1498"/>
      <c r="BU19" s="1498"/>
      <c r="BV19" s="1498"/>
      <c r="BW19" s="1498"/>
      <c r="BX19" s="1498"/>
      <c r="BY19" s="1498"/>
      <c r="BZ19" s="1498"/>
      <c r="CA19" s="1498"/>
      <c r="CB19" s="1498"/>
      <c r="CC19" s="1498"/>
      <c r="CD19" s="1480"/>
      <c r="CH19" s="1498"/>
      <c r="CI19" s="1498"/>
      <c r="CJ19" s="1498"/>
      <c r="CK19" s="1498"/>
      <c r="CL19" s="1498"/>
      <c r="CM19" s="1498"/>
      <c r="CP19" s="1420"/>
      <c r="CQ19" s="1486"/>
      <c r="CR19" s="1486"/>
      <c r="CS19" s="1486"/>
      <c r="CT19" s="1486"/>
      <c r="CU19" s="1489"/>
      <c r="CV19" s="1489"/>
      <c r="CW19" s="1489"/>
      <c r="CX19" s="1489"/>
      <c r="CY19" s="1420"/>
      <c r="CZ19" s="1420"/>
      <c r="DA19" s="1489"/>
      <c r="DB19" s="1489"/>
      <c r="DC19" s="1420"/>
      <c r="DD19" s="1420"/>
      <c r="DE19" s="1420"/>
      <c r="DF19" s="1420"/>
      <c r="DG19" s="1420"/>
      <c r="DH19" s="1420"/>
      <c r="DI19" s="1420"/>
      <c r="DJ19" s="1420"/>
      <c r="DK19" s="1420"/>
      <c r="DL19" s="1420"/>
      <c r="DM19" s="1420"/>
      <c r="DN19" s="1420"/>
      <c r="DO19" s="1420"/>
      <c r="DP19" s="1420"/>
      <c r="DQ19" s="1420"/>
      <c r="DR19" s="839"/>
      <c r="DS19" s="839"/>
      <c r="DT19" s="839"/>
      <c r="DU19" s="839"/>
      <c r="DV19" s="839"/>
      <c r="DW19" s="839"/>
      <c r="DX19" s="839"/>
      <c r="DY19" s="839"/>
      <c r="DZ19" s="839"/>
      <c r="EA19" s="839"/>
      <c r="EB19" s="839"/>
      <c r="EC19" s="839"/>
      <c r="ED19" s="839"/>
      <c r="EE19" s="839"/>
      <c r="EF19" s="839"/>
      <c r="EG19" s="839"/>
      <c r="EH19" s="839"/>
      <c r="EI19" s="839"/>
      <c r="EJ19" s="839"/>
      <c r="EK19" s="839"/>
      <c r="EL19" s="839"/>
    </row>
    <row r="20" spans="2:142" s="1488" customFormat="1" ht="30" customHeight="1">
      <c r="B20" s="1479"/>
      <c r="C20" s="1266"/>
      <c r="D20" s="1617" t="s">
        <v>2660</v>
      </c>
      <c r="E20" s="1498"/>
      <c r="F20" s="1498"/>
      <c r="G20" s="1498"/>
      <c r="H20" s="1498"/>
      <c r="I20" s="1498"/>
      <c r="J20" s="1498"/>
      <c r="K20" s="1498"/>
      <c r="L20" s="1498"/>
      <c r="M20" s="1498"/>
      <c r="N20" s="1498"/>
      <c r="O20" s="1498"/>
      <c r="P20" s="1498"/>
      <c r="Q20" s="1498"/>
      <c r="R20" s="1498"/>
      <c r="S20" s="1498"/>
      <c r="T20" s="1498"/>
      <c r="U20" s="1498"/>
      <c r="V20" s="1498"/>
      <c r="W20" s="1498"/>
      <c r="X20" s="1498"/>
      <c r="Y20" s="1498"/>
      <c r="Z20" s="1498"/>
      <c r="AA20" s="1498"/>
      <c r="AB20" s="1498"/>
      <c r="AC20" s="1498"/>
      <c r="AD20" s="1498"/>
      <c r="AE20" s="1498"/>
      <c r="AF20" s="1498"/>
      <c r="AG20" s="1498"/>
      <c r="AH20" s="1498"/>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K20" s="1498"/>
      <c r="BL20" s="1498"/>
      <c r="BM20" s="1498"/>
      <c r="BN20" s="1498"/>
      <c r="BO20" s="1498"/>
      <c r="BP20" s="1498"/>
      <c r="BQ20" s="1498"/>
      <c r="BR20" s="1498"/>
      <c r="BS20" s="1498"/>
      <c r="BT20" s="1498"/>
      <c r="BU20" s="1498"/>
      <c r="BV20" s="1498"/>
      <c r="BW20" s="1498"/>
      <c r="BX20" s="1498"/>
      <c r="BY20" s="1498"/>
      <c r="BZ20" s="1498"/>
      <c r="CA20" s="1498"/>
      <c r="CB20" s="1498"/>
      <c r="CC20" s="1498"/>
      <c r="CD20" s="1480"/>
      <c r="CH20" s="1498"/>
      <c r="CI20" s="1498"/>
      <c r="CJ20" s="1498"/>
      <c r="CK20" s="1498"/>
      <c r="CL20" s="1498"/>
      <c r="CM20" s="1498"/>
      <c r="CN20" s="1266"/>
      <c r="CO20" s="1617"/>
      <c r="CP20" s="1420"/>
      <c r="CQ20" s="1486"/>
      <c r="CR20" s="1486"/>
      <c r="CS20" s="1486"/>
      <c r="CT20" s="1486"/>
      <c r="CU20" s="1489"/>
      <c r="CV20" s="1489"/>
      <c r="CW20" s="1489"/>
      <c r="CX20" s="1489"/>
      <c r="CY20" s="1420"/>
      <c r="CZ20" s="1420"/>
      <c r="DA20" s="1489"/>
      <c r="DB20" s="1489"/>
      <c r="DC20" s="1420"/>
      <c r="DD20" s="1420"/>
      <c r="DE20" s="1420"/>
      <c r="DF20" s="1420"/>
      <c r="DG20" s="1420"/>
      <c r="DH20" s="1420"/>
      <c r="DI20" s="1420"/>
      <c r="DJ20" s="1420"/>
      <c r="DK20" s="1420"/>
      <c r="DL20" s="1420"/>
      <c r="DM20" s="1420"/>
      <c r="DN20" s="1420"/>
      <c r="DO20" s="1420"/>
      <c r="DP20" s="1420"/>
      <c r="DQ20" s="1420"/>
      <c r="DR20" s="839"/>
      <c r="DS20" s="839"/>
      <c r="DT20" s="839"/>
      <c r="DU20" s="839"/>
      <c r="DV20" s="839"/>
      <c r="DW20" s="839"/>
      <c r="DX20" s="839"/>
      <c r="DY20" s="839"/>
      <c r="DZ20" s="839"/>
      <c r="EA20" s="839"/>
      <c r="EB20" s="839"/>
      <c r="EC20" s="839"/>
      <c r="ED20" s="839"/>
      <c r="EE20" s="839"/>
      <c r="EF20" s="839"/>
      <c r="EG20" s="839"/>
      <c r="EH20" s="839"/>
      <c r="EI20" s="839"/>
      <c r="EJ20" s="839"/>
      <c r="EK20" s="839"/>
      <c r="EL20" s="839"/>
    </row>
    <row r="21" spans="2:142" s="1488" customFormat="1" ht="30" customHeight="1">
      <c r="B21" s="957"/>
      <c r="C21" s="1498"/>
      <c r="D21" s="1498"/>
      <c r="E21" s="1498"/>
      <c r="F21" s="1498"/>
      <c r="G21" s="1498"/>
      <c r="H21" s="1498"/>
      <c r="I21" s="1498"/>
      <c r="J21" s="1498"/>
      <c r="K21" s="1498"/>
      <c r="L21" s="1498"/>
      <c r="M21" s="1498"/>
      <c r="N21" s="1498"/>
      <c r="O21" s="1498"/>
      <c r="P21" s="1498"/>
      <c r="Q21" s="1498"/>
      <c r="R21" s="1498"/>
      <c r="S21" s="1498"/>
      <c r="T21" s="1498"/>
      <c r="U21" s="1498"/>
      <c r="V21" s="1498"/>
      <c r="W21" s="1498"/>
      <c r="X21" s="1498"/>
      <c r="Y21" s="1498"/>
      <c r="Z21" s="1498"/>
      <c r="AA21" s="1498"/>
      <c r="AB21" s="1498"/>
      <c r="AC21" s="1498"/>
      <c r="AD21" s="1498"/>
      <c r="AE21" s="1498"/>
      <c r="AF21" s="1498"/>
      <c r="AG21" s="1498"/>
      <c r="AH21" s="1498"/>
      <c r="AI21" s="1498"/>
      <c r="AJ21" s="1498"/>
      <c r="AK21" s="1498"/>
      <c r="AL21" s="1498"/>
      <c r="AM21" s="1498"/>
      <c r="AN21" s="1498"/>
      <c r="AO21" s="1498"/>
      <c r="AP21" s="1498"/>
      <c r="AQ21" s="1498"/>
      <c r="AR21" s="1498"/>
      <c r="AS21" s="1498"/>
      <c r="AT21" s="1498"/>
      <c r="AU21" s="1498"/>
      <c r="AV21" s="1498"/>
      <c r="AW21" s="1498"/>
      <c r="AX21" s="1498"/>
      <c r="AY21" s="1498"/>
      <c r="AZ21" s="1498"/>
      <c r="BA21" s="1498"/>
      <c r="BB21" s="1498"/>
      <c r="BC21" s="1498"/>
      <c r="BD21" s="1498"/>
      <c r="BE21" s="1498"/>
      <c r="BF21" s="1498"/>
      <c r="BG21" s="1498"/>
      <c r="BH21" s="1498"/>
      <c r="BI21" s="1498"/>
      <c r="BJ21" s="1498"/>
      <c r="BK21" s="1498"/>
      <c r="BL21" s="1498"/>
      <c r="BM21" s="1498"/>
      <c r="BN21" s="1498"/>
      <c r="BO21" s="1498"/>
      <c r="BP21" s="1498"/>
      <c r="BQ21" s="1498"/>
      <c r="BR21" s="1498"/>
      <c r="BS21" s="1498"/>
      <c r="BT21" s="1498"/>
      <c r="BU21" s="1498"/>
      <c r="BV21" s="1498"/>
      <c r="BW21" s="1498"/>
      <c r="BX21" s="1498"/>
      <c r="BY21" s="1498"/>
      <c r="BZ21" s="1498"/>
      <c r="CA21" s="1498"/>
      <c r="CB21" s="1498"/>
      <c r="CC21" s="1498"/>
      <c r="CD21" s="959"/>
      <c r="CH21" s="1498"/>
      <c r="CI21" s="1498"/>
      <c r="CJ21" s="1498"/>
      <c r="CK21" s="1498"/>
      <c r="CL21" s="1498"/>
      <c r="CM21" s="1498"/>
      <c r="CN21" s="1266"/>
      <c r="DR21" s="839"/>
      <c r="DS21" s="839"/>
      <c r="DT21" s="839"/>
      <c r="DU21" s="839"/>
      <c r="DV21" s="839"/>
      <c r="DW21" s="839"/>
      <c r="DX21" s="839"/>
      <c r="DY21" s="839"/>
      <c r="DZ21" s="839"/>
      <c r="EA21" s="839"/>
      <c r="EB21" s="839"/>
      <c r="EC21" s="839"/>
      <c r="ED21" s="839"/>
      <c r="EE21" s="839"/>
      <c r="EF21" s="839"/>
      <c r="EG21" s="839"/>
      <c r="EH21" s="839"/>
      <c r="EI21" s="839"/>
      <c r="EJ21" s="839"/>
      <c r="EK21" s="839"/>
      <c r="EL21" s="839"/>
    </row>
    <row r="22" spans="2:142" s="1488" customFormat="1" ht="30" customHeight="1">
      <c r="B22" s="1466"/>
      <c r="C22" s="1498"/>
      <c r="E22" s="1483" t="s">
        <v>935</v>
      </c>
      <c r="F22" s="1483"/>
      <c r="G22" s="1483"/>
      <c r="H22" s="1483"/>
      <c r="I22" s="1485"/>
      <c r="J22" s="1485"/>
      <c r="K22" s="1485"/>
      <c r="L22" s="1485"/>
      <c r="M22" s="1485"/>
      <c r="N22" s="1485"/>
      <c r="O22" s="1485"/>
      <c r="P22" s="1485"/>
      <c r="Q22" s="1485"/>
      <c r="R22" s="901"/>
      <c r="S22" s="901"/>
      <c r="T22" s="901"/>
      <c r="U22" s="901"/>
      <c r="V22" s="901"/>
      <c r="W22" s="901"/>
      <c r="X22" s="901"/>
      <c r="Y22" s="901"/>
      <c r="Z22" s="901"/>
      <c r="AA22" s="901"/>
      <c r="AB22" s="901"/>
      <c r="AC22" s="901"/>
      <c r="AD22" s="901"/>
      <c r="AE22" s="901"/>
      <c r="AF22" s="901"/>
      <c r="AG22" s="1498"/>
      <c r="AH22" s="1498"/>
      <c r="AI22" s="1498"/>
      <c r="AJ22" s="1498"/>
      <c r="AK22" s="1498"/>
      <c r="AL22" s="1498"/>
      <c r="AM22" s="1498"/>
      <c r="AN22" s="1498"/>
      <c r="AO22" s="1498"/>
      <c r="AP22" s="1498"/>
      <c r="AQ22" s="1498"/>
      <c r="AR22" s="1498"/>
      <c r="AS22" s="1498"/>
      <c r="AT22" s="1498"/>
      <c r="AU22" s="1498"/>
      <c r="AV22" s="1498"/>
      <c r="AW22" s="1498"/>
      <c r="AX22" s="1498"/>
      <c r="AY22" s="1498"/>
      <c r="AZ22" s="1498"/>
      <c r="BA22" s="1498"/>
      <c r="BB22" s="1498"/>
      <c r="BC22" s="1498"/>
      <c r="BD22" s="1498"/>
      <c r="BE22" s="1498"/>
      <c r="BF22" s="1498"/>
      <c r="BG22" s="1498"/>
      <c r="BH22" s="1498"/>
      <c r="BI22" s="1498"/>
      <c r="BJ22" s="1498"/>
      <c r="BK22" s="1498"/>
      <c r="BL22" s="1498"/>
      <c r="BM22" s="1498"/>
      <c r="BN22" s="1498"/>
      <c r="BO22" s="1498"/>
      <c r="BP22" s="1498"/>
      <c r="BQ22" s="1498"/>
      <c r="BR22" s="1498"/>
      <c r="BS22" s="1498"/>
      <c r="BT22" s="1498"/>
      <c r="BU22" s="1498"/>
      <c r="BV22" s="1498"/>
      <c r="BW22" s="1498"/>
      <c r="BX22" s="1498"/>
      <c r="BY22" s="1498"/>
      <c r="BZ22" s="1498"/>
      <c r="CA22" s="1498"/>
      <c r="CB22" s="1498"/>
      <c r="CC22" s="1498"/>
      <c r="CD22" s="959"/>
      <c r="CH22" s="1498"/>
      <c r="CI22" s="1498"/>
      <c r="CJ22" s="1498"/>
      <c r="CK22" s="1498"/>
      <c r="CL22" s="1498"/>
      <c r="CM22" s="1498"/>
      <c r="CN22" s="1266"/>
      <c r="DR22" s="839"/>
      <c r="DS22" s="839"/>
      <c r="DT22" s="839"/>
      <c r="DU22" s="839"/>
      <c r="DV22" s="839"/>
      <c r="DW22" s="839"/>
      <c r="DX22" s="839"/>
      <c r="DY22" s="839"/>
      <c r="DZ22" s="839"/>
      <c r="EA22" s="839"/>
      <c r="EB22" s="839"/>
      <c r="EC22" s="839"/>
      <c r="ED22" s="839"/>
      <c r="EE22" s="839"/>
      <c r="EF22" s="839"/>
      <c r="EG22" s="839"/>
      <c r="EH22" s="839"/>
      <c r="EI22" s="839"/>
      <c r="EJ22" s="839"/>
      <c r="EK22" s="839"/>
      <c r="EL22" s="839"/>
    </row>
    <row r="23" spans="2:142" s="1488" customFormat="1" ht="30" customHeight="1">
      <c r="B23" s="1466"/>
      <c r="C23" s="1498"/>
      <c r="D23" s="2458" t="s">
        <v>0</v>
      </c>
      <c r="E23" s="2730"/>
      <c r="F23" s="2768"/>
      <c r="G23" s="2769"/>
      <c r="H23" s="2770"/>
      <c r="I23" s="1486"/>
      <c r="J23" s="2774" t="s">
        <v>557</v>
      </c>
      <c r="K23" s="2774"/>
      <c r="L23" s="2774"/>
      <c r="M23" s="2774"/>
      <c r="N23" s="2774"/>
      <c r="O23" s="2774"/>
      <c r="P23" s="2774"/>
      <c r="Q23" s="2774"/>
      <c r="R23" s="901"/>
      <c r="S23" s="2458" t="s">
        <v>3</v>
      </c>
      <c r="T23" s="2730"/>
      <c r="U23" s="2768"/>
      <c r="V23" s="2769"/>
      <c r="W23" s="2770"/>
      <c r="X23" s="1486"/>
      <c r="Y23" s="2774" t="s">
        <v>558</v>
      </c>
      <c r="Z23" s="2774"/>
      <c r="AA23" s="2774"/>
      <c r="AB23" s="2774"/>
      <c r="AC23" s="2774"/>
      <c r="AD23" s="2774"/>
      <c r="AE23" s="2774"/>
      <c r="AF23" s="2774"/>
      <c r="AG23" s="1498"/>
      <c r="AH23" s="1498"/>
      <c r="AI23" s="1498"/>
      <c r="AJ23" s="1498"/>
      <c r="AK23" s="1498"/>
      <c r="AL23" s="1498"/>
      <c r="AM23" s="1498"/>
      <c r="AN23" s="1498"/>
      <c r="AO23" s="1498"/>
      <c r="AP23" s="1498"/>
      <c r="AQ23" s="1498"/>
      <c r="AR23" s="1498"/>
      <c r="AS23" s="1498"/>
      <c r="AT23" s="1498"/>
      <c r="AU23" s="1498"/>
      <c r="AV23" s="1498"/>
      <c r="AW23" s="1498"/>
      <c r="AX23" s="1498"/>
      <c r="AY23" s="1498"/>
      <c r="AZ23" s="1498"/>
      <c r="BA23" s="1498"/>
      <c r="BB23" s="1498"/>
      <c r="BC23" s="1498"/>
      <c r="BD23" s="1498"/>
      <c r="BE23" s="1498"/>
      <c r="BF23" s="1498"/>
      <c r="BG23" s="1498"/>
      <c r="BH23" s="1498"/>
      <c r="BI23" s="1498"/>
      <c r="BJ23" s="1498"/>
      <c r="BK23" s="1498"/>
      <c r="BL23" s="1498"/>
      <c r="BM23" s="1498"/>
      <c r="BN23" s="1498"/>
      <c r="BO23" s="1498"/>
      <c r="BP23" s="1498"/>
      <c r="BQ23" s="1498"/>
      <c r="BR23" s="1498"/>
      <c r="BS23" s="1498"/>
      <c r="BT23" s="1498"/>
      <c r="BU23" s="1498"/>
      <c r="BV23" s="1498"/>
      <c r="BW23" s="1498"/>
      <c r="BX23" s="1498"/>
      <c r="BY23" s="1498"/>
      <c r="BZ23" s="1498"/>
      <c r="CA23" s="1498"/>
      <c r="CB23" s="1498"/>
      <c r="CC23" s="1498"/>
      <c r="CD23" s="959"/>
      <c r="CH23" s="1498"/>
      <c r="CI23" s="1498"/>
      <c r="CJ23" s="1498"/>
      <c r="CK23" s="1498"/>
      <c r="CL23" s="1498"/>
      <c r="CM23" s="1498"/>
      <c r="CN23" s="1266"/>
      <c r="DR23" s="839"/>
      <c r="DS23" s="839"/>
      <c r="DT23" s="839"/>
      <c r="DU23" s="839"/>
      <c r="DV23" s="839"/>
      <c r="DW23" s="839"/>
      <c r="DX23" s="839"/>
      <c r="DY23" s="839"/>
      <c r="DZ23" s="839"/>
      <c r="EA23" s="839"/>
      <c r="EB23" s="839"/>
      <c r="EC23" s="839"/>
      <c r="ED23" s="839"/>
      <c r="EE23" s="839"/>
      <c r="EF23" s="839"/>
      <c r="EG23" s="839"/>
      <c r="EH23" s="839"/>
      <c r="EI23" s="839"/>
      <c r="EJ23" s="839"/>
      <c r="EK23" s="839"/>
      <c r="EL23" s="839"/>
    </row>
    <row r="24" spans="2:142" s="1488" customFormat="1" ht="30" customHeight="1">
      <c r="B24" s="1466"/>
      <c r="C24" s="1498"/>
      <c r="D24" s="2459"/>
      <c r="E24" s="2730"/>
      <c r="F24" s="2771"/>
      <c r="G24" s="2772"/>
      <c r="H24" s="2773"/>
      <c r="I24" s="1486"/>
      <c r="J24" s="2774"/>
      <c r="K24" s="2774"/>
      <c r="L24" s="2774"/>
      <c r="M24" s="2774"/>
      <c r="N24" s="2774"/>
      <c r="O24" s="2774"/>
      <c r="P24" s="2774"/>
      <c r="Q24" s="2774"/>
      <c r="R24" s="901"/>
      <c r="S24" s="2459"/>
      <c r="T24" s="2730"/>
      <c r="U24" s="2771"/>
      <c r="V24" s="2772"/>
      <c r="W24" s="2773"/>
      <c r="X24" s="1486"/>
      <c r="Y24" s="2774"/>
      <c r="Z24" s="2774"/>
      <c r="AA24" s="2774"/>
      <c r="AB24" s="2774"/>
      <c r="AC24" s="2774"/>
      <c r="AD24" s="2774"/>
      <c r="AE24" s="2774"/>
      <c r="AF24" s="2774"/>
      <c r="AG24" s="1498"/>
      <c r="AH24" s="1498"/>
      <c r="AI24" s="1498"/>
      <c r="AJ24" s="1498"/>
      <c r="AK24" s="1498"/>
      <c r="AL24" s="1498"/>
      <c r="AM24" s="1498"/>
      <c r="AN24" s="1498"/>
      <c r="AO24" s="1498"/>
      <c r="AP24" s="1498"/>
      <c r="AQ24" s="1498"/>
      <c r="AR24" s="1498"/>
      <c r="AS24" s="1498"/>
      <c r="AT24" s="1498"/>
      <c r="AU24" s="1498"/>
      <c r="AV24" s="1498"/>
      <c r="AW24" s="1498"/>
      <c r="AX24" s="1498"/>
      <c r="AY24" s="1498"/>
      <c r="AZ24" s="1498"/>
      <c r="BA24" s="1498"/>
      <c r="BB24" s="1498"/>
      <c r="BC24" s="1498"/>
      <c r="BD24" s="1498"/>
      <c r="BE24" s="1498"/>
      <c r="BF24" s="1498"/>
      <c r="BG24" s="1498"/>
      <c r="BH24" s="1498"/>
      <c r="BI24" s="1498"/>
      <c r="BJ24" s="1498"/>
      <c r="BK24" s="1498"/>
      <c r="BL24" s="1498"/>
      <c r="BM24" s="1498"/>
      <c r="BN24" s="1498"/>
      <c r="BO24" s="1498"/>
      <c r="BP24" s="1498"/>
      <c r="BQ24" s="1498"/>
      <c r="BR24" s="1498"/>
      <c r="BS24" s="1498"/>
      <c r="BT24" s="1498"/>
      <c r="BU24" s="1498"/>
      <c r="BV24" s="1498"/>
      <c r="BW24" s="1498"/>
      <c r="BX24" s="1498"/>
      <c r="BY24" s="1498"/>
      <c r="BZ24" s="1498"/>
      <c r="CA24" s="1498"/>
      <c r="CB24" s="1498"/>
      <c r="CC24" s="1498"/>
      <c r="CD24" s="959"/>
      <c r="CH24" s="1498"/>
      <c r="CI24" s="1498"/>
      <c r="CJ24" s="1498"/>
      <c r="CK24" s="1498"/>
      <c r="CL24" s="1498"/>
      <c r="CM24" s="1498"/>
      <c r="CN24" s="1266"/>
      <c r="CO24" s="1266"/>
      <c r="CP24" s="1266"/>
      <c r="CQ24" s="1486"/>
      <c r="CR24" s="1486"/>
      <c r="CS24" s="1486"/>
      <c r="CT24" s="1486"/>
      <c r="CU24" s="1489"/>
      <c r="CV24" s="1489"/>
      <c r="CW24" s="1489"/>
      <c r="CX24" s="1489"/>
      <c r="CY24" s="1489"/>
      <c r="CZ24" s="1489"/>
      <c r="DA24" s="1489"/>
      <c r="DB24" s="1489"/>
      <c r="DC24" s="901"/>
      <c r="DD24" s="1266"/>
      <c r="DE24" s="1266"/>
      <c r="DF24" s="1486"/>
      <c r="DG24" s="1486"/>
      <c r="DH24" s="1486"/>
      <c r="DI24" s="1486"/>
      <c r="DJ24" s="1489"/>
      <c r="DK24" s="1489"/>
      <c r="DL24" s="1489"/>
      <c r="DM24" s="1489"/>
      <c r="DN24" s="1489"/>
      <c r="DO24" s="1489"/>
      <c r="DP24" s="1489"/>
      <c r="DQ24" s="1489"/>
      <c r="DR24" s="839"/>
      <c r="DS24" s="839"/>
      <c r="DT24" s="839"/>
      <c r="DU24" s="839"/>
      <c r="DV24" s="839"/>
      <c r="DW24" s="839"/>
      <c r="DX24" s="839"/>
      <c r="DY24" s="839"/>
      <c r="DZ24" s="839"/>
      <c r="EA24" s="839"/>
      <c r="EB24" s="839"/>
      <c r="EC24" s="839"/>
      <c r="ED24" s="839"/>
      <c r="EE24" s="839"/>
      <c r="EF24" s="839"/>
      <c r="EG24" s="839"/>
      <c r="EH24" s="839"/>
      <c r="EI24" s="839"/>
      <c r="EJ24" s="839"/>
      <c r="EK24" s="839"/>
      <c r="EL24" s="839"/>
    </row>
    <row r="25" spans="2:142" s="1488" customFormat="1" ht="30" customHeight="1">
      <c r="B25" s="1466"/>
      <c r="C25" s="1498"/>
      <c r="D25" s="1498"/>
      <c r="E25" s="1498"/>
      <c r="F25" s="1498"/>
      <c r="G25" s="1498"/>
      <c r="H25" s="1498"/>
      <c r="I25" s="1498"/>
      <c r="J25" s="1498"/>
      <c r="K25" s="1498"/>
      <c r="L25" s="1498"/>
      <c r="M25" s="1498"/>
      <c r="N25" s="1498"/>
      <c r="O25" s="1498"/>
      <c r="P25" s="1498"/>
      <c r="Q25" s="1498"/>
      <c r="R25" s="1498"/>
      <c r="S25" s="1498"/>
      <c r="T25" s="1498"/>
      <c r="U25" s="1498"/>
      <c r="V25" s="1498"/>
      <c r="W25" s="1498"/>
      <c r="X25" s="1498"/>
      <c r="Y25" s="1498"/>
      <c r="Z25" s="1498"/>
      <c r="AA25" s="1498"/>
      <c r="AB25" s="1498"/>
      <c r="AC25" s="1498"/>
      <c r="AD25" s="1498"/>
      <c r="AE25" s="1498"/>
      <c r="AF25" s="1498"/>
      <c r="AG25" s="1498"/>
      <c r="AH25" s="1498"/>
      <c r="AI25" s="1498"/>
      <c r="AJ25" s="1498"/>
      <c r="AK25" s="1498"/>
      <c r="AL25" s="1498"/>
      <c r="AM25" s="1498"/>
      <c r="AN25" s="1498"/>
      <c r="AO25" s="1498"/>
      <c r="AP25" s="1498"/>
      <c r="AQ25" s="1498"/>
      <c r="AR25" s="1498"/>
      <c r="AS25" s="1498"/>
      <c r="AT25" s="1498"/>
      <c r="AU25" s="1498"/>
      <c r="AV25" s="1498"/>
      <c r="AW25" s="1498"/>
      <c r="AX25" s="1498"/>
      <c r="AY25" s="1498"/>
      <c r="AZ25" s="1498"/>
      <c r="BA25" s="1498"/>
      <c r="BB25" s="1498"/>
      <c r="BC25" s="1498"/>
      <c r="BD25" s="1498"/>
      <c r="BE25" s="1498"/>
      <c r="BF25" s="1498"/>
      <c r="BG25" s="1498"/>
      <c r="BH25" s="1498"/>
      <c r="BI25" s="1498"/>
      <c r="BJ25" s="1498"/>
      <c r="BK25" s="1498"/>
      <c r="BL25" s="1498"/>
      <c r="BM25" s="1498"/>
      <c r="BN25" s="1498"/>
      <c r="BO25" s="1498"/>
      <c r="BP25" s="1498"/>
      <c r="BQ25" s="1498"/>
      <c r="BR25" s="1498"/>
      <c r="BS25" s="1700"/>
      <c r="BT25" s="1700"/>
      <c r="BU25" s="1700"/>
      <c r="BV25" s="1700"/>
      <c r="BW25" s="1700"/>
      <c r="BX25" s="1700"/>
      <c r="BY25" s="1700"/>
      <c r="BZ25" s="1700"/>
      <c r="CA25" s="1700"/>
      <c r="CB25" s="1498"/>
      <c r="CC25" s="1498"/>
      <c r="CD25" s="1465"/>
      <c r="CH25" s="1498"/>
      <c r="CI25" s="1498"/>
      <c r="CJ25" s="1498"/>
      <c r="CK25" s="1498"/>
      <c r="CL25" s="1498"/>
      <c r="CM25" s="1498"/>
      <c r="CN25" s="1266"/>
      <c r="CP25" s="1266"/>
      <c r="CQ25" s="1486"/>
      <c r="CR25" s="1486"/>
      <c r="CS25" s="1486"/>
      <c r="CT25" s="1486"/>
      <c r="CU25" s="1489"/>
      <c r="CV25" s="1489"/>
      <c r="CW25" s="1489"/>
      <c r="CX25" s="1489"/>
      <c r="CY25" s="1489"/>
      <c r="CZ25" s="1489"/>
      <c r="DA25" s="1489"/>
      <c r="DB25" s="1489"/>
      <c r="DC25" s="901"/>
      <c r="DD25" s="1266"/>
      <c r="DE25" s="1266"/>
      <c r="DF25" s="1486"/>
      <c r="DG25" s="1486"/>
      <c r="DH25" s="1486"/>
      <c r="DI25" s="1486"/>
      <c r="DJ25" s="1489"/>
      <c r="DK25" s="1489"/>
      <c r="DL25" s="1489"/>
      <c r="DM25" s="1489"/>
      <c r="DN25" s="1489"/>
      <c r="DO25" s="1489"/>
      <c r="DP25" s="1489"/>
      <c r="DQ25" s="1489"/>
      <c r="DR25" s="839"/>
      <c r="DS25" s="839"/>
      <c r="DT25" s="839"/>
      <c r="DU25" s="839"/>
      <c r="DV25" s="839"/>
      <c r="DW25" s="839"/>
      <c r="DX25" s="839"/>
      <c r="DY25" s="839"/>
      <c r="DZ25" s="839"/>
      <c r="EA25" s="839"/>
      <c r="EB25" s="839"/>
      <c r="EC25" s="839"/>
      <c r="ED25" s="839"/>
      <c r="EE25" s="839"/>
      <c r="EF25" s="839"/>
      <c r="EG25" s="839"/>
      <c r="EH25" s="839"/>
      <c r="EI25" s="839"/>
      <c r="EJ25" s="839"/>
      <c r="EK25" s="839"/>
      <c r="EL25" s="839"/>
    </row>
    <row r="26" spans="2:142" s="1488" customFormat="1" ht="30" customHeight="1">
      <c r="B26" s="1478"/>
      <c r="C26" s="1498"/>
      <c r="D26" s="1266" t="s">
        <v>937</v>
      </c>
      <c r="E26" s="1498"/>
      <c r="F26" s="1498"/>
      <c r="G26" s="1498"/>
      <c r="H26" s="1498"/>
      <c r="I26" s="1498"/>
      <c r="J26" s="1498"/>
      <c r="K26" s="1498"/>
      <c r="L26" s="1498"/>
      <c r="M26" s="1498"/>
      <c r="N26" s="1498"/>
      <c r="O26" s="1498"/>
      <c r="P26" s="1498"/>
      <c r="Q26" s="1498"/>
      <c r="R26" s="1498"/>
      <c r="S26" s="1498"/>
      <c r="T26" s="1498"/>
      <c r="U26" s="1498"/>
      <c r="V26" s="1498"/>
      <c r="W26" s="1498"/>
      <c r="X26" s="1498"/>
      <c r="Y26" s="1498"/>
      <c r="Z26" s="1498"/>
      <c r="AA26" s="1498"/>
      <c r="AB26" s="1498"/>
      <c r="AC26" s="1498"/>
      <c r="AD26" s="1498"/>
      <c r="AE26" s="1498"/>
      <c r="AF26" s="1498"/>
      <c r="AG26" s="1498"/>
      <c r="AH26" s="1498"/>
      <c r="AI26" s="1498"/>
      <c r="AJ26" s="1498"/>
      <c r="AK26" s="1498"/>
      <c r="AL26" s="1498"/>
      <c r="AM26" s="1498"/>
      <c r="AN26" s="1498"/>
      <c r="AO26" s="1498"/>
      <c r="AP26" s="1498"/>
      <c r="AQ26" s="1498"/>
      <c r="AR26" s="1498"/>
      <c r="AS26" s="1498"/>
      <c r="AT26" s="1498"/>
      <c r="AU26" s="1498"/>
      <c r="AV26" s="1498"/>
      <c r="AW26" s="1498"/>
      <c r="AX26" s="1498"/>
      <c r="AY26" s="1498"/>
      <c r="AZ26" s="1498"/>
      <c r="BA26" s="1498"/>
      <c r="BB26" s="1498"/>
      <c r="BC26" s="1498"/>
      <c r="BD26" s="1498"/>
      <c r="BE26" s="1498"/>
      <c r="BF26" s="1498"/>
      <c r="BG26" s="1498"/>
      <c r="BH26" s="1498"/>
      <c r="BI26" s="1498"/>
      <c r="BJ26" s="1498"/>
      <c r="BK26" s="1498"/>
      <c r="BL26" s="1498"/>
      <c r="BM26" s="1498"/>
      <c r="BN26" s="1498"/>
      <c r="BO26" s="1498"/>
      <c r="BP26" s="1498"/>
      <c r="BQ26" s="1498"/>
      <c r="BR26" s="1498"/>
      <c r="BS26" s="2453" t="s">
        <v>21</v>
      </c>
      <c r="BT26" s="2453"/>
      <c r="BU26" s="2453"/>
      <c r="BV26" s="2453"/>
      <c r="BW26" s="2453"/>
      <c r="BX26" s="2453"/>
      <c r="BY26" s="2453"/>
      <c r="BZ26" s="2453"/>
      <c r="CA26" s="2453"/>
      <c r="CB26" s="1498"/>
      <c r="CC26" s="1498"/>
      <c r="CD26" s="1465"/>
      <c r="CH26" s="1498"/>
      <c r="CI26" s="1498"/>
      <c r="CJ26" s="1498"/>
      <c r="CK26" s="1498"/>
      <c r="CL26" s="1498"/>
      <c r="CM26" s="1498"/>
      <c r="CN26" s="1266"/>
      <c r="CP26" s="1266"/>
      <c r="CQ26" s="1486"/>
      <c r="CR26" s="1486"/>
      <c r="CS26" s="1486"/>
      <c r="CT26" s="1486"/>
      <c r="CU26" s="1489"/>
      <c r="CV26" s="1489"/>
      <c r="CW26" s="1489"/>
      <c r="CX26" s="1489"/>
      <c r="CY26" s="1489"/>
      <c r="CZ26" s="1489"/>
      <c r="DA26" s="1489"/>
      <c r="DB26" s="1489"/>
      <c r="DC26" s="901"/>
      <c r="DD26" s="1266"/>
      <c r="DE26" s="1266"/>
      <c r="DF26" s="1486"/>
      <c r="DG26" s="1486"/>
      <c r="DH26" s="1486"/>
      <c r="DI26" s="1486"/>
      <c r="DJ26" s="1489"/>
      <c r="DK26" s="1489"/>
      <c r="DL26" s="1489"/>
      <c r="DM26" s="1489"/>
      <c r="DN26" s="1489"/>
      <c r="DO26" s="1489"/>
      <c r="DP26" s="1489"/>
      <c r="DQ26" s="1489"/>
      <c r="DR26" s="839"/>
      <c r="DS26" s="839"/>
      <c r="DT26" s="839"/>
      <c r="DU26" s="839"/>
      <c r="DV26" s="839"/>
      <c r="DW26" s="839"/>
      <c r="DX26" s="839"/>
      <c r="DY26" s="839"/>
      <c r="DZ26" s="839"/>
      <c r="EA26" s="839"/>
      <c r="EB26" s="839"/>
      <c r="EC26" s="839"/>
      <c r="ED26" s="839"/>
      <c r="EE26" s="839"/>
      <c r="EF26" s="839"/>
      <c r="EG26" s="839"/>
      <c r="EH26" s="839"/>
      <c r="EI26" s="839"/>
      <c r="EJ26" s="839"/>
      <c r="EK26" s="839"/>
      <c r="EL26" s="839"/>
    </row>
    <row r="27" spans="2:142" s="1488" customFormat="1" ht="30" customHeight="1">
      <c r="B27" s="1479"/>
      <c r="C27" s="1498"/>
      <c r="D27" s="1617" t="s">
        <v>2661</v>
      </c>
      <c r="E27" s="1498"/>
      <c r="F27" s="1498"/>
      <c r="G27" s="1498"/>
      <c r="H27" s="1498"/>
      <c r="I27" s="1498"/>
      <c r="J27" s="1498"/>
      <c r="K27" s="1498"/>
      <c r="L27" s="1498"/>
      <c r="M27" s="1498"/>
      <c r="N27" s="1498"/>
      <c r="O27" s="1498"/>
      <c r="P27" s="1498"/>
      <c r="Q27" s="1498"/>
      <c r="R27" s="1498"/>
      <c r="S27" s="1498"/>
      <c r="T27" s="1498"/>
      <c r="U27" s="1498"/>
      <c r="V27" s="1498"/>
      <c r="W27" s="1498"/>
      <c r="X27" s="1498"/>
      <c r="Y27" s="1498"/>
      <c r="Z27" s="1498"/>
      <c r="AA27" s="1498"/>
      <c r="AB27" s="1498"/>
      <c r="AC27" s="1498"/>
      <c r="AD27" s="1498"/>
      <c r="AE27" s="1498"/>
      <c r="AF27" s="1498"/>
      <c r="AG27" s="1498"/>
      <c r="AH27" s="1498"/>
      <c r="AI27" s="1498"/>
      <c r="AJ27" s="1498"/>
      <c r="AK27" s="1498"/>
      <c r="AL27" s="1498"/>
      <c r="AM27" s="1498"/>
      <c r="AN27" s="1498"/>
      <c r="AO27" s="1498"/>
      <c r="AP27" s="1498"/>
      <c r="AQ27" s="1498"/>
      <c r="AR27" s="1498"/>
      <c r="AS27" s="1498"/>
      <c r="AT27" s="1498"/>
      <c r="AU27" s="1498"/>
      <c r="AV27" s="1498"/>
      <c r="AW27" s="1498"/>
      <c r="AX27" s="1498"/>
      <c r="AY27" s="1498"/>
      <c r="AZ27" s="1498"/>
      <c r="BA27" s="1498"/>
      <c r="BB27" s="1498"/>
      <c r="BC27" s="1498"/>
      <c r="BD27" s="1498"/>
      <c r="BE27" s="1498"/>
      <c r="BF27" s="1498"/>
      <c r="BG27" s="1498"/>
      <c r="BH27" s="1498"/>
      <c r="BI27" s="1498"/>
      <c r="BJ27" s="1498"/>
      <c r="BK27" s="1498"/>
      <c r="BL27" s="1498"/>
      <c r="BM27" s="1498"/>
      <c r="BN27" s="1498"/>
      <c r="BO27" s="1498"/>
      <c r="BP27" s="1498"/>
      <c r="BQ27" s="1498"/>
      <c r="BR27" s="1498"/>
      <c r="BS27" s="2454" t="s">
        <v>22</v>
      </c>
      <c r="BT27" s="2454"/>
      <c r="BU27" s="2454"/>
      <c r="BV27" s="2454"/>
      <c r="BW27" s="2454"/>
      <c r="BX27" s="2454"/>
      <c r="BY27" s="2454"/>
      <c r="BZ27" s="2454"/>
      <c r="CA27" s="2454"/>
      <c r="CB27" s="1498"/>
      <c r="CC27" s="1498"/>
      <c r="CD27" s="1465"/>
      <c r="CH27" s="1498"/>
      <c r="CI27" s="1498"/>
      <c r="CJ27" s="1498"/>
      <c r="CK27" s="1498"/>
      <c r="CL27" s="1498"/>
      <c r="CM27" s="1498"/>
      <c r="CN27" s="1615"/>
      <c r="CP27" s="1420"/>
      <c r="CQ27" s="1420"/>
      <c r="CR27" s="1420"/>
      <c r="CS27" s="1420"/>
      <c r="CT27" s="1420"/>
      <c r="CU27" s="1420"/>
      <c r="CV27" s="1420"/>
      <c r="CW27" s="1420"/>
      <c r="CX27" s="1420"/>
      <c r="CY27" s="1420"/>
      <c r="CZ27" s="1420"/>
      <c r="DA27" s="1420"/>
      <c r="DB27" s="1420"/>
      <c r="DC27" s="1420"/>
      <c r="DD27" s="1420"/>
      <c r="DE27" s="1420"/>
      <c r="DF27" s="1420"/>
      <c r="DG27" s="1420"/>
      <c r="DH27" s="1420"/>
      <c r="DI27" s="1420"/>
      <c r="DJ27" s="1420"/>
      <c r="DK27" s="1420"/>
      <c r="DL27" s="1420"/>
      <c r="DM27" s="1420"/>
      <c r="DN27" s="1420"/>
      <c r="DO27" s="1420"/>
      <c r="DP27" s="1420"/>
      <c r="DQ27" s="1420"/>
      <c r="DR27" s="839"/>
      <c r="DS27" s="839"/>
      <c r="DT27" s="839"/>
      <c r="DU27" s="839"/>
      <c r="DV27" s="839"/>
      <c r="DW27" s="839"/>
      <c r="DX27" s="839"/>
      <c r="DY27" s="839"/>
      <c r="DZ27" s="839"/>
      <c r="EA27" s="839"/>
      <c r="EB27" s="839"/>
      <c r="EC27" s="839"/>
      <c r="ED27" s="839"/>
      <c r="EE27" s="839"/>
      <c r="EF27" s="839"/>
      <c r="EG27" s="839"/>
      <c r="EH27" s="839"/>
      <c r="EI27" s="839"/>
      <c r="EJ27" s="839"/>
      <c r="EK27" s="839"/>
      <c r="EL27" s="839"/>
    </row>
    <row r="28" spans="2:142" s="1488" customFormat="1" ht="30" customHeight="1">
      <c r="B28" s="1479"/>
      <c r="C28" s="1498"/>
      <c r="D28" s="1617"/>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D28" s="1498"/>
      <c r="AE28" s="1498"/>
      <c r="AF28" s="1498"/>
      <c r="AG28" s="1498"/>
      <c r="AH28" s="1498"/>
      <c r="AI28" s="1498"/>
      <c r="AJ28" s="1498"/>
      <c r="AK28" s="1498"/>
      <c r="AL28" s="1498"/>
      <c r="AM28" s="1498"/>
      <c r="AN28" s="1498"/>
      <c r="AO28" s="1498"/>
      <c r="AP28" s="1498"/>
      <c r="AQ28" s="1498"/>
      <c r="AR28" s="1498"/>
      <c r="AS28" s="1498"/>
      <c r="AT28" s="1498"/>
      <c r="AU28" s="1498"/>
      <c r="AV28" s="1498"/>
      <c r="AW28" s="1498"/>
      <c r="AX28" s="1498"/>
      <c r="AY28" s="1498"/>
      <c r="AZ28" s="1498"/>
      <c r="BA28" s="1498"/>
      <c r="BB28" s="1498"/>
      <c r="BC28" s="1498"/>
      <c r="BD28" s="1498"/>
      <c r="BE28" s="1498"/>
      <c r="BF28" s="1498"/>
      <c r="BG28" s="1498"/>
      <c r="BH28" s="1498"/>
      <c r="BI28" s="1498"/>
      <c r="BJ28" s="1498"/>
      <c r="BK28" s="1498"/>
      <c r="BL28" s="1498"/>
      <c r="BM28" s="1498"/>
      <c r="BN28" s="1498"/>
      <c r="BO28" s="1498"/>
      <c r="BP28" s="1498"/>
      <c r="BQ28" s="1498"/>
      <c r="BR28" s="1498"/>
      <c r="BS28" s="2019" t="s">
        <v>23</v>
      </c>
      <c r="BT28" s="2019"/>
      <c r="BU28" s="2019"/>
      <c r="BV28" s="2019"/>
      <c r="BW28" s="2019"/>
      <c r="BX28" s="2019"/>
      <c r="BY28" s="2019"/>
      <c r="BZ28" s="2019"/>
      <c r="CA28" s="2019"/>
      <c r="CB28" s="1498"/>
      <c r="CC28" s="1498"/>
      <c r="CD28" s="1465"/>
      <c r="CH28" s="1498"/>
      <c r="CI28" s="1498"/>
      <c r="CJ28" s="1498"/>
      <c r="CK28" s="1498"/>
      <c r="CL28" s="1498"/>
      <c r="CM28" s="1498"/>
      <c r="CN28" s="1615"/>
      <c r="CP28" s="1420"/>
      <c r="CQ28" s="1420"/>
      <c r="CR28" s="1420"/>
      <c r="CS28" s="1420"/>
      <c r="CT28" s="1420"/>
      <c r="CU28" s="1420"/>
      <c r="CV28" s="1420"/>
      <c r="CW28" s="1420"/>
      <c r="CX28" s="1420"/>
      <c r="CY28" s="1420"/>
      <c r="CZ28" s="1420"/>
      <c r="DA28" s="1420"/>
      <c r="DB28" s="1420"/>
      <c r="DC28" s="1420"/>
      <c r="DD28" s="1420"/>
      <c r="DE28" s="1420"/>
      <c r="DF28" s="1420"/>
      <c r="DG28" s="1420"/>
      <c r="DH28" s="1420"/>
      <c r="DI28" s="1420"/>
      <c r="DJ28" s="1420"/>
      <c r="DK28" s="1420"/>
      <c r="DL28" s="1420"/>
      <c r="DM28" s="1420"/>
      <c r="DN28" s="1420"/>
      <c r="DO28" s="1420"/>
      <c r="DP28" s="1420"/>
      <c r="DQ28" s="1420"/>
      <c r="DR28" s="839"/>
      <c r="DS28" s="839"/>
      <c r="DT28" s="839"/>
      <c r="DU28" s="839"/>
      <c r="DV28" s="839"/>
      <c r="DW28" s="839"/>
      <c r="DX28" s="839"/>
      <c r="DY28" s="839"/>
      <c r="DZ28" s="839"/>
      <c r="EA28" s="839"/>
      <c r="EB28" s="839"/>
      <c r="EC28" s="839"/>
      <c r="ED28" s="839"/>
      <c r="EE28" s="839"/>
      <c r="EF28" s="839"/>
      <c r="EG28" s="839"/>
      <c r="EH28" s="839"/>
      <c r="EI28" s="839"/>
      <c r="EJ28" s="839"/>
      <c r="EK28" s="839"/>
      <c r="EL28" s="839"/>
    </row>
    <row r="29" spans="2:142" s="1488" customFormat="1" ht="30" customHeight="1">
      <c r="B29" s="1479"/>
      <c r="C29" s="1498"/>
      <c r="D29" s="1420"/>
      <c r="E29" s="1498"/>
      <c r="F29" s="1498"/>
      <c r="G29" s="1498"/>
      <c r="H29" s="1498"/>
      <c r="I29" s="1498"/>
      <c r="J29" s="1498"/>
      <c r="K29" s="1498"/>
      <c r="L29" s="1498"/>
      <c r="M29" s="1498"/>
      <c r="N29" s="1498"/>
      <c r="O29" s="1498"/>
      <c r="P29" s="1498"/>
      <c r="Q29" s="1498"/>
      <c r="R29" s="1498"/>
      <c r="S29" s="1498"/>
      <c r="T29" s="1498"/>
      <c r="U29" s="1498"/>
      <c r="V29" s="1498"/>
      <c r="W29" s="1498"/>
      <c r="X29" s="1498"/>
      <c r="Y29" s="1498"/>
      <c r="Z29" s="1498"/>
      <c r="AA29" s="1498"/>
      <c r="AB29" s="1498"/>
      <c r="AC29" s="1498"/>
      <c r="AD29" s="1498"/>
      <c r="AE29" s="1498"/>
      <c r="AF29" s="1498"/>
      <c r="AG29" s="1498"/>
      <c r="AH29" s="1498"/>
      <c r="AI29" s="1498"/>
      <c r="AJ29" s="1498"/>
      <c r="AK29" s="1498"/>
      <c r="AL29" s="1498"/>
      <c r="AM29" s="1498"/>
      <c r="AN29" s="1498"/>
      <c r="AO29" s="1498"/>
      <c r="AP29" s="1498"/>
      <c r="AQ29" s="1498"/>
      <c r="AR29" s="1498"/>
      <c r="AS29" s="1498"/>
      <c r="AT29" s="1498"/>
      <c r="AU29" s="1498"/>
      <c r="AV29" s="1498"/>
      <c r="AW29" s="1498"/>
      <c r="AX29" s="1498"/>
      <c r="AY29" s="1498"/>
      <c r="AZ29" s="1498"/>
      <c r="BA29" s="1498"/>
      <c r="BB29" s="1498"/>
      <c r="BC29" s="1498"/>
      <c r="BD29" s="1498"/>
      <c r="BE29" s="1498"/>
      <c r="BF29" s="1498"/>
      <c r="BG29" s="1498"/>
      <c r="BH29" s="1498"/>
      <c r="BI29" s="1498"/>
      <c r="BJ29" s="1498"/>
      <c r="BK29" s="1498"/>
      <c r="BL29" s="1498"/>
      <c r="BM29" s="1498"/>
      <c r="BN29" s="1498"/>
      <c r="BO29" s="1498"/>
      <c r="BP29" s="1498"/>
      <c r="BQ29" s="1420"/>
      <c r="BR29" s="1420"/>
      <c r="BS29" s="1420"/>
      <c r="BT29" s="1420"/>
      <c r="BU29" s="1420"/>
      <c r="BV29" s="1420"/>
      <c r="BW29" s="1420"/>
      <c r="BX29" s="1420"/>
      <c r="BY29" s="1552" t="s">
        <v>870</v>
      </c>
      <c r="BZ29" s="1420"/>
      <c r="CA29" s="1420"/>
      <c r="CD29" s="1465"/>
      <c r="CH29" s="1498"/>
      <c r="CI29" s="1498"/>
      <c r="CJ29" s="1498"/>
      <c r="CK29" s="1498"/>
      <c r="CL29" s="1498"/>
      <c r="CM29" s="1498"/>
      <c r="CN29" s="839"/>
      <c r="CP29" s="1420"/>
      <c r="CR29" s="1486"/>
      <c r="CS29" s="1486"/>
      <c r="CT29" s="1486"/>
      <c r="CU29" s="1489"/>
      <c r="CV29" s="1489"/>
      <c r="CW29" s="1489"/>
      <c r="CX29" s="1489"/>
      <c r="CY29" s="1420"/>
      <c r="CZ29" s="1420"/>
      <c r="DA29" s="1489"/>
      <c r="DB29" s="1489"/>
      <c r="DC29" s="1420"/>
      <c r="DD29" s="1420"/>
      <c r="DE29" s="1420"/>
      <c r="DF29" s="1420"/>
      <c r="DG29" s="1420"/>
      <c r="DH29" s="1420"/>
      <c r="DI29" s="1420"/>
      <c r="DJ29" s="1420"/>
      <c r="DK29" s="1420"/>
      <c r="DL29" s="1420"/>
      <c r="DM29" s="1420"/>
      <c r="DN29" s="1420"/>
      <c r="DO29" s="1420"/>
      <c r="DP29" s="1420"/>
      <c r="DQ29" s="1420"/>
      <c r="DR29" s="1420"/>
      <c r="DS29" s="1420"/>
      <c r="DT29" s="1420"/>
      <c r="DU29" s="1420"/>
      <c r="DV29" s="1420"/>
      <c r="DW29" s="1420"/>
      <c r="DX29" s="1420"/>
      <c r="DY29" s="1420"/>
      <c r="DZ29" s="1420"/>
      <c r="EA29" s="1420"/>
      <c r="EB29" s="1420"/>
      <c r="EC29" s="1420"/>
      <c r="ED29" s="1420"/>
      <c r="EE29" s="1420"/>
      <c r="EF29" s="1420"/>
      <c r="EG29" s="1420"/>
      <c r="EH29" s="1420"/>
      <c r="EI29" s="1420"/>
      <c r="EJ29" s="1420"/>
      <c r="EK29" s="1420"/>
      <c r="EL29" s="1420"/>
    </row>
    <row r="30" spans="2:142" s="1488" customFormat="1" ht="30" customHeight="1">
      <c r="B30" s="957"/>
      <c r="C30" s="1498"/>
      <c r="D30" s="1266" t="s">
        <v>18</v>
      </c>
      <c r="E30" s="1498"/>
      <c r="F30" s="1266" t="s">
        <v>938</v>
      </c>
      <c r="G30" s="1498"/>
      <c r="H30" s="1498"/>
      <c r="I30" s="1498"/>
      <c r="J30" s="1498"/>
      <c r="K30" s="1498"/>
      <c r="L30" s="1498"/>
      <c r="M30" s="1498"/>
      <c r="N30" s="1498"/>
      <c r="O30" s="1498"/>
      <c r="P30" s="1498"/>
      <c r="Q30" s="1498"/>
      <c r="R30" s="1498"/>
      <c r="S30" s="1498"/>
      <c r="T30" s="1498"/>
      <c r="U30" s="1498"/>
      <c r="V30" s="1498"/>
      <c r="W30" s="1498"/>
      <c r="X30" s="1498"/>
      <c r="Y30" s="1498"/>
      <c r="Z30" s="1498"/>
      <c r="AA30" s="1498"/>
      <c r="AB30" s="1498"/>
      <c r="AC30" s="1498"/>
      <c r="AD30" s="1498"/>
      <c r="AE30" s="1498"/>
      <c r="AF30" s="1498"/>
      <c r="AG30" s="1498"/>
      <c r="AH30" s="1498"/>
      <c r="AI30" s="1498"/>
      <c r="AJ30" s="1498"/>
      <c r="AK30" s="1498"/>
      <c r="AL30" s="1498"/>
      <c r="AM30" s="1498"/>
      <c r="AN30" s="1498"/>
      <c r="AO30" s="1498"/>
      <c r="AP30" s="1498"/>
      <c r="AQ30" s="1498"/>
      <c r="AR30" s="1498"/>
      <c r="AS30" s="1498"/>
      <c r="AT30" s="1498"/>
      <c r="AU30" s="1498"/>
      <c r="AV30" s="1498"/>
      <c r="AW30" s="1498"/>
      <c r="AX30" s="1498"/>
      <c r="AY30" s="1498"/>
      <c r="AZ30" s="1498"/>
      <c r="BA30" s="1498"/>
      <c r="BB30" s="1498"/>
      <c r="BC30" s="1498"/>
      <c r="BD30" s="1498"/>
      <c r="BE30" s="1498"/>
      <c r="BF30" s="1498"/>
      <c r="BG30" s="1498"/>
      <c r="BH30" s="1498"/>
      <c r="BI30" s="1498"/>
      <c r="BJ30" s="1498"/>
      <c r="BK30" s="1498"/>
      <c r="BL30" s="1498"/>
      <c r="BM30" s="1498"/>
      <c r="BN30" s="1498"/>
      <c r="BO30" s="1498"/>
      <c r="BP30" s="1498"/>
      <c r="BQ30" s="2459">
        <v>41</v>
      </c>
      <c r="BR30" s="2459"/>
      <c r="BS30" s="1999"/>
      <c r="BT30" s="2000"/>
      <c r="BU30" s="2000"/>
      <c r="BV30" s="2000"/>
      <c r="BW30" s="2000"/>
      <c r="BX30" s="2000"/>
      <c r="BY30" s="2000"/>
      <c r="BZ30" s="2000"/>
      <c r="CA30" s="2001"/>
      <c r="CB30" s="2459"/>
      <c r="CC30" s="2459"/>
      <c r="CD30" s="1465"/>
      <c r="CH30" s="1498"/>
      <c r="CI30" s="1498"/>
      <c r="CJ30" s="1498"/>
      <c r="CK30" s="1498"/>
      <c r="CL30" s="1498"/>
      <c r="CM30" s="1498"/>
      <c r="CN30" s="839"/>
      <c r="CO30" s="1266"/>
      <c r="CP30" s="1420"/>
      <c r="CQ30" s="1617"/>
      <c r="CR30" s="1486"/>
      <c r="CS30" s="1486"/>
      <c r="CT30" s="1486"/>
      <c r="CU30" s="1489"/>
      <c r="CV30" s="1489"/>
      <c r="CW30" s="1489"/>
      <c r="CX30" s="1489"/>
      <c r="CY30" s="1420"/>
      <c r="CZ30" s="1420"/>
      <c r="DA30" s="1489"/>
      <c r="DB30" s="1489"/>
      <c r="DC30" s="1420"/>
      <c r="DD30" s="1420"/>
      <c r="DE30" s="1420"/>
      <c r="DF30" s="1420"/>
      <c r="DG30" s="1420"/>
      <c r="DH30" s="1420"/>
      <c r="DI30" s="1420"/>
      <c r="DJ30" s="1420"/>
      <c r="DK30" s="1420"/>
      <c r="DL30" s="1420"/>
      <c r="DM30" s="1420"/>
      <c r="DN30" s="1420"/>
      <c r="DO30" s="1420"/>
      <c r="DP30" s="1420"/>
      <c r="DQ30" s="1420"/>
      <c r="DR30" s="1420"/>
      <c r="DS30" s="1420"/>
      <c r="DT30" s="1420"/>
      <c r="DU30" s="1420"/>
      <c r="DV30" s="1420"/>
      <c r="DW30" s="1420"/>
      <c r="DX30" s="1420"/>
      <c r="DY30" s="1420"/>
      <c r="DZ30" s="1420"/>
      <c r="EA30" s="1420"/>
      <c r="EB30" s="1420"/>
      <c r="EC30" s="1420"/>
      <c r="ED30" s="1420"/>
      <c r="EE30" s="1420"/>
      <c r="EF30" s="1420"/>
      <c r="EG30" s="1420"/>
      <c r="EH30" s="1420"/>
      <c r="EI30" s="1420"/>
      <c r="EJ30" s="1420"/>
      <c r="EK30" s="1420"/>
      <c r="EL30" s="1420"/>
    </row>
    <row r="31" spans="2:142" s="1488" customFormat="1" ht="30" customHeight="1">
      <c r="B31" s="957"/>
      <c r="C31" s="1498"/>
      <c r="D31" s="1498"/>
      <c r="E31" s="1498"/>
      <c r="F31" s="1617" t="s">
        <v>939</v>
      </c>
      <c r="G31" s="1498"/>
      <c r="H31" s="1498"/>
      <c r="I31" s="1498"/>
      <c r="J31" s="1498"/>
      <c r="K31" s="1498"/>
      <c r="L31" s="1498"/>
      <c r="M31" s="1498"/>
      <c r="N31" s="1498"/>
      <c r="O31" s="1498"/>
      <c r="P31" s="1498"/>
      <c r="Q31" s="1498"/>
      <c r="R31" s="1498"/>
      <c r="S31" s="1498"/>
      <c r="T31" s="1498"/>
      <c r="U31" s="1498"/>
      <c r="V31" s="1498"/>
      <c r="W31" s="1498"/>
      <c r="X31" s="1498"/>
      <c r="Y31" s="1498"/>
      <c r="Z31" s="1498"/>
      <c r="AA31" s="1498"/>
      <c r="AB31" s="1498"/>
      <c r="AC31" s="1498"/>
      <c r="AD31" s="1498"/>
      <c r="AE31" s="1498"/>
      <c r="AF31" s="1498"/>
      <c r="AG31" s="1498"/>
      <c r="AH31" s="1498"/>
      <c r="AI31" s="1498"/>
      <c r="AJ31" s="1498"/>
      <c r="AK31" s="1498"/>
      <c r="AL31" s="1498"/>
      <c r="AM31" s="1498"/>
      <c r="AN31" s="1498"/>
      <c r="AO31" s="1498"/>
      <c r="AP31" s="1498"/>
      <c r="AQ31" s="1498"/>
      <c r="AR31" s="1498"/>
      <c r="AS31" s="1498"/>
      <c r="AT31" s="1498"/>
      <c r="AU31" s="1498"/>
      <c r="AV31" s="1498"/>
      <c r="AW31" s="1498"/>
      <c r="AX31" s="1498"/>
      <c r="AY31" s="1498"/>
      <c r="AZ31" s="1498"/>
      <c r="BA31" s="1498"/>
      <c r="BB31" s="1498"/>
      <c r="BC31" s="1498"/>
      <c r="BD31" s="1498"/>
      <c r="BE31" s="1498"/>
      <c r="BF31" s="1498"/>
      <c r="BG31" s="1498"/>
      <c r="BH31" s="1498"/>
      <c r="BI31" s="1498"/>
      <c r="BJ31" s="1498"/>
      <c r="BK31" s="1498"/>
      <c r="BL31" s="1498"/>
      <c r="BM31" s="1498"/>
      <c r="BN31" s="1498"/>
      <c r="BO31" s="1498"/>
      <c r="BP31" s="1498"/>
      <c r="BQ31" s="2459"/>
      <c r="BR31" s="2459"/>
      <c r="BS31" s="2002"/>
      <c r="BT31" s="2003"/>
      <c r="BU31" s="2003"/>
      <c r="BV31" s="2003"/>
      <c r="BW31" s="2003"/>
      <c r="BX31" s="2003"/>
      <c r="BY31" s="2003"/>
      <c r="BZ31" s="2003"/>
      <c r="CA31" s="2004"/>
      <c r="CB31" s="2459"/>
      <c r="CC31" s="2459"/>
      <c r="CD31" s="1465"/>
      <c r="CH31" s="1498"/>
      <c r="CI31" s="1498"/>
      <c r="CJ31" s="1498"/>
      <c r="CK31" s="1498"/>
      <c r="CL31" s="1498"/>
      <c r="CM31" s="1498"/>
      <c r="CN31" s="839"/>
      <c r="CO31" s="1266"/>
      <c r="CP31" s="1420"/>
      <c r="CQ31" s="1617"/>
      <c r="CR31" s="1486"/>
      <c r="CS31" s="1486"/>
      <c r="CT31" s="1486"/>
      <c r="CU31" s="1489"/>
      <c r="CV31" s="1489"/>
      <c r="CW31" s="1489"/>
      <c r="CX31" s="1489"/>
      <c r="CY31" s="1420"/>
      <c r="CZ31" s="1420"/>
      <c r="DA31" s="1489"/>
      <c r="DB31" s="1489"/>
      <c r="DC31" s="1420"/>
      <c r="DD31" s="1420"/>
      <c r="DE31" s="1420"/>
      <c r="DF31" s="1420"/>
      <c r="DG31" s="1420"/>
      <c r="DH31" s="1420"/>
      <c r="DI31" s="1420"/>
      <c r="DJ31" s="1420"/>
      <c r="DK31" s="1420"/>
      <c r="DL31" s="1420"/>
      <c r="DM31" s="1420"/>
      <c r="DN31" s="1420"/>
      <c r="DO31" s="1420"/>
      <c r="DP31" s="1420"/>
      <c r="DQ31" s="1420"/>
      <c r="DR31" s="1420"/>
      <c r="DS31" s="1420"/>
      <c r="DT31" s="1420"/>
      <c r="DU31" s="1420"/>
      <c r="DV31" s="1420"/>
      <c r="DW31" s="1420"/>
      <c r="DX31" s="1420"/>
      <c r="DY31" s="1420"/>
      <c r="DZ31" s="1420"/>
      <c r="EA31" s="1420"/>
      <c r="EB31" s="1420"/>
      <c r="EC31" s="1420"/>
      <c r="ED31" s="1420"/>
      <c r="EE31" s="1420"/>
      <c r="EF31" s="1420"/>
      <c r="EG31" s="1420"/>
      <c r="EH31" s="1420"/>
      <c r="EI31" s="1420"/>
      <c r="EJ31" s="1420"/>
      <c r="EK31" s="1420"/>
      <c r="EL31" s="1420"/>
    </row>
    <row r="32" spans="2:142" s="1488" customFormat="1" ht="30" customHeight="1">
      <c r="B32" s="957"/>
      <c r="C32" s="1498"/>
      <c r="D32" s="1498"/>
      <c r="E32" s="1498"/>
      <c r="F32" s="1498"/>
      <c r="G32" s="1498"/>
      <c r="H32" s="1498"/>
      <c r="I32" s="1498"/>
      <c r="J32" s="1498"/>
      <c r="K32" s="1498"/>
      <c r="L32" s="1498"/>
      <c r="M32" s="1498"/>
      <c r="N32" s="1498"/>
      <c r="O32" s="1498"/>
      <c r="P32" s="1498"/>
      <c r="Q32" s="1498"/>
      <c r="R32" s="1498"/>
      <c r="S32" s="1498"/>
      <c r="T32" s="1498"/>
      <c r="U32" s="1498"/>
      <c r="V32" s="1498"/>
      <c r="W32" s="1498"/>
      <c r="X32" s="1498"/>
      <c r="Y32" s="1498"/>
      <c r="Z32" s="1498"/>
      <c r="AA32" s="1498"/>
      <c r="AB32" s="1498"/>
      <c r="AC32" s="1498"/>
      <c r="AD32" s="1498"/>
      <c r="AE32" s="1498"/>
      <c r="AF32" s="1498"/>
      <c r="AG32" s="1498"/>
      <c r="AH32" s="1498"/>
      <c r="AI32" s="1498"/>
      <c r="AJ32" s="1498"/>
      <c r="AK32" s="1498"/>
      <c r="AL32" s="1498"/>
      <c r="AM32" s="1498"/>
      <c r="AN32" s="1498"/>
      <c r="AO32" s="1498"/>
      <c r="AP32" s="1498"/>
      <c r="AQ32" s="1498"/>
      <c r="AR32" s="1498"/>
      <c r="AS32" s="1498"/>
      <c r="AT32" s="1498"/>
      <c r="AU32" s="1498"/>
      <c r="AV32" s="1498"/>
      <c r="AW32" s="1498"/>
      <c r="AX32" s="1498"/>
      <c r="AY32" s="1498"/>
      <c r="AZ32" s="1498"/>
      <c r="BA32" s="1498"/>
      <c r="BB32" s="1498"/>
      <c r="BC32" s="1498"/>
      <c r="BD32" s="1498"/>
      <c r="BE32" s="1498"/>
      <c r="BF32" s="1498"/>
      <c r="BG32" s="1498"/>
      <c r="BH32" s="1498"/>
      <c r="BI32" s="1498"/>
      <c r="BJ32" s="1498"/>
      <c r="BK32" s="1498"/>
      <c r="BL32" s="1498"/>
      <c r="BM32" s="1498"/>
      <c r="BN32" s="1498"/>
      <c r="BO32" s="1498"/>
      <c r="BP32" s="1498"/>
      <c r="BQ32" s="901"/>
      <c r="BR32" s="901"/>
      <c r="BS32" s="1420"/>
      <c r="BT32" s="1420"/>
      <c r="BU32" s="1420"/>
      <c r="BV32" s="1420"/>
      <c r="BW32" s="1420"/>
      <c r="BX32" s="1420"/>
      <c r="BY32" s="1420"/>
      <c r="BZ32" s="1420"/>
      <c r="CA32" s="1420"/>
      <c r="CD32" s="1465"/>
      <c r="CH32" s="1498"/>
      <c r="CI32" s="1498"/>
      <c r="CJ32" s="1498"/>
      <c r="CK32" s="1498"/>
      <c r="CL32" s="1498"/>
      <c r="CM32" s="1498"/>
      <c r="CN32" s="839"/>
      <c r="CO32" s="1266"/>
      <c r="CP32" s="1420"/>
      <c r="CQ32" s="1617"/>
      <c r="CR32" s="1486"/>
      <c r="CS32" s="1486"/>
      <c r="CT32" s="1486"/>
      <c r="CU32" s="1489"/>
      <c r="CV32" s="1489"/>
      <c r="CW32" s="1489"/>
      <c r="CX32" s="1489"/>
      <c r="CY32" s="1420"/>
      <c r="CZ32" s="1420"/>
      <c r="DA32" s="1489"/>
      <c r="DB32" s="1489"/>
      <c r="DC32" s="1420"/>
      <c r="DD32" s="1420"/>
      <c r="DE32" s="1420"/>
      <c r="DF32" s="1420"/>
      <c r="DG32" s="1420"/>
      <c r="DH32" s="1420"/>
      <c r="DI32" s="1420"/>
      <c r="DJ32" s="1420"/>
      <c r="DK32" s="1420"/>
      <c r="DL32" s="1420"/>
      <c r="DM32" s="1420"/>
      <c r="DN32" s="1420"/>
      <c r="DO32" s="1420"/>
      <c r="DP32" s="1420"/>
      <c r="DQ32" s="1420"/>
      <c r="DR32" s="1420"/>
      <c r="DS32" s="1420"/>
      <c r="DT32" s="1420"/>
      <c r="DU32" s="1420"/>
      <c r="DV32" s="1420"/>
      <c r="DW32" s="1420"/>
      <c r="DX32" s="1420"/>
      <c r="DY32" s="1420"/>
      <c r="DZ32" s="1420"/>
      <c r="EA32" s="1420"/>
      <c r="EB32" s="1420"/>
      <c r="EC32" s="1420"/>
      <c r="ED32" s="1420"/>
      <c r="EE32" s="1420"/>
      <c r="EF32" s="1420"/>
      <c r="EG32" s="1420"/>
      <c r="EH32" s="1420"/>
      <c r="EI32" s="1420"/>
      <c r="EJ32" s="1420"/>
      <c r="EK32" s="1420"/>
      <c r="EL32" s="1420"/>
    </row>
    <row r="33" spans="2:142" s="1488" customFormat="1" ht="30" customHeight="1">
      <c r="B33" s="957"/>
      <c r="C33" s="1498"/>
      <c r="D33" s="1266" t="s">
        <v>19</v>
      </c>
      <c r="E33" s="1420"/>
      <c r="F33" s="1266" t="s">
        <v>940</v>
      </c>
      <c r="G33" s="1498"/>
      <c r="H33" s="1498"/>
      <c r="I33" s="1498"/>
      <c r="J33" s="1498"/>
      <c r="K33" s="1498"/>
      <c r="L33" s="1498"/>
      <c r="M33" s="1498"/>
      <c r="N33" s="1498"/>
      <c r="O33" s="1498"/>
      <c r="P33" s="1498"/>
      <c r="Q33" s="1498"/>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c r="AU33" s="1498"/>
      <c r="AV33" s="1498"/>
      <c r="AW33" s="1498"/>
      <c r="AX33" s="1498"/>
      <c r="AY33" s="1498"/>
      <c r="AZ33" s="1498"/>
      <c r="BA33" s="1498"/>
      <c r="BB33" s="1498"/>
      <c r="BC33" s="1498"/>
      <c r="BD33" s="1498"/>
      <c r="BE33" s="1498"/>
      <c r="BF33" s="1498"/>
      <c r="BG33" s="1498"/>
      <c r="BH33" s="1498"/>
      <c r="BI33" s="1498"/>
      <c r="BJ33" s="1498"/>
      <c r="BK33" s="1498"/>
      <c r="BL33" s="1498"/>
      <c r="BM33" s="1498"/>
      <c r="BN33" s="1498"/>
      <c r="BO33" s="1498"/>
      <c r="BP33" s="1498"/>
      <c r="BQ33" s="2459">
        <v>42</v>
      </c>
      <c r="BR33" s="2459"/>
      <c r="BS33" s="1999"/>
      <c r="BT33" s="2000"/>
      <c r="BU33" s="2000"/>
      <c r="BV33" s="2000"/>
      <c r="BW33" s="2000"/>
      <c r="BX33" s="2000"/>
      <c r="BY33" s="2000"/>
      <c r="BZ33" s="2000"/>
      <c r="CA33" s="2001"/>
      <c r="CB33" s="2459"/>
      <c r="CC33" s="2459"/>
      <c r="CD33" s="1465"/>
      <c r="CH33" s="1498"/>
      <c r="CI33" s="1498"/>
      <c r="CJ33" s="1498"/>
      <c r="CK33" s="1498"/>
      <c r="CL33" s="1498"/>
      <c r="CM33" s="1498"/>
      <c r="CN33" s="839"/>
      <c r="CO33" s="1266"/>
      <c r="CP33" s="1420"/>
      <c r="CQ33" s="1617"/>
      <c r="CR33" s="1486"/>
      <c r="CS33" s="1486"/>
      <c r="CT33" s="1486"/>
      <c r="CU33" s="1489"/>
      <c r="CV33" s="1489"/>
      <c r="CW33" s="1489"/>
      <c r="CX33" s="1489"/>
      <c r="CY33" s="1420"/>
      <c r="CZ33" s="1420"/>
      <c r="DA33" s="1489"/>
      <c r="DB33" s="1489"/>
      <c r="DC33" s="1420"/>
      <c r="DD33" s="1420"/>
      <c r="DE33" s="1420"/>
      <c r="DF33" s="1420"/>
      <c r="DG33" s="1420"/>
      <c r="DH33" s="1420"/>
      <c r="DI33" s="1420"/>
      <c r="DJ33" s="1420"/>
      <c r="DK33" s="1420"/>
      <c r="DL33" s="1420"/>
      <c r="DM33" s="1420"/>
      <c r="DN33" s="1420"/>
      <c r="DO33" s="1420"/>
      <c r="DP33" s="1420"/>
      <c r="DQ33" s="1420"/>
      <c r="DR33" s="1420"/>
      <c r="DS33" s="1420"/>
      <c r="DT33" s="1420"/>
      <c r="DU33" s="1420"/>
      <c r="DV33" s="1420"/>
      <c r="DW33" s="1420"/>
      <c r="DX33" s="1420"/>
      <c r="DY33" s="1420"/>
      <c r="DZ33" s="1420"/>
      <c r="EA33" s="1420"/>
      <c r="EB33" s="1420"/>
      <c r="EC33" s="1420"/>
      <c r="ED33" s="1420"/>
      <c r="EE33" s="1420"/>
      <c r="EF33" s="1420"/>
      <c r="EG33" s="1420"/>
      <c r="EH33" s="1420"/>
      <c r="EI33" s="1420"/>
      <c r="EJ33" s="1420"/>
      <c r="EK33" s="1420"/>
      <c r="EL33" s="1420"/>
    </row>
    <row r="34" spans="2:142" s="1488" customFormat="1" ht="30" customHeight="1">
      <c r="B34" s="957"/>
      <c r="C34" s="1498"/>
      <c r="D34" s="1266"/>
      <c r="E34" s="1420"/>
      <c r="F34" s="1617" t="s">
        <v>941</v>
      </c>
      <c r="G34" s="1498"/>
      <c r="H34" s="1498"/>
      <c r="I34" s="1498"/>
      <c r="J34" s="1498"/>
      <c r="K34" s="1498"/>
      <c r="L34" s="1498"/>
      <c r="M34" s="1498"/>
      <c r="N34" s="1498"/>
      <c r="O34" s="1498"/>
      <c r="P34" s="1498"/>
      <c r="Q34" s="1498"/>
      <c r="R34" s="1498"/>
      <c r="S34" s="1498"/>
      <c r="T34" s="1498"/>
      <c r="U34" s="1498"/>
      <c r="V34" s="1498"/>
      <c r="W34" s="1498"/>
      <c r="X34" s="1498"/>
      <c r="Y34" s="1498"/>
      <c r="Z34" s="1498"/>
      <c r="AA34" s="1498"/>
      <c r="AB34" s="1498"/>
      <c r="AC34" s="1498"/>
      <c r="AD34" s="1498"/>
      <c r="AE34" s="1498"/>
      <c r="AF34" s="1498"/>
      <c r="AG34" s="1498"/>
      <c r="AH34" s="1498"/>
      <c r="AI34" s="1498"/>
      <c r="AJ34" s="1498"/>
      <c r="AK34" s="1498"/>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98"/>
      <c r="BN34" s="1498"/>
      <c r="BO34" s="1498"/>
      <c r="BP34" s="1498"/>
      <c r="BQ34" s="2459"/>
      <c r="BR34" s="2459"/>
      <c r="BS34" s="2002"/>
      <c r="BT34" s="2003"/>
      <c r="BU34" s="2003"/>
      <c r="BV34" s="2003"/>
      <c r="BW34" s="2003"/>
      <c r="BX34" s="2003"/>
      <c r="BY34" s="2003"/>
      <c r="BZ34" s="2003"/>
      <c r="CA34" s="2004"/>
      <c r="CB34" s="2459"/>
      <c r="CC34" s="2459"/>
      <c r="CD34" s="1465"/>
      <c r="CH34" s="1498"/>
      <c r="CI34" s="1498"/>
      <c r="CJ34" s="1498"/>
      <c r="CK34" s="1498"/>
      <c r="CL34" s="1498"/>
      <c r="CM34" s="1498"/>
      <c r="CN34" s="839"/>
      <c r="CO34" s="1266"/>
      <c r="CP34" s="1420"/>
      <c r="CR34" s="1486"/>
      <c r="CS34" s="1486"/>
      <c r="CT34" s="1486"/>
      <c r="CU34" s="1489"/>
      <c r="CV34" s="1489"/>
      <c r="CW34" s="1489"/>
      <c r="CX34" s="1489"/>
      <c r="CY34" s="1420"/>
      <c r="CZ34" s="1420"/>
      <c r="DA34" s="1489"/>
      <c r="DB34" s="1489"/>
      <c r="DC34" s="1420"/>
      <c r="DD34" s="1420"/>
      <c r="DE34" s="1420"/>
      <c r="DF34" s="1420"/>
      <c r="DG34" s="1420"/>
      <c r="DH34" s="1420"/>
      <c r="DI34" s="1420"/>
      <c r="DJ34" s="1420"/>
      <c r="DK34" s="1420"/>
      <c r="DL34" s="1420"/>
      <c r="DM34" s="1420"/>
      <c r="DN34" s="1420"/>
      <c r="DO34" s="1420"/>
      <c r="DP34" s="1420"/>
      <c r="DQ34" s="1420"/>
      <c r="DR34" s="1420"/>
      <c r="DS34" s="1420"/>
      <c r="DT34" s="1420"/>
      <c r="DU34" s="1420"/>
      <c r="DV34" s="1420"/>
      <c r="DW34" s="1420"/>
      <c r="DX34" s="1420"/>
      <c r="DY34" s="1420"/>
      <c r="DZ34" s="1420"/>
      <c r="EA34" s="1420"/>
      <c r="EB34" s="1420"/>
      <c r="EC34" s="1420"/>
      <c r="ED34" s="1420"/>
      <c r="EE34" s="1420"/>
      <c r="EF34" s="1420"/>
      <c r="EG34" s="1420"/>
      <c r="EH34" s="1420"/>
      <c r="EI34" s="1420"/>
      <c r="EJ34" s="1420"/>
      <c r="EK34" s="1420"/>
      <c r="EL34" s="1420"/>
    </row>
    <row r="35" spans="2:142" s="1488" customFormat="1" ht="30" customHeight="1">
      <c r="B35" s="1558"/>
      <c r="C35" s="1264"/>
      <c r="D35" s="1503"/>
      <c r="E35" s="1503"/>
      <c r="F35" s="1503"/>
      <c r="G35" s="1623"/>
      <c r="H35" s="1623"/>
      <c r="I35" s="1623"/>
      <c r="J35" s="1624"/>
      <c r="K35" s="1624"/>
      <c r="L35" s="1624"/>
      <c r="M35" s="1624"/>
      <c r="N35" s="1625"/>
      <c r="O35" s="1625"/>
      <c r="P35" s="1624"/>
      <c r="Q35" s="1624"/>
      <c r="R35" s="1625"/>
      <c r="S35" s="1625"/>
      <c r="T35" s="1625"/>
      <c r="U35" s="1625"/>
      <c r="V35" s="1625"/>
      <c r="W35" s="1625"/>
      <c r="X35" s="1625"/>
      <c r="Y35" s="1625"/>
      <c r="Z35" s="1625"/>
      <c r="AA35" s="1625"/>
      <c r="AB35" s="1625"/>
      <c r="AC35" s="1625"/>
      <c r="AD35" s="1625"/>
      <c r="AE35" s="1625"/>
      <c r="AF35" s="1625"/>
      <c r="AG35" s="1625"/>
      <c r="AH35" s="1625"/>
      <c r="AI35" s="1625"/>
      <c r="AJ35" s="1625"/>
      <c r="AK35" s="1625"/>
      <c r="AL35" s="1625"/>
      <c r="AM35" s="1625"/>
      <c r="AN35" s="1625"/>
      <c r="AO35" s="1625"/>
      <c r="AP35" s="1625"/>
      <c r="AQ35" s="1625"/>
      <c r="AR35" s="1625"/>
      <c r="AS35" s="1625"/>
      <c r="AT35" s="1625"/>
      <c r="AU35" s="1625"/>
      <c r="AV35" s="1625"/>
      <c r="AW35" s="1625"/>
      <c r="AX35" s="1625"/>
      <c r="AY35" s="1625"/>
      <c r="AZ35" s="1503"/>
      <c r="BA35" s="1503"/>
      <c r="BB35" s="1503"/>
      <c r="BC35" s="1503"/>
      <c r="BD35" s="1503"/>
      <c r="BE35" s="1503"/>
      <c r="BF35" s="1503"/>
      <c r="BG35" s="1503"/>
      <c r="BH35" s="1503"/>
      <c r="BI35" s="1503"/>
      <c r="BJ35" s="1503"/>
      <c r="BK35" s="1503"/>
      <c r="BL35" s="1503"/>
      <c r="BM35" s="1503"/>
      <c r="BN35" s="1503"/>
      <c r="BO35" s="1625"/>
      <c r="BP35" s="1626"/>
      <c r="BQ35" s="1503"/>
      <c r="BR35" s="1503"/>
      <c r="BS35" s="1503"/>
      <c r="BT35" s="1503"/>
      <c r="BU35" s="1503"/>
      <c r="BV35" s="1503"/>
      <c r="BW35" s="1503"/>
      <c r="BX35" s="1503"/>
      <c r="BY35" s="1503"/>
      <c r="BZ35" s="1503"/>
      <c r="CA35" s="1503"/>
      <c r="CB35" s="1503"/>
      <c r="CC35" s="1503"/>
      <c r="CD35" s="1627"/>
      <c r="CH35" s="1498"/>
      <c r="CI35" s="1498"/>
      <c r="CJ35" s="1498"/>
      <c r="CK35" s="1498"/>
      <c r="CL35" s="1498"/>
      <c r="CM35" s="1498"/>
      <c r="CN35" s="1498"/>
      <c r="CO35" s="1498"/>
      <c r="CP35" s="1498"/>
      <c r="CQ35" s="1498"/>
      <c r="CR35" s="1498"/>
      <c r="CS35" s="1498"/>
      <c r="CT35" s="1498"/>
      <c r="CU35" s="1498"/>
      <c r="CV35" s="1498"/>
      <c r="CW35" s="1498"/>
      <c r="CX35" s="1498"/>
      <c r="CY35" s="1498"/>
      <c r="CZ35" s="1498"/>
      <c r="DA35" s="1498"/>
      <c r="DB35" s="1498"/>
      <c r="DC35" s="1498"/>
      <c r="DD35" s="1498"/>
      <c r="DE35" s="1498"/>
      <c r="DF35" s="1498"/>
      <c r="DG35" s="1498"/>
      <c r="DH35" s="1498"/>
      <c r="DI35" s="1498"/>
      <c r="DJ35" s="1498"/>
      <c r="DK35" s="1498"/>
      <c r="DL35" s="1498"/>
      <c r="DM35" s="1498"/>
      <c r="DN35" s="1498"/>
      <c r="DO35" s="1498"/>
      <c r="DP35" s="1498"/>
      <c r="DQ35" s="1498"/>
      <c r="DR35" s="1498"/>
      <c r="DS35" s="1498"/>
      <c r="DT35" s="1498"/>
      <c r="DU35" s="1498"/>
      <c r="DV35" s="1498"/>
    </row>
    <row r="36" spans="2:142" s="1488" customFormat="1" ht="30" customHeight="1">
      <c r="B36" s="957"/>
      <c r="C36" s="1498"/>
      <c r="D36" s="1498"/>
      <c r="E36" s="1498"/>
      <c r="F36" s="1498"/>
      <c r="G36" s="1498"/>
      <c r="H36" s="1498"/>
      <c r="I36" s="1498"/>
      <c r="J36" s="1498"/>
      <c r="K36" s="1498"/>
      <c r="L36" s="1498"/>
      <c r="M36" s="1498"/>
      <c r="N36" s="1498"/>
      <c r="O36" s="1498"/>
      <c r="P36" s="1498"/>
      <c r="Q36" s="1498"/>
      <c r="R36" s="1498"/>
      <c r="S36" s="1498"/>
      <c r="T36" s="1498"/>
      <c r="U36" s="1498"/>
      <c r="V36" s="1498"/>
      <c r="W36" s="1498"/>
      <c r="X36" s="1498"/>
      <c r="Y36" s="1498"/>
      <c r="Z36" s="1498"/>
      <c r="AA36" s="1498"/>
      <c r="AB36" s="1498"/>
      <c r="AC36" s="1498"/>
      <c r="AD36" s="1498"/>
      <c r="AE36" s="1498"/>
      <c r="AF36" s="1498"/>
      <c r="AG36" s="1498"/>
      <c r="AH36" s="1498"/>
      <c r="AI36" s="1498"/>
      <c r="AJ36" s="1498"/>
      <c r="AK36" s="1498"/>
      <c r="AL36" s="1498"/>
      <c r="AM36" s="1498"/>
      <c r="AN36" s="1498"/>
      <c r="AO36" s="1498"/>
      <c r="AP36" s="1498"/>
      <c r="AQ36" s="1498"/>
      <c r="AR36" s="1498"/>
      <c r="AS36" s="1498"/>
      <c r="AT36" s="1498"/>
      <c r="AU36" s="1498"/>
      <c r="AV36" s="1498"/>
      <c r="AW36" s="1498"/>
      <c r="AX36" s="1498"/>
      <c r="AY36" s="1498"/>
      <c r="AZ36" s="1498"/>
      <c r="BA36" s="1498"/>
      <c r="BB36" s="1498"/>
      <c r="BC36" s="1498"/>
      <c r="BD36" s="1498"/>
      <c r="BE36" s="1498"/>
      <c r="BF36" s="1498"/>
      <c r="BG36" s="1498"/>
      <c r="BH36" s="1498"/>
      <c r="BI36" s="1498"/>
      <c r="BJ36" s="1498"/>
      <c r="BK36" s="1498"/>
      <c r="BL36" s="1498"/>
      <c r="BM36" s="1498"/>
      <c r="BN36" s="1498"/>
      <c r="BO36" s="1498"/>
      <c r="BP36" s="1498"/>
      <c r="BQ36" s="1498"/>
      <c r="BR36" s="1498"/>
      <c r="BS36" s="1498"/>
      <c r="BT36" s="1498"/>
      <c r="BU36" s="1498"/>
      <c r="BV36" s="1498"/>
      <c r="BW36" s="1498"/>
      <c r="BX36" s="1498"/>
      <c r="BY36" s="1498"/>
      <c r="BZ36" s="1498"/>
      <c r="CA36" s="1498"/>
      <c r="CB36" s="1498"/>
      <c r="CC36" s="1498"/>
      <c r="CD36" s="959"/>
      <c r="CH36" s="1498"/>
      <c r="CI36" s="1498"/>
      <c r="CJ36" s="1498"/>
      <c r="CK36" s="1498"/>
      <c r="CL36" s="1498"/>
      <c r="CM36" s="1498"/>
      <c r="CP36" s="1420"/>
      <c r="CQ36" s="1486"/>
      <c r="CR36" s="1486"/>
      <c r="CS36" s="1486"/>
      <c r="CT36" s="1486"/>
      <c r="CU36" s="1489"/>
      <c r="CV36" s="1489"/>
      <c r="CW36" s="1489"/>
      <c r="CX36" s="1489"/>
      <c r="CY36" s="1420"/>
      <c r="CZ36" s="1420"/>
      <c r="DA36" s="1489"/>
      <c r="DB36" s="1489"/>
      <c r="DC36" s="1420"/>
      <c r="DD36" s="1420"/>
      <c r="DE36" s="1420"/>
      <c r="DF36" s="1420"/>
      <c r="DG36" s="1420"/>
      <c r="DH36" s="1420"/>
      <c r="DI36" s="1420"/>
      <c r="DJ36" s="1420"/>
      <c r="DK36" s="1420"/>
      <c r="DL36" s="1420"/>
      <c r="DM36" s="1420"/>
      <c r="DN36" s="1420"/>
      <c r="DO36" s="1420"/>
      <c r="DP36" s="1420"/>
      <c r="DQ36" s="1420"/>
      <c r="DR36" s="839"/>
      <c r="DS36" s="839"/>
      <c r="DT36" s="839"/>
      <c r="DU36" s="839"/>
      <c r="DV36" s="839"/>
      <c r="DW36" s="839"/>
      <c r="DX36" s="839"/>
      <c r="DY36" s="839"/>
      <c r="DZ36" s="839"/>
      <c r="EA36" s="839"/>
      <c r="EB36" s="839"/>
      <c r="EC36" s="839"/>
      <c r="ED36" s="839"/>
      <c r="EE36" s="839"/>
      <c r="EF36" s="839"/>
      <c r="EG36" s="839"/>
      <c r="EH36" s="839"/>
      <c r="EI36" s="839"/>
      <c r="EJ36" s="839"/>
      <c r="EK36" s="839"/>
      <c r="EL36" s="839"/>
    </row>
    <row r="37" spans="2:142" s="1488" customFormat="1" ht="30" customHeight="1">
      <c r="B37" s="957"/>
      <c r="C37" s="1267" t="s">
        <v>828</v>
      </c>
      <c r="D37" s="1266" t="s">
        <v>1153</v>
      </c>
      <c r="E37" s="1420"/>
      <c r="F37" s="1486"/>
      <c r="G37" s="1486"/>
      <c r="H37" s="1486"/>
      <c r="I37" s="1486"/>
      <c r="J37" s="1489"/>
      <c r="K37" s="1489"/>
      <c r="L37" s="1489"/>
      <c r="M37" s="1489"/>
      <c r="N37" s="1420"/>
      <c r="O37" s="1420"/>
      <c r="P37" s="1489"/>
      <c r="Q37" s="1489"/>
      <c r="R37" s="1420"/>
      <c r="S37" s="1420"/>
      <c r="T37" s="1420"/>
      <c r="U37" s="1420"/>
      <c r="V37" s="1420"/>
      <c r="W37" s="1420"/>
      <c r="X37" s="1420"/>
      <c r="Y37" s="1420"/>
      <c r="Z37" s="1420"/>
      <c r="AA37" s="1420"/>
      <c r="AB37" s="1420"/>
      <c r="AC37" s="1420"/>
      <c r="AD37" s="1420"/>
      <c r="AE37" s="1420"/>
      <c r="AF37" s="1420"/>
      <c r="AG37" s="1498"/>
      <c r="AH37" s="1498"/>
      <c r="AI37" s="1498"/>
      <c r="AJ37" s="1498"/>
      <c r="AK37" s="1498"/>
      <c r="AL37" s="1498"/>
      <c r="AM37" s="1498"/>
      <c r="AN37" s="1498"/>
      <c r="AO37" s="1498"/>
      <c r="AP37" s="1498"/>
      <c r="AQ37" s="1498"/>
      <c r="AR37" s="1498"/>
      <c r="AS37" s="1498"/>
      <c r="AT37" s="1498"/>
      <c r="AU37" s="1498"/>
      <c r="AV37" s="1498"/>
      <c r="AW37" s="1498"/>
      <c r="AX37" s="1498"/>
      <c r="AY37" s="1498"/>
      <c r="AZ37" s="1498"/>
      <c r="BA37" s="1498"/>
      <c r="BB37" s="1498"/>
      <c r="BC37" s="1498"/>
      <c r="BD37" s="1498"/>
      <c r="BE37" s="1498"/>
      <c r="BF37" s="1498"/>
      <c r="BG37" s="1498"/>
      <c r="BH37" s="1498"/>
      <c r="BI37" s="1498"/>
      <c r="BJ37" s="1498"/>
      <c r="BK37" s="1498"/>
      <c r="BL37" s="1498"/>
      <c r="BM37" s="1498"/>
      <c r="BN37" s="1498"/>
      <c r="BO37" s="1498"/>
      <c r="BP37" s="1498"/>
      <c r="BQ37" s="1498"/>
      <c r="BR37" s="1498"/>
      <c r="BS37" s="1498"/>
      <c r="BT37" s="1498"/>
      <c r="BU37" s="1498"/>
      <c r="BV37" s="1498"/>
      <c r="BW37" s="1498"/>
      <c r="BX37" s="1498"/>
      <c r="BY37" s="1498"/>
      <c r="BZ37" s="1498"/>
      <c r="CA37" s="1498"/>
      <c r="CB37" s="1498"/>
      <c r="CC37" s="1266"/>
      <c r="CD37" s="1465"/>
      <c r="CH37" s="1498"/>
      <c r="CI37" s="1498"/>
      <c r="CJ37" s="1498"/>
      <c r="CK37" s="1498"/>
      <c r="CL37" s="1498"/>
      <c r="CM37" s="1498"/>
      <c r="CN37" s="839"/>
      <c r="CO37" s="1266"/>
      <c r="CP37" s="1420"/>
      <c r="CR37" s="1486"/>
      <c r="CS37" s="1486"/>
      <c r="CT37" s="1486"/>
      <c r="CU37" s="1489"/>
      <c r="CV37" s="1489"/>
      <c r="CW37" s="1489"/>
      <c r="CX37" s="1489"/>
      <c r="CY37" s="1420"/>
      <c r="CZ37" s="1420"/>
      <c r="DA37" s="1489"/>
      <c r="DB37" s="1489"/>
      <c r="DC37" s="1420"/>
      <c r="DD37" s="1420"/>
      <c r="DE37" s="1420"/>
      <c r="DF37" s="1420"/>
      <c r="DG37" s="1420"/>
      <c r="DH37" s="1420"/>
      <c r="DI37" s="1420"/>
      <c r="DJ37" s="1420"/>
      <c r="DK37" s="1420"/>
      <c r="DL37" s="1420"/>
      <c r="DM37" s="1420"/>
      <c r="DN37" s="1420"/>
      <c r="DO37" s="1420"/>
      <c r="DP37" s="1420"/>
      <c r="DQ37" s="1420"/>
      <c r="DR37" s="1420"/>
      <c r="DS37" s="1420"/>
      <c r="DT37" s="1420"/>
      <c r="DU37" s="1420"/>
      <c r="DV37" s="1420"/>
      <c r="DW37" s="1420"/>
      <c r="DX37" s="1420"/>
      <c r="DY37" s="1420"/>
      <c r="DZ37" s="1420"/>
      <c r="EA37" s="1420"/>
      <c r="EB37" s="1420"/>
      <c r="EC37" s="1420"/>
      <c r="ED37" s="1420"/>
      <c r="EE37" s="1420"/>
      <c r="EF37" s="1420"/>
      <c r="EG37" s="1420"/>
      <c r="EH37" s="1420"/>
      <c r="EI37" s="1420"/>
      <c r="EJ37" s="1420"/>
      <c r="EK37" s="1420"/>
      <c r="EL37" s="1420"/>
    </row>
    <row r="38" spans="2:142" s="1488" customFormat="1" ht="30" customHeight="1">
      <c r="B38" s="957"/>
      <c r="C38" s="1267"/>
      <c r="D38" s="1266" t="s">
        <v>12</v>
      </c>
      <c r="E38" s="1420"/>
      <c r="F38" s="1486"/>
      <c r="G38" s="1486"/>
      <c r="H38" s="1486"/>
      <c r="I38" s="1486"/>
      <c r="J38" s="1489"/>
      <c r="K38" s="1489"/>
      <c r="L38" s="1489"/>
      <c r="M38" s="1489"/>
      <c r="N38" s="1420"/>
      <c r="O38" s="1420"/>
      <c r="P38" s="1489"/>
      <c r="Q38" s="1489"/>
      <c r="R38" s="1420"/>
      <c r="S38" s="1420"/>
      <c r="T38" s="1420"/>
      <c r="U38" s="1420"/>
      <c r="V38" s="1420"/>
      <c r="W38" s="1420"/>
      <c r="X38" s="1420"/>
      <c r="Y38" s="1420"/>
      <c r="Z38" s="1420"/>
      <c r="AA38" s="1420"/>
      <c r="AB38" s="1420"/>
      <c r="AC38" s="1420"/>
      <c r="AD38" s="1420"/>
      <c r="AE38" s="1420"/>
      <c r="AF38" s="1420"/>
      <c r="AG38" s="1498"/>
      <c r="AH38" s="1498"/>
      <c r="AI38" s="1498"/>
      <c r="AJ38" s="1498"/>
      <c r="AK38" s="1498"/>
      <c r="AL38" s="1498"/>
      <c r="AM38" s="1498"/>
      <c r="AN38" s="1498"/>
      <c r="AO38" s="1498"/>
      <c r="AP38" s="1498"/>
      <c r="AQ38" s="1498"/>
      <c r="AR38" s="1498"/>
      <c r="AS38" s="1498"/>
      <c r="AT38" s="1498"/>
      <c r="AU38" s="1498"/>
      <c r="AV38" s="1498"/>
      <c r="AW38" s="1498"/>
      <c r="AX38" s="1498"/>
      <c r="AY38" s="1498"/>
      <c r="AZ38" s="1498"/>
      <c r="BA38" s="1498"/>
      <c r="BB38" s="1498"/>
      <c r="BC38" s="1498"/>
      <c r="BD38" s="1498"/>
      <c r="BE38" s="1498"/>
      <c r="BF38" s="1498"/>
      <c r="BG38" s="1498"/>
      <c r="BH38" s="1498"/>
      <c r="BI38" s="1498"/>
      <c r="BJ38" s="1498"/>
      <c r="BK38" s="1498"/>
      <c r="BL38" s="1498"/>
      <c r="BM38" s="1498"/>
      <c r="BN38" s="1498"/>
      <c r="BO38" s="1498"/>
      <c r="BP38" s="1498"/>
      <c r="BQ38" s="1498"/>
      <c r="BR38" s="1498"/>
      <c r="BS38" s="1498"/>
      <c r="BT38" s="1498"/>
      <c r="BU38" s="1498"/>
      <c r="BV38" s="1498"/>
      <c r="BW38" s="1498"/>
      <c r="BX38" s="1498"/>
      <c r="BY38" s="1498"/>
      <c r="BZ38" s="1498"/>
      <c r="CA38" s="1498"/>
      <c r="CB38" s="1498"/>
      <c r="CC38" s="1266"/>
      <c r="CD38" s="1465"/>
      <c r="CH38" s="1498"/>
      <c r="CI38" s="1498"/>
      <c r="CJ38" s="1498"/>
      <c r="CK38" s="1498"/>
      <c r="CL38" s="1498"/>
      <c r="CM38" s="1498"/>
      <c r="CN38" s="839"/>
      <c r="CO38" s="1266"/>
      <c r="CP38" s="1420"/>
      <c r="CR38" s="1486"/>
      <c r="CS38" s="1486"/>
      <c r="CT38" s="1486"/>
      <c r="CU38" s="1489"/>
      <c r="CV38" s="1489"/>
      <c r="CW38" s="1489"/>
      <c r="CX38" s="1489"/>
      <c r="CY38" s="1420"/>
      <c r="CZ38" s="1420"/>
      <c r="DA38" s="1489"/>
      <c r="DB38" s="1489"/>
      <c r="DC38" s="1420"/>
      <c r="DD38" s="1420"/>
      <c r="DE38" s="1420"/>
      <c r="DF38" s="1420"/>
      <c r="DG38" s="1420"/>
      <c r="DH38" s="1420"/>
      <c r="DI38" s="1420"/>
      <c r="DJ38" s="1420"/>
      <c r="DK38" s="1420"/>
      <c r="DL38" s="1420"/>
      <c r="DM38" s="1420"/>
      <c r="DN38" s="1420"/>
      <c r="DO38" s="1420"/>
      <c r="DP38" s="1420"/>
      <c r="DQ38" s="1420"/>
      <c r="DR38" s="1420"/>
      <c r="DS38" s="1420"/>
      <c r="DT38" s="1420"/>
      <c r="DU38" s="1420"/>
      <c r="DV38" s="1420"/>
      <c r="DW38" s="1420"/>
      <c r="DX38" s="1420"/>
      <c r="DY38" s="1420"/>
      <c r="DZ38" s="1420"/>
      <c r="EA38" s="1420"/>
      <c r="EB38" s="1420"/>
      <c r="EC38" s="1420"/>
      <c r="ED38" s="1420"/>
      <c r="EE38" s="1420"/>
      <c r="EF38" s="1420"/>
      <c r="EG38" s="1420"/>
      <c r="EH38" s="1420"/>
      <c r="EI38" s="1420"/>
      <c r="EJ38" s="1420"/>
      <c r="EK38" s="1420"/>
      <c r="EL38" s="1420"/>
    </row>
    <row r="39" spans="2:142" s="1488" customFormat="1" ht="30" customHeight="1">
      <c r="B39" s="957"/>
      <c r="C39" s="1266"/>
      <c r="D39" s="1617" t="s">
        <v>2662</v>
      </c>
      <c r="E39" s="1420"/>
      <c r="F39" s="1486"/>
      <c r="G39" s="1486"/>
      <c r="H39" s="1486"/>
      <c r="I39" s="1486"/>
      <c r="J39" s="1489"/>
      <c r="K39" s="1489"/>
      <c r="L39" s="1489"/>
      <c r="M39" s="1489"/>
      <c r="N39" s="1420"/>
      <c r="O39" s="1420"/>
      <c r="P39" s="1489"/>
      <c r="Q39" s="1489"/>
      <c r="R39" s="1420"/>
      <c r="S39" s="1420"/>
      <c r="T39" s="1420"/>
      <c r="U39" s="1420"/>
      <c r="V39" s="1420"/>
      <c r="W39" s="1420"/>
      <c r="X39" s="1420"/>
      <c r="Y39" s="1420"/>
      <c r="Z39" s="1420"/>
      <c r="AA39" s="1420"/>
      <c r="AB39" s="1420"/>
      <c r="AC39" s="1420"/>
      <c r="AD39" s="1420"/>
      <c r="AE39" s="1420"/>
      <c r="AF39" s="1420"/>
      <c r="AG39" s="1498"/>
      <c r="AH39" s="1498"/>
      <c r="AI39" s="1498"/>
      <c r="AJ39" s="1498"/>
      <c r="AK39" s="1498"/>
      <c r="AL39" s="1498"/>
      <c r="AM39" s="1498"/>
      <c r="AN39" s="1498"/>
      <c r="AO39" s="1498"/>
      <c r="AP39" s="1498"/>
      <c r="AQ39" s="1498"/>
      <c r="AR39" s="1498"/>
      <c r="AS39" s="1498"/>
      <c r="AT39" s="1498"/>
      <c r="AU39" s="1498"/>
      <c r="AV39" s="1498"/>
      <c r="AW39" s="1498"/>
      <c r="AX39" s="1498"/>
      <c r="AY39" s="1498"/>
      <c r="AZ39" s="1498"/>
      <c r="BA39" s="1498"/>
      <c r="BB39" s="1498"/>
      <c r="BC39" s="1498"/>
      <c r="BD39" s="1498"/>
      <c r="BE39" s="1498"/>
      <c r="BF39" s="1498"/>
      <c r="BG39" s="1498"/>
      <c r="BH39" s="1498"/>
      <c r="BI39" s="1498"/>
      <c r="BJ39" s="1498"/>
      <c r="BK39" s="1498"/>
      <c r="BL39" s="1498"/>
      <c r="BM39" s="1498"/>
      <c r="BN39" s="1498"/>
      <c r="BO39" s="1498"/>
      <c r="BP39" s="1498"/>
      <c r="BQ39" s="1498"/>
      <c r="BR39" s="1498"/>
      <c r="BS39" s="1498"/>
      <c r="BT39" s="1498"/>
      <c r="BU39" s="1498"/>
      <c r="BV39" s="1498"/>
      <c r="BW39" s="1498"/>
      <c r="BX39" s="1498"/>
      <c r="BY39" s="1498"/>
      <c r="BZ39" s="1498"/>
      <c r="CA39" s="1498"/>
      <c r="CB39" s="1498"/>
      <c r="CC39" s="1266"/>
      <c r="CD39" s="1465"/>
      <c r="CH39" s="1498"/>
      <c r="CI39" s="1498"/>
      <c r="CJ39" s="1498"/>
      <c r="CK39" s="1498"/>
      <c r="CL39" s="1498"/>
      <c r="CM39" s="1498"/>
      <c r="CN39" s="839"/>
      <c r="CO39" s="1266"/>
      <c r="CP39" s="1420"/>
      <c r="CR39" s="1486"/>
      <c r="CS39" s="1486"/>
      <c r="CT39" s="1486"/>
      <c r="CU39" s="1489"/>
      <c r="CV39" s="1489"/>
      <c r="CW39" s="1489"/>
      <c r="CX39" s="1489"/>
      <c r="CY39" s="1420"/>
      <c r="CZ39" s="1420"/>
      <c r="DA39" s="1489"/>
      <c r="DB39" s="1489"/>
      <c r="DC39" s="1420"/>
      <c r="DD39" s="1420"/>
      <c r="DE39" s="1420"/>
      <c r="DF39" s="1420"/>
      <c r="DG39" s="1420"/>
      <c r="DH39" s="1420"/>
      <c r="DI39" s="1420"/>
      <c r="DJ39" s="1420"/>
      <c r="DK39" s="1420"/>
      <c r="DL39" s="1420"/>
      <c r="DM39" s="1420"/>
      <c r="DN39" s="1420"/>
      <c r="DO39" s="1420"/>
      <c r="DP39" s="1420"/>
      <c r="DQ39" s="1420"/>
      <c r="DR39" s="1420"/>
      <c r="DS39" s="1420"/>
      <c r="DT39" s="1420"/>
      <c r="DU39" s="1420"/>
      <c r="DV39" s="1420"/>
      <c r="DW39" s="1420"/>
      <c r="DX39" s="1420"/>
      <c r="DY39" s="1420"/>
      <c r="DZ39" s="1420"/>
      <c r="EA39" s="1420"/>
      <c r="EB39" s="1420"/>
      <c r="EC39" s="1420"/>
      <c r="ED39" s="1420"/>
      <c r="EE39" s="1420"/>
      <c r="EF39" s="1420"/>
      <c r="EG39" s="1420"/>
      <c r="EH39" s="1420"/>
      <c r="EI39" s="1420"/>
      <c r="EJ39" s="1420"/>
      <c r="EK39" s="1420"/>
      <c r="EL39" s="1420"/>
    </row>
    <row r="40" spans="2:142" s="1488" customFormat="1" ht="30" customHeight="1">
      <c r="B40" s="957"/>
      <c r="C40" s="1266"/>
      <c r="D40" s="1617"/>
      <c r="E40" s="1420"/>
      <c r="F40" s="1486"/>
      <c r="G40" s="1486"/>
      <c r="H40" s="1486"/>
      <c r="I40" s="1486"/>
      <c r="J40" s="1489"/>
      <c r="K40" s="1489"/>
      <c r="L40" s="1489"/>
      <c r="M40" s="1489"/>
      <c r="N40" s="1420"/>
      <c r="O40" s="1420"/>
      <c r="P40" s="1489"/>
      <c r="Q40" s="1489"/>
      <c r="R40" s="1420"/>
      <c r="S40" s="1420"/>
      <c r="T40" s="1420"/>
      <c r="U40" s="1420"/>
      <c r="V40" s="1420"/>
      <c r="W40" s="1420"/>
      <c r="X40" s="1420"/>
      <c r="Y40" s="1420"/>
      <c r="Z40" s="1420"/>
      <c r="AA40" s="1420"/>
      <c r="AB40" s="1420"/>
      <c r="AC40" s="1420"/>
      <c r="AD40" s="1420"/>
      <c r="AE40" s="1420"/>
      <c r="AF40" s="1420"/>
      <c r="AG40" s="1498"/>
      <c r="AH40" s="1498"/>
      <c r="AI40" s="1498"/>
      <c r="AJ40" s="1498"/>
      <c r="AK40" s="1498"/>
      <c r="AL40" s="1498"/>
      <c r="AM40" s="1498"/>
      <c r="AN40" s="1498"/>
      <c r="AO40" s="1498"/>
      <c r="AP40" s="1498"/>
      <c r="AQ40" s="1498"/>
      <c r="AR40" s="1498"/>
      <c r="AS40" s="1498"/>
      <c r="AT40" s="1498"/>
      <c r="AU40" s="1498"/>
      <c r="AV40" s="1498"/>
      <c r="AW40" s="1498"/>
      <c r="AX40" s="1498"/>
      <c r="AY40" s="1498"/>
      <c r="AZ40" s="1498"/>
      <c r="BA40" s="1498"/>
      <c r="BB40" s="1498"/>
      <c r="BC40" s="1498"/>
      <c r="BD40" s="1498"/>
      <c r="BE40" s="1498"/>
      <c r="BF40" s="1498"/>
      <c r="BG40" s="1498"/>
      <c r="BH40" s="1498"/>
      <c r="BI40" s="1498"/>
      <c r="BJ40" s="1498"/>
      <c r="BK40" s="1498"/>
      <c r="BL40" s="1498"/>
      <c r="BM40" s="1498"/>
      <c r="BN40" s="1498"/>
      <c r="BO40" s="1498"/>
      <c r="BP40" s="1498"/>
      <c r="BQ40" s="1498"/>
      <c r="BR40" s="1498"/>
      <c r="BS40" s="1498"/>
      <c r="BT40" s="1498"/>
      <c r="BU40" s="1498"/>
      <c r="BV40" s="1498"/>
      <c r="BW40" s="1498"/>
      <c r="BX40" s="1498"/>
      <c r="BY40" s="1498"/>
      <c r="BZ40" s="1498"/>
      <c r="CA40" s="1498"/>
      <c r="CB40" s="1498"/>
      <c r="CC40" s="1266"/>
      <c r="CD40" s="1465"/>
      <c r="CH40" s="1498"/>
      <c r="CI40" s="1498"/>
      <c r="CJ40" s="1498"/>
      <c r="CK40" s="1498"/>
      <c r="CL40" s="1498"/>
      <c r="CM40" s="1498"/>
      <c r="CN40" s="839"/>
      <c r="CO40" s="1266"/>
      <c r="CP40" s="1420"/>
      <c r="CR40" s="1486"/>
      <c r="CS40" s="1486"/>
      <c r="CT40" s="1486"/>
      <c r="CU40" s="1489"/>
      <c r="CV40" s="1489"/>
      <c r="CW40" s="1489"/>
      <c r="CX40" s="1489"/>
      <c r="CY40" s="1420"/>
      <c r="CZ40" s="1420"/>
      <c r="DA40" s="1489"/>
      <c r="DB40" s="1489"/>
      <c r="DC40" s="1420"/>
      <c r="DD40" s="1420"/>
      <c r="DE40" s="1420"/>
      <c r="DF40" s="1420"/>
      <c r="DG40" s="1420"/>
      <c r="DH40" s="1420"/>
      <c r="DI40" s="1420"/>
      <c r="DJ40" s="1420"/>
      <c r="DK40" s="1420"/>
      <c r="DL40" s="1420"/>
      <c r="DM40" s="1420"/>
      <c r="DN40" s="1420"/>
      <c r="DO40" s="1420"/>
      <c r="DP40" s="1420"/>
      <c r="DQ40" s="1420"/>
      <c r="DR40" s="1420"/>
      <c r="DS40" s="1420"/>
      <c r="DT40" s="1420"/>
      <c r="DU40" s="1420"/>
      <c r="DV40" s="1420"/>
      <c r="DW40" s="1420"/>
      <c r="DX40" s="1420"/>
      <c r="DY40" s="1420"/>
      <c r="DZ40" s="1420"/>
      <c r="EA40" s="1420"/>
      <c r="EB40" s="1420"/>
      <c r="EC40" s="1420"/>
      <c r="ED40" s="1420"/>
      <c r="EE40" s="1420"/>
      <c r="EF40" s="1420"/>
      <c r="EG40" s="1420"/>
      <c r="EH40" s="1420"/>
      <c r="EI40" s="1420"/>
      <c r="EJ40" s="1420"/>
      <c r="EK40" s="1420"/>
      <c r="EL40" s="1420"/>
    </row>
    <row r="41" spans="2:142" s="1488" customFormat="1" ht="30" customHeight="1">
      <c r="B41" s="957"/>
      <c r="C41" s="1266"/>
      <c r="E41" s="1483" t="s">
        <v>936</v>
      </c>
      <c r="F41" s="1420"/>
      <c r="G41" s="1484"/>
      <c r="H41" s="1484"/>
      <c r="I41" s="1485"/>
      <c r="J41" s="1485"/>
      <c r="K41" s="1485"/>
      <c r="L41" s="1485"/>
      <c r="M41" s="1485"/>
      <c r="N41" s="1485"/>
      <c r="O41" s="1485"/>
      <c r="P41" s="1485"/>
      <c r="Q41" s="1485"/>
      <c r="R41" s="901"/>
      <c r="S41" s="901"/>
      <c r="T41" s="901"/>
      <c r="U41" s="901"/>
      <c r="V41" s="901"/>
      <c r="W41" s="901"/>
      <c r="X41" s="901"/>
      <c r="Y41" s="901"/>
      <c r="Z41" s="901"/>
      <c r="AA41" s="901"/>
      <c r="AB41" s="901"/>
      <c r="AC41" s="901"/>
      <c r="AD41" s="901"/>
      <c r="AE41" s="901"/>
      <c r="AF41" s="901"/>
      <c r="AG41" s="1498"/>
      <c r="AH41" s="1498"/>
      <c r="AI41" s="1498"/>
      <c r="AJ41" s="1498"/>
      <c r="AK41" s="1498"/>
      <c r="AL41" s="1498"/>
      <c r="AM41" s="1498"/>
      <c r="AN41" s="1498"/>
      <c r="AO41" s="1498"/>
      <c r="AP41" s="1498"/>
      <c r="AQ41" s="1498"/>
      <c r="AR41" s="1498"/>
      <c r="AS41" s="1498"/>
      <c r="AT41" s="1498"/>
      <c r="AU41" s="1498"/>
      <c r="AV41" s="1498"/>
      <c r="AW41" s="1498"/>
      <c r="AX41" s="1498"/>
      <c r="AY41" s="1498"/>
      <c r="AZ41" s="1498"/>
      <c r="BA41" s="1498"/>
      <c r="BB41" s="1498"/>
      <c r="BC41" s="1498"/>
      <c r="BD41" s="1498"/>
      <c r="BE41" s="1498"/>
      <c r="BF41" s="1498"/>
      <c r="BG41" s="1498"/>
      <c r="BH41" s="1498"/>
      <c r="BI41" s="1498"/>
      <c r="BJ41" s="1498"/>
      <c r="BK41" s="1498"/>
      <c r="BL41" s="1498"/>
      <c r="BM41" s="1498"/>
      <c r="BN41" s="1498"/>
      <c r="BO41" s="1498"/>
      <c r="BP41" s="1498"/>
      <c r="BQ41" s="1498"/>
      <c r="BR41" s="1498"/>
      <c r="BS41" s="1498"/>
      <c r="BT41" s="1498"/>
      <c r="BU41" s="1498"/>
      <c r="BV41" s="1498"/>
      <c r="BW41" s="1498"/>
      <c r="BX41" s="1498"/>
      <c r="BY41" s="1498"/>
      <c r="BZ41" s="1498"/>
      <c r="CA41" s="1498"/>
      <c r="CB41" s="1498"/>
      <c r="CC41" s="1266"/>
      <c r="CD41" s="1465"/>
      <c r="CH41" s="1498"/>
      <c r="CI41" s="1498"/>
      <c r="CJ41" s="1498"/>
      <c r="CK41" s="1498"/>
      <c r="CL41" s="1498"/>
      <c r="CM41" s="1498"/>
      <c r="CN41" s="839"/>
      <c r="CO41" s="1266"/>
      <c r="CP41" s="1420"/>
      <c r="CR41" s="1486"/>
      <c r="CS41" s="1486"/>
      <c r="CT41" s="1486"/>
      <c r="CU41" s="1489"/>
      <c r="CV41" s="1489"/>
      <c r="CW41" s="1489"/>
      <c r="CX41" s="1489"/>
      <c r="CY41" s="1420"/>
      <c r="CZ41" s="1420"/>
      <c r="DA41" s="1489"/>
      <c r="DB41" s="1489"/>
      <c r="DC41" s="1420"/>
      <c r="DD41" s="1420"/>
      <c r="DE41" s="1420"/>
      <c r="DF41" s="1420"/>
      <c r="DG41" s="1420"/>
      <c r="DH41" s="1420"/>
      <c r="DI41" s="1420"/>
      <c r="DJ41" s="1420"/>
      <c r="DK41" s="1420"/>
      <c r="DL41" s="1420"/>
      <c r="DM41" s="1420"/>
      <c r="DN41" s="1420"/>
      <c r="DO41" s="1420"/>
      <c r="DP41" s="1420"/>
      <c r="DQ41" s="1420"/>
      <c r="DR41" s="1420"/>
      <c r="DS41" s="1420"/>
      <c r="DT41" s="1420"/>
      <c r="DU41" s="1420"/>
      <c r="DV41" s="1420"/>
      <c r="DW41" s="1420"/>
      <c r="DX41" s="1420"/>
      <c r="DY41" s="1420"/>
      <c r="DZ41" s="1420"/>
      <c r="EA41" s="1420"/>
      <c r="EB41" s="1420"/>
      <c r="EC41" s="1420"/>
      <c r="ED41" s="1420"/>
      <c r="EE41" s="1420"/>
      <c r="EF41" s="1420"/>
      <c r="EG41" s="1420"/>
      <c r="EH41" s="1420"/>
      <c r="EI41" s="1420"/>
      <c r="EJ41" s="1420"/>
      <c r="EK41" s="1420"/>
      <c r="EL41" s="1420"/>
    </row>
    <row r="42" spans="2:142" s="1488" customFormat="1" ht="30" customHeight="1">
      <c r="B42" s="957"/>
      <c r="C42" s="1266"/>
      <c r="D42" s="2458" t="s">
        <v>0</v>
      </c>
      <c r="E42" s="2730"/>
      <c r="F42" s="2768"/>
      <c r="G42" s="2769"/>
      <c r="H42" s="2770"/>
      <c r="I42" s="1486"/>
      <c r="J42" s="2774" t="s">
        <v>557</v>
      </c>
      <c r="K42" s="2774"/>
      <c r="L42" s="2774"/>
      <c r="M42" s="2774"/>
      <c r="N42" s="2774"/>
      <c r="O42" s="2774"/>
      <c r="P42" s="2774"/>
      <c r="Q42" s="2774"/>
      <c r="R42" s="901"/>
      <c r="S42" s="2458" t="s">
        <v>3</v>
      </c>
      <c r="T42" s="2730"/>
      <c r="U42" s="2768"/>
      <c r="V42" s="2769"/>
      <c r="W42" s="2770"/>
      <c r="X42" s="1486"/>
      <c r="Y42" s="2774" t="s">
        <v>558</v>
      </c>
      <c r="Z42" s="2774"/>
      <c r="AA42" s="2774"/>
      <c r="AB42" s="2774"/>
      <c r="AC42" s="2774"/>
      <c r="AD42" s="2774"/>
      <c r="AE42" s="2774"/>
      <c r="AF42" s="2774"/>
      <c r="AG42" s="1498"/>
      <c r="AH42" s="1498"/>
      <c r="AI42" s="1498"/>
      <c r="AJ42" s="1498"/>
      <c r="AK42" s="1498"/>
      <c r="AL42" s="1498"/>
      <c r="AM42" s="1498"/>
      <c r="AN42" s="1498"/>
      <c r="AO42" s="1498"/>
      <c r="AP42" s="1498"/>
      <c r="AQ42" s="1498"/>
      <c r="AR42" s="1498"/>
      <c r="AS42" s="1498"/>
      <c r="AT42" s="1498"/>
      <c r="AU42" s="1498"/>
      <c r="AV42" s="1498"/>
      <c r="AW42" s="1498"/>
      <c r="AX42" s="1498"/>
      <c r="AY42" s="1498"/>
      <c r="AZ42" s="1498"/>
      <c r="BA42" s="1498"/>
      <c r="BB42" s="1498"/>
      <c r="BC42" s="1498"/>
      <c r="BD42" s="1498"/>
      <c r="BE42" s="1498"/>
      <c r="BF42" s="1498"/>
      <c r="BG42" s="1498"/>
      <c r="BH42" s="1498"/>
      <c r="BI42" s="1498"/>
      <c r="BJ42" s="1498"/>
      <c r="BK42" s="1498"/>
      <c r="BL42" s="1498"/>
      <c r="BM42" s="1498"/>
      <c r="BN42" s="1498"/>
      <c r="BO42" s="1498"/>
      <c r="BP42" s="1498"/>
      <c r="BQ42" s="1498"/>
      <c r="BR42" s="1498"/>
      <c r="BS42" s="1498"/>
      <c r="BT42" s="1498"/>
      <c r="BU42" s="1498"/>
      <c r="BV42" s="1498"/>
      <c r="BW42" s="1498"/>
      <c r="BX42" s="1498"/>
      <c r="BY42" s="1498"/>
      <c r="BZ42" s="1498"/>
      <c r="CA42" s="1498"/>
      <c r="CB42" s="1498"/>
      <c r="CC42" s="1266"/>
      <c r="CD42" s="1465"/>
      <c r="CH42" s="1498"/>
      <c r="CI42" s="1498"/>
      <c r="CJ42" s="1498"/>
      <c r="CK42" s="1498"/>
      <c r="CL42" s="1498"/>
      <c r="CM42" s="1498"/>
      <c r="CN42" s="839"/>
      <c r="CO42" s="1266"/>
      <c r="CP42" s="1420"/>
      <c r="CR42" s="1486"/>
      <c r="CS42" s="1486"/>
      <c r="CT42" s="1486"/>
      <c r="CU42" s="1489"/>
      <c r="CV42" s="1489"/>
      <c r="CW42" s="1489"/>
      <c r="CX42" s="1489"/>
      <c r="CY42" s="1420"/>
      <c r="CZ42" s="1420"/>
      <c r="DA42" s="1489"/>
      <c r="DB42" s="1489"/>
      <c r="DC42" s="1420"/>
      <c r="DD42" s="1420"/>
      <c r="DE42" s="1420"/>
      <c r="DF42" s="1420"/>
      <c r="DG42" s="1420"/>
      <c r="DH42" s="1420"/>
      <c r="DI42" s="1420"/>
      <c r="DJ42" s="1420"/>
      <c r="DK42" s="1420"/>
      <c r="DL42" s="1420"/>
      <c r="DM42" s="1420"/>
      <c r="DN42" s="1420"/>
      <c r="DO42" s="1420"/>
      <c r="DP42" s="1420"/>
      <c r="DQ42" s="1420"/>
      <c r="DR42" s="1420"/>
      <c r="DS42" s="1420"/>
      <c r="DT42" s="1420"/>
      <c r="DU42" s="1420"/>
      <c r="DV42" s="1420"/>
      <c r="DW42" s="1420"/>
      <c r="DX42" s="1420"/>
      <c r="DY42" s="1420"/>
      <c r="DZ42" s="1420"/>
      <c r="EA42" s="1420"/>
      <c r="EB42" s="1420"/>
      <c r="EC42" s="1420"/>
      <c r="ED42" s="1420"/>
      <c r="EE42" s="1420"/>
      <c r="EF42" s="1420"/>
      <c r="EG42" s="1420"/>
      <c r="EH42" s="1420"/>
      <c r="EI42" s="1420"/>
      <c r="EJ42" s="1420"/>
      <c r="EK42" s="1420"/>
      <c r="EL42" s="1420"/>
    </row>
    <row r="43" spans="2:142" s="1488" customFormat="1" ht="30" customHeight="1">
      <c r="B43" s="957"/>
      <c r="C43" s="1266"/>
      <c r="D43" s="2459"/>
      <c r="E43" s="2730"/>
      <c r="F43" s="2771"/>
      <c r="G43" s="2772"/>
      <c r="H43" s="2773"/>
      <c r="I43" s="1486"/>
      <c r="J43" s="2774"/>
      <c r="K43" s="2774"/>
      <c r="L43" s="2774"/>
      <c r="M43" s="2774"/>
      <c r="N43" s="2774"/>
      <c r="O43" s="2774"/>
      <c r="P43" s="2774"/>
      <c r="Q43" s="2774"/>
      <c r="R43" s="901"/>
      <c r="S43" s="2459"/>
      <c r="T43" s="2730"/>
      <c r="U43" s="2771"/>
      <c r="V43" s="2772"/>
      <c r="W43" s="2773"/>
      <c r="X43" s="1486"/>
      <c r="Y43" s="2774"/>
      <c r="Z43" s="2774"/>
      <c r="AA43" s="2774"/>
      <c r="AB43" s="2774"/>
      <c r="AC43" s="2774"/>
      <c r="AD43" s="2774"/>
      <c r="AE43" s="2774"/>
      <c r="AF43" s="2774"/>
      <c r="AG43" s="1498"/>
      <c r="AH43" s="1498"/>
      <c r="AI43" s="1498"/>
      <c r="AJ43" s="1498"/>
      <c r="AK43" s="1498"/>
      <c r="AL43" s="1498"/>
      <c r="AM43" s="1498"/>
      <c r="AN43" s="1498"/>
      <c r="AO43" s="1498"/>
      <c r="AP43" s="1498"/>
      <c r="AQ43" s="1498"/>
      <c r="AR43" s="1498"/>
      <c r="AS43" s="1498"/>
      <c r="AT43" s="1498"/>
      <c r="AU43" s="1498"/>
      <c r="AV43" s="1498"/>
      <c r="AW43" s="1498"/>
      <c r="AX43" s="1498"/>
      <c r="AY43" s="1498"/>
      <c r="AZ43" s="1498"/>
      <c r="BA43" s="1498"/>
      <c r="BB43" s="1498"/>
      <c r="BC43" s="1498"/>
      <c r="BD43" s="1498"/>
      <c r="BE43" s="1498"/>
      <c r="BF43" s="1498"/>
      <c r="BG43" s="1498"/>
      <c r="BH43" s="1498"/>
      <c r="BI43" s="1498"/>
      <c r="BJ43" s="1498"/>
      <c r="BK43" s="1498"/>
      <c r="BL43" s="1498"/>
      <c r="BM43" s="1498"/>
      <c r="BN43" s="1498"/>
      <c r="BO43" s="1498"/>
      <c r="BP43" s="1498"/>
      <c r="BQ43" s="1498"/>
      <c r="BR43" s="1498"/>
      <c r="BS43" s="1498"/>
      <c r="BT43" s="1498"/>
      <c r="BU43" s="1498"/>
      <c r="BV43" s="1498"/>
      <c r="BW43" s="1498"/>
      <c r="BX43" s="1498"/>
      <c r="BY43" s="1498"/>
      <c r="BZ43" s="1498"/>
      <c r="CA43" s="1498"/>
      <c r="CB43" s="1498"/>
      <c r="CC43" s="1266"/>
      <c r="CD43" s="1465"/>
      <c r="CH43" s="1498"/>
      <c r="CI43" s="1498"/>
      <c r="CJ43" s="1498"/>
      <c r="CK43" s="1498"/>
      <c r="CL43" s="1498"/>
      <c r="CM43" s="1498"/>
      <c r="CN43" s="839"/>
      <c r="CO43" s="1266"/>
      <c r="CP43" s="1420"/>
      <c r="CR43" s="1486"/>
      <c r="CS43" s="1486"/>
      <c r="CT43" s="1486"/>
      <c r="CU43" s="1489"/>
      <c r="CV43" s="1489"/>
      <c r="CW43" s="1489"/>
      <c r="CX43" s="1489"/>
      <c r="CY43" s="1420"/>
      <c r="CZ43" s="1420"/>
      <c r="DA43" s="1489"/>
      <c r="DB43" s="1489"/>
      <c r="DC43" s="1420"/>
      <c r="DD43" s="1420"/>
      <c r="DE43" s="1420"/>
      <c r="DF43" s="1420"/>
      <c r="DG43" s="1420"/>
      <c r="DH43" s="1420"/>
      <c r="DI43" s="1420"/>
      <c r="DJ43" s="1420"/>
      <c r="DK43" s="1420"/>
      <c r="DL43" s="1420"/>
      <c r="DM43" s="1420"/>
      <c r="DN43" s="1420"/>
      <c r="DO43" s="1420"/>
      <c r="DP43" s="1420"/>
      <c r="DQ43" s="1420"/>
      <c r="DR43" s="1420"/>
      <c r="DS43" s="1420"/>
      <c r="DT43" s="1420"/>
      <c r="DU43" s="1420"/>
      <c r="DV43" s="1420"/>
      <c r="DW43" s="1420"/>
      <c r="DX43" s="1420"/>
      <c r="DY43" s="1420"/>
      <c r="DZ43" s="1420"/>
      <c r="EA43" s="1420"/>
      <c r="EB43" s="1420"/>
      <c r="EC43" s="1420"/>
      <c r="ED43" s="1420"/>
      <c r="EE43" s="1420"/>
      <c r="EF43" s="1420"/>
      <c r="EG43" s="1420"/>
      <c r="EH43" s="1420"/>
      <c r="EI43" s="1420"/>
      <c r="EJ43" s="1420"/>
      <c r="EK43" s="1420"/>
      <c r="EL43" s="1420"/>
    </row>
    <row r="44" spans="2:142" s="1488" customFormat="1" ht="30" customHeight="1">
      <c r="B44" s="957"/>
      <c r="C44" s="1498"/>
      <c r="D44" s="1498"/>
      <c r="E44" s="1498"/>
      <c r="F44" s="1498"/>
      <c r="G44" s="1498"/>
      <c r="H44" s="1498"/>
      <c r="I44" s="1498"/>
      <c r="J44" s="1498"/>
      <c r="K44" s="1498"/>
      <c r="L44" s="1498"/>
      <c r="M44" s="1498"/>
      <c r="N44" s="1498"/>
      <c r="O44" s="1498"/>
      <c r="P44" s="1498"/>
      <c r="Q44" s="1498"/>
      <c r="R44" s="1498"/>
      <c r="S44" s="1498"/>
      <c r="T44" s="1498"/>
      <c r="U44" s="1498"/>
      <c r="V44" s="1498"/>
      <c r="W44" s="1498"/>
      <c r="X44" s="1498"/>
      <c r="Y44" s="1498"/>
      <c r="Z44" s="1498"/>
      <c r="AA44" s="1498"/>
      <c r="AB44" s="1498"/>
      <c r="AC44" s="1498"/>
      <c r="AD44" s="1498"/>
      <c r="AE44" s="1498"/>
      <c r="AF44" s="1498"/>
      <c r="AG44" s="1498"/>
      <c r="AH44" s="1498"/>
      <c r="AI44" s="1498"/>
      <c r="AJ44" s="1498"/>
      <c r="AK44" s="1498"/>
      <c r="AL44" s="1498"/>
      <c r="AM44" s="1498"/>
      <c r="AN44" s="1498"/>
      <c r="AO44" s="1498"/>
      <c r="AP44" s="1498"/>
      <c r="AQ44" s="1498"/>
      <c r="AR44" s="1498"/>
      <c r="AS44" s="1498"/>
      <c r="AT44" s="1498"/>
      <c r="AU44" s="1498"/>
      <c r="AV44" s="1498"/>
      <c r="AW44" s="1498"/>
      <c r="AX44" s="1498"/>
      <c r="AY44" s="1498"/>
      <c r="AZ44" s="1498"/>
      <c r="BA44" s="1498"/>
      <c r="BB44" s="1498"/>
      <c r="BC44" s="1498"/>
      <c r="BD44" s="1498"/>
      <c r="BE44" s="1498"/>
      <c r="BF44" s="1498"/>
      <c r="BG44" s="1498"/>
      <c r="BH44" s="1498"/>
      <c r="BI44" s="1498"/>
      <c r="BJ44" s="1498"/>
      <c r="BK44" s="1498"/>
      <c r="BL44" s="1498"/>
      <c r="BM44" s="1498"/>
      <c r="BN44" s="1498"/>
      <c r="BO44" s="1498"/>
      <c r="BP44" s="1498"/>
      <c r="BQ44" s="1498"/>
      <c r="BR44" s="1498"/>
      <c r="BS44" s="1498"/>
      <c r="BT44" s="1498"/>
      <c r="BU44" s="1498"/>
      <c r="BV44" s="1498"/>
      <c r="BW44" s="1498"/>
      <c r="BX44" s="1498"/>
      <c r="BY44" s="1498"/>
      <c r="BZ44" s="1498"/>
      <c r="CA44" s="1498"/>
      <c r="CB44" s="1498"/>
      <c r="CC44" s="1266"/>
      <c r="CD44" s="1465"/>
      <c r="CH44" s="1498"/>
      <c r="CI44" s="1498"/>
      <c r="CJ44" s="1498"/>
      <c r="CK44" s="1498"/>
      <c r="CL44" s="1498"/>
      <c r="CM44" s="1498"/>
      <c r="CN44" s="839"/>
      <c r="CO44" s="1266"/>
      <c r="CP44" s="1420"/>
      <c r="CR44" s="1486"/>
      <c r="CS44" s="1486"/>
      <c r="CT44" s="1486"/>
      <c r="CU44" s="1489"/>
      <c r="CV44" s="1489"/>
      <c r="CW44" s="1489"/>
      <c r="CX44" s="1489"/>
      <c r="CY44" s="1420"/>
      <c r="CZ44" s="1420"/>
      <c r="DA44" s="1489"/>
      <c r="DB44" s="1489"/>
      <c r="DC44" s="1420"/>
      <c r="DD44" s="1420"/>
      <c r="DE44" s="1420"/>
      <c r="DF44" s="1420"/>
      <c r="DG44" s="1420"/>
      <c r="DH44" s="1420"/>
      <c r="DI44" s="1420"/>
      <c r="DJ44" s="1420"/>
      <c r="DK44" s="1420"/>
      <c r="DL44" s="1420"/>
      <c r="DM44" s="1420"/>
      <c r="DN44" s="1420"/>
      <c r="DO44" s="1420"/>
      <c r="DP44" s="1420"/>
      <c r="DQ44" s="1420"/>
      <c r="DR44" s="1420"/>
      <c r="DS44" s="1420"/>
      <c r="DT44" s="1420"/>
      <c r="DU44" s="1420"/>
      <c r="DV44" s="1420"/>
      <c r="DW44" s="1420"/>
      <c r="DX44" s="1420"/>
      <c r="DY44" s="1420"/>
      <c r="DZ44" s="1420"/>
      <c r="EA44" s="1420"/>
      <c r="EB44" s="1420"/>
      <c r="EC44" s="1420"/>
      <c r="ED44" s="1420"/>
      <c r="EE44" s="1420"/>
      <c r="EF44" s="1420"/>
      <c r="EG44" s="1420"/>
      <c r="EH44" s="1420"/>
      <c r="EI44" s="1420"/>
      <c r="EJ44" s="1420"/>
      <c r="EK44" s="1420"/>
      <c r="EL44" s="1420"/>
    </row>
    <row r="45" spans="2:142" s="1488" customFormat="1" ht="30" customHeight="1">
      <c r="B45" s="957"/>
      <c r="C45" s="1498"/>
      <c r="D45" s="1266" t="s">
        <v>2663</v>
      </c>
      <c r="E45" s="1266"/>
      <c r="F45" s="1498"/>
      <c r="G45" s="1498"/>
      <c r="H45" s="1498"/>
      <c r="I45" s="1498"/>
      <c r="J45" s="1498"/>
      <c r="K45" s="1498"/>
      <c r="L45" s="1498"/>
      <c r="M45" s="1498"/>
      <c r="N45" s="1498"/>
      <c r="O45" s="1498"/>
      <c r="P45" s="1498"/>
      <c r="Q45" s="1498"/>
      <c r="R45" s="1498"/>
      <c r="S45" s="1498"/>
      <c r="T45" s="1498"/>
      <c r="U45" s="1498"/>
      <c r="V45" s="1498"/>
      <c r="W45" s="1498"/>
      <c r="X45" s="1498"/>
      <c r="Y45" s="1498"/>
      <c r="Z45" s="1498"/>
      <c r="AA45" s="1498"/>
      <c r="AB45" s="1498"/>
      <c r="AC45" s="1498"/>
      <c r="AD45" s="1498"/>
      <c r="AE45" s="1498"/>
      <c r="AF45" s="1498"/>
      <c r="AG45" s="1498"/>
      <c r="AH45" s="1498"/>
      <c r="AI45" s="1498"/>
      <c r="AJ45" s="1498"/>
      <c r="AK45" s="1498"/>
      <c r="AL45" s="1498"/>
      <c r="AM45" s="1498"/>
      <c r="AN45" s="1498"/>
      <c r="AO45" s="1498"/>
      <c r="AP45" s="1498"/>
      <c r="AQ45" s="1498"/>
      <c r="AR45" s="1498"/>
      <c r="AS45" s="1498"/>
      <c r="AT45" s="1498"/>
      <c r="AU45" s="1498"/>
      <c r="AV45" s="1498"/>
      <c r="AW45" s="1498"/>
      <c r="AX45" s="1498"/>
      <c r="AY45" s="1498"/>
      <c r="AZ45" s="1498"/>
      <c r="BA45" s="1498"/>
      <c r="BB45" s="1498"/>
      <c r="BC45" s="1498"/>
      <c r="BD45" s="1498"/>
      <c r="BE45" s="1498"/>
      <c r="BF45" s="1498"/>
      <c r="BG45" s="1498"/>
      <c r="BH45" s="1498"/>
      <c r="BI45" s="1498"/>
      <c r="BJ45" s="1498"/>
      <c r="BK45" s="1498"/>
      <c r="BL45" s="1498"/>
      <c r="BM45" s="1498"/>
      <c r="BN45" s="1498"/>
      <c r="BO45" s="1498"/>
      <c r="BP45" s="1498"/>
      <c r="BQ45" s="1498"/>
      <c r="BR45" s="1498"/>
      <c r="BS45" s="1498"/>
      <c r="BT45" s="1498"/>
      <c r="BU45" s="1498"/>
      <c r="BV45" s="1498"/>
      <c r="BW45" s="1498"/>
      <c r="BX45" s="1498"/>
      <c r="BY45" s="1498"/>
      <c r="BZ45" s="1498"/>
      <c r="CA45" s="1498"/>
      <c r="CB45" s="1498"/>
      <c r="CC45" s="1266"/>
      <c r="CD45" s="1465"/>
      <c r="CH45" s="1498"/>
      <c r="CI45" s="1498"/>
      <c r="CJ45" s="1498"/>
      <c r="CK45" s="1498"/>
      <c r="CL45" s="1498"/>
      <c r="CM45" s="1498"/>
      <c r="CN45" s="839"/>
      <c r="CO45" s="1266"/>
      <c r="CP45" s="1420"/>
      <c r="CR45" s="1486"/>
      <c r="CS45" s="1486"/>
      <c r="CT45" s="1486"/>
      <c r="CU45" s="1489"/>
      <c r="CV45" s="1489"/>
      <c r="CW45" s="1489"/>
      <c r="CX45" s="1489"/>
      <c r="CY45" s="1420"/>
      <c r="CZ45" s="1420"/>
      <c r="DA45" s="1489"/>
      <c r="DB45" s="1489"/>
      <c r="DC45" s="1420"/>
      <c r="DD45" s="1420"/>
      <c r="DE45" s="1420"/>
      <c r="DF45" s="1420"/>
      <c r="DG45" s="1420"/>
      <c r="DH45" s="1420"/>
      <c r="DI45" s="1420"/>
      <c r="DJ45" s="1420"/>
      <c r="DK45" s="1420"/>
      <c r="DL45" s="1420"/>
      <c r="DM45" s="1420"/>
      <c r="DN45" s="1420"/>
      <c r="DO45" s="1420"/>
      <c r="DP45" s="1420"/>
      <c r="DQ45" s="1420"/>
      <c r="DR45" s="1420"/>
      <c r="DS45" s="1420"/>
      <c r="DT45" s="1420"/>
      <c r="DU45" s="1420"/>
      <c r="DV45" s="1420"/>
      <c r="DW45" s="1420"/>
      <c r="DX45" s="1420"/>
      <c r="DY45" s="1420"/>
      <c r="DZ45" s="1420"/>
      <c r="EA45" s="1420"/>
      <c r="EB45" s="1420"/>
      <c r="EC45" s="1420"/>
      <c r="ED45" s="1420"/>
      <c r="EE45" s="1420"/>
      <c r="EF45" s="1420"/>
      <c r="EG45" s="1420"/>
      <c r="EH45" s="1420"/>
      <c r="EI45" s="1420"/>
      <c r="EJ45" s="1420"/>
      <c r="EK45" s="1420"/>
      <c r="EL45" s="1420"/>
    </row>
    <row r="46" spans="2:142" s="1488" customFormat="1" ht="30" customHeight="1">
      <c r="B46" s="957"/>
      <c r="C46" s="1498"/>
      <c r="D46" s="1266" t="s">
        <v>185</v>
      </c>
      <c r="E46" s="1266"/>
      <c r="F46" s="1498"/>
      <c r="G46" s="1498"/>
      <c r="H46" s="1498"/>
      <c r="I46" s="1498"/>
      <c r="J46" s="1498"/>
      <c r="K46" s="1498"/>
      <c r="L46" s="1498"/>
      <c r="M46" s="1498"/>
      <c r="N46" s="1498"/>
      <c r="O46" s="1498"/>
      <c r="P46" s="1498"/>
      <c r="Q46" s="1498"/>
      <c r="R46" s="1498"/>
      <c r="S46" s="1498"/>
      <c r="T46" s="1498"/>
      <c r="U46" s="1498"/>
      <c r="V46" s="1498"/>
      <c r="W46" s="1498"/>
      <c r="X46" s="1498"/>
      <c r="Y46" s="1498"/>
      <c r="Z46" s="1498"/>
      <c r="AA46" s="1498"/>
      <c r="AB46" s="1498"/>
      <c r="AC46" s="1498"/>
      <c r="AD46" s="1498"/>
      <c r="AE46" s="1498"/>
      <c r="AF46" s="1498"/>
      <c r="AG46" s="1498"/>
      <c r="AH46" s="1498"/>
      <c r="AI46" s="1498"/>
      <c r="AJ46" s="1498"/>
      <c r="AK46" s="1498"/>
      <c r="AL46" s="1498"/>
      <c r="AM46" s="1498"/>
      <c r="AN46" s="1498"/>
      <c r="AO46" s="1498"/>
      <c r="AP46" s="1498"/>
      <c r="AQ46" s="1498"/>
      <c r="AR46" s="1498"/>
      <c r="AS46" s="1498"/>
      <c r="AT46" s="1498"/>
      <c r="AU46" s="1498"/>
      <c r="AV46" s="1498"/>
      <c r="AW46" s="1498"/>
      <c r="AX46" s="1498"/>
      <c r="AY46" s="1498"/>
      <c r="AZ46" s="1498"/>
      <c r="BA46" s="1498"/>
      <c r="BB46" s="1498"/>
      <c r="BC46" s="1498"/>
      <c r="BD46" s="1498"/>
      <c r="BE46" s="1498"/>
      <c r="BF46" s="1498"/>
      <c r="BG46" s="1498"/>
      <c r="BH46" s="1498"/>
      <c r="BI46" s="1498"/>
      <c r="BJ46" s="1498"/>
      <c r="BK46" s="1498"/>
      <c r="BL46" s="1498"/>
      <c r="BM46" s="1498"/>
      <c r="BN46" s="1498"/>
      <c r="BO46" s="1498"/>
      <c r="BP46" s="1498"/>
      <c r="BQ46" s="1498"/>
      <c r="BR46" s="1498"/>
      <c r="BS46" s="1498"/>
      <c r="BT46" s="1498"/>
      <c r="BU46" s="1498"/>
      <c r="BV46" s="1498"/>
      <c r="BW46" s="1498"/>
      <c r="BX46" s="1498"/>
      <c r="BY46" s="1498"/>
      <c r="BZ46" s="1498"/>
      <c r="CA46" s="1498"/>
      <c r="CB46" s="1498"/>
      <c r="CC46" s="1266"/>
      <c r="CD46" s="1465"/>
      <c r="CH46" s="1498"/>
      <c r="CI46" s="1498"/>
      <c r="CJ46" s="1498"/>
      <c r="CK46" s="1498"/>
      <c r="CL46" s="1498"/>
      <c r="CM46" s="1498"/>
      <c r="CN46" s="839"/>
      <c r="CO46" s="1266"/>
      <c r="CP46" s="1420"/>
      <c r="CR46" s="1486"/>
      <c r="CS46" s="1486"/>
      <c r="CT46" s="1486"/>
      <c r="CU46" s="1489"/>
      <c r="CV46" s="1489"/>
      <c r="CW46" s="1489"/>
      <c r="CX46" s="1489"/>
      <c r="CY46" s="1420"/>
      <c r="CZ46" s="1420"/>
      <c r="DA46" s="1489"/>
      <c r="DB46" s="1489"/>
      <c r="DC46" s="1420"/>
      <c r="DD46" s="1420"/>
      <c r="DE46" s="1420"/>
      <c r="DF46" s="1420"/>
      <c r="DG46" s="1420"/>
      <c r="DH46" s="1420"/>
      <c r="DI46" s="1420"/>
      <c r="DJ46" s="1420"/>
      <c r="DK46" s="1420"/>
      <c r="DL46" s="1420"/>
      <c r="DM46" s="1420"/>
      <c r="DN46" s="1420"/>
      <c r="DO46" s="1420"/>
      <c r="DP46" s="1420"/>
      <c r="DQ46" s="1420"/>
      <c r="DR46" s="1420"/>
      <c r="DS46" s="1420"/>
      <c r="DT46" s="1420"/>
      <c r="DU46" s="1420"/>
      <c r="DV46" s="1420"/>
      <c r="DW46" s="1420"/>
      <c r="DX46" s="1420"/>
      <c r="DY46" s="1420"/>
      <c r="DZ46" s="1420"/>
      <c r="EA46" s="1420"/>
      <c r="EB46" s="1420"/>
      <c r="EC46" s="1420"/>
      <c r="ED46" s="1420"/>
      <c r="EE46" s="1420"/>
      <c r="EF46" s="1420"/>
      <c r="EG46" s="1420"/>
      <c r="EH46" s="1420"/>
      <c r="EI46" s="1420"/>
      <c r="EJ46" s="1420"/>
      <c r="EK46" s="1420"/>
      <c r="EL46" s="1420"/>
    </row>
    <row r="47" spans="2:142" s="1488" customFormat="1" ht="30" customHeight="1">
      <c r="B47" s="957"/>
      <c r="C47" s="1498"/>
      <c r="D47" s="1617" t="s">
        <v>2664</v>
      </c>
      <c r="E47" s="1266"/>
      <c r="F47" s="1498"/>
      <c r="G47" s="1498"/>
      <c r="H47" s="1498"/>
      <c r="I47" s="1498"/>
      <c r="J47" s="1498"/>
      <c r="K47" s="1498"/>
      <c r="L47" s="1498"/>
      <c r="M47" s="1498"/>
      <c r="N47" s="1498"/>
      <c r="O47" s="1498"/>
      <c r="P47" s="1498"/>
      <c r="Q47" s="1498"/>
      <c r="R47" s="1498"/>
      <c r="S47" s="1498"/>
      <c r="T47" s="1498"/>
      <c r="U47" s="1498"/>
      <c r="V47" s="1498"/>
      <c r="W47" s="1498"/>
      <c r="X47" s="1498"/>
      <c r="Y47" s="1498"/>
      <c r="Z47" s="1498"/>
      <c r="AA47" s="1498"/>
      <c r="AB47" s="1498"/>
      <c r="AC47" s="1498"/>
      <c r="AD47" s="1498"/>
      <c r="AE47" s="1498"/>
      <c r="AF47" s="1498"/>
      <c r="AG47" s="1498"/>
      <c r="AH47" s="1498"/>
      <c r="AI47" s="1498"/>
      <c r="AJ47" s="1498"/>
      <c r="AK47" s="1498"/>
      <c r="AL47" s="1498"/>
      <c r="AM47" s="1498"/>
      <c r="AN47" s="1498"/>
      <c r="AO47" s="1498"/>
      <c r="AP47" s="1498"/>
      <c r="AQ47" s="1498"/>
      <c r="AR47" s="1498"/>
      <c r="AS47" s="1498"/>
      <c r="AT47" s="1498"/>
      <c r="AU47" s="1498"/>
      <c r="AV47" s="1498"/>
      <c r="AW47" s="1498"/>
      <c r="AX47" s="1498"/>
      <c r="AY47" s="1498"/>
      <c r="AZ47" s="1498"/>
      <c r="BA47" s="1498"/>
      <c r="BB47" s="1498"/>
      <c r="BC47" s="1498"/>
      <c r="BD47" s="1498"/>
      <c r="BE47" s="1498"/>
      <c r="BF47" s="1498"/>
      <c r="BG47" s="1498"/>
      <c r="BH47" s="1498"/>
      <c r="BI47" s="1498"/>
      <c r="BJ47" s="1498"/>
      <c r="BK47" s="1498"/>
      <c r="BL47" s="1498"/>
      <c r="BM47" s="1498"/>
      <c r="BN47" s="1498"/>
      <c r="BO47" s="1498"/>
      <c r="BP47" s="1498"/>
      <c r="BQ47" s="1498"/>
      <c r="BR47" s="1498"/>
      <c r="BS47" s="1498"/>
      <c r="BT47" s="1498"/>
      <c r="BU47" s="1498"/>
      <c r="BV47" s="1498"/>
      <c r="BW47" s="1498"/>
      <c r="BX47" s="1498"/>
      <c r="BY47" s="1498"/>
      <c r="BZ47" s="1498"/>
      <c r="CA47" s="1498"/>
      <c r="CB47" s="1498"/>
      <c r="CC47" s="1266"/>
      <c r="CD47" s="1465"/>
      <c r="CH47" s="1498"/>
      <c r="CI47" s="1498"/>
      <c r="CJ47" s="1498"/>
      <c r="CK47" s="1498"/>
      <c r="CL47" s="1498"/>
      <c r="CM47" s="1498"/>
      <c r="CN47" s="839"/>
      <c r="CO47" s="1266"/>
      <c r="CP47" s="1420"/>
      <c r="CR47" s="1486"/>
      <c r="CS47" s="1486"/>
      <c r="CT47" s="1486"/>
      <c r="CU47" s="1489"/>
      <c r="CV47" s="1489"/>
      <c r="CW47" s="1489"/>
      <c r="CX47" s="1489"/>
      <c r="CY47" s="1420"/>
      <c r="CZ47" s="1420"/>
      <c r="DA47" s="1489"/>
      <c r="DB47" s="1489"/>
      <c r="DC47" s="1420"/>
      <c r="DD47" s="1420"/>
      <c r="DE47" s="1420"/>
      <c r="DF47" s="1420"/>
      <c r="DG47" s="1420"/>
      <c r="DH47" s="1420"/>
      <c r="DI47" s="1420"/>
      <c r="DJ47" s="1420"/>
      <c r="DK47" s="1420"/>
      <c r="DL47" s="1420"/>
      <c r="DM47" s="1420"/>
      <c r="DN47" s="1420"/>
      <c r="DO47" s="1420"/>
      <c r="DP47" s="1420"/>
      <c r="DQ47" s="1420"/>
      <c r="DR47" s="1420"/>
      <c r="DS47" s="1420"/>
      <c r="DT47" s="1420"/>
      <c r="DU47" s="1420"/>
      <c r="DV47" s="1420"/>
      <c r="DW47" s="1420"/>
      <c r="DX47" s="1420"/>
      <c r="DY47" s="1420"/>
      <c r="DZ47" s="1420"/>
      <c r="EA47" s="1420"/>
      <c r="EB47" s="1420"/>
      <c r="EC47" s="1420"/>
      <c r="ED47" s="1420"/>
      <c r="EE47" s="1420"/>
      <c r="EF47" s="1420"/>
      <c r="EG47" s="1420"/>
      <c r="EH47" s="1420"/>
      <c r="EI47" s="1420"/>
      <c r="EJ47" s="1420"/>
      <c r="EK47" s="1420"/>
      <c r="EL47" s="1420"/>
    </row>
    <row r="48" spans="2:142" s="1488" customFormat="1" ht="30" customHeight="1">
      <c r="B48" s="957"/>
      <c r="C48" s="1498"/>
      <c r="D48" s="1617"/>
      <c r="E48" s="1266"/>
      <c r="F48" s="1498"/>
      <c r="G48" s="1498"/>
      <c r="H48" s="1498"/>
      <c r="I48" s="1498"/>
      <c r="J48" s="1498"/>
      <c r="K48" s="1498"/>
      <c r="L48" s="1498"/>
      <c r="M48" s="1498"/>
      <c r="N48" s="1498"/>
      <c r="O48" s="1498"/>
      <c r="P48" s="1498"/>
      <c r="Q48" s="1498"/>
      <c r="R48" s="1498"/>
      <c r="S48" s="1498"/>
      <c r="T48" s="1498"/>
      <c r="U48" s="1498"/>
      <c r="V48" s="1498"/>
      <c r="W48" s="1498"/>
      <c r="X48" s="1498"/>
      <c r="Y48" s="1498"/>
      <c r="Z48" s="1498"/>
      <c r="AA48" s="1498"/>
      <c r="AB48" s="1498"/>
      <c r="AC48" s="1498"/>
      <c r="AD48" s="1498"/>
      <c r="AE48" s="1498"/>
      <c r="AF48" s="1498"/>
      <c r="AG48" s="1498"/>
      <c r="AH48" s="1498"/>
      <c r="AI48" s="1498"/>
      <c r="AJ48" s="1498"/>
      <c r="AK48" s="1498"/>
      <c r="AL48" s="1498"/>
      <c r="AM48" s="1498"/>
      <c r="AN48" s="1498"/>
      <c r="AO48" s="1498"/>
      <c r="AP48" s="1498"/>
      <c r="AQ48" s="1498"/>
      <c r="AR48" s="1498"/>
      <c r="AS48" s="1498"/>
      <c r="AT48" s="1498"/>
      <c r="AU48" s="1498"/>
      <c r="AV48" s="1498"/>
      <c r="AW48" s="1498"/>
      <c r="AX48" s="1498"/>
      <c r="AY48" s="1498"/>
      <c r="AZ48" s="1498"/>
      <c r="BA48" s="1498"/>
      <c r="BB48" s="1498"/>
      <c r="BC48" s="1498"/>
      <c r="BD48" s="1498"/>
      <c r="BE48" s="1498"/>
      <c r="BF48" s="1498"/>
      <c r="BG48" s="1498"/>
      <c r="BH48" s="1498"/>
      <c r="BI48" s="1498"/>
      <c r="BJ48" s="1498"/>
      <c r="BK48" s="1498"/>
      <c r="BL48" s="1498"/>
      <c r="BM48" s="1498"/>
      <c r="BN48" s="1498"/>
      <c r="BO48" s="1498"/>
      <c r="BP48" s="1498"/>
      <c r="BQ48" s="1498"/>
      <c r="BR48" s="1498"/>
      <c r="BS48" s="1498"/>
      <c r="BT48" s="1498"/>
      <c r="BU48" s="1498"/>
      <c r="BV48" s="839"/>
      <c r="BW48" s="839"/>
      <c r="BX48" s="839"/>
      <c r="BY48" s="1602" t="s">
        <v>870</v>
      </c>
      <c r="BZ48" s="839"/>
      <c r="CA48" s="839"/>
      <c r="CB48" s="1498"/>
      <c r="CC48" s="1266"/>
      <c r="CD48" s="1465"/>
      <c r="CH48" s="1498"/>
      <c r="CI48" s="1498"/>
      <c r="CJ48" s="1498"/>
      <c r="CK48" s="1498"/>
      <c r="CL48" s="1498"/>
      <c r="CM48" s="1498"/>
      <c r="CN48" s="839"/>
      <c r="CO48" s="1266"/>
      <c r="CP48" s="1420"/>
      <c r="CR48" s="1486"/>
      <c r="CS48" s="1486"/>
      <c r="CT48" s="1486"/>
      <c r="CU48" s="1489"/>
      <c r="CV48" s="1489"/>
      <c r="CW48" s="1489"/>
      <c r="CX48" s="1489"/>
      <c r="CY48" s="1420"/>
      <c r="CZ48" s="1420"/>
      <c r="DA48" s="1489"/>
      <c r="DB48" s="1489"/>
      <c r="DC48" s="1420"/>
      <c r="DD48" s="1420"/>
      <c r="DE48" s="1420"/>
      <c r="DF48" s="1420"/>
      <c r="DG48" s="1420"/>
      <c r="DH48" s="1420"/>
      <c r="DI48" s="1420"/>
      <c r="DJ48" s="1420"/>
      <c r="DK48" s="1420"/>
      <c r="DL48" s="1420"/>
      <c r="DM48" s="1420"/>
      <c r="DN48" s="1420"/>
      <c r="DO48" s="1420"/>
      <c r="DP48" s="1420"/>
      <c r="DQ48" s="1420"/>
      <c r="DR48" s="1420"/>
      <c r="DS48" s="1420"/>
      <c r="DT48" s="1420"/>
      <c r="DU48" s="1420"/>
      <c r="DV48" s="1420"/>
      <c r="DW48" s="1420"/>
      <c r="DX48" s="1420"/>
      <c r="DY48" s="1420"/>
      <c r="DZ48" s="1420"/>
      <c r="EA48" s="1420"/>
      <c r="EB48" s="1420"/>
      <c r="EC48" s="1420"/>
      <c r="ED48" s="1420"/>
      <c r="EE48" s="1420"/>
      <c r="EF48" s="1420"/>
      <c r="EG48" s="1420"/>
      <c r="EH48" s="1420"/>
      <c r="EI48" s="1420"/>
      <c r="EJ48" s="1420"/>
      <c r="EK48" s="1420"/>
      <c r="EL48" s="1420"/>
    </row>
    <row r="49" spans="2:142" s="1488" customFormat="1" ht="30" customHeight="1">
      <c r="B49" s="957"/>
      <c r="C49" s="1498"/>
      <c r="D49" s="1552" t="s">
        <v>18</v>
      </c>
      <c r="E49" s="1420"/>
      <c r="F49" s="901" t="s">
        <v>955</v>
      </c>
      <c r="G49" s="1420"/>
      <c r="H49" s="1498"/>
      <c r="I49" s="1498"/>
      <c r="J49" s="1498"/>
      <c r="K49" s="1498"/>
      <c r="L49" s="1498"/>
      <c r="M49" s="1498"/>
      <c r="N49" s="1498"/>
      <c r="O49" s="1498"/>
      <c r="P49" s="1498"/>
      <c r="Q49" s="1498"/>
      <c r="R49" s="1498"/>
      <c r="S49" s="1498"/>
      <c r="T49" s="1498"/>
      <c r="U49" s="1498"/>
      <c r="V49" s="1498"/>
      <c r="W49" s="1498"/>
      <c r="X49" s="1498"/>
      <c r="Y49" s="1498"/>
      <c r="Z49" s="1498"/>
      <c r="AA49" s="1498"/>
      <c r="AB49" s="1498"/>
      <c r="AC49" s="1498"/>
      <c r="AD49" s="1498"/>
      <c r="AE49" s="1498"/>
      <c r="AF49" s="1498"/>
      <c r="AG49" s="1498"/>
      <c r="AH49" s="1498"/>
      <c r="AI49" s="2849" t="s">
        <v>25</v>
      </c>
      <c r="AJ49" s="2453"/>
      <c r="AK49" s="2833"/>
      <c r="AL49" s="2834"/>
      <c r="AM49" s="2835"/>
      <c r="AN49" s="2836"/>
      <c r="AO49" s="1498"/>
      <c r="AP49" s="1498"/>
      <c r="AQ49" s="1498"/>
      <c r="AR49" s="1498"/>
      <c r="AS49" s="1552" t="s">
        <v>419</v>
      </c>
      <c r="AT49" s="1420"/>
      <c r="AU49" s="901" t="s">
        <v>948</v>
      </c>
      <c r="AV49" s="1420"/>
      <c r="AW49" s="1420"/>
      <c r="AX49" s="1420"/>
      <c r="AY49" s="1420"/>
      <c r="AZ49" s="1420"/>
      <c r="BA49" s="1420"/>
      <c r="BB49" s="1420"/>
      <c r="BC49" s="1498"/>
      <c r="BD49" s="1498"/>
      <c r="BE49" s="1498"/>
      <c r="BF49" s="1498"/>
      <c r="BG49" s="1498"/>
      <c r="BH49" s="1498"/>
      <c r="BI49" s="1498"/>
      <c r="BJ49" s="1498"/>
      <c r="BK49" s="1498"/>
      <c r="BL49" s="1498"/>
      <c r="BM49" s="1498"/>
      <c r="BN49" s="1498"/>
      <c r="BO49" s="1498"/>
      <c r="BP49" s="1498"/>
      <c r="BQ49" s="1498"/>
      <c r="BR49" s="1498"/>
      <c r="BS49" s="1498"/>
      <c r="BT49" s="1498"/>
      <c r="BU49" s="1498"/>
      <c r="BV49" s="2849" t="s">
        <v>24</v>
      </c>
      <c r="BW49" s="2453"/>
      <c r="BX49" s="2833"/>
      <c r="BY49" s="2834"/>
      <c r="BZ49" s="2835"/>
      <c r="CA49" s="2836"/>
      <c r="CB49" s="1498"/>
      <c r="CC49" s="1266"/>
      <c r="CD49" s="1465"/>
      <c r="CH49" s="1498"/>
      <c r="CI49" s="1498"/>
      <c r="CJ49" s="1498"/>
      <c r="CK49" s="1498"/>
      <c r="CL49" s="1498"/>
      <c r="CM49" s="1498"/>
      <c r="CN49" s="839"/>
      <c r="CO49" s="1266"/>
      <c r="CP49" s="1420"/>
      <c r="CR49" s="1486"/>
      <c r="CS49" s="1486"/>
      <c r="CT49" s="1486"/>
      <c r="CU49" s="1489"/>
      <c r="CV49" s="1489"/>
      <c r="CW49" s="1489"/>
      <c r="CX49" s="1489"/>
      <c r="CY49" s="1420"/>
      <c r="CZ49" s="1420"/>
      <c r="DA49" s="1489"/>
      <c r="DB49" s="1489"/>
      <c r="DC49" s="1420"/>
      <c r="DD49" s="1420"/>
      <c r="DE49" s="1420"/>
      <c r="DF49" s="1420"/>
      <c r="DG49" s="1420"/>
      <c r="DH49" s="1420"/>
      <c r="DI49" s="1420"/>
      <c r="DJ49" s="1420"/>
      <c r="DK49" s="1420"/>
      <c r="DL49" s="1420"/>
      <c r="DM49" s="1420"/>
      <c r="DN49" s="1420"/>
      <c r="DO49" s="1420"/>
      <c r="DP49" s="1420"/>
      <c r="DQ49" s="1420"/>
      <c r="DR49" s="1420"/>
      <c r="DS49" s="1420"/>
      <c r="DT49" s="1420"/>
      <c r="DU49" s="1420"/>
      <c r="DV49" s="1420"/>
      <c r="DW49" s="1420"/>
      <c r="DX49" s="1420"/>
      <c r="DY49" s="1420"/>
      <c r="DZ49" s="1420"/>
      <c r="EA49" s="1420"/>
      <c r="EB49" s="1420"/>
      <c r="EC49" s="1420"/>
      <c r="ED49" s="1420"/>
      <c r="EE49" s="1420"/>
      <c r="EF49" s="1420"/>
      <c r="EG49" s="1420"/>
      <c r="EH49" s="1420"/>
      <c r="EI49" s="1420"/>
      <c r="EJ49" s="1420"/>
      <c r="EK49" s="1420"/>
      <c r="EL49" s="1420"/>
    </row>
    <row r="50" spans="2:142" s="1488" customFormat="1" ht="30" customHeight="1">
      <c r="B50" s="957"/>
      <c r="C50" s="1498"/>
      <c r="D50" s="1420"/>
      <c r="E50" s="1420"/>
      <c r="F50" s="901" t="s">
        <v>956</v>
      </c>
      <c r="G50" s="1420"/>
      <c r="H50" s="1498"/>
      <c r="I50" s="1498"/>
      <c r="J50" s="1498"/>
      <c r="K50" s="1498"/>
      <c r="L50" s="1498"/>
      <c r="M50" s="1498"/>
      <c r="N50" s="1498"/>
      <c r="O50" s="1498"/>
      <c r="P50" s="1498"/>
      <c r="Q50" s="1498"/>
      <c r="R50" s="1498"/>
      <c r="S50" s="1498"/>
      <c r="T50" s="1498"/>
      <c r="U50" s="1498"/>
      <c r="V50" s="1498"/>
      <c r="W50" s="1498"/>
      <c r="X50" s="1498"/>
      <c r="Y50" s="1498"/>
      <c r="Z50" s="1498"/>
      <c r="AA50" s="1498"/>
      <c r="AB50" s="1498"/>
      <c r="AC50" s="1498"/>
      <c r="AD50" s="1498"/>
      <c r="AE50" s="1498"/>
      <c r="AF50" s="1498"/>
      <c r="AG50" s="1498"/>
      <c r="AH50" s="1498"/>
      <c r="AI50" s="2453"/>
      <c r="AJ50" s="2453"/>
      <c r="AK50" s="2833"/>
      <c r="AL50" s="2837"/>
      <c r="AM50" s="2838"/>
      <c r="AN50" s="2839"/>
      <c r="AO50" s="1498"/>
      <c r="AP50" s="1498"/>
      <c r="AQ50" s="1498"/>
      <c r="AR50" s="1498"/>
      <c r="AS50" s="1420"/>
      <c r="AT50" s="1420"/>
      <c r="AU50" s="1010" t="s">
        <v>949</v>
      </c>
      <c r="AV50" s="1420"/>
      <c r="AW50" s="1420"/>
      <c r="AX50" s="1420"/>
      <c r="AY50" s="1420"/>
      <c r="AZ50" s="1420"/>
      <c r="BA50" s="1420"/>
      <c r="BB50" s="1420"/>
      <c r="BC50" s="1498"/>
      <c r="BD50" s="1498"/>
      <c r="BE50" s="1498"/>
      <c r="BF50" s="1498"/>
      <c r="BG50" s="1498"/>
      <c r="BH50" s="1498"/>
      <c r="BI50" s="1498"/>
      <c r="BJ50" s="1498"/>
      <c r="BK50" s="1498"/>
      <c r="BL50" s="1498"/>
      <c r="BM50" s="1498"/>
      <c r="BN50" s="1498"/>
      <c r="BO50" s="1498"/>
      <c r="BP50" s="1498"/>
      <c r="BQ50" s="1498"/>
      <c r="BR50" s="1498"/>
      <c r="BS50" s="1498"/>
      <c r="BT50" s="1498"/>
      <c r="BU50" s="1498"/>
      <c r="BV50" s="2453"/>
      <c r="BW50" s="2453"/>
      <c r="BX50" s="2833"/>
      <c r="BY50" s="2837"/>
      <c r="BZ50" s="2838"/>
      <c r="CA50" s="2839"/>
      <c r="CB50" s="1498"/>
      <c r="CC50" s="1266"/>
      <c r="CD50" s="1465"/>
      <c r="CH50" s="1498"/>
      <c r="CI50" s="1498"/>
      <c r="CJ50" s="1498"/>
      <c r="CK50" s="1498"/>
      <c r="CL50" s="1498"/>
      <c r="CM50" s="1498"/>
      <c r="CN50" s="839"/>
      <c r="CO50" s="1266"/>
      <c r="CP50" s="1420"/>
      <c r="CR50" s="1486"/>
      <c r="CS50" s="1486"/>
      <c r="CT50" s="1486"/>
      <c r="CU50" s="1489"/>
      <c r="CV50" s="1489"/>
      <c r="CW50" s="1489"/>
      <c r="CX50" s="1489"/>
      <c r="CY50" s="1420"/>
      <c r="CZ50" s="1420"/>
      <c r="DA50" s="1489"/>
      <c r="DB50" s="1489"/>
      <c r="DC50" s="1420"/>
      <c r="DD50" s="1420"/>
      <c r="DE50" s="1420"/>
      <c r="DF50" s="1420"/>
      <c r="DG50" s="1420"/>
      <c r="DH50" s="1420"/>
      <c r="DI50" s="1420"/>
      <c r="DJ50" s="1420"/>
      <c r="DK50" s="1420"/>
      <c r="DL50" s="1420"/>
      <c r="DM50" s="1420"/>
      <c r="DN50" s="1420"/>
      <c r="DO50" s="1420"/>
      <c r="DP50" s="1420"/>
      <c r="DQ50" s="1420"/>
      <c r="DR50" s="1420"/>
      <c r="DS50" s="1420"/>
      <c r="DT50" s="1420"/>
      <c r="DU50" s="1420"/>
      <c r="DV50" s="1420"/>
      <c r="DW50" s="1420"/>
      <c r="DX50" s="1420"/>
      <c r="DY50" s="1420"/>
      <c r="DZ50" s="1420"/>
      <c r="EA50" s="1420"/>
      <c r="EB50" s="1420"/>
      <c r="EC50" s="1420"/>
      <c r="ED50" s="1420"/>
      <c r="EE50" s="1420"/>
      <c r="EF50" s="1420"/>
      <c r="EG50" s="1420"/>
      <c r="EH50" s="1420"/>
      <c r="EI50" s="1420"/>
      <c r="EJ50" s="1420"/>
      <c r="EK50" s="1420"/>
      <c r="EL50" s="1420"/>
    </row>
    <row r="51" spans="2:142" s="1488" customFormat="1" ht="30" customHeight="1">
      <c r="B51" s="957"/>
      <c r="C51" s="1498"/>
      <c r="D51" s="1420"/>
      <c r="E51" s="1420"/>
      <c r="F51" s="1010" t="s">
        <v>942</v>
      </c>
      <c r="G51" s="1420"/>
      <c r="H51" s="1498"/>
      <c r="I51" s="1498"/>
      <c r="J51" s="1498"/>
      <c r="K51" s="1498"/>
      <c r="L51" s="1498"/>
      <c r="M51" s="1498"/>
      <c r="N51" s="1498"/>
      <c r="O51" s="1498"/>
      <c r="P51" s="1498"/>
      <c r="Q51" s="1498"/>
      <c r="R51" s="1498"/>
      <c r="S51" s="1498"/>
      <c r="T51" s="1498"/>
      <c r="U51" s="1498"/>
      <c r="V51" s="1498"/>
      <c r="W51" s="1498"/>
      <c r="X51" s="1498"/>
      <c r="Y51" s="1498"/>
      <c r="Z51" s="1498"/>
      <c r="AA51" s="1498"/>
      <c r="AB51" s="1498"/>
      <c r="AC51" s="1498"/>
      <c r="AD51" s="1498"/>
      <c r="AE51" s="1498"/>
      <c r="AF51" s="1498"/>
      <c r="AG51" s="1498"/>
      <c r="AH51" s="1498"/>
      <c r="AI51" s="1498"/>
      <c r="AJ51" s="1498"/>
      <c r="AK51" s="1498"/>
      <c r="AL51" s="1498"/>
      <c r="AM51" s="1498"/>
      <c r="AN51" s="1498"/>
      <c r="AO51" s="1498"/>
      <c r="AP51" s="1498"/>
      <c r="AQ51" s="1498"/>
      <c r="AR51" s="1498"/>
      <c r="AS51" s="1420"/>
      <c r="AT51" s="1420"/>
      <c r="AU51" s="1420"/>
      <c r="AV51" s="1420"/>
      <c r="AW51" s="1420"/>
      <c r="AX51" s="1420"/>
      <c r="AY51" s="1420"/>
      <c r="AZ51" s="1420"/>
      <c r="BA51" s="1420"/>
      <c r="BB51" s="1420"/>
      <c r="BC51" s="1498"/>
      <c r="BD51" s="1498"/>
      <c r="BE51" s="1498"/>
      <c r="BF51" s="1498"/>
      <c r="BG51" s="1498"/>
      <c r="BH51" s="1498"/>
      <c r="BI51" s="1498"/>
      <c r="BJ51" s="1498"/>
      <c r="BK51" s="1498"/>
      <c r="BL51" s="1498"/>
      <c r="BM51" s="1498"/>
      <c r="BN51" s="1498"/>
      <c r="BO51" s="1498"/>
      <c r="BP51" s="1498"/>
      <c r="BQ51" s="1498"/>
      <c r="BR51" s="1498"/>
      <c r="BS51" s="1498"/>
      <c r="BT51" s="1498"/>
      <c r="BU51" s="1498"/>
      <c r="BV51" s="901"/>
      <c r="BW51" s="901"/>
      <c r="BX51" s="901"/>
      <c r="BY51" s="901"/>
      <c r="BZ51" s="901"/>
      <c r="CA51" s="901"/>
      <c r="CB51" s="1498"/>
      <c r="CC51" s="1266"/>
      <c r="CD51" s="1465"/>
      <c r="CH51" s="1498"/>
      <c r="CI51" s="1498"/>
      <c r="CJ51" s="1498"/>
      <c r="CK51" s="1498"/>
      <c r="CL51" s="1498"/>
      <c r="CM51" s="1498"/>
      <c r="CN51" s="839"/>
      <c r="CO51" s="1266"/>
      <c r="CP51" s="1420"/>
      <c r="CR51" s="1486"/>
      <c r="CS51" s="1486"/>
      <c r="CT51" s="1486"/>
      <c r="CU51" s="1489"/>
      <c r="CV51" s="1489"/>
      <c r="CW51" s="1489"/>
      <c r="CX51" s="1489"/>
      <c r="CY51" s="1420"/>
      <c r="CZ51" s="1420"/>
      <c r="DA51" s="1489"/>
      <c r="DB51" s="1489"/>
      <c r="DC51" s="1420"/>
      <c r="DD51" s="1420"/>
      <c r="DE51" s="1420"/>
      <c r="DF51" s="1420"/>
      <c r="DG51" s="1420"/>
      <c r="DH51" s="1420"/>
      <c r="DI51" s="1420"/>
      <c r="DJ51" s="1420"/>
      <c r="DK51" s="1420"/>
      <c r="DL51" s="1420"/>
      <c r="DM51" s="1420"/>
      <c r="DN51" s="1420"/>
      <c r="DO51" s="1420"/>
      <c r="DP51" s="1420"/>
      <c r="DQ51" s="1420"/>
      <c r="DR51" s="1420"/>
      <c r="DS51" s="1420"/>
      <c r="DT51" s="1420"/>
      <c r="DU51" s="1420"/>
      <c r="DV51" s="1420"/>
      <c r="DW51" s="1420"/>
      <c r="DX51" s="1420"/>
      <c r="DY51" s="1420"/>
      <c r="DZ51" s="1420"/>
      <c r="EA51" s="1420"/>
      <c r="EB51" s="1420"/>
      <c r="EC51" s="1420"/>
      <c r="ED51" s="1420"/>
      <c r="EE51" s="1420"/>
      <c r="EF51" s="1420"/>
      <c r="EG51" s="1420"/>
      <c r="EH51" s="1420"/>
      <c r="EI51" s="1420"/>
      <c r="EJ51" s="1420"/>
      <c r="EK51" s="1420"/>
      <c r="EL51" s="1420"/>
    </row>
    <row r="52" spans="2:142" s="1488" customFormat="1" ht="30" customHeight="1">
      <c r="B52" s="957"/>
      <c r="C52" s="1498"/>
      <c r="D52" s="1498"/>
      <c r="E52" s="1498"/>
      <c r="F52" s="1498"/>
      <c r="G52" s="1498"/>
      <c r="H52" s="1498"/>
      <c r="I52" s="1498"/>
      <c r="J52" s="1498"/>
      <c r="K52" s="1498"/>
      <c r="L52" s="1498"/>
      <c r="M52" s="1498"/>
      <c r="N52" s="1498"/>
      <c r="O52" s="1498"/>
      <c r="P52" s="1498"/>
      <c r="Q52" s="1498"/>
      <c r="R52" s="1498"/>
      <c r="S52" s="1498"/>
      <c r="T52" s="1498"/>
      <c r="U52" s="1498"/>
      <c r="V52" s="1498"/>
      <c r="W52" s="1498"/>
      <c r="X52" s="1498"/>
      <c r="Y52" s="1498"/>
      <c r="Z52" s="1498"/>
      <c r="AA52" s="1498"/>
      <c r="AB52" s="1498"/>
      <c r="AC52" s="1498"/>
      <c r="AD52" s="1498"/>
      <c r="AE52" s="1498"/>
      <c r="AF52" s="1498"/>
      <c r="AG52" s="1498"/>
      <c r="AH52" s="1498"/>
      <c r="AI52" s="1498"/>
      <c r="AJ52" s="1498"/>
      <c r="AK52" s="1498"/>
      <c r="AL52" s="1498"/>
      <c r="AM52" s="1498"/>
      <c r="AN52" s="1498"/>
      <c r="AO52" s="1498"/>
      <c r="AP52" s="1498"/>
      <c r="AQ52" s="1498"/>
      <c r="AR52" s="1498"/>
      <c r="AS52" s="1552" t="s">
        <v>139</v>
      </c>
      <c r="AT52" s="1420"/>
      <c r="AU52" s="901" t="s">
        <v>950</v>
      </c>
      <c r="AV52" s="1420"/>
      <c r="AW52" s="1420"/>
      <c r="AX52" s="1420"/>
      <c r="AY52" s="1420"/>
      <c r="AZ52" s="1420"/>
      <c r="BA52" s="1420"/>
      <c r="BB52" s="1420"/>
      <c r="BC52" s="1498"/>
      <c r="BD52" s="1498"/>
      <c r="BE52" s="1498"/>
      <c r="BF52" s="1498"/>
      <c r="BG52" s="1498"/>
      <c r="BH52" s="1498"/>
      <c r="BI52" s="1498"/>
      <c r="BJ52" s="1498"/>
      <c r="BK52" s="1498"/>
      <c r="BL52" s="1498"/>
      <c r="BM52" s="1498"/>
      <c r="BN52" s="1498"/>
      <c r="BO52" s="1498"/>
      <c r="BP52" s="1498"/>
      <c r="BQ52" s="1498"/>
      <c r="BR52" s="1498"/>
      <c r="BS52" s="1498"/>
      <c r="BT52" s="1498"/>
      <c r="BU52" s="1498"/>
      <c r="BV52" s="2849" t="s">
        <v>121</v>
      </c>
      <c r="BW52" s="2453"/>
      <c r="BX52" s="2833"/>
      <c r="BY52" s="2834"/>
      <c r="BZ52" s="2835"/>
      <c r="CA52" s="2836"/>
      <c r="CB52" s="1498"/>
      <c r="CC52" s="1266"/>
      <c r="CD52" s="1465"/>
      <c r="CH52" s="1498"/>
      <c r="CI52" s="1498"/>
      <c r="CJ52" s="1498"/>
      <c r="CK52" s="1498"/>
      <c r="CL52" s="1498"/>
      <c r="CM52" s="1498"/>
      <c r="CN52" s="839"/>
      <c r="CO52" s="1266"/>
      <c r="CP52" s="1420"/>
      <c r="CR52" s="1486"/>
      <c r="CS52" s="1486"/>
      <c r="CT52" s="1486"/>
      <c r="CU52" s="1489"/>
      <c r="CV52" s="1489"/>
      <c r="CW52" s="1489"/>
      <c r="CX52" s="1489"/>
      <c r="CY52" s="1420"/>
      <c r="CZ52" s="1420"/>
      <c r="DA52" s="1489"/>
      <c r="DB52" s="1489"/>
      <c r="DC52" s="1420"/>
      <c r="DD52" s="1420"/>
      <c r="DE52" s="1420"/>
      <c r="DF52" s="1420"/>
      <c r="DG52" s="1420"/>
      <c r="DH52" s="1420"/>
      <c r="DI52" s="1420"/>
      <c r="DJ52" s="1420"/>
      <c r="DK52" s="1420"/>
      <c r="DL52" s="1420"/>
      <c r="DM52" s="1420"/>
      <c r="DN52" s="1420"/>
      <c r="DO52" s="1420"/>
      <c r="DP52" s="1420"/>
      <c r="DQ52" s="1420"/>
      <c r="DR52" s="1420"/>
      <c r="DS52" s="1420"/>
      <c r="DT52" s="1420"/>
      <c r="DU52" s="1420"/>
      <c r="DV52" s="1420"/>
      <c r="DW52" s="1420"/>
      <c r="DX52" s="1420"/>
      <c r="DY52" s="1420"/>
      <c r="DZ52" s="1420"/>
      <c r="EA52" s="1420"/>
      <c r="EB52" s="1420"/>
      <c r="EC52" s="1420"/>
      <c r="ED52" s="1420"/>
      <c r="EE52" s="1420"/>
      <c r="EF52" s="1420"/>
      <c r="EG52" s="1420"/>
      <c r="EH52" s="1420"/>
      <c r="EI52" s="1420"/>
      <c r="EJ52" s="1420"/>
      <c r="EK52" s="1420"/>
      <c r="EL52" s="1420"/>
    </row>
    <row r="53" spans="2:142" s="1488" customFormat="1" ht="30" customHeight="1">
      <c r="B53" s="957"/>
      <c r="C53" s="1498"/>
      <c r="D53" s="1552" t="s">
        <v>19</v>
      </c>
      <c r="E53" s="1420"/>
      <c r="F53" s="901" t="s">
        <v>2665</v>
      </c>
      <c r="G53" s="1420"/>
      <c r="H53" s="1498"/>
      <c r="I53" s="1498"/>
      <c r="J53" s="1498"/>
      <c r="K53" s="1498"/>
      <c r="L53" s="1498"/>
      <c r="M53" s="1498"/>
      <c r="N53" s="1498"/>
      <c r="O53" s="1498"/>
      <c r="P53" s="1498"/>
      <c r="Q53" s="1498"/>
      <c r="R53" s="1498"/>
      <c r="S53" s="1498"/>
      <c r="T53" s="1498"/>
      <c r="U53" s="1498"/>
      <c r="V53" s="1498"/>
      <c r="W53" s="1498"/>
      <c r="X53" s="1498"/>
      <c r="Y53" s="1498"/>
      <c r="Z53" s="1498"/>
      <c r="AA53" s="1498"/>
      <c r="AB53" s="1498"/>
      <c r="AC53" s="1498"/>
      <c r="AD53" s="1498"/>
      <c r="AE53" s="1498"/>
      <c r="AF53" s="1498"/>
      <c r="AG53" s="1498"/>
      <c r="AH53" s="1498"/>
      <c r="AI53" s="2849" t="s">
        <v>27</v>
      </c>
      <c r="AJ53" s="2453"/>
      <c r="AK53" s="2833"/>
      <c r="AL53" s="2834"/>
      <c r="AM53" s="2835"/>
      <c r="AN53" s="2836"/>
      <c r="AO53" s="1498"/>
      <c r="AP53" s="1498"/>
      <c r="AQ53" s="1498"/>
      <c r="AR53" s="1498"/>
      <c r="AS53" s="1420"/>
      <c r="AT53" s="1420"/>
      <c r="AU53" s="1010" t="s">
        <v>951</v>
      </c>
      <c r="AV53" s="1420"/>
      <c r="AW53" s="1420"/>
      <c r="AX53" s="1420"/>
      <c r="AY53" s="1420"/>
      <c r="AZ53" s="1420"/>
      <c r="BA53" s="1420"/>
      <c r="BB53" s="1420"/>
      <c r="BC53" s="1498"/>
      <c r="BD53" s="1498"/>
      <c r="BE53" s="1498"/>
      <c r="BF53" s="1498"/>
      <c r="BG53" s="1498"/>
      <c r="BH53" s="1498"/>
      <c r="BI53" s="1498"/>
      <c r="BJ53" s="1498"/>
      <c r="BK53" s="1498"/>
      <c r="BL53" s="1498"/>
      <c r="BM53" s="1498"/>
      <c r="BN53" s="1498"/>
      <c r="BO53" s="1498"/>
      <c r="BP53" s="1498"/>
      <c r="BQ53" s="1498"/>
      <c r="BR53" s="1498"/>
      <c r="BS53" s="1498"/>
      <c r="BT53" s="1498"/>
      <c r="BU53" s="1498"/>
      <c r="BV53" s="2453"/>
      <c r="BW53" s="2453"/>
      <c r="BX53" s="2833"/>
      <c r="BY53" s="2837"/>
      <c r="BZ53" s="2838"/>
      <c r="CA53" s="2839"/>
      <c r="CB53" s="1498"/>
      <c r="CC53" s="1266"/>
      <c r="CD53" s="1465"/>
      <c r="CH53" s="1498"/>
      <c r="CI53" s="1498"/>
      <c r="CJ53" s="1498"/>
      <c r="CK53" s="1498"/>
      <c r="CL53" s="1498"/>
      <c r="CM53" s="1498"/>
      <c r="CN53" s="839"/>
      <c r="CO53" s="1266"/>
      <c r="CP53" s="1420"/>
      <c r="CR53" s="1486"/>
      <c r="CS53" s="1486"/>
      <c r="CT53" s="1486"/>
      <c r="CU53" s="1489"/>
      <c r="CV53" s="1489"/>
      <c r="CW53" s="1489"/>
      <c r="CX53" s="1489"/>
      <c r="CY53" s="1420"/>
      <c r="CZ53" s="1420"/>
      <c r="DA53" s="1489"/>
      <c r="DB53" s="1489"/>
      <c r="DC53" s="1420"/>
      <c r="DD53" s="1420"/>
      <c r="DE53" s="1420"/>
      <c r="DF53" s="1420"/>
      <c r="DG53" s="1420"/>
      <c r="DH53" s="1420"/>
      <c r="DI53" s="1420"/>
      <c r="DJ53" s="1420"/>
      <c r="DK53" s="1420"/>
      <c r="DL53" s="1420"/>
      <c r="DM53" s="1420"/>
      <c r="DN53" s="1420"/>
      <c r="DO53" s="1420"/>
      <c r="DP53" s="1420"/>
      <c r="DQ53" s="1420"/>
      <c r="DR53" s="1420"/>
      <c r="DS53" s="1420"/>
      <c r="DT53" s="1420"/>
      <c r="DU53" s="1420"/>
      <c r="DV53" s="1420"/>
      <c r="DW53" s="1420"/>
      <c r="DX53" s="1420"/>
      <c r="DY53" s="1420"/>
      <c r="DZ53" s="1420"/>
      <c r="EA53" s="1420"/>
      <c r="EB53" s="1420"/>
      <c r="EC53" s="1420"/>
      <c r="ED53" s="1420"/>
      <c r="EE53" s="1420"/>
      <c r="EF53" s="1420"/>
      <c r="EG53" s="1420"/>
      <c r="EH53" s="1420"/>
      <c r="EI53" s="1420"/>
      <c r="EJ53" s="1420"/>
      <c r="EK53" s="1420"/>
      <c r="EL53" s="1420"/>
    </row>
    <row r="54" spans="2:142" s="1488" customFormat="1" ht="30" customHeight="1">
      <c r="B54" s="957"/>
      <c r="C54" s="1498"/>
      <c r="D54" s="1420"/>
      <c r="E54" s="1420"/>
      <c r="F54" s="1010" t="s">
        <v>943</v>
      </c>
      <c r="G54" s="1420"/>
      <c r="H54" s="1498"/>
      <c r="I54" s="1498"/>
      <c r="J54" s="1498"/>
      <c r="K54" s="1498"/>
      <c r="L54" s="1498"/>
      <c r="M54" s="1498"/>
      <c r="N54" s="1498"/>
      <c r="O54" s="1498"/>
      <c r="P54" s="1498"/>
      <c r="Q54" s="1498"/>
      <c r="R54" s="1498"/>
      <c r="S54" s="1498"/>
      <c r="T54" s="1498"/>
      <c r="U54" s="1498"/>
      <c r="V54" s="1498"/>
      <c r="W54" s="1498"/>
      <c r="X54" s="1498"/>
      <c r="Y54" s="1498"/>
      <c r="Z54" s="1498"/>
      <c r="AA54" s="1498"/>
      <c r="AB54" s="1498"/>
      <c r="AC54" s="1498"/>
      <c r="AD54" s="1498"/>
      <c r="AE54" s="1498"/>
      <c r="AF54" s="1498"/>
      <c r="AG54" s="1498"/>
      <c r="AH54" s="1498"/>
      <c r="AI54" s="2453"/>
      <c r="AJ54" s="2453"/>
      <c r="AK54" s="2833"/>
      <c r="AL54" s="2837"/>
      <c r="AM54" s="2838"/>
      <c r="AN54" s="2839"/>
      <c r="AO54" s="1498"/>
      <c r="AP54" s="1498"/>
      <c r="AQ54" s="1498"/>
      <c r="AR54" s="1498"/>
      <c r="AS54" s="1420"/>
      <c r="AT54" s="1420"/>
      <c r="AU54" s="1420"/>
      <c r="AV54" s="1420"/>
      <c r="AW54" s="1420"/>
      <c r="AX54" s="1420"/>
      <c r="AY54" s="1420"/>
      <c r="AZ54" s="1420"/>
      <c r="BA54" s="1420"/>
      <c r="BB54" s="1420"/>
      <c r="BC54" s="1498"/>
      <c r="BD54" s="1498"/>
      <c r="BE54" s="1498"/>
      <c r="BF54" s="1498"/>
      <c r="BG54" s="1498"/>
      <c r="BH54" s="1498"/>
      <c r="BI54" s="1498"/>
      <c r="BJ54" s="1498"/>
      <c r="BK54" s="1498"/>
      <c r="BL54" s="1498"/>
      <c r="BM54" s="1498"/>
      <c r="BN54" s="1498"/>
      <c r="BO54" s="1498"/>
      <c r="BP54" s="1498"/>
      <c r="BQ54" s="1498"/>
      <c r="BR54" s="1498"/>
      <c r="BS54" s="1498"/>
      <c r="BT54" s="1498"/>
      <c r="BU54" s="1498"/>
      <c r="BV54" s="901"/>
      <c r="BW54" s="901"/>
      <c r="BX54" s="901"/>
      <c r="BY54" s="901"/>
      <c r="BZ54" s="901"/>
      <c r="CA54" s="901"/>
      <c r="CB54" s="1498"/>
      <c r="CC54" s="1266"/>
      <c r="CD54" s="1465"/>
      <c r="CH54" s="1498"/>
      <c r="CI54" s="1498"/>
      <c r="CJ54" s="1498"/>
      <c r="CK54" s="1498"/>
      <c r="CL54" s="1498"/>
      <c r="CM54" s="1498"/>
      <c r="CN54" s="839"/>
      <c r="CO54" s="1266"/>
      <c r="CP54" s="1420"/>
      <c r="CR54" s="1486"/>
      <c r="CS54" s="1486"/>
      <c r="CT54" s="1486"/>
      <c r="CU54" s="1489"/>
      <c r="CV54" s="1489"/>
      <c r="CW54" s="1489"/>
      <c r="CX54" s="1489"/>
      <c r="CY54" s="1420"/>
      <c r="CZ54" s="1420"/>
      <c r="DA54" s="1489"/>
      <c r="DB54" s="1489"/>
      <c r="DC54" s="1420"/>
      <c r="DD54" s="1420"/>
      <c r="DE54" s="1420"/>
      <c r="DF54" s="1420"/>
      <c r="DG54" s="1420"/>
      <c r="DH54" s="1420"/>
      <c r="DI54" s="1420"/>
      <c r="DJ54" s="1420"/>
      <c r="DK54" s="1420"/>
      <c r="DL54" s="1420"/>
      <c r="DM54" s="1420"/>
      <c r="DN54" s="1420"/>
      <c r="DO54" s="1420"/>
      <c r="DP54" s="1420"/>
      <c r="DQ54" s="1420"/>
      <c r="DR54" s="1420"/>
      <c r="DS54" s="1420"/>
      <c r="DT54" s="1420"/>
      <c r="DU54" s="1420"/>
      <c r="DV54" s="1420"/>
      <c r="DW54" s="1420"/>
      <c r="DX54" s="1420"/>
      <c r="DY54" s="1420"/>
      <c r="DZ54" s="1420"/>
      <c r="EA54" s="1420"/>
      <c r="EB54" s="1420"/>
      <c r="EC54" s="1420"/>
      <c r="ED54" s="1420"/>
      <c r="EE54" s="1420"/>
      <c r="EF54" s="1420"/>
      <c r="EG54" s="1420"/>
      <c r="EH54" s="1420"/>
      <c r="EI54" s="1420"/>
      <c r="EJ54" s="1420"/>
      <c r="EK54" s="1420"/>
      <c r="EL54" s="1420"/>
    </row>
    <row r="55" spans="2:142" s="1488" customFormat="1" ht="30" customHeight="1">
      <c r="B55" s="957"/>
      <c r="C55" s="1498"/>
      <c r="D55" s="1420"/>
      <c r="E55" s="1420"/>
      <c r="F55" s="1420"/>
      <c r="G55" s="1420"/>
      <c r="H55" s="1498"/>
      <c r="I55" s="1498"/>
      <c r="J55" s="1498"/>
      <c r="K55" s="1498"/>
      <c r="L55" s="1498"/>
      <c r="M55" s="1498"/>
      <c r="N55" s="1498"/>
      <c r="O55" s="1498"/>
      <c r="P55" s="1498"/>
      <c r="Q55" s="1498"/>
      <c r="R55" s="1498"/>
      <c r="S55" s="1498"/>
      <c r="T55" s="1498"/>
      <c r="U55" s="1498"/>
      <c r="V55" s="1498"/>
      <c r="W55" s="1498"/>
      <c r="X55" s="1498"/>
      <c r="Y55" s="1498"/>
      <c r="Z55" s="1498"/>
      <c r="AA55" s="1498"/>
      <c r="AB55" s="1498"/>
      <c r="AC55" s="1498"/>
      <c r="AD55" s="1498"/>
      <c r="AE55" s="1498"/>
      <c r="AF55" s="1498"/>
      <c r="AG55" s="1498"/>
      <c r="AH55" s="1498"/>
      <c r="AI55" s="901"/>
      <c r="AJ55" s="901"/>
      <c r="AK55" s="901"/>
      <c r="AL55" s="901"/>
      <c r="AM55" s="901"/>
      <c r="AN55" s="901"/>
      <c r="AO55" s="1498"/>
      <c r="AP55" s="1498"/>
      <c r="AQ55" s="1498"/>
      <c r="AR55" s="1498"/>
      <c r="AS55" s="1552" t="s">
        <v>140</v>
      </c>
      <c r="AT55" s="1420"/>
      <c r="AU55" s="901" t="s">
        <v>952</v>
      </c>
      <c r="AV55" s="1420"/>
      <c r="AW55" s="1420"/>
      <c r="AX55" s="1420"/>
      <c r="AY55" s="1420"/>
      <c r="AZ55" s="1420"/>
      <c r="BA55" s="1420"/>
      <c r="BB55" s="1420"/>
      <c r="BC55" s="1498"/>
      <c r="BD55" s="1498"/>
      <c r="BE55" s="1498"/>
      <c r="BF55" s="1498"/>
      <c r="BG55" s="1498"/>
      <c r="BH55" s="1498"/>
      <c r="BI55" s="1498"/>
      <c r="BJ55" s="1498"/>
      <c r="BK55" s="1498"/>
      <c r="BL55" s="1498"/>
      <c r="BM55" s="1498"/>
      <c r="BN55" s="1498"/>
      <c r="BO55" s="1498"/>
      <c r="BP55" s="1498"/>
      <c r="BQ55" s="1498"/>
      <c r="BR55" s="1498"/>
      <c r="BS55" s="1498"/>
      <c r="BT55" s="1498"/>
      <c r="BU55" s="1498"/>
      <c r="BV55" s="2849" t="s">
        <v>124</v>
      </c>
      <c r="BW55" s="2453"/>
      <c r="BX55" s="2833"/>
      <c r="BY55" s="2834"/>
      <c r="BZ55" s="2835"/>
      <c r="CA55" s="2836"/>
      <c r="CB55" s="1498"/>
      <c r="CC55" s="1266"/>
      <c r="CD55" s="1465"/>
      <c r="CH55" s="1498"/>
      <c r="CI55" s="1498"/>
      <c r="CJ55" s="1498"/>
      <c r="CK55" s="1498"/>
      <c r="CL55" s="1498"/>
      <c r="CM55" s="1498"/>
      <c r="CN55" s="839"/>
      <c r="CO55" s="1266"/>
      <c r="CP55" s="1420"/>
      <c r="CR55" s="1486"/>
      <c r="CS55" s="1486"/>
      <c r="CT55" s="1486"/>
      <c r="CU55" s="1489"/>
      <c r="CV55" s="1489"/>
      <c r="CW55" s="1489"/>
      <c r="CX55" s="1489"/>
      <c r="CY55" s="1420"/>
      <c r="CZ55" s="1420"/>
      <c r="DA55" s="1489"/>
      <c r="DB55" s="1489"/>
      <c r="DC55" s="1420"/>
      <c r="DD55" s="1420"/>
      <c r="DE55" s="1420"/>
      <c r="DF55" s="1420"/>
      <c r="DG55" s="1420"/>
      <c r="DH55" s="1420"/>
      <c r="DI55" s="1420"/>
      <c r="DJ55" s="1420"/>
      <c r="DK55" s="1420"/>
      <c r="DL55" s="1420"/>
      <c r="DM55" s="1420"/>
      <c r="DN55" s="1420"/>
      <c r="DO55" s="1420"/>
      <c r="DP55" s="1420"/>
      <c r="DQ55" s="1420"/>
      <c r="DR55" s="1420"/>
      <c r="DS55" s="1420"/>
      <c r="DT55" s="1420"/>
      <c r="DU55" s="1420"/>
      <c r="DV55" s="1420"/>
      <c r="DW55" s="1420"/>
      <c r="DX55" s="1420"/>
      <c r="DY55" s="1420"/>
      <c r="DZ55" s="1420"/>
      <c r="EA55" s="1420"/>
      <c r="EB55" s="1420"/>
      <c r="EC55" s="1420"/>
      <c r="ED55" s="1420"/>
      <c r="EE55" s="1420"/>
      <c r="EF55" s="1420"/>
      <c r="EG55" s="1420"/>
      <c r="EH55" s="1420"/>
      <c r="EI55" s="1420"/>
      <c r="EJ55" s="1420"/>
      <c r="EK55" s="1420"/>
      <c r="EL55" s="1420"/>
    </row>
    <row r="56" spans="2:142" s="1488" customFormat="1" ht="30" customHeight="1">
      <c r="B56" s="957"/>
      <c r="C56" s="1498"/>
      <c r="D56" s="1552" t="s">
        <v>418</v>
      </c>
      <c r="E56" s="1420"/>
      <c r="F56" s="901" t="s">
        <v>944</v>
      </c>
      <c r="G56" s="1420"/>
      <c r="H56" s="1498"/>
      <c r="I56" s="1498"/>
      <c r="J56" s="1498"/>
      <c r="K56" s="1498"/>
      <c r="L56" s="1498"/>
      <c r="M56" s="1498"/>
      <c r="N56" s="1498"/>
      <c r="O56" s="1498"/>
      <c r="P56" s="1498"/>
      <c r="Q56" s="1498"/>
      <c r="R56" s="1498"/>
      <c r="S56" s="1498"/>
      <c r="T56" s="1498"/>
      <c r="U56" s="1498"/>
      <c r="V56" s="1498"/>
      <c r="W56" s="1498"/>
      <c r="X56" s="1498"/>
      <c r="Y56" s="1498"/>
      <c r="Z56" s="1498"/>
      <c r="AA56" s="1498"/>
      <c r="AB56" s="1498"/>
      <c r="AC56" s="1498"/>
      <c r="AD56" s="1498"/>
      <c r="AE56" s="1498"/>
      <c r="AF56" s="1498"/>
      <c r="AG56" s="1498"/>
      <c r="AH56" s="1498"/>
      <c r="AI56" s="2849" t="s">
        <v>250</v>
      </c>
      <c r="AJ56" s="2453"/>
      <c r="AK56" s="2833"/>
      <c r="AL56" s="2834"/>
      <c r="AM56" s="2835"/>
      <c r="AN56" s="2836"/>
      <c r="AO56" s="1498"/>
      <c r="AP56" s="1498"/>
      <c r="AQ56" s="1498"/>
      <c r="AR56" s="1498"/>
      <c r="AS56" s="1420"/>
      <c r="AT56" s="1420"/>
      <c r="AU56" s="1010" t="s">
        <v>953</v>
      </c>
      <c r="AV56" s="1420"/>
      <c r="AW56" s="1420"/>
      <c r="AX56" s="1420"/>
      <c r="AY56" s="1420"/>
      <c r="AZ56" s="1420"/>
      <c r="BA56" s="1420"/>
      <c r="BB56" s="1420"/>
      <c r="BC56" s="1498"/>
      <c r="BD56" s="1498"/>
      <c r="BE56" s="1498"/>
      <c r="BF56" s="1498"/>
      <c r="BG56" s="1498"/>
      <c r="BH56" s="1498"/>
      <c r="BI56" s="1498"/>
      <c r="BJ56" s="1498"/>
      <c r="BK56" s="1498"/>
      <c r="BL56" s="1498"/>
      <c r="BM56" s="1498"/>
      <c r="BN56" s="1498"/>
      <c r="BO56" s="1498"/>
      <c r="BP56" s="1498"/>
      <c r="BQ56" s="1498"/>
      <c r="BR56" s="1498"/>
      <c r="BS56" s="1498"/>
      <c r="BT56" s="1498"/>
      <c r="BU56" s="1498"/>
      <c r="BV56" s="2453"/>
      <c r="BW56" s="2453"/>
      <c r="BX56" s="2833"/>
      <c r="BY56" s="2837"/>
      <c r="BZ56" s="2838"/>
      <c r="CA56" s="2839"/>
      <c r="CB56" s="1498"/>
      <c r="CC56" s="1266"/>
      <c r="CD56" s="1465"/>
      <c r="CH56" s="1498"/>
      <c r="CI56" s="1498"/>
      <c r="CJ56" s="1498"/>
      <c r="CK56" s="1498"/>
      <c r="CL56" s="1498"/>
      <c r="CM56" s="1498"/>
      <c r="CN56" s="839"/>
      <c r="CO56" s="1266"/>
      <c r="CP56" s="1420"/>
      <c r="CR56" s="1486"/>
      <c r="CS56" s="1486"/>
      <c r="CT56" s="1486"/>
      <c r="CU56" s="1489"/>
      <c r="CV56" s="1489"/>
      <c r="CW56" s="1489"/>
      <c r="CX56" s="1489"/>
      <c r="CY56" s="1420"/>
      <c r="CZ56" s="1420"/>
      <c r="DA56" s="1489"/>
      <c r="DB56" s="1489"/>
      <c r="DC56" s="1420"/>
      <c r="DD56" s="1420"/>
      <c r="DE56" s="1420"/>
      <c r="DF56" s="1420"/>
      <c r="DG56" s="1420"/>
      <c r="DH56" s="1420"/>
      <c r="DI56" s="1420"/>
      <c r="DJ56" s="1420"/>
      <c r="DK56" s="1420"/>
      <c r="DL56" s="1420"/>
      <c r="DM56" s="1420"/>
      <c r="DN56" s="1420"/>
      <c r="DO56" s="1420"/>
      <c r="DP56" s="1420"/>
      <c r="DQ56" s="1420"/>
      <c r="DR56" s="1420"/>
      <c r="DS56" s="1420"/>
      <c r="DT56" s="1420"/>
      <c r="DU56" s="1420"/>
      <c r="DV56" s="1420"/>
      <c r="DW56" s="1420"/>
      <c r="DX56" s="1420"/>
      <c r="DY56" s="1420"/>
      <c r="DZ56" s="1420"/>
      <c r="EA56" s="1420"/>
      <c r="EB56" s="1420"/>
      <c r="EC56" s="1420"/>
      <c r="ED56" s="1420"/>
      <c r="EE56" s="1420"/>
      <c r="EF56" s="1420"/>
      <c r="EG56" s="1420"/>
      <c r="EH56" s="1420"/>
      <c r="EI56" s="1420"/>
      <c r="EJ56" s="1420"/>
      <c r="EK56" s="1420"/>
      <c r="EL56" s="1420"/>
    </row>
    <row r="57" spans="2:142" s="1488" customFormat="1" ht="30" customHeight="1">
      <c r="B57" s="957"/>
      <c r="C57" s="1498"/>
      <c r="D57" s="1420"/>
      <c r="E57" s="1420"/>
      <c r="F57" s="1010" t="s">
        <v>945</v>
      </c>
      <c r="G57" s="1420"/>
      <c r="H57" s="1498"/>
      <c r="I57" s="1498"/>
      <c r="J57" s="1498"/>
      <c r="K57" s="1498"/>
      <c r="L57" s="1498"/>
      <c r="M57" s="1498"/>
      <c r="N57" s="1498"/>
      <c r="O57" s="1498"/>
      <c r="P57" s="1498"/>
      <c r="Q57" s="1498"/>
      <c r="R57" s="1498"/>
      <c r="S57" s="1498"/>
      <c r="T57" s="1498"/>
      <c r="U57" s="1498"/>
      <c r="V57" s="1498"/>
      <c r="W57" s="1498"/>
      <c r="X57" s="1498"/>
      <c r="Y57" s="1498"/>
      <c r="Z57" s="1498"/>
      <c r="AA57" s="1498"/>
      <c r="AB57" s="1498"/>
      <c r="AC57" s="1498"/>
      <c r="AD57" s="1498"/>
      <c r="AE57" s="1498"/>
      <c r="AF57" s="1498"/>
      <c r="AG57" s="1498"/>
      <c r="AH57" s="1498"/>
      <c r="AI57" s="2453"/>
      <c r="AJ57" s="2453"/>
      <c r="AK57" s="2833"/>
      <c r="AL57" s="2837"/>
      <c r="AM57" s="2838"/>
      <c r="AN57" s="2839"/>
      <c r="AO57" s="1498"/>
      <c r="AP57" s="1498"/>
      <c r="AQ57" s="1498"/>
      <c r="AR57" s="1498"/>
      <c r="AS57" s="1420"/>
      <c r="AT57" s="1420"/>
      <c r="AU57" s="1420"/>
      <c r="AV57" s="1420"/>
      <c r="AW57" s="1420"/>
      <c r="AX57" s="1420"/>
      <c r="AY57" s="1420"/>
      <c r="AZ57" s="1420"/>
      <c r="BA57" s="1420"/>
      <c r="BB57" s="1420"/>
      <c r="BC57" s="1498"/>
      <c r="BD57" s="1498"/>
      <c r="BE57" s="1498"/>
      <c r="BF57" s="1498"/>
      <c r="BG57" s="1498"/>
      <c r="BH57" s="1498"/>
      <c r="BI57" s="1498"/>
      <c r="BJ57" s="1498"/>
      <c r="BK57" s="1498"/>
      <c r="BL57" s="1498"/>
      <c r="BM57" s="1498"/>
      <c r="BN57" s="1498"/>
      <c r="BO57" s="1498"/>
      <c r="BP57" s="1498"/>
      <c r="BQ57" s="1498"/>
      <c r="BR57" s="1498"/>
      <c r="BS57" s="1498"/>
      <c r="BT57" s="1498"/>
      <c r="BU57" s="1498"/>
      <c r="BV57" s="901"/>
      <c r="BW57" s="901"/>
      <c r="BX57" s="901"/>
      <c r="BY57" s="901"/>
      <c r="BZ57" s="901"/>
      <c r="CA57" s="901"/>
      <c r="CB57" s="1498"/>
      <c r="CC57" s="1266"/>
      <c r="CD57" s="1465"/>
      <c r="CH57" s="1498"/>
      <c r="CI57" s="1498"/>
      <c r="CJ57" s="1498"/>
      <c r="CK57" s="1498"/>
      <c r="CL57" s="1498"/>
      <c r="CM57" s="1498"/>
      <c r="CN57" s="839"/>
      <c r="CO57" s="1266"/>
      <c r="CP57" s="1420"/>
      <c r="CR57" s="1486"/>
      <c r="CS57" s="1486"/>
      <c r="CT57" s="1486"/>
      <c r="CU57" s="1489"/>
      <c r="CV57" s="1489"/>
      <c r="CW57" s="1489"/>
      <c r="CX57" s="1489"/>
      <c r="CY57" s="1420"/>
      <c r="CZ57" s="1420"/>
      <c r="DA57" s="1489"/>
      <c r="DB57" s="1489"/>
      <c r="DC57" s="1420"/>
      <c r="DD57" s="1420"/>
      <c r="DE57" s="1420"/>
      <c r="DF57" s="1420"/>
      <c r="DG57" s="1420"/>
      <c r="DH57" s="1420"/>
      <c r="DI57" s="1420"/>
      <c r="DJ57" s="1420"/>
      <c r="DK57" s="1420"/>
      <c r="DL57" s="1420"/>
      <c r="DM57" s="1420"/>
      <c r="DN57" s="1420"/>
      <c r="DO57" s="1420"/>
      <c r="DP57" s="1420"/>
      <c r="DQ57" s="1420"/>
      <c r="DR57" s="1420"/>
      <c r="DS57" s="1420"/>
      <c r="DT57" s="1420"/>
      <c r="DU57" s="1420"/>
      <c r="DV57" s="1420"/>
      <c r="DW57" s="1420"/>
      <c r="DX57" s="1420"/>
      <c r="DY57" s="1420"/>
      <c r="DZ57" s="1420"/>
      <c r="EA57" s="1420"/>
      <c r="EB57" s="1420"/>
      <c r="EC57" s="1420"/>
      <c r="ED57" s="1420"/>
      <c r="EE57" s="1420"/>
      <c r="EF57" s="1420"/>
      <c r="EG57" s="1420"/>
      <c r="EH57" s="1420"/>
      <c r="EI57" s="1420"/>
      <c r="EJ57" s="1420"/>
      <c r="EK57" s="1420"/>
      <c r="EL57" s="1420"/>
    </row>
    <row r="58" spans="2:142" s="1488" customFormat="1" ht="30" customHeight="1">
      <c r="B58" s="957"/>
      <c r="C58" s="1498"/>
      <c r="D58" s="1420"/>
      <c r="E58" s="1420"/>
      <c r="F58" s="1420"/>
      <c r="G58" s="1420"/>
      <c r="H58" s="1498"/>
      <c r="I58" s="1498"/>
      <c r="J58" s="1498"/>
      <c r="K58" s="1498"/>
      <c r="L58" s="1498"/>
      <c r="M58" s="1498"/>
      <c r="N58" s="1498"/>
      <c r="O58" s="1498"/>
      <c r="P58" s="1498"/>
      <c r="Q58" s="1498"/>
      <c r="R58" s="1498"/>
      <c r="S58" s="1498"/>
      <c r="T58" s="1498"/>
      <c r="U58" s="1498"/>
      <c r="V58" s="1498"/>
      <c r="W58" s="1498"/>
      <c r="X58" s="1498"/>
      <c r="Y58" s="1498"/>
      <c r="Z58" s="1498"/>
      <c r="AA58" s="1498"/>
      <c r="AB58" s="1498"/>
      <c r="AC58" s="1498"/>
      <c r="AD58" s="1498"/>
      <c r="AE58" s="1498"/>
      <c r="AF58" s="1498"/>
      <c r="AG58" s="1498"/>
      <c r="AH58" s="1498"/>
      <c r="AI58" s="901"/>
      <c r="AJ58" s="901"/>
      <c r="AK58" s="901"/>
      <c r="AL58" s="901"/>
      <c r="AM58" s="901"/>
      <c r="AN58" s="901"/>
      <c r="AO58" s="1498"/>
      <c r="AP58" s="1498"/>
      <c r="AQ58" s="1498"/>
      <c r="AR58" s="1498"/>
      <c r="AS58" s="1552" t="s">
        <v>141</v>
      </c>
      <c r="AT58" s="1420"/>
      <c r="AU58" s="901" t="s">
        <v>1154</v>
      </c>
      <c r="AV58" s="1420"/>
      <c r="AW58" s="1420"/>
      <c r="AX58" s="1420"/>
      <c r="AY58" s="1420"/>
      <c r="AZ58" s="1420"/>
      <c r="BA58" s="1420"/>
      <c r="BB58" s="1420"/>
      <c r="BC58" s="1498"/>
      <c r="BD58" s="1498"/>
      <c r="BE58" s="1498"/>
      <c r="BF58" s="1498"/>
      <c r="BG58" s="1498"/>
      <c r="BH58" s="1498"/>
      <c r="BI58" s="1498"/>
      <c r="BJ58" s="1498"/>
      <c r="BK58" s="1498"/>
      <c r="BL58" s="1498"/>
      <c r="BM58" s="1498"/>
      <c r="BN58" s="1498"/>
      <c r="BO58" s="1498"/>
      <c r="BP58" s="1498"/>
      <c r="BQ58" s="1498"/>
      <c r="BR58" s="1498"/>
      <c r="BS58" s="1498"/>
      <c r="BT58" s="1498"/>
      <c r="BU58" s="1498"/>
      <c r="BV58" s="2849" t="s">
        <v>125</v>
      </c>
      <c r="BW58" s="2453"/>
      <c r="BX58" s="2833"/>
      <c r="BY58" s="2834"/>
      <c r="BZ58" s="2835"/>
      <c r="CA58" s="2836"/>
      <c r="CB58" s="1498"/>
      <c r="CC58" s="1266"/>
      <c r="CD58" s="1465"/>
      <c r="CH58" s="1498"/>
      <c r="CI58" s="1498"/>
      <c r="CJ58" s="1498"/>
      <c r="CK58" s="1498"/>
      <c r="CL58" s="1498"/>
      <c r="CM58" s="1498"/>
      <c r="CN58" s="839"/>
      <c r="CO58" s="1266"/>
      <c r="CP58" s="1420"/>
      <c r="CR58" s="1486"/>
      <c r="CS58" s="1486"/>
      <c r="CT58" s="1486"/>
      <c r="CU58" s="1489"/>
      <c r="CV58" s="1489"/>
      <c r="CW58" s="1489"/>
      <c r="CX58" s="1489"/>
      <c r="CY58" s="1420"/>
      <c r="CZ58" s="1420"/>
      <c r="DA58" s="1489"/>
      <c r="DB58" s="1489"/>
      <c r="DC58" s="1420"/>
      <c r="DD58" s="1420"/>
      <c r="DE58" s="1420"/>
      <c r="DF58" s="1420"/>
      <c r="DG58" s="1420"/>
      <c r="DH58" s="1420"/>
      <c r="DI58" s="1420"/>
      <c r="DJ58" s="1420"/>
      <c r="DK58" s="1420"/>
      <c r="DL58" s="1420"/>
      <c r="DM58" s="1420"/>
      <c r="DN58" s="1420"/>
      <c r="DO58" s="1420"/>
      <c r="DP58" s="1420"/>
      <c r="DQ58" s="1420"/>
      <c r="DR58" s="1420"/>
      <c r="DS58" s="1420"/>
      <c r="DT58" s="1420"/>
      <c r="DU58" s="1420"/>
      <c r="DV58" s="1420"/>
      <c r="DW58" s="1420"/>
      <c r="DX58" s="1420"/>
      <c r="DY58" s="1420"/>
      <c r="DZ58" s="1420"/>
      <c r="EA58" s="1420"/>
      <c r="EB58" s="1420"/>
      <c r="EC58" s="1420"/>
      <c r="ED58" s="1420"/>
      <c r="EE58" s="1420"/>
      <c r="EF58" s="1420"/>
      <c r="EG58" s="1420"/>
      <c r="EH58" s="1420"/>
      <c r="EI58" s="1420"/>
      <c r="EJ58" s="1420"/>
      <c r="EK58" s="1420"/>
      <c r="EL58" s="1420"/>
    </row>
    <row r="59" spans="2:142" s="1488" customFormat="1" ht="30" customHeight="1">
      <c r="B59" s="957"/>
      <c r="C59" s="1498"/>
      <c r="D59" s="1552" t="s">
        <v>78</v>
      </c>
      <c r="E59" s="1420"/>
      <c r="F59" s="901" t="s">
        <v>946</v>
      </c>
      <c r="G59" s="1420"/>
      <c r="H59" s="1498"/>
      <c r="I59" s="1498"/>
      <c r="J59" s="1498"/>
      <c r="K59" s="1498"/>
      <c r="L59" s="1498"/>
      <c r="M59" s="1498"/>
      <c r="N59" s="1498"/>
      <c r="O59" s="1498"/>
      <c r="P59" s="1498"/>
      <c r="Q59" s="1498"/>
      <c r="R59" s="1498"/>
      <c r="S59" s="1498"/>
      <c r="T59" s="1498"/>
      <c r="U59" s="1498"/>
      <c r="V59" s="1498"/>
      <c r="W59" s="1498"/>
      <c r="X59" s="1498"/>
      <c r="Y59" s="1498"/>
      <c r="Z59" s="1498"/>
      <c r="AA59" s="1498"/>
      <c r="AB59" s="1498"/>
      <c r="AC59" s="1498"/>
      <c r="AD59" s="1498"/>
      <c r="AE59" s="1498"/>
      <c r="AF59" s="1498"/>
      <c r="AG59" s="1498"/>
      <c r="AH59" s="1498"/>
      <c r="AI59" s="2849" t="s">
        <v>120</v>
      </c>
      <c r="AJ59" s="2453"/>
      <c r="AK59" s="2833"/>
      <c r="AL59" s="2834"/>
      <c r="AM59" s="2835"/>
      <c r="AN59" s="2836"/>
      <c r="AO59" s="1498"/>
      <c r="AP59" s="1498"/>
      <c r="AQ59" s="1498"/>
      <c r="AR59" s="1498"/>
      <c r="AS59" s="1420"/>
      <c r="AT59" s="1420"/>
      <c r="AU59" s="1010" t="s">
        <v>954</v>
      </c>
      <c r="AV59" s="1420"/>
      <c r="AW59" s="1420"/>
      <c r="AX59" s="1420"/>
      <c r="AY59" s="1420"/>
      <c r="AZ59" s="1420"/>
      <c r="BA59" s="1420"/>
      <c r="BB59" s="1420"/>
      <c r="BC59" s="1498"/>
      <c r="BD59" s="1498"/>
      <c r="BE59" s="1498"/>
      <c r="BF59" s="1498"/>
      <c r="BG59" s="1498"/>
      <c r="BH59" s="1498"/>
      <c r="BI59" s="1498"/>
      <c r="BJ59" s="1498"/>
      <c r="BK59" s="1498"/>
      <c r="BL59" s="1498"/>
      <c r="BM59" s="1498"/>
      <c r="BN59" s="1498"/>
      <c r="BO59" s="1498"/>
      <c r="BP59" s="1498"/>
      <c r="BQ59" s="1498"/>
      <c r="BR59" s="1498"/>
      <c r="BS59" s="1498"/>
      <c r="BT59" s="1498"/>
      <c r="BU59" s="1498"/>
      <c r="BV59" s="2453"/>
      <c r="BW59" s="2453"/>
      <c r="BX59" s="2833"/>
      <c r="BY59" s="2837"/>
      <c r="BZ59" s="2838"/>
      <c r="CA59" s="2839"/>
      <c r="CB59" s="1498"/>
      <c r="CC59" s="1266"/>
      <c r="CD59" s="1465"/>
      <c r="CH59" s="1498"/>
      <c r="CI59" s="1498"/>
      <c r="CJ59" s="1498"/>
      <c r="CK59" s="1498"/>
      <c r="CL59" s="1498"/>
      <c r="CM59" s="1498"/>
      <c r="CN59" s="839"/>
      <c r="CO59" s="1266"/>
      <c r="CP59" s="1420"/>
      <c r="CR59" s="1486"/>
      <c r="CS59" s="1486"/>
      <c r="CT59" s="1486"/>
      <c r="CU59" s="1489"/>
      <c r="CV59" s="1489"/>
      <c r="CW59" s="1489"/>
      <c r="CX59" s="1489"/>
      <c r="CY59" s="1420"/>
      <c r="CZ59" s="1420"/>
      <c r="DA59" s="1489"/>
      <c r="DB59" s="1489"/>
      <c r="DC59" s="1420"/>
      <c r="DD59" s="1420"/>
      <c r="DE59" s="1420"/>
      <c r="DF59" s="1420"/>
      <c r="DG59" s="1420"/>
      <c r="DH59" s="1420"/>
      <c r="DI59" s="1420"/>
      <c r="DJ59" s="1420"/>
      <c r="DK59" s="1420"/>
      <c r="DL59" s="1420"/>
      <c r="DM59" s="1420"/>
      <c r="DN59" s="1420"/>
      <c r="DO59" s="1420"/>
      <c r="DP59" s="1420"/>
      <c r="DQ59" s="1420"/>
      <c r="DR59" s="1420"/>
      <c r="DS59" s="1420"/>
      <c r="DT59" s="1420"/>
      <c r="DU59" s="1420"/>
      <c r="DV59" s="1420"/>
      <c r="DW59" s="1420"/>
      <c r="DX59" s="1420"/>
      <c r="DY59" s="1420"/>
      <c r="DZ59" s="1420"/>
      <c r="EA59" s="1420"/>
      <c r="EB59" s="1420"/>
      <c r="EC59" s="1420"/>
      <c r="ED59" s="1420"/>
      <c r="EE59" s="1420"/>
      <c r="EF59" s="1420"/>
      <c r="EG59" s="1420"/>
      <c r="EH59" s="1420"/>
      <c r="EI59" s="1420"/>
      <c r="EJ59" s="1420"/>
      <c r="EK59" s="1420"/>
      <c r="EL59" s="1420"/>
    </row>
    <row r="60" spans="2:142" s="1488" customFormat="1" ht="30" customHeight="1">
      <c r="B60" s="957"/>
      <c r="C60" s="1498"/>
      <c r="D60" s="1420"/>
      <c r="E60" s="1420"/>
      <c r="F60" s="1010" t="s">
        <v>947</v>
      </c>
      <c r="G60" s="1420"/>
      <c r="H60" s="1498"/>
      <c r="I60" s="1498"/>
      <c r="J60" s="1498"/>
      <c r="K60" s="1498"/>
      <c r="L60" s="1498"/>
      <c r="M60" s="1498"/>
      <c r="N60" s="1498"/>
      <c r="O60" s="1498"/>
      <c r="P60" s="1498"/>
      <c r="Q60" s="1498"/>
      <c r="R60" s="1498"/>
      <c r="S60" s="1498"/>
      <c r="T60" s="1498"/>
      <c r="U60" s="1498"/>
      <c r="V60" s="1498"/>
      <c r="W60" s="1498"/>
      <c r="X60" s="1498"/>
      <c r="Y60" s="1498"/>
      <c r="Z60" s="1498"/>
      <c r="AA60" s="1498"/>
      <c r="AB60" s="1498"/>
      <c r="AC60" s="1498"/>
      <c r="AD60" s="1498"/>
      <c r="AE60" s="1498"/>
      <c r="AF60" s="1498"/>
      <c r="AG60" s="1498"/>
      <c r="AH60" s="1498"/>
      <c r="AI60" s="2453"/>
      <c r="AJ60" s="2453"/>
      <c r="AK60" s="2833"/>
      <c r="AL60" s="2837"/>
      <c r="AM60" s="2838"/>
      <c r="AN60" s="2839"/>
      <c r="AO60" s="1498"/>
      <c r="AP60" s="1498"/>
      <c r="AQ60" s="1498"/>
      <c r="AR60" s="1498"/>
      <c r="AS60" s="1498"/>
      <c r="AT60" s="1498"/>
      <c r="AU60" s="1498"/>
      <c r="AV60" s="1498"/>
      <c r="AW60" s="1498"/>
      <c r="AX60" s="1498"/>
      <c r="AY60" s="1498"/>
      <c r="AZ60" s="1498"/>
      <c r="BA60" s="1498"/>
      <c r="BB60" s="1498"/>
      <c r="BC60" s="1498"/>
      <c r="BD60" s="1498"/>
      <c r="BE60" s="1498"/>
      <c r="BF60" s="1498"/>
      <c r="BG60" s="1498"/>
      <c r="BH60" s="1498"/>
      <c r="BI60" s="1498"/>
      <c r="BJ60" s="1498"/>
      <c r="BK60" s="1498"/>
      <c r="BL60" s="1498"/>
      <c r="BM60" s="1498"/>
      <c r="BN60" s="1498"/>
      <c r="BO60" s="1498"/>
      <c r="BP60" s="1498"/>
      <c r="BQ60" s="1498"/>
      <c r="BR60" s="1498"/>
      <c r="BS60" s="1498"/>
      <c r="BT60" s="1498"/>
      <c r="BU60" s="1498"/>
      <c r="BV60" s="1498"/>
      <c r="BW60" s="1498"/>
      <c r="BX60" s="1498"/>
      <c r="BY60" s="1498"/>
      <c r="BZ60" s="1498"/>
      <c r="CA60" s="1498"/>
      <c r="CB60" s="1498"/>
      <c r="CC60" s="1266"/>
      <c r="CD60" s="1465"/>
      <c r="CH60" s="1498"/>
      <c r="CI60" s="1498"/>
      <c r="CJ60" s="1498"/>
      <c r="CK60" s="1498"/>
      <c r="CL60" s="1498"/>
      <c r="CM60" s="1498"/>
      <c r="CN60" s="839"/>
      <c r="CO60" s="1266"/>
      <c r="CP60" s="1420"/>
      <c r="CR60" s="1486"/>
      <c r="CS60" s="1486"/>
      <c r="CT60" s="1486"/>
      <c r="CU60" s="1489"/>
      <c r="CV60" s="1489"/>
      <c r="CW60" s="1489"/>
      <c r="CX60" s="1489"/>
      <c r="CY60" s="1420"/>
      <c r="CZ60" s="1420"/>
      <c r="DA60" s="1489"/>
      <c r="DB60" s="1489"/>
      <c r="DC60" s="1420"/>
      <c r="DD60" s="1420"/>
      <c r="DE60" s="1420"/>
      <c r="DF60" s="1420"/>
      <c r="DG60" s="1420"/>
      <c r="DH60" s="1420"/>
      <c r="DI60" s="1420"/>
      <c r="DJ60" s="1420"/>
      <c r="DK60" s="1420"/>
      <c r="DL60" s="1420"/>
      <c r="DM60" s="1420"/>
      <c r="DN60" s="1420"/>
      <c r="DO60" s="1420"/>
      <c r="DP60" s="1420"/>
      <c r="DQ60" s="1420"/>
      <c r="DR60" s="1420"/>
      <c r="DS60" s="1420"/>
      <c r="DT60" s="1420"/>
      <c r="DU60" s="1420"/>
      <c r="DV60" s="1420"/>
      <c r="DW60" s="1420"/>
      <c r="DX60" s="1420"/>
      <c r="DY60" s="1420"/>
      <c r="DZ60" s="1420"/>
      <c r="EA60" s="1420"/>
      <c r="EB60" s="1420"/>
      <c r="EC60" s="1420"/>
      <c r="ED60" s="1420"/>
      <c r="EE60" s="1420"/>
      <c r="EF60" s="1420"/>
      <c r="EG60" s="1420"/>
      <c r="EH60" s="1420"/>
      <c r="EI60" s="1420"/>
      <c r="EJ60" s="1420"/>
      <c r="EK60" s="1420"/>
      <c r="EL60" s="1420"/>
    </row>
    <row r="61" spans="2:142" s="1488" customFormat="1" ht="30" customHeight="1" thickBot="1">
      <c r="B61" s="977"/>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9"/>
      <c r="CH61" s="1498"/>
      <c r="CI61" s="1498"/>
      <c r="CJ61" s="1498"/>
      <c r="CK61" s="1498"/>
      <c r="CL61" s="1498"/>
      <c r="CM61" s="1498"/>
      <c r="CN61" s="839"/>
      <c r="CR61" s="1486"/>
      <c r="CS61" s="1486"/>
      <c r="CT61" s="1486"/>
      <c r="CU61" s="1489"/>
      <c r="CV61" s="1489"/>
      <c r="CW61" s="1489"/>
      <c r="CX61" s="1489"/>
      <c r="CY61" s="1420"/>
      <c r="CZ61" s="1420"/>
      <c r="DA61" s="1489"/>
      <c r="DB61" s="1489"/>
      <c r="DC61" s="1420"/>
      <c r="DD61" s="1420"/>
      <c r="DE61" s="1420"/>
      <c r="DF61" s="1420"/>
      <c r="DG61" s="1420"/>
      <c r="DH61" s="1420"/>
      <c r="DI61" s="1420"/>
      <c r="DJ61" s="1420"/>
      <c r="DK61" s="1420"/>
      <c r="DL61" s="1420"/>
      <c r="DM61" s="1420"/>
      <c r="DN61" s="1420"/>
      <c r="DO61" s="1420"/>
      <c r="DP61" s="1420"/>
      <c r="DQ61" s="1420"/>
      <c r="DR61" s="1420"/>
      <c r="DS61" s="1420"/>
      <c r="DT61" s="1420"/>
      <c r="DU61" s="1420"/>
      <c r="DV61" s="1420"/>
      <c r="DW61" s="1420"/>
      <c r="DX61" s="1420"/>
      <c r="DY61" s="1420"/>
      <c r="DZ61" s="1420"/>
      <c r="EA61" s="1420"/>
      <c r="EB61" s="1420"/>
      <c r="EC61" s="1420"/>
      <c r="ED61" s="1420"/>
      <c r="EE61" s="1420"/>
      <c r="EF61" s="1420"/>
      <c r="EG61" s="1420"/>
      <c r="EH61" s="1420"/>
      <c r="EI61" s="1420"/>
      <c r="EJ61" s="1420"/>
      <c r="EK61" s="1420"/>
      <c r="EL61" s="1420"/>
    </row>
    <row r="62" spans="2:142" ht="30" customHeight="1" thickBot="1">
      <c r="B62" s="1512"/>
      <c r="C62" s="1513"/>
      <c r="D62" s="1512"/>
      <c r="E62" s="763"/>
      <c r="F62" s="1513"/>
      <c r="G62" s="1246"/>
      <c r="H62" s="1246"/>
      <c r="I62" s="1246"/>
      <c r="J62" s="1506"/>
      <c r="K62" s="1506"/>
      <c r="L62" s="1506"/>
      <c r="M62" s="1506"/>
      <c r="N62" s="1506"/>
      <c r="O62" s="1506"/>
      <c r="P62" s="1506"/>
      <c r="Q62" s="1514"/>
      <c r="R62" s="1506"/>
      <c r="S62" s="1506"/>
      <c r="T62" s="1512"/>
      <c r="U62" s="1512"/>
      <c r="V62" s="1512"/>
      <c r="W62" s="1512"/>
      <c r="X62" s="1512"/>
      <c r="Y62" s="1512"/>
      <c r="Z62" s="1512"/>
      <c r="AA62" s="1512"/>
      <c r="AB62" s="1515"/>
      <c r="AC62" s="763"/>
      <c r="AD62" s="763"/>
      <c r="AE62" s="763"/>
      <c r="AF62" s="763"/>
      <c r="AG62" s="763"/>
      <c r="AH62" s="1512"/>
      <c r="AI62" s="1512"/>
      <c r="AJ62" s="1512"/>
      <c r="AK62" s="1512"/>
      <c r="AL62" s="1512"/>
      <c r="AM62" s="1512"/>
      <c r="AN62" s="1512"/>
      <c r="AO62" s="1512"/>
      <c r="AP62" s="1512"/>
      <c r="AQ62" s="1512"/>
      <c r="AR62" s="1512"/>
      <c r="AS62" s="1512"/>
      <c r="AT62" s="1512"/>
      <c r="AU62" s="1512"/>
      <c r="AV62" s="1512"/>
      <c r="AW62" s="1512"/>
      <c r="AX62" s="1512"/>
      <c r="AY62" s="1512"/>
      <c r="AZ62" s="1512"/>
      <c r="BA62" s="1512"/>
      <c r="BB62" s="1512"/>
      <c r="BC62" s="1512"/>
      <c r="BD62" s="1512"/>
      <c r="BE62" s="1512"/>
      <c r="BF62" s="1512"/>
      <c r="BG62" s="1512"/>
      <c r="BH62" s="1512"/>
      <c r="BI62" s="1512"/>
      <c r="BJ62" s="1512"/>
      <c r="BK62" s="1512"/>
      <c r="BL62" s="1512"/>
      <c r="BM62" s="1512"/>
      <c r="BN62" s="1512"/>
      <c r="BO62" s="1512"/>
      <c r="BP62" s="1512"/>
      <c r="BQ62" s="1512"/>
      <c r="BR62" s="1512"/>
      <c r="BS62" s="1512"/>
      <c r="BT62" s="1512"/>
      <c r="BU62" s="1512"/>
      <c r="BV62" s="1512"/>
      <c r="BW62" s="1512"/>
      <c r="BX62" s="1512"/>
      <c r="BY62" s="1512"/>
      <c r="BZ62" s="1515"/>
      <c r="CA62" s="763"/>
      <c r="CB62" s="763"/>
      <c r="CC62" s="1512"/>
      <c r="CD62" s="1512"/>
      <c r="CN62" s="839"/>
      <c r="CR62" s="1486"/>
      <c r="CS62" s="1486"/>
      <c r="CT62" s="1486"/>
      <c r="CU62" s="1489"/>
      <c r="CV62" s="1489"/>
      <c r="CW62" s="1489"/>
      <c r="CX62" s="1489"/>
      <c r="CY62" s="1420"/>
      <c r="CZ62" s="1420"/>
      <c r="DA62" s="1489"/>
      <c r="DB62" s="1489"/>
      <c r="DC62" s="1420"/>
      <c r="DD62" s="1420"/>
      <c r="DE62" s="1420"/>
      <c r="DF62" s="1420"/>
      <c r="DG62" s="1420"/>
      <c r="DH62" s="1420"/>
      <c r="DI62" s="1420"/>
      <c r="DJ62" s="1420"/>
      <c r="DK62" s="1420"/>
      <c r="DL62" s="1420"/>
      <c r="DM62" s="1420"/>
      <c r="DN62" s="1420"/>
      <c r="DO62" s="1420"/>
      <c r="DP62" s="1420"/>
      <c r="DQ62" s="1420"/>
      <c r="DR62" s="1420"/>
      <c r="DS62" s="1420"/>
      <c r="DT62" s="1420"/>
      <c r="DU62" s="1420"/>
      <c r="DV62" s="1420"/>
      <c r="DW62" s="1420"/>
      <c r="DX62" s="1420"/>
      <c r="DY62" s="1420"/>
      <c r="DZ62" s="1420"/>
      <c r="EA62" s="1420"/>
      <c r="EB62" s="1420"/>
      <c r="EC62" s="1420"/>
      <c r="ED62" s="1420"/>
      <c r="EE62" s="1420"/>
      <c r="EF62" s="1420"/>
      <c r="EG62" s="1420"/>
      <c r="EH62" s="1420"/>
      <c r="EI62" s="1420"/>
      <c r="EJ62" s="1420"/>
      <c r="EK62" s="1420"/>
      <c r="EL62" s="1420"/>
    </row>
    <row r="63" spans="2:142" s="1488" customFormat="1" ht="39.9" customHeight="1">
      <c r="B63" s="1606"/>
      <c r="C63" s="1607"/>
      <c r="D63" s="1607"/>
      <c r="E63" s="1607"/>
      <c r="F63" s="1607"/>
      <c r="G63" s="1607"/>
      <c r="H63" s="1607"/>
      <c r="I63" s="1607"/>
      <c r="J63" s="1607"/>
      <c r="K63" s="1607"/>
      <c r="L63" s="1607"/>
      <c r="M63" s="1607"/>
      <c r="N63" s="1607"/>
      <c r="O63" s="1607"/>
      <c r="P63" s="1607"/>
      <c r="Q63" s="1607"/>
      <c r="R63" s="1607"/>
      <c r="S63" s="1607"/>
      <c r="T63" s="1607"/>
      <c r="U63" s="1607"/>
      <c r="V63" s="1607"/>
      <c r="W63" s="1607"/>
      <c r="X63" s="1607"/>
      <c r="Y63" s="1607"/>
      <c r="Z63" s="1607"/>
      <c r="AA63" s="1607"/>
      <c r="AB63" s="1607"/>
      <c r="AC63" s="1607"/>
      <c r="AD63" s="1607"/>
      <c r="AE63" s="1607"/>
      <c r="AF63" s="1607"/>
      <c r="AG63" s="1607"/>
      <c r="AH63" s="1607"/>
      <c r="AI63" s="1607"/>
      <c r="AJ63" s="1607"/>
      <c r="AK63" s="1607"/>
      <c r="AL63" s="1607"/>
      <c r="AM63" s="1607"/>
      <c r="AN63" s="1607"/>
      <c r="AO63" s="1607"/>
      <c r="AP63" s="1607"/>
      <c r="AQ63" s="1607"/>
      <c r="AR63" s="1607"/>
      <c r="AS63" s="1607"/>
      <c r="AT63" s="1607"/>
      <c r="AU63" s="1607"/>
      <c r="AV63" s="1607"/>
      <c r="AW63" s="1607"/>
      <c r="AX63" s="1607"/>
      <c r="AY63" s="1607"/>
      <c r="AZ63" s="1607"/>
      <c r="BA63" s="1607"/>
      <c r="BB63" s="1607"/>
      <c r="BC63" s="1607"/>
      <c r="BD63" s="1607"/>
      <c r="BE63" s="1607"/>
      <c r="BF63" s="1607"/>
      <c r="BG63" s="1607"/>
      <c r="BH63" s="1607"/>
      <c r="BI63" s="1607"/>
      <c r="BJ63" s="1607"/>
      <c r="BK63" s="1607"/>
      <c r="BL63" s="1607"/>
      <c r="BM63" s="1607"/>
      <c r="BN63" s="1607"/>
      <c r="BO63" s="1607"/>
      <c r="BP63" s="1607"/>
      <c r="BQ63" s="1607"/>
      <c r="BR63" s="1607"/>
      <c r="BS63" s="1607"/>
      <c r="BT63" s="1607"/>
      <c r="BU63" s="1607"/>
      <c r="BV63" s="1607"/>
      <c r="BW63" s="1607"/>
      <c r="BX63" s="1607"/>
      <c r="BY63" s="1607"/>
      <c r="BZ63" s="1607"/>
      <c r="CA63" s="1607"/>
      <c r="CB63" s="1607"/>
      <c r="CC63" s="1607"/>
      <c r="CD63" s="1628"/>
      <c r="CE63" s="836"/>
      <c r="CF63" s="836"/>
      <c r="CG63" s="836"/>
      <c r="CH63" s="832"/>
      <c r="CI63" s="832"/>
      <c r="CJ63" s="832"/>
      <c r="CK63" s="832"/>
      <c r="CL63" s="832"/>
      <c r="CM63" s="832"/>
    </row>
    <row r="64" spans="2:142" s="1488" customFormat="1" ht="30" customHeight="1">
      <c r="B64" s="1466"/>
      <c r="C64" s="1498"/>
      <c r="D64" s="1498"/>
      <c r="E64" s="1498"/>
      <c r="F64" s="1498"/>
      <c r="G64" s="1498"/>
      <c r="H64" s="1498"/>
      <c r="I64" s="1498"/>
      <c r="J64" s="1498"/>
      <c r="K64" s="1498"/>
      <c r="L64" s="1498"/>
      <c r="M64" s="1498"/>
      <c r="N64" s="1498"/>
      <c r="O64" s="1498"/>
      <c r="P64" s="1498"/>
      <c r="Q64" s="1498"/>
      <c r="R64" s="1498"/>
      <c r="S64" s="1498"/>
      <c r="T64" s="1498"/>
      <c r="U64" s="1498"/>
      <c r="V64" s="1498"/>
      <c r="W64" s="1498"/>
      <c r="X64" s="1498"/>
      <c r="Y64" s="1498"/>
      <c r="Z64" s="1498"/>
      <c r="AA64" s="1498"/>
      <c r="AB64" s="1498"/>
      <c r="AC64" s="1498"/>
      <c r="AD64" s="1498"/>
      <c r="AE64" s="1498"/>
      <c r="AF64" s="1498"/>
      <c r="AG64" s="1498"/>
      <c r="AH64" s="1498"/>
      <c r="AI64" s="1498"/>
      <c r="AJ64" s="1498"/>
      <c r="AK64" s="1498"/>
      <c r="AL64" s="1498"/>
      <c r="AM64" s="1498"/>
      <c r="AN64" s="1498"/>
      <c r="AO64" s="1498"/>
      <c r="AP64" s="1498"/>
      <c r="AQ64" s="1498"/>
      <c r="AR64" s="1498"/>
      <c r="AS64" s="1498"/>
      <c r="AT64" s="1498"/>
      <c r="AU64" s="1498"/>
      <c r="AV64" s="1498"/>
      <c r="AW64" s="1498"/>
      <c r="AX64" s="1498"/>
      <c r="AY64" s="1498"/>
      <c r="AZ64" s="1498"/>
      <c r="BA64" s="1498"/>
      <c r="BB64" s="1498"/>
      <c r="BC64" s="1498"/>
      <c r="BD64" s="1498"/>
      <c r="BE64" s="1498"/>
      <c r="BF64" s="1498"/>
      <c r="BG64" s="1498"/>
      <c r="BH64" s="1498"/>
      <c r="BI64" s="1498"/>
      <c r="BJ64" s="1498"/>
      <c r="BK64" s="1498"/>
      <c r="BL64" s="1498"/>
      <c r="BM64" s="1498"/>
      <c r="BN64" s="1498"/>
      <c r="BO64" s="1498"/>
      <c r="BP64" s="1498"/>
      <c r="BQ64" s="1498"/>
      <c r="BR64" s="1498"/>
      <c r="BS64" s="1498"/>
      <c r="BT64" s="1498"/>
      <c r="BU64" s="1498"/>
      <c r="BV64" s="1498"/>
      <c r="BW64" s="1498"/>
      <c r="BX64" s="1498"/>
      <c r="BY64" s="1498"/>
      <c r="BZ64" s="1498"/>
      <c r="CA64" s="1498"/>
      <c r="CB64" s="1498"/>
      <c r="CC64" s="1498"/>
      <c r="CD64" s="1598"/>
      <c r="CE64" s="836"/>
      <c r="CF64" s="836"/>
      <c r="CG64" s="836"/>
      <c r="CH64" s="832"/>
      <c r="CI64" s="832"/>
      <c r="CJ64" s="832"/>
      <c r="CK64" s="832"/>
      <c r="CL64" s="832"/>
      <c r="CM64" s="832"/>
    </row>
    <row r="65" spans="2:91" s="1488" customFormat="1" ht="30" customHeight="1">
      <c r="B65" s="1466"/>
      <c r="C65" s="2860" t="s">
        <v>656</v>
      </c>
      <c r="D65" s="2755"/>
      <c r="E65" s="2755"/>
      <c r="F65" s="2755"/>
      <c r="G65" s="2755"/>
      <c r="H65" s="2755"/>
      <c r="I65" s="2755"/>
      <c r="J65" s="2755"/>
      <c r="K65" s="2755"/>
      <c r="L65" s="2755"/>
      <c r="M65" s="2755"/>
      <c r="N65" s="2756"/>
      <c r="O65" s="2760" t="s">
        <v>829</v>
      </c>
      <c r="P65" s="2761"/>
      <c r="Q65" s="2762"/>
      <c r="R65" s="832"/>
      <c r="S65" s="829" t="s">
        <v>2585</v>
      </c>
      <c r="T65" s="1498"/>
      <c r="U65" s="1498"/>
      <c r="V65" s="1498"/>
      <c r="W65" s="1498"/>
      <c r="X65" s="1498"/>
      <c r="Y65" s="1498"/>
      <c r="Z65" s="1498"/>
      <c r="AA65" s="1498"/>
      <c r="AB65" s="1498"/>
      <c r="AC65" s="1498"/>
      <c r="AD65" s="1498"/>
      <c r="AE65" s="1498"/>
      <c r="AF65" s="1498"/>
      <c r="AG65" s="1498"/>
      <c r="AH65" s="1498"/>
      <c r="AI65" s="1498"/>
      <c r="AJ65" s="1498"/>
      <c r="AK65" s="1498"/>
      <c r="AL65" s="1498"/>
      <c r="AM65" s="1498"/>
      <c r="AN65" s="1498"/>
      <c r="AO65" s="1498"/>
      <c r="AP65" s="1498"/>
      <c r="AQ65" s="1498"/>
      <c r="AR65" s="1498"/>
      <c r="AS65" s="1498"/>
      <c r="AT65" s="1498"/>
      <c r="AU65" s="1498"/>
      <c r="AV65" s="1498"/>
      <c r="AW65" s="1498"/>
      <c r="AX65" s="1498"/>
      <c r="AY65" s="1498"/>
      <c r="AZ65" s="1498"/>
      <c r="BA65" s="1498"/>
      <c r="BB65" s="1498"/>
      <c r="BC65" s="1498"/>
      <c r="BD65" s="1498"/>
      <c r="BE65" s="1498"/>
      <c r="BF65" s="1498"/>
      <c r="BG65" s="1498"/>
      <c r="BH65" s="1498"/>
      <c r="BI65" s="1498"/>
      <c r="BJ65" s="1498"/>
      <c r="BK65" s="1498"/>
      <c r="BL65" s="1498"/>
      <c r="BM65" s="1498"/>
      <c r="BN65" s="1498"/>
      <c r="BO65" s="1498"/>
      <c r="BP65" s="1498"/>
      <c r="BQ65" s="1498"/>
      <c r="BR65" s="1498"/>
      <c r="BS65" s="1498"/>
      <c r="BT65" s="1498"/>
      <c r="BU65" s="1498"/>
      <c r="BV65" s="1498"/>
      <c r="BW65" s="1498"/>
      <c r="BX65" s="1498"/>
      <c r="BY65" s="1498"/>
      <c r="BZ65" s="1498"/>
      <c r="CA65" s="1498"/>
      <c r="CB65" s="1498"/>
      <c r="CC65" s="1498"/>
      <c r="CD65" s="1598"/>
      <c r="CE65" s="836"/>
      <c r="CF65" s="836"/>
      <c r="CG65" s="836"/>
      <c r="CH65" s="832"/>
      <c r="CI65" s="832"/>
      <c r="CJ65" s="832"/>
      <c r="CK65" s="832"/>
      <c r="CL65" s="832"/>
      <c r="CM65" s="832"/>
    </row>
    <row r="66" spans="2:91" s="1488" customFormat="1" ht="30" customHeight="1">
      <c r="B66" s="1478"/>
      <c r="C66" s="2757"/>
      <c r="D66" s="2758"/>
      <c r="E66" s="2758"/>
      <c r="F66" s="2758"/>
      <c r="G66" s="2758"/>
      <c r="H66" s="2758"/>
      <c r="I66" s="2758"/>
      <c r="J66" s="2758"/>
      <c r="K66" s="2758"/>
      <c r="L66" s="2758"/>
      <c r="M66" s="2758"/>
      <c r="N66" s="2759"/>
      <c r="O66" s="2763"/>
      <c r="P66" s="2764"/>
      <c r="Q66" s="2765"/>
      <c r="R66" s="832"/>
      <c r="S66" s="1468" t="s">
        <v>2586</v>
      </c>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c r="BD66" s="1498"/>
      <c r="BE66" s="1498"/>
      <c r="BF66" s="1498"/>
      <c r="BG66" s="1498"/>
      <c r="BH66" s="1498"/>
      <c r="BI66" s="1498"/>
      <c r="BJ66" s="1498"/>
      <c r="BK66" s="1498"/>
      <c r="BL66" s="1498"/>
      <c r="BM66" s="1498"/>
      <c r="BN66" s="1498"/>
      <c r="BO66" s="1498"/>
      <c r="BP66" s="1498"/>
      <c r="BQ66" s="1498"/>
      <c r="BR66" s="1498"/>
      <c r="BS66" s="1498"/>
      <c r="BT66" s="1498"/>
      <c r="BU66" s="1498"/>
      <c r="BV66" s="1498"/>
      <c r="BW66" s="1498"/>
      <c r="BX66" s="1498"/>
      <c r="BY66" s="1498"/>
      <c r="BZ66" s="1498"/>
      <c r="CA66" s="1498"/>
      <c r="CB66" s="1498"/>
      <c r="CC66" s="1498"/>
      <c r="CD66" s="1598"/>
      <c r="CE66" s="836"/>
      <c r="CF66" s="836"/>
      <c r="CG66" s="836"/>
      <c r="CH66" s="832"/>
      <c r="CI66" s="832"/>
      <c r="CJ66" s="832"/>
      <c r="CK66" s="832"/>
      <c r="CL66" s="832"/>
      <c r="CM66" s="832"/>
    </row>
    <row r="67" spans="2:91" s="1488" customFormat="1" ht="30" customHeight="1">
      <c r="B67" s="1479"/>
      <c r="C67" s="1498"/>
      <c r="D67" s="1498"/>
      <c r="E67" s="1498"/>
      <c r="F67" s="1498"/>
      <c r="G67" s="1498"/>
      <c r="H67" s="1498"/>
      <c r="I67" s="1498"/>
      <c r="J67" s="1498"/>
      <c r="K67" s="1498"/>
      <c r="L67" s="1498"/>
      <c r="M67" s="1498"/>
      <c r="N67" s="1498"/>
      <c r="O67" s="1498"/>
      <c r="P67" s="1498"/>
      <c r="Q67" s="1498"/>
      <c r="R67" s="1498"/>
      <c r="S67" s="1498"/>
      <c r="T67" s="1498"/>
      <c r="U67" s="1498"/>
      <c r="V67" s="1498"/>
      <c r="W67" s="1498"/>
      <c r="X67" s="1498"/>
      <c r="Y67" s="1498"/>
      <c r="Z67" s="1498"/>
      <c r="AA67" s="1498"/>
      <c r="AB67" s="1498"/>
      <c r="AC67" s="1498"/>
      <c r="AD67" s="1498"/>
      <c r="AE67" s="1498"/>
      <c r="AF67" s="1498"/>
      <c r="AG67" s="1498"/>
      <c r="AH67" s="1498"/>
      <c r="AI67" s="1498"/>
      <c r="AJ67" s="1498"/>
      <c r="AK67" s="1498"/>
      <c r="AL67" s="1498"/>
      <c r="AM67" s="1498"/>
      <c r="AN67" s="1498"/>
      <c r="AO67" s="1498"/>
      <c r="AP67" s="1498"/>
      <c r="AQ67" s="1498"/>
      <c r="AR67" s="1498"/>
      <c r="AS67" s="1498"/>
      <c r="AT67" s="1498"/>
      <c r="AU67" s="1498"/>
      <c r="AV67" s="1498"/>
      <c r="AW67" s="1498"/>
      <c r="AX67" s="1498"/>
      <c r="AY67" s="1498"/>
      <c r="AZ67" s="1498"/>
      <c r="BA67" s="1498"/>
      <c r="BB67" s="1498"/>
      <c r="BC67" s="1498"/>
      <c r="BD67" s="1498"/>
      <c r="BE67" s="1498"/>
      <c r="BF67" s="1498"/>
      <c r="BG67" s="1498"/>
      <c r="BH67" s="1498"/>
      <c r="BI67" s="1498"/>
      <c r="BJ67" s="1498"/>
      <c r="BK67" s="1498"/>
      <c r="BL67" s="1498"/>
      <c r="BM67" s="1498"/>
      <c r="BN67" s="1498"/>
      <c r="BO67" s="1498"/>
      <c r="BP67" s="1498"/>
      <c r="BQ67" s="1498"/>
      <c r="BR67" s="1498"/>
      <c r="BS67" s="1498"/>
      <c r="BT67" s="1498"/>
      <c r="BU67" s="1498"/>
      <c r="BV67" s="1498"/>
      <c r="BW67" s="1498"/>
      <c r="BX67" s="1498"/>
      <c r="BY67" s="1498"/>
      <c r="BZ67" s="1498"/>
      <c r="CA67" s="1498"/>
      <c r="CB67" s="1498"/>
      <c r="CC67" s="1498"/>
      <c r="CD67" s="1598"/>
      <c r="CE67" s="836"/>
      <c r="CF67" s="836"/>
      <c r="CG67" s="836"/>
      <c r="CH67" s="832"/>
      <c r="CI67" s="832"/>
      <c r="CJ67" s="832"/>
      <c r="CK67" s="832"/>
      <c r="CL67" s="832"/>
      <c r="CM67" s="832"/>
    </row>
    <row r="68" spans="2:91" s="1488" customFormat="1" ht="30" customHeight="1">
      <c r="B68" s="1479"/>
      <c r="C68" s="1498"/>
      <c r="D68" s="1498"/>
      <c r="E68" s="1498"/>
      <c r="F68" s="1498"/>
      <c r="G68" s="1498"/>
      <c r="H68" s="1498"/>
      <c r="I68" s="1498"/>
      <c r="J68" s="1498"/>
      <c r="K68" s="1498"/>
      <c r="L68" s="1498"/>
      <c r="M68" s="1498"/>
      <c r="N68" s="1498"/>
      <c r="O68" s="1498"/>
      <c r="P68" s="1498"/>
      <c r="Q68" s="1498"/>
      <c r="R68" s="1498"/>
      <c r="S68" s="1498"/>
      <c r="T68" s="1498"/>
      <c r="U68" s="1498"/>
      <c r="V68" s="1498"/>
      <c r="W68" s="1498"/>
      <c r="X68" s="1498"/>
      <c r="Y68" s="1498"/>
      <c r="Z68" s="1498"/>
      <c r="AA68" s="1498"/>
      <c r="AB68" s="1498"/>
      <c r="AC68" s="1498"/>
      <c r="AD68" s="1498"/>
      <c r="AE68" s="1498"/>
      <c r="AF68" s="1498"/>
      <c r="AG68" s="1498"/>
      <c r="AH68" s="1498"/>
      <c r="AI68" s="1498"/>
      <c r="AJ68" s="1498"/>
      <c r="AK68" s="1498"/>
      <c r="AL68" s="1498"/>
      <c r="AM68" s="1498"/>
      <c r="AN68" s="1498"/>
      <c r="AO68" s="1498"/>
      <c r="AP68" s="1498"/>
      <c r="AQ68" s="1498"/>
      <c r="AR68" s="1498"/>
      <c r="AS68" s="1498"/>
      <c r="AT68" s="1498"/>
      <c r="AU68" s="1498"/>
      <c r="AV68" s="1498"/>
      <c r="AW68" s="1498"/>
      <c r="AX68" s="1498"/>
      <c r="AY68" s="1498"/>
      <c r="AZ68" s="1498"/>
      <c r="BA68" s="1498"/>
      <c r="BB68" s="1498"/>
      <c r="BC68" s="1498"/>
      <c r="BD68" s="1498"/>
      <c r="BE68" s="1498"/>
      <c r="BF68" s="1498"/>
      <c r="BG68" s="1498"/>
      <c r="BH68" s="1498"/>
      <c r="BI68" s="1498"/>
      <c r="BJ68" s="1498"/>
      <c r="BK68" s="1498"/>
      <c r="BL68" s="1498"/>
      <c r="BM68" s="1498"/>
      <c r="BN68" s="1498"/>
      <c r="BO68" s="1498"/>
      <c r="BP68" s="1498"/>
      <c r="BQ68" s="1498"/>
      <c r="BR68" s="1498"/>
      <c r="BS68" s="1498"/>
      <c r="BT68" s="1498"/>
      <c r="BU68" s="1498"/>
      <c r="BV68" s="1498"/>
      <c r="BW68" s="1498"/>
      <c r="BX68" s="1498"/>
      <c r="BY68" s="1498"/>
      <c r="BZ68" s="1498"/>
      <c r="CA68" s="1498"/>
      <c r="CB68" s="1498"/>
      <c r="CC68" s="1498"/>
      <c r="CD68" s="1598"/>
      <c r="CE68" s="836"/>
      <c r="CF68" s="836"/>
      <c r="CG68" s="836"/>
      <c r="CH68" s="832"/>
      <c r="CI68" s="832"/>
      <c r="CJ68" s="832"/>
      <c r="CK68" s="832"/>
      <c r="CL68" s="832"/>
      <c r="CM68" s="832"/>
    </row>
    <row r="69" spans="2:91" s="1488" customFormat="1" ht="30" customHeight="1">
      <c r="B69" s="957"/>
      <c r="C69" s="1267" t="s">
        <v>830</v>
      </c>
      <c r="D69" s="1266" t="s">
        <v>2587</v>
      </c>
      <c r="E69" s="1420"/>
      <c r="F69" s="1486"/>
      <c r="G69" s="1486"/>
      <c r="H69" s="1486"/>
      <c r="I69" s="1486"/>
      <c r="J69" s="1489"/>
      <c r="K69" s="1489"/>
      <c r="L69" s="1489"/>
      <c r="M69" s="1489"/>
      <c r="N69" s="1420"/>
      <c r="O69" s="1420"/>
      <c r="P69" s="1489"/>
      <c r="Q69" s="1489"/>
      <c r="R69" s="1420"/>
      <c r="S69" s="1420"/>
      <c r="T69" s="1420"/>
      <c r="U69" s="1420"/>
      <c r="V69" s="1420"/>
      <c r="W69" s="1420"/>
      <c r="X69" s="1420"/>
      <c r="Y69" s="1420"/>
      <c r="Z69" s="1420"/>
      <c r="AA69" s="1420"/>
      <c r="AB69" s="1420"/>
      <c r="AC69" s="1420"/>
      <c r="AD69" s="1420"/>
      <c r="AE69" s="1420"/>
      <c r="AF69" s="1420"/>
      <c r="AG69" s="1498"/>
      <c r="AH69" s="1498"/>
      <c r="AI69" s="1498"/>
      <c r="AJ69" s="1498"/>
      <c r="AK69" s="1498"/>
      <c r="AL69" s="1498"/>
      <c r="AM69" s="1498"/>
      <c r="AN69" s="1498"/>
      <c r="AO69" s="1498"/>
      <c r="AP69" s="1498"/>
      <c r="AQ69" s="1498"/>
      <c r="AR69" s="1498"/>
      <c r="AS69" s="1498"/>
      <c r="AT69" s="1498"/>
      <c r="AU69" s="1498"/>
      <c r="AV69" s="1498"/>
      <c r="AW69" s="1498"/>
      <c r="AX69" s="1498"/>
      <c r="AY69" s="1498"/>
      <c r="AZ69" s="1498"/>
      <c r="BA69" s="1498"/>
      <c r="BB69" s="1498"/>
      <c r="BC69" s="1498"/>
      <c r="BD69" s="1498"/>
      <c r="BE69" s="1498"/>
      <c r="BF69" s="1498"/>
      <c r="BG69" s="1498"/>
      <c r="BH69" s="1498"/>
      <c r="BI69" s="1498"/>
      <c r="BJ69" s="1498"/>
      <c r="BK69" s="1498"/>
      <c r="BL69" s="1498"/>
      <c r="BM69" s="1498"/>
      <c r="BN69" s="1498"/>
      <c r="BO69" s="1498"/>
      <c r="BP69" s="1498"/>
      <c r="BQ69" s="1498"/>
      <c r="BR69" s="1498"/>
      <c r="BS69" s="1498"/>
      <c r="BT69" s="1498"/>
      <c r="BU69" s="1498"/>
      <c r="BV69" s="1498"/>
      <c r="BW69" s="1498"/>
      <c r="BX69" s="1498"/>
      <c r="BY69" s="1498"/>
      <c r="BZ69" s="1498"/>
      <c r="CA69" s="1498"/>
      <c r="CB69" s="1498"/>
      <c r="CC69" s="1498"/>
      <c r="CD69" s="1598"/>
      <c r="CE69" s="836"/>
      <c r="CF69" s="836"/>
      <c r="CG69" s="836"/>
      <c r="CH69" s="832"/>
      <c r="CI69" s="832"/>
      <c r="CJ69" s="832"/>
      <c r="CK69" s="832"/>
      <c r="CL69" s="832"/>
      <c r="CM69" s="832"/>
    </row>
    <row r="70" spans="2:91" s="1488" customFormat="1" ht="30" customHeight="1">
      <c r="B70" s="1466"/>
      <c r="C70" s="1266"/>
      <c r="D70" s="1617" t="s">
        <v>2588</v>
      </c>
      <c r="E70" s="1420"/>
      <c r="F70" s="1486"/>
      <c r="G70" s="1486"/>
      <c r="H70" s="1486"/>
      <c r="I70" s="1486"/>
      <c r="J70" s="1489"/>
      <c r="K70" s="1489"/>
      <c r="L70" s="1489"/>
      <c r="M70" s="1489"/>
      <c r="N70" s="1420"/>
      <c r="O70" s="1420"/>
      <c r="P70" s="1489"/>
      <c r="Q70" s="1489"/>
      <c r="R70" s="1420"/>
      <c r="S70" s="1420"/>
      <c r="T70" s="1420"/>
      <c r="U70" s="1420"/>
      <c r="V70" s="1420"/>
      <c r="W70" s="1420"/>
      <c r="X70" s="1420"/>
      <c r="Y70" s="1420"/>
      <c r="Z70" s="1420"/>
      <c r="AA70" s="1420"/>
      <c r="AB70" s="1420"/>
      <c r="AC70" s="1420"/>
      <c r="AD70" s="1420"/>
      <c r="AE70" s="1420"/>
      <c r="AF70" s="1420"/>
      <c r="AG70" s="1498"/>
      <c r="AH70" s="1498"/>
      <c r="AI70" s="1498"/>
      <c r="AJ70" s="1498"/>
      <c r="AK70" s="1498"/>
      <c r="AL70" s="1498"/>
      <c r="AM70" s="1498"/>
      <c r="AN70" s="1498"/>
      <c r="AO70" s="1498"/>
      <c r="AP70" s="1498"/>
      <c r="AQ70" s="1498"/>
      <c r="AR70" s="1498"/>
      <c r="AS70" s="1498"/>
      <c r="AT70" s="1498"/>
      <c r="AU70" s="1498"/>
      <c r="AV70" s="1498"/>
      <c r="AW70" s="1498"/>
      <c r="AX70" s="1498"/>
      <c r="AY70" s="1498"/>
      <c r="AZ70" s="1498"/>
      <c r="BA70" s="1498"/>
      <c r="BB70" s="1498"/>
      <c r="BC70" s="1498"/>
      <c r="BD70" s="1498"/>
      <c r="BE70" s="1498"/>
      <c r="BF70" s="1498"/>
      <c r="BG70" s="1498"/>
      <c r="BH70" s="1498"/>
      <c r="BI70" s="1498"/>
      <c r="BJ70" s="1498"/>
      <c r="BK70" s="1498"/>
      <c r="BL70" s="1498"/>
      <c r="BM70" s="1498"/>
      <c r="BN70" s="1498"/>
      <c r="BO70" s="1498"/>
      <c r="BP70" s="1498"/>
      <c r="BQ70" s="1498"/>
      <c r="BR70" s="1498"/>
      <c r="BS70" s="1498"/>
      <c r="BT70" s="1498"/>
      <c r="BU70" s="1498"/>
      <c r="BV70" s="1498"/>
      <c r="BW70" s="1498"/>
      <c r="BX70" s="1498"/>
      <c r="BY70" s="1498"/>
      <c r="BZ70" s="1498"/>
      <c r="CA70" s="1498"/>
      <c r="CB70" s="1498"/>
      <c r="CC70" s="1498"/>
      <c r="CD70" s="1598"/>
      <c r="CE70" s="836"/>
      <c r="CF70" s="836"/>
      <c r="CG70" s="836"/>
      <c r="CH70" s="832"/>
      <c r="CI70" s="832"/>
      <c r="CJ70" s="832"/>
      <c r="CK70" s="832"/>
      <c r="CL70" s="832"/>
      <c r="CM70" s="832"/>
    </row>
    <row r="71" spans="2:91" s="1488" customFormat="1" ht="30" customHeight="1">
      <c r="B71" s="1466"/>
      <c r="C71" s="1266"/>
      <c r="D71" s="1617"/>
      <c r="E71" s="1420"/>
      <c r="F71" s="1486"/>
      <c r="G71" s="1486"/>
      <c r="H71" s="1486"/>
      <c r="I71" s="1486"/>
      <c r="J71" s="1489"/>
      <c r="K71" s="1489"/>
      <c r="L71" s="1489"/>
      <c r="M71" s="1489"/>
      <c r="N71" s="1420"/>
      <c r="O71" s="1420"/>
      <c r="P71" s="1489"/>
      <c r="Q71" s="1489"/>
      <c r="R71" s="1420"/>
      <c r="S71" s="1420"/>
      <c r="T71" s="1420"/>
      <c r="U71" s="1420"/>
      <c r="V71" s="1420"/>
      <c r="W71" s="1420"/>
      <c r="X71" s="1420"/>
      <c r="Y71" s="1420"/>
      <c r="Z71" s="1420"/>
      <c r="AA71" s="1420"/>
      <c r="AB71" s="1420"/>
      <c r="AC71" s="1420"/>
      <c r="AD71" s="1420"/>
      <c r="AE71" s="1420"/>
      <c r="AF71" s="1420"/>
      <c r="AG71" s="1498"/>
      <c r="AH71" s="1498"/>
      <c r="AI71" s="1498"/>
      <c r="AJ71" s="1498"/>
      <c r="AK71" s="1498"/>
      <c r="AL71" s="1498"/>
      <c r="AM71" s="1498"/>
      <c r="AN71" s="1498"/>
      <c r="AO71" s="1498"/>
      <c r="AP71" s="1498"/>
      <c r="AQ71" s="1498"/>
      <c r="AR71" s="1498"/>
      <c r="AS71" s="1498"/>
      <c r="AT71" s="1498"/>
      <c r="AU71" s="1498"/>
      <c r="AV71" s="1498"/>
      <c r="AW71" s="1498"/>
      <c r="AX71" s="1498"/>
      <c r="AY71" s="1498"/>
      <c r="AZ71" s="1498"/>
      <c r="BA71" s="1498"/>
      <c r="BB71" s="1498"/>
      <c r="BC71" s="1498"/>
      <c r="BD71" s="1498"/>
      <c r="BE71" s="1498"/>
      <c r="BF71" s="1498"/>
      <c r="BG71" s="1498"/>
      <c r="BH71" s="1498"/>
      <c r="BI71" s="1498"/>
      <c r="BJ71" s="1498"/>
      <c r="BK71" s="1498"/>
      <c r="BL71" s="1498"/>
      <c r="BM71" s="1498"/>
      <c r="BN71" s="1498"/>
      <c r="BO71" s="1498"/>
      <c r="BP71" s="1498"/>
      <c r="BQ71" s="1498"/>
      <c r="BR71" s="1498"/>
      <c r="BS71" s="1498"/>
      <c r="BT71" s="1498"/>
      <c r="BU71" s="1498"/>
      <c r="BV71" s="1498"/>
      <c r="BW71" s="1498"/>
      <c r="BX71" s="1498"/>
      <c r="BY71" s="1498"/>
      <c r="BZ71" s="1498"/>
      <c r="CA71" s="1498"/>
      <c r="CB71" s="1498"/>
      <c r="CC71" s="1498"/>
      <c r="CD71" s="1598"/>
      <c r="CE71" s="836"/>
      <c r="CF71" s="836"/>
      <c r="CG71" s="836"/>
      <c r="CH71" s="832"/>
      <c r="CI71" s="832"/>
      <c r="CJ71" s="832"/>
      <c r="CK71" s="832"/>
      <c r="CL71" s="832"/>
      <c r="CM71" s="832"/>
    </row>
    <row r="72" spans="2:91" s="1488" customFormat="1" ht="30" customHeight="1">
      <c r="B72" s="1466"/>
      <c r="C72" s="1266"/>
      <c r="E72" s="2883">
        <v>400001</v>
      </c>
      <c r="F72" s="2883"/>
      <c r="G72" s="2883"/>
      <c r="H72" s="2883"/>
      <c r="I72" s="2883"/>
      <c r="J72" s="1485"/>
      <c r="K72" s="1485"/>
      <c r="L72" s="1485"/>
      <c r="M72" s="1485"/>
      <c r="N72" s="1485"/>
      <c r="O72" s="1485"/>
      <c r="P72" s="1485"/>
      <c r="Q72" s="1485"/>
      <c r="R72" s="901"/>
      <c r="S72" s="901"/>
      <c r="T72" s="901"/>
      <c r="U72" s="901"/>
      <c r="V72" s="901"/>
      <c r="W72" s="901"/>
      <c r="X72" s="901"/>
      <c r="Y72" s="901"/>
      <c r="Z72" s="901"/>
      <c r="AA72" s="901"/>
      <c r="AB72" s="901"/>
      <c r="AC72" s="901"/>
      <c r="AD72" s="901"/>
      <c r="AE72" s="901"/>
      <c r="AF72" s="901"/>
      <c r="AG72" s="1498"/>
      <c r="AH72" s="1498"/>
      <c r="AI72" s="1498"/>
      <c r="AJ72" s="1498"/>
      <c r="AK72" s="1498"/>
      <c r="AL72" s="1498"/>
      <c r="AM72" s="1498"/>
      <c r="AN72" s="1498"/>
      <c r="AO72" s="1498"/>
      <c r="AP72" s="1498"/>
      <c r="AQ72" s="1498"/>
      <c r="AR72" s="1498"/>
      <c r="AS72" s="1498"/>
      <c r="AT72" s="1498"/>
      <c r="AU72" s="1498"/>
      <c r="AV72" s="1498"/>
      <c r="AW72" s="1498"/>
      <c r="AX72" s="1498"/>
      <c r="AY72" s="1498"/>
      <c r="AZ72" s="1498"/>
      <c r="BA72" s="1498"/>
      <c r="BB72" s="1498"/>
      <c r="BC72" s="1498"/>
      <c r="BD72" s="1498"/>
      <c r="BE72" s="1498"/>
      <c r="BF72" s="1498"/>
      <c r="BG72" s="1498"/>
      <c r="BH72" s="1498"/>
      <c r="BI72" s="1498"/>
      <c r="BJ72" s="1498"/>
      <c r="BK72" s="1498"/>
      <c r="BL72" s="1498"/>
      <c r="BM72" s="1498"/>
      <c r="BN72" s="1498"/>
      <c r="BO72" s="1498"/>
      <c r="BP72" s="1498"/>
      <c r="BQ72" s="1498"/>
      <c r="BR72" s="1498"/>
      <c r="BS72" s="1498"/>
      <c r="BT72" s="1498"/>
      <c r="BU72" s="1498"/>
      <c r="BV72" s="1498"/>
      <c r="BW72" s="1498"/>
      <c r="BX72" s="1498"/>
      <c r="BY72" s="1498"/>
      <c r="BZ72" s="1498"/>
      <c r="CA72" s="1498"/>
      <c r="CB72" s="1498"/>
      <c r="CC72" s="1498"/>
      <c r="CD72" s="1598"/>
      <c r="CE72" s="836"/>
      <c r="CF72" s="836"/>
      <c r="CG72" s="836"/>
      <c r="CH72" s="832"/>
      <c r="CI72" s="832"/>
      <c r="CJ72" s="832"/>
      <c r="CK72" s="832"/>
      <c r="CL72" s="832"/>
      <c r="CM72" s="832"/>
    </row>
    <row r="73" spans="2:91" s="1488" customFormat="1" ht="30" customHeight="1">
      <c r="B73" s="1466"/>
      <c r="C73" s="1266"/>
      <c r="D73" s="2458" t="s">
        <v>0</v>
      </c>
      <c r="E73" s="2730"/>
      <c r="F73" s="2768"/>
      <c r="G73" s="2769"/>
      <c r="H73" s="2770"/>
      <c r="I73" s="1486"/>
      <c r="J73" s="2774" t="s">
        <v>557</v>
      </c>
      <c r="K73" s="2774"/>
      <c r="L73" s="2774"/>
      <c r="M73" s="2774"/>
      <c r="N73" s="2774"/>
      <c r="O73" s="2774"/>
      <c r="P73" s="2774"/>
      <c r="Q73" s="2774"/>
      <c r="R73" s="901"/>
      <c r="S73" s="2458" t="s">
        <v>3</v>
      </c>
      <c r="T73" s="2730"/>
      <c r="U73" s="2768"/>
      <c r="V73" s="2769"/>
      <c r="W73" s="2770"/>
      <c r="X73" s="1486"/>
      <c r="Y73" s="2774" t="s">
        <v>558</v>
      </c>
      <c r="Z73" s="2774"/>
      <c r="AA73" s="2774"/>
      <c r="AB73" s="2774"/>
      <c r="AC73" s="2774"/>
      <c r="AD73" s="2774"/>
      <c r="AE73" s="2774"/>
      <c r="AF73" s="2774"/>
      <c r="AG73" s="1498"/>
      <c r="AH73" s="1498"/>
      <c r="AI73" s="1498"/>
      <c r="AJ73" s="1498"/>
      <c r="AK73" s="1498"/>
      <c r="AL73" s="1498"/>
      <c r="AM73" s="1498"/>
      <c r="AN73" s="1498"/>
      <c r="AO73" s="1498"/>
      <c r="AP73" s="1498"/>
      <c r="AQ73" s="1498"/>
      <c r="AR73" s="1498"/>
      <c r="AS73" s="1498"/>
      <c r="AT73" s="1498"/>
      <c r="AU73" s="1498"/>
      <c r="AV73" s="1498"/>
      <c r="AW73" s="1498"/>
      <c r="AX73" s="1498"/>
      <c r="AY73" s="1498"/>
      <c r="AZ73" s="1498"/>
      <c r="BA73" s="1498"/>
      <c r="BB73" s="1498"/>
      <c r="BC73" s="1498"/>
      <c r="BD73" s="1498"/>
      <c r="BE73" s="1498"/>
      <c r="BF73" s="1498"/>
      <c r="BG73" s="1498"/>
      <c r="BH73" s="1498"/>
      <c r="BI73" s="1498"/>
      <c r="BJ73" s="1498"/>
      <c r="BK73" s="1498"/>
      <c r="BL73" s="1498"/>
      <c r="BM73" s="1498"/>
      <c r="BN73" s="1498"/>
      <c r="BO73" s="1498"/>
      <c r="BP73" s="1498"/>
      <c r="BQ73" s="1498"/>
      <c r="BR73" s="1498"/>
      <c r="BS73" s="1498"/>
      <c r="BT73" s="1498"/>
      <c r="BU73" s="1498"/>
      <c r="BV73" s="1498"/>
      <c r="BW73" s="1498"/>
      <c r="BX73" s="1498"/>
      <c r="BY73" s="1498"/>
      <c r="BZ73" s="1498"/>
      <c r="CA73" s="1498"/>
      <c r="CB73" s="1498"/>
      <c r="CC73" s="1498"/>
      <c r="CD73" s="1480"/>
      <c r="CH73" s="1498"/>
      <c r="CI73" s="1498"/>
      <c r="CJ73" s="1498"/>
      <c r="CK73" s="1498"/>
    </row>
    <row r="74" spans="2:91" s="1488" customFormat="1" ht="30" customHeight="1">
      <c r="B74" s="1478"/>
      <c r="C74" s="1266"/>
      <c r="D74" s="2459"/>
      <c r="E74" s="2730"/>
      <c r="F74" s="2771"/>
      <c r="G74" s="2772"/>
      <c r="H74" s="2773"/>
      <c r="I74" s="1486"/>
      <c r="J74" s="2774"/>
      <c r="K74" s="2774"/>
      <c r="L74" s="2774"/>
      <c r="M74" s="2774"/>
      <c r="N74" s="2774"/>
      <c r="O74" s="2774"/>
      <c r="P74" s="2774"/>
      <c r="Q74" s="2774"/>
      <c r="R74" s="901"/>
      <c r="S74" s="2459"/>
      <c r="T74" s="2730"/>
      <c r="U74" s="2771"/>
      <c r="V74" s="2772"/>
      <c r="W74" s="2773"/>
      <c r="X74" s="1486"/>
      <c r="Y74" s="2774"/>
      <c r="Z74" s="2774"/>
      <c r="AA74" s="2774"/>
      <c r="AB74" s="2774"/>
      <c r="AC74" s="2774"/>
      <c r="AD74" s="2774"/>
      <c r="AE74" s="2774"/>
      <c r="AF74" s="2774"/>
      <c r="AG74" s="1498"/>
      <c r="AH74" s="1498"/>
      <c r="AI74" s="1498"/>
      <c r="AJ74" s="1498"/>
      <c r="AK74" s="1498"/>
      <c r="AL74" s="1498"/>
      <c r="AM74" s="1498"/>
      <c r="AN74" s="1498"/>
      <c r="AO74" s="1498"/>
      <c r="AP74" s="1498"/>
      <c r="AQ74" s="1498"/>
      <c r="AR74" s="1498"/>
      <c r="AS74" s="1498"/>
      <c r="AT74" s="1498"/>
      <c r="AU74" s="1498"/>
      <c r="AV74" s="1498"/>
      <c r="AW74" s="1498"/>
      <c r="AX74" s="1498"/>
      <c r="AY74" s="1498"/>
      <c r="AZ74" s="1498"/>
      <c r="BA74" s="1498"/>
      <c r="BB74" s="1498"/>
      <c r="BC74" s="1498"/>
      <c r="BD74" s="1498"/>
      <c r="BE74" s="1498"/>
      <c r="BF74" s="1498"/>
      <c r="BG74" s="1498"/>
      <c r="BH74" s="1498"/>
      <c r="BI74" s="1498"/>
      <c r="BJ74" s="1498"/>
      <c r="BK74" s="1498"/>
      <c r="BL74" s="1498"/>
      <c r="BM74" s="1498"/>
      <c r="BN74" s="1498"/>
      <c r="BO74" s="1498"/>
      <c r="BP74" s="1498"/>
      <c r="BQ74" s="1498"/>
      <c r="BR74" s="1498"/>
      <c r="BS74" s="1498"/>
      <c r="BT74" s="1498"/>
      <c r="BU74" s="1498"/>
      <c r="BV74" s="1498"/>
      <c r="BW74" s="1498"/>
      <c r="BX74" s="1498"/>
      <c r="BY74" s="1498"/>
      <c r="BZ74" s="1498"/>
      <c r="CA74" s="1498"/>
      <c r="CB74" s="1498"/>
      <c r="CC74" s="1498"/>
      <c r="CD74" s="1480"/>
      <c r="CH74" s="1498"/>
      <c r="CI74" s="1498"/>
      <c r="CJ74" s="1498"/>
      <c r="CK74" s="1498"/>
    </row>
    <row r="75" spans="2:91" s="1488" customFormat="1" ht="30" customHeight="1">
      <c r="B75" s="1479"/>
      <c r="C75" s="1498"/>
      <c r="D75" s="1498"/>
      <c r="E75" s="1498"/>
      <c r="F75" s="1498"/>
      <c r="G75" s="1498"/>
      <c r="H75" s="1498"/>
      <c r="I75" s="1498"/>
      <c r="J75" s="1498"/>
      <c r="K75" s="1498"/>
      <c r="L75" s="1498"/>
      <c r="M75" s="1498"/>
      <c r="N75" s="1498"/>
      <c r="O75" s="1498"/>
      <c r="P75" s="1498"/>
      <c r="Q75" s="1498"/>
      <c r="R75" s="1498"/>
      <c r="S75" s="1498"/>
      <c r="T75" s="1498"/>
      <c r="U75" s="1498"/>
      <c r="V75" s="1498"/>
      <c r="W75" s="1498"/>
      <c r="X75" s="1498"/>
      <c r="Y75" s="1498"/>
      <c r="Z75" s="1498"/>
      <c r="AA75" s="1498"/>
      <c r="AB75" s="1498"/>
      <c r="AC75" s="1498"/>
      <c r="AD75" s="1498"/>
      <c r="AE75" s="1498"/>
      <c r="AF75" s="1498"/>
      <c r="AG75" s="1498"/>
      <c r="AH75" s="1498"/>
      <c r="AI75" s="1498"/>
      <c r="AJ75" s="1498"/>
      <c r="AK75" s="1498"/>
      <c r="AL75" s="1498"/>
      <c r="AM75" s="1498"/>
      <c r="AN75" s="1498"/>
      <c r="AO75" s="1498"/>
      <c r="AP75" s="1498"/>
      <c r="AQ75" s="1498"/>
      <c r="AR75" s="1498"/>
      <c r="AS75" s="1498"/>
      <c r="AT75" s="1498"/>
      <c r="AU75" s="1498"/>
      <c r="AV75" s="1498"/>
      <c r="AW75" s="1498"/>
      <c r="AX75" s="1498"/>
      <c r="AY75" s="1498"/>
      <c r="AZ75" s="1498"/>
      <c r="BA75" s="1498"/>
      <c r="BB75" s="1498"/>
      <c r="BC75" s="1498"/>
      <c r="BD75" s="1498"/>
      <c r="BE75" s="1498"/>
      <c r="BF75" s="1498"/>
      <c r="BG75" s="1498"/>
      <c r="BH75" s="1498"/>
      <c r="BI75" s="1498"/>
      <c r="BJ75" s="1498"/>
      <c r="BK75" s="1498"/>
      <c r="BL75" s="1498"/>
      <c r="BM75" s="1498"/>
      <c r="BN75" s="1498"/>
      <c r="BO75" s="1498"/>
      <c r="BP75" s="1498"/>
      <c r="BQ75" s="1498"/>
      <c r="BR75" s="1498"/>
      <c r="BS75" s="1498"/>
      <c r="BT75" s="1498"/>
      <c r="BU75" s="1498"/>
      <c r="BV75" s="1498"/>
      <c r="BW75" s="1498"/>
      <c r="BX75" s="1498"/>
      <c r="BY75" s="1498"/>
      <c r="BZ75" s="1498"/>
      <c r="CA75" s="1498"/>
      <c r="CB75" s="1498"/>
      <c r="CC75" s="1498"/>
      <c r="CD75" s="1480"/>
      <c r="CH75" s="1498"/>
      <c r="CI75" s="1498"/>
      <c r="CJ75" s="1498"/>
      <c r="CK75" s="1498"/>
    </row>
    <row r="76" spans="2:91" s="1488" customFormat="1" ht="39.9" customHeight="1">
      <c r="B76" s="1548"/>
      <c r="C76" s="1502"/>
      <c r="D76" s="1502"/>
      <c r="E76" s="1502"/>
      <c r="F76" s="1502"/>
      <c r="G76" s="1502"/>
      <c r="H76" s="1502"/>
      <c r="I76" s="1502"/>
      <c r="J76" s="1502"/>
      <c r="K76" s="1502"/>
      <c r="L76" s="1502"/>
      <c r="M76" s="1502"/>
      <c r="N76" s="1502"/>
      <c r="O76" s="1502"/>
      <c r="P76" s="1502"/>
      <c r="Q76" s="1502"/>
      <c r="R76" s="1502"/>
      <c r="S76" s="1502"/>
      <c r="T76" s="1502"/>
      <c r="U76" s="1502"/>
      <c r="V76" s="1502"/>
      <c r="W76" s="1502"/>
      <c r="X76" s="1502"/>
      <c r="Y76" s="1502"/>
      <c r="Z76" s="1502"/>
      <c r="AA76" s="1502"/>
      <c r="AB76" s="1502"/>
      <c r="AC76" s="1502"/>
      <c r="AD76" s="1502"/>
      <c r="AE76" s="1502"/>
      <c r="AF76" s="1502"/>
      <c r="AG76" s="1502"/>
      <c r="AH76" s="1502"/>
      <c r="AI76" s="1502"/>
      <c r="AJ76" s="1502"/>
      <c r="AK76" s="1502"/>
      <c r="AL76" s="1502"/>
      <c r="AM76" s="1502"/>
      <c r="AN76" s="1502"/>
      <c r="AO76" s="1502"/>
      <c r="AP76" s="1502"/>
      <c r="AQ76" s="1502"/>
      <c r="AR76" s="1502"/>
      <c r="AS76" s="1502"/>
      <c r="AT76" s="1502"/>
      <c r="AU76" s="1502"/>
      <c r="AV76" s="1502"/>
      <c r="AW76" s="1502"/>
      <c r="AX76" s="1502"/>
      <c r="AY76" s="1502"/>
      <c r="AZ76" s="1502"/>
      <c r="BA76" s="1502"/>
      <c r="BB76" s="1502"/>
      <c r="BC76" s="1502"/>
      <c r="BD76" s="1502"/>
      <c r="BE76" s="1502"/>
      <c r="BF76" s="1502"/>
      <c r="BG76" s="1502"/>
      <c r="BH76" s="1502"/>
      <c r="BI76" s="1502"/>
      <c r="BJ76" s="1502"/>
      <c r="BK76" s="1502"/>
      <c r="BL76" s="1502"/>
      <c r="BM76" s="1502"/>
      <c r="BN76" s="1502"/>
      <c r="BO76" s="1502"/>
      <c r="BP76" s="1502"/>
      <c r="BQ76" s="1502"/>
      <c r="BR76" s="1502"/>
      <c r="BS76" s="1502"/>
      <c r="BT76" s="1502"/>
      <c r="BU76" s="1502"/>
      <c r="BV76" s="1502"/>
      <c r="BW76" s="1502"/>
      <c r="BX76" s="1502"/>
      <c r="BY76" s="1502"/>
      <c r="BZ76" s="1502"/>
      <c r="CA76" s="1502"/>
      <c r="CB76" s="1502"/>
      <c r="CC76" s="1502"/>
      <c r="CD76" s="1504"/>
      <c r="CH76" s="1498"/>
      <c r="CI76" s="1498"/>
      <c r="CJ76" s="1498"/>
      <c r="CK76" s="1498"/>
    </row>
    <row r="77" spans="2:91" s="1488" customFormat="1" ht="39.9" customHeight="1">
      <c r="B77" s="957"/>
      <c r="C77" s="1498"/>
      <c r="D77" s="1498"/>
      <c r="E77" s="1498"/>
      <c r="F77" s="1498"/>
      <c r="G77" s="1498"/>
      <c r="H77" s="1498"/>
      <c r="I77" s="1498"/>
      <c r="J77" s="1498"/>
      <c r="K77" s="1498"/>
      <c r="L77" s="1498"/>
      <c r="M77" s="1498"/>
      <c r="N77" s="1498"/>
      <c r="O77" s="1498"/>
      <c r="P77" s="1498"/>
      <c r="Q77" s="1498"/>
      <c r="R77" s="1498"/>
      <c r="S77" s="1498"/>
      <c r="T77" s="1498"/>
      <c r="U77" s="1498"/>
      <c r="V77" s="1498"/>
      <c r="W77" s="1498"/>
      <c r="X77" s="1498"/>
      <c r="Y77" s="1498"/>
      <c r="Z77" s="1498"/>
      <c r="AA77" s="1498"/>
      <c r="AB77" s="1498"/>
      <c r="AC77" s="1498"/>
      <c r="AD77" s="1498"/>
      <c r="AE77" s="1498"/>
      <c r="AF77" s="1498"/>
      <c r="AG77" s="1498"/>
      <c r="AH77" s="1498"/>
      <c r="AI77" s="1498"/>
      <c r="AJ77" s="1498"/>
      <c r="AK77" s="1498"/>
      <c r="AL77" s="1498"/>
      <c r="AM77" s="1498"/>
      <c r="AN77" s="1498"/>
      <c r="AO77" s="1498"/>
      <c r="AP77" s="1498"/>
      <c r="AQ77" s="1498"/>
      <c r="AR77" s="1498"/>
      <c r="AS77" s="1498"/>
      <c r="AT77" s="1498"/>
      <c r="AU77" s="1498"/>
      <c r="AV77" s="1498"/>
      <c r="AW77" s="1498"/>
      <c r="AX77" s="1498"/>
      <c r="AY77" s="1498"/>
      <c r="AZ77" s="1498"/>
      <c r="BA77" s="1498"/>
      <c r="BB77" s="1498"/>
      <c r="BC77" s="1498"/>
      <c r="BD77" s="1498"/>
      <c r="BE77" s="1498"/>
      <c r="BF77" s="1498"/>
      <c r="BG77" s="1498"/>
      <c r="BH77" s="1498"/>
      <c r="BI77" s="1498"/>
      <c r="BJ77" s="1498"/>
      <c r="BK77" s="1498"/>
      <c r="BL77" s="1498"/>
      <c r="BM77" s="1498"/>
      <c r="BN77" s="1498"/>
      <c r="BO77" s="1498"/>
      <c r="BP77" s="1498"/>
      <c r="BQ77" s="1498"/>
      <c r="BR77" s="1498"/>
      <c r="BS77" s="1498"/>
      <c r="BT77" s="1498"/>
      <c r="BU77" s="1498"/>
      <c r="BV77" s="1498"/>
      <c r="BW77" s="1498"/>
      <c r="BX77" s="1498"/>
      <c r="BY77" s="1498"/>
      <c r="BZ77" s="1498"/>
      <c r="CA77" s="1498"/>
      <c r="CB77" s="1498"/>
      <c r="CC77" s="1498"/>
      <c r="CD77" s="959"/>
      <c r="CH77" s="1498"/>
      <c r="CI77" s="1498"/>
      <c r="CJ77" s="1498"/>
      <c r="CK77" s="1498"/>
    </row>
    <row r="78" spans="2:91" s="1488" customFormat="1" ht="30" customHeight="1">
      <c r="B78" s="1466"/>
      <c r="C78" s="1267" t="s">
        <v>839</v>
      </c>
      <c r="D78" s="1266" t="s">
        <v>1076</v>
      </c>
      <c r="E78" s="1498"/>
      <c r="F78" s="1498"/>
      <c r="G78" s="1498"/>
      <c r="H78" s="1498"/>
      <c r="I78" s="1498"/>
      <c r="J78" s="1498"/>
      <c r="K78" s="1498"/>
      <c r="L78" s="1498"/>
      <c r="M78" s="1498"/>
      <c r="N78" s="1498"/>
      <c r="O78" s="1498"/>
      <c r="P78" s="1498"/>
      <c r="Q78" s="1498"/>
      <c r="R78" s="1498"/>
      <c r="S78" s="1498"/>
      <c r="T78" s="1498"/>
      <c r="U78" s="1498"/>
      <c r="V78" s="1498"/>
      <c r="W78" s="1498"/>
      <c r="X78" s="1498"/>
      <c r="Y78" s="1498"/>
      <c r="Z78" s="1498"/>
      <c r="AA78" s="1498"/>
      <c r="AB78" s="1498"/>
      <c r="AC78" s="1498"/>
      <c r="AD78" s="1498"/>
      <c r="AE78" s="1498"/>
      <c r="AF78" s="1498"/>
      <c r="AG78" s="1498"/>
      <c r="AH78" s="1498"/>
      <c r="AI78" s="1498"/>
      <c r="AJ78" s="1498"/>
      <c r="AK78" s="1498"/>
      <c r="AL78" s="1498"/>
      <c r="AM78" s="1498"/>
      <c r="AN78" s="1498"/>
      <c r="AO78" s="1498"/>
      <c r="AP78" s="1498"/>
      <c r="AQ78" s="1498"/>
      <c r="AR78" s="1498"/>
      <c r="AS78" s="1498"/>
      <c r="AT78" s="1498"/>
      <c r="AU78" s="1498"/>
      <c r="AV78" s="1498"/>
      <c r="AW78" s="1498"/>
      <c r="AX78" s="1498"/>
      <c r="AY78" s="1498"/>
      <c r="AZ78" s="1498"/>
      <c r="BA78" s="1498"/>
      <c r="BB78" s="1498"/>
      <c r="BC78" s="1498"/>
      <c r="BD78" s="1498"/>
      <c r="BE78" s="1498"/>
      <c r="BF78" s="1498"/>
      <c r="BG78" s="1498"/>
      <c r="BH78" s="1498"/>
      <c r="BI78" s="1498"/>
      <c r="BJ78" s="1498"/>
      <c r="BK78" s="1498"/>
      <c r="BL78" s="1498"/>
      <c r="BM78" s="1498"/>
      <c r="BN78" s="1498"/>
      <c r="BO78" s="1498"/>
      <c r="BP78" s="1498"/>
      <c r="BQ78" s="1498"/>
      <c r="BR78" s="1498"/>
      <c r="BS78" s="1498"/>
      <c r="BT78" s="1498"/>
      <c r="BU78" s="1498"/>
      <c r="BV78" s="1498"/>
      <c r="BW78" s="1498"/>
      <c r="BX78" s="1498"/>
      <c r="BY78" s="1498"/>
      <c r="BZ78" s="1498"/>
      <c r="CA78" s="1498"/>
      <c r="CB78" s="1498"/>
      <c r="CC78" s="1498"/>
      <c r="CD78" s="959"/>
      <c r="CH78" s="1498"/>
      <c r="CI78" s="1498"/>
      <c r="CJ78" s="1498"/>
      <c r="CK78" s="1498"/>
    </row>
    <row r="79" spans="2:91" s="1488" customFormat="1" ht="30" customHeight="1">
      <c r="B79" s="1466"/>
      <c r="C79" s="1266"/>
      <c r="D79" s="1617" t="s">
        <v>1155</v>
      </c>
      <c r="E79" s="1498"/>
      <c r="F79" s="1498"/>
      <c r="G79" s="1498"/>
      <c r="H79" s="1498"/>
      <c r="I79" s="1498"/>
      <c r="J79" s="1498"/>
      <c r="K79" s="1498"/>
      <c r="L79" s="1498"/>
      <c r="M79" s="1498"/>
      <c r="N79" s="1498"/>
      <c r="O79" s="1498"/>
      <c r="P79" s="1498"/>
      <c r="Q79" s="1498"/>
      <c r="R79" s="1498"/>
      <c r="S79" s="1498"/>
      <c r="T79" s="1498"/>
      <c r="U79" s="1498"/>
      <c r="V79" s="1498"/>
      <c r="W79" s="1498"/>
      <c r="X79" s="1498"/>
      <c r="Y79" s="1498"/>
      <c r="Z79" s="1498"/>
      <c r="AA79" s="1498"/>
      <c r="AB79" s="1498"/>
      <c r="AC79" s="1498"/>
      <c r="AD79" s="1498"/>
      <c r="AE79" s="1498"/>
      <c r="AF79" s="1498"/>
      <c r="AG79" s="1498"/>
      <c r="AH79" s="1498"/>
      <c r="AI79" s="1498"/>
      <c r="AJ79" s="1498"/>
      <c r="AK79" s="1498"/>
      <c r="AL79" s="1498"/>
      <c r="AM79" s="1498"/>
      <c r="AN79" s="1498"/>
      <c r="AO79" s="1498"/>
      <c r="AP79" s="1498"/>
      <c r="AQ79" s="1498"/>
      <c r="AR79" s="1498"/>
      <c r="AS79" s="1498"/>
      <c r="AT79" s="1498"/>
      <c r="AU79" s="1498"/>
      <c r="AV79" s="1498"/>
      <c r="AW79" s="1498"/>
      <c r="AX79" s="1498"/>
      <c r="AY79" s="1498"/>
      <c r="AZ79" s="1498"/>
      <c r="BA79" s="1498"/>
      <c r="BB79" s="1498"/>
      <c r="BC79" s="1498"/>
      <c r="BD79" s="1498"/>
      <c r="BE79" s="1498"/>
      <c r="BF79" s="1498"/>
      <c r="BG79" s="1498"/>
      <c r="BH79" s="1498"/>
      <c r="BI79" s="1498"/>
      <c r="BJ79" s="1498"/>
      <c r="BK79" s="1498"/>
      <c r="BL79" s="1498"/>
      <c r="BM79" s="1498"/>
      <c r="BN79" s="1498"/>
      <c r="BO79" s="1498"/>
      <c r="BP79" s="1498"/>
      <c r="BQ79" s="1498"/>
      <c r="BR79" s="1498"/>
      <c r="BS79" s="1498"/>
      <c r="BT79" s="1498"/>
      <c r="BU79" s="1498"/>
      <c r="BV79" s="1498"/>
      <c r="BW79" s="1498"/>
      <c r="BX79" s="1498"/>
      <c r="BY79" s="1498"/>
      <c r="BZ79" s="1498"/>
      <c r="CA79" s="1498"/>
      <c r="CB79" s="1498"/>
      <c r="CC79" s="1498"/>
      <c r="CD79" s="959"/>
      <c r="CH79" s="1498"/>
      <c r="CI79" s="1498"/>
      <c r="CJ79" s="1498"/>
      <c r="CK79" s="1498"/>
    </row>
    <row r="80" spans="2:91" s="1488" customFormat="1" ht="30" customHeight="1" thickBot="1">
      <c r="B80" s="1466"/>
      <c r="C80" s="1498"/>
      <c r="D80" s="1498"/>
      <c r="E80" s="1498"/>
      <c r="F80" s="1498"/>
      <c r="G80" s="1498"/>
      <c r="H80" s="1498"/>
      <c r="I80" s="1498"/>
      <c r="J80" s="1498"/>
      <c r="K80" s="1498"/>
      <c r="L80" s="1498"/>
      <c r="M80" s="1498"/>
      <c r="N80" s="1498"/>
      <c r="O80" s="1498"/>
      <c r="P80" s="1498"/>
      <c r="Q80" s="1498"/>
      <c r="R80" s="1498"/>
      <c r="S80" s="1498"/>
      <c r="T80" s="1498"/>
      <c r="U80" s="1498"/>
      <c r="V80" s="1498"/>
      <c r="W80" s="1498"/>
      <c r="X80" s="1498"/>
      <c r="Y80" s="1498"/>
      <c r="Z80" s="1498"/>
      <c r="AA80" s="1498"/>
      <c r="AB80" s="1498"/>
      <c r="AC80" s="1498"/>
      <c r="AD80" s="1498"/>
      <c r="AE80" s="1498"/>
      <c r="AF80" s="1498"/>
      <c r="AG80" s="1498"/>
      <c r="AH80" s="1498"/>
      <c r="AI80" s="1498"/>
      <c r="AJ80" s="1498"/>
      <c r="AK80" s="1498"/>
      <c r="AL80" s="1498"/>
      <c r="AM80" s="1498"/>
      <c r="AN80" s="1498"/>
      <c r="AO80" s="1498"/>
      <c r="AP80" s="1498"/>
      <c r="AQ80" s="1498"/>
      <c r="AR80" s="1498"/>
      <c r="AS80" s="1498"/>
      <c r="AT80" s="1498"/>
      <c r="AU80" s="1498"/>
      <c r="AV80" s="1498"/>
      <c r="AW80" s="1498"/>
      <c r="AX80" s="1498"/>
      <c r="AY80" s="1498"/>
      <c r="AZ80" s="1498"/>
      <c r="BA80" s="1498"/>
      <c r="BB80" s="1498"/>
      <c r="BC80" s="1498"/>
      <c r="BD80" s="1498"/>
      <c r="BE80" s="1498"/>
      <c r="BF80" s="1498"/>
      <c r="BG80" s="1498"/>
      <c r="BH80" s="1498"/>
      <c r="BI80" s="1498"/>
      <c r="BJ80" s="1498"/>
      <c r="BK80" s="1498"/>
      <c r="BL80" s="1498"/>
      <c r="BM80" s="1498"/>
      <c r="BN80" s="1498"/>
      <c r="BO80" s="1498"/>
      <c r="BP80" s="1498"/>
      <c r="BQ80" s="1498"/>
      <c r="BR80" s="1498"/>
      <c r="BS80" s="1498"/>
      <c r="BT80" s="1498"/>
      <c r="BU80" s="1498"/>
      <c r="BV80" s="1498"/>
      <c r="BW80" s="1498"/>
      <c r="BX80" s="1498"/>
      <c r="BY80" s="1498"/>
      <c r="BZ80" s="1498"/>
      <c r="CA80" s="1498"/>
      <c r="CB80" s="1498"/>
      <c r="CC80" s="1498"/>
      <c r="CD80" s="1465"/>
      <c r="CH80" s="1498"/>
      <c r="CI80" s="1498"/>
      <c r="CJ80" s="1498"/>
      <c r="CK80" s="1498"/>
    </row>
    <row r="81" spans="2:126" s="1488" customFormat="1" ht="30" customHeight="1">
      <c r="B81" s="1466"/>
      <c r="C81" s="1498"/>
      <c r="D81" s="1629"/>
      <c r="E81" s="1607"/>
      <c r="F81" s="1607"/>
      <c r="G81" s="1607"/>
      <c r="H81" s="1607"/>
      <c r="I81" s="1607"/>
      <c r="J81" s="1607"/>
      <c r="K81" s="1607"/>
      <c r="L81" s="1607"/>
      <c r="M81" s="1607"/>
      <c r="N81" s="1607"/>
      <c r="O81" s="1607"/>
      <c r="P81" s="1607"/>
      <c r="Q81" s="1607"/>
      <c r="R81" s="1607"/>
      <c r="S81" s="1607"/>
      <c r="T81" s="1607"/>
      <c r="U81" s="1607"/>
      <c r="V81" s="1607"/>
      <c r="W81" s="1607"/>
      <c r="X81" s="1607"/>
      <c r="Y81" s="1607"/>
      <c r="Z81" s="1607"/>
      <c r="AA81" s="1607"/>
      <c r="AB81" s="1607"/>
      <c r="AC81" s="1607"/>
      <c r="AD81" s="1607"/>
      <c r="AE81" s="1607"/>
      <c r="AF81" s="1607"/>
      <c r="AG81" s="1607"/>
      <c r="AH81" s="1607"/>
      <c r="AI81" s="1607"/>
      <c r="AJ81" s="1607"/>
      <c r="AK81" s="1607"/>
      <c r="AL81" s="1607"/>
      <c r="AM81" s="1607"/>
      <c r="AN81" s="1607"/>
      <c r="AO81" s="1607"/>
      <c r="AP81" s="1607"/>
      <c r="AQ81" s="1630"/>
      <c r="AR81" s="1630"/>
      <c r="AS81" s="1630"/>
      <c r="AT81" s="1630"/>
      <c r="AU81" s="1630"/>
      <c r="AV81" s="1630"/>
      <c r="AW81" s="1630"/>
      <c r="AX81" s="1630"/>
      <c r="AY81" s="1630"/>
      <c r="AZ81" s="1607"/>
      <c r="BA81" s="1607"/>
      <c r="BB81" s="1607"/>
      <c r="BC81" s="1607"/>
      <c r="BD81" s="1607"/>
      <c r="BE81" s="1607"/>
      <c r="BF81" s="1607"/>
      <c r="BG81" s="1607"/>
      <c r="BH81" s="1607"/>
      <c r="BI81" s="1607"/>
      <c r="BJ81" s="2892" t="s">
        <v>2589</v>
      </c>
      <c r="BK81" s="2874"/>
      <c r="BL81" s="2874"/>
      <c r="BM81" s="2874"/>
      <c r="BN81" s="2874"/>
      <c r="BO81" s="2874"/>
      <c r="BP81" s="2874"/>
      <c r="BQ81" s="2874"/>
      <c r="BR81" s="2874"/>
      <c r="BS81" s="2861" t="s">
        <v>2590</v>
      </c>
      <c r="BT81" s="2862"/>
      <c r="BU81" s="2862"/>
      <c r="BV81" s="2862"/>
      <c r="BW81" s="2862"/>
      <c r="BX81" s="2862"/>
      <c r="BY81" s="2862"/>
      <c r="BZ81" s="2862"/>
      <c r="CA81" s="2863"/>
      <c r="CB81" s="1498"/>
      <c r="CC81" s="1498"/>
      <c r="CD81" s="1465"/>
      <c r="CH81" s="1498"/>
      <c r="CI81" s="1498"/>
      <c r="CJ81" s="1498"/>
      <c r="CK81" s="1498"/>
    </row>
    <row r="82" spans="2:126" s="1488" customFormat="1" ht="30" customHeight="1">
      <c r="B82" s="1478"/>
      <c r="C82" s="1498"/>
      <c r="D82" s="1604"/>
      <c r="E82" s="1498"/>
      <c r="F82" s="1498"/>
      <c r="G82" s="1498"/>
      <c r="H82" s="1498"/>
      <c r="I82" s="1498"/>
      <c r="J82" s="1498"/>
      <c r="K82" s="1498"/>
      <c r="L82" s="1498"/>
      <c r="M82" s="1498"/>
      <c r="N82" s="1498"/>
      <c r="O82" s="1498"/>
      <c r="P82" s="1498"/>
      <c r="Q82" s="1498"/>
      <c r="R82" s="1498"/>
      <c r="S82" s="1498"/>
      <c r="T82" s="1498"/>
      <c r="U82" s="1498"/>
      <c r="V82" s="1498"/>
      <c r="W82" s="1498"/>
      <c r="X82" s="1498"/>
      <c r="Y82" s="1498"/>
      <c r="Z82" s="1498"/>
      <c r="AA82" s="1498"/>
      <c r="AB82" s="1498"/>
      <c r="AC82" s="1498"/>
      <c r="AD82" s="1498"/>
      <c r="AE82" s="1498"/>
      <c r="AF82" s="1498"/>
      <c r="AG82" s="1498"/>
      <c r="AH82" s="1498"/>
      <c r="AI82" s="1498"/>
      <c r="AJ82" s="1498"/>
      <c r="AK82" s="1498"/>
      <c r="AL82" s="1498"/>
      <c r="AM82" s="1498"/>
      <c r="AN82" s="1498"/>
      <c r="AO82" s="1498"/>
      <c r="AP82" s="1498"/>
      <c r="AZ82" s="1498"/>
      <c r="BA82" s="1498"/>
      <c r="BB82" s="1498"/>
      <c r="BC82" s="1498"/>
      <c r="BD82" s="1498"/>
      <c r="BE82" s="1498"/>
      <c r="BF82" s="1498"/>
      <c r="BG82" s="1498"/>
      <c r="BH82" s="1498"/>
      <c r="BI82" s="1498"/>
      <c r="BJ82" s="2867"/>
      <c r="BK82" s="2832"/>
      <c r="BL82" s="2832"/>
      <c r="BM82" s="2832"/>
      <c r="BN82" s="2832"/>
      <c r="BO82" s="2832"/>
      <c r="BP82" s="2832"/>
      <c r="BQ82" s="2832"/>
      <c r="BR82" s="2832"/>
      <c r="BS82" s="2864" t="s">
        <v>2591</v>
      </c>
      <c r="BT82" s="2865"/>
      <c r="BU82" s="2865"/>
      <c r="BV82" s="2865"/>
      <c r="BW82" s="2865"/>
      <c r="BX82" s="2865"/>
      <c r="BY82" s="2865"/>
      <c r="BZ82" s="2865"/>
      <c r="CA82" s="2866"/>
      <c r="CB82" s="1498"/>
      <c r="CC82" s="1498"/>
      <c r="CD82" s="1465"/>
      <c r="CH82" s="1498"/>
      <c r="CI82" s="1498"/>
      <c r="CJ82" s="1498"/>
      <c r="CK82" s="1498"/>
    </row>
    <row r="83" spans="2:126" s="1488" customFormat="1" ht="30" customHeight="1" thickBot="1">
      <c r="B83" s="1479"/>
      <c r="C83" s="1498"/>
      <c r="D83" s="2867" t="s">
        <v>815</v>
      </c>
      <c r="E83" s="2832"/>
      <c r="F83" s="2832"/>
      <c r="G83" s="2832"/>
      <c r="H83" s="2832"/>
      <c r="I83" s="2832"/>
      <c r="J83" s="2832"/>
      <c r="K83" s="2832"/>
      <c r="L83" s="2832"/>
      <c r="M83" s="2832"/>
      <c r="N83" s="2832"/>
      <c r="O83" s="2832"/>
      <c r="P83" s="2832"/>
      <c r="Q83" s="2832"/>
      <c r="R83" s="2832"/>
      <c r="S83" s="2832"/>
      <c r="T83" s="2832"/>
      <c r="U83" s="2832"/>
      <c r="V83" s="2832"/>
      <c r="W83" s="2832"/>
      <c r="X83" s="2832"/>
      <c r="Y83" s="2832"/>
      <c r="Z83" s="2832"/>
      <c r="AA83" s="2832"/>
      <c r="AB83" s="2832"/>
      <c r="AC83" s="2832"/>
      <c r="AD83" s="2832"/>
      <c r="AE83" s="2832"/>
      <c r="AF83" s="2832"/>
      <c r="AG83" s="2832"/>
      <c r="AH83" s="2832"/>
      <c r="AI83" s="2832"/>
      <c r="AJ83" s="2832"/>
      <c r="AK83" s="2832"/>
      <c r="AL83" s="2832"/>
      <c r="AM83" s="2832"/>
      <c r="AN83" s="2832"/>
      <c r="AO83" s="2832"/>
      <c r="AP83" s="2832"/>
      <c r="AQ83" s="2832"/>
      <c r="AR83" s="2832"/>
      <c r="AS83" s="2832"/>
      <c r="AT83" s="2832"/>
      <c r="AU83" s="2832"/>
      <c r="AV83" s="2832"/>
      <c r="AW83" s="2832"/>
      <c r="AX83" s="2832"/>
      <c r="AY83" s="2832"/>
      <c r="AZ83" s="2832"/>
      <c r="BA83" s="2832"/>
      <c r="BB83" s="2832"/>
      <c r="BC83" s="2832"/>
      <c r="BD83" s="2832"/>
      <c r="BE83" s="2832"/>
      <c r="BF83" s="2832"/>
      <c r="BG83" s="2832"/>
      <c r="BH83" s="2832"/>
      <c r="BI83" s="2832"/>
      <c r="BJ83" s="2867"/>
      <c r="BK83" s="2832"/>
      <c r="BL83" s="2832"/>
      <c r="BM83" s="2832"/>
      <c r="BN83" s="2832"/>
      <c r="BO83" s="2832"/>
      <c r="BP83" s="2832"/>
      <c r="BQ83" s="2832"/>
      <c r="BR83" s="2832"/>
      <c r="BS83" s="2868" t="s">
        <v>1</v>
      </c>
      <c r="BT83" s="2869"/>
      <c r="BU83" s="2869"/>
      <c r="BV83" s="2869"/>
      <c r="BW83" s="2869"/>
      <c r="BX83" s="2869"/>
      <c r="BY83" s="2869"/>
      <c r="BZ83" s="2869"/>
      <c r="CA83" s="2870"/>
      <c r="CB83" s="1498"/>
      <c r="CC83" s="1498"/>
      <c r="CD83" s="1465"/>
      <c r="CH83" s="1498"/>
      <c r="CI83" s="1498"/>
      <c r="CJ83" s="1498"/>
      <c r="CK83" s="1498"/>
    </row>
    <row r="84" spans="2:126" s="1488" customFormat="1" ht="30" customHeight="1">
      <c r="B84" s="957"/>
      <c r="C84" s="1498"/>
      <c r="D84" s="2871" t="s">
        <v>816</v>
      </c>
      <c r="E84" s="2872"/>
      <c r="F84" s="2872"/>
      <c r="G84" s="2872"/>
      <c r="H84" s="2872"/>
      <c r="I84" s="2872"/>
      <c r="J84" s="2872"/>
      <c r="K84" s="2872"/>
      <c r="L84" s="2872"/>
      <c r="M84" s="2872"/>
      <c r="N84" s="2872"/>
      <c r="O84" s="2872"/>
      <c r="P84" s="2872"/>
      <c r="Q84" s="2872"/>
      <c r="R84" s="2872"/>
      <c r="S84" s="2872"/>
      <c r="T84" s="2872"/>
      <c r="U84" s="2872"/>
      <c r="V84" s="2872"/>
      <c r="W84" s="2872"/>
      <c r="X84" s="2872"/>
      <c r="Y84" s="2872"/>
      <c r="Z84" s="2872"/>
      <c r="AA84" s="2872"/>
      <c r="AB84" s="2872"/>
      <c r="AC84" s="2872"/>
      <c r="AD84" s="2872"/>
      <c r="AE84" s="2872"/>
      <c r="AF84" s="2872"/>
      <c r="AG84" s="2872"/>
      <c r="AH84" s="2872"/>
      <c r="AI84" s="2872"/>
      <c r="AJ84" s="2872"/>
      <c r="AK84" s="2872"/>
      <c r="AL84" s="2872"/>
      <c r="AM84" s="2872"/>
      <c r="AN84" s="2872"/>
      <c r="AO84" s="2872"/>
      <c r="AP84" s="2872"/>
      <c r="AQ84" s="2872"/>
      <c r="AR84" s="2872"/>
      <c r="AS84" s="2872"/>
      <c r="AT84" s="2872"/>
      <c r="AU84" s="2872"/>
      <c r="AV84" s="2872"/>
      <c r="AW84" s="2872"/>
      <c r="AX84" s="2872"/>
      <c r="AY84" s="2872"/>
      <c r="AZ84" s="2872"/>
      <c r="BA84" s="2872"/>
      <c r="BB84" s="2872"/>
      <c r="BC84" s="2872"/>
      <c r="BD84" s="2872"/>
      <c r="BE84" s="2872"/>
      <c r="BF84" s="2872"/>
      <c r="BG84" s="2872"/>
      <c r="BH84" s="2872"/>
      <c r="BI84" s="2872"/>
      <c r="BJ84" s="2867"/>
      <c r="BK84" s="2832"/>
      <c r="BL84" s="2832"/>
      <c r="BM84" s="2832"/>
      <c r="BN84" s="2832"/>
      <c r="BO84" s="2832"/>
      <c r="BP84" s="2832"/>
      <c r="BQ84" s="2832"/>
      <c r="BR84" s="2832"/>
      <c r="BS84" s="2873" t="s">
        <v>2592</v>
      </c>
      <c r="BT84" s="2874"/>
      <c r="BU84" s="2874"/>
      <c r="BV84" s="2874"/>
      <c r="BW84" s="2874"/>
      <c r="BX84" s="2874"/>
      <c r="BY84" s="2874"/>
      <c r="BZ84" s="2874"/>
      <c r="CA84" s="2875"/>
      <c r="CB84" s="1498"/>
      <c r="CC84" s="1498"/>
      <c r="CD84" s="1465"/>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2:126" s="1488" customFormat="1" ht="30" customHeight="1" thickBot="1">
      <c r="B85" s="1466"/>
      <c r="C85" s="1498"/>
      <c r="D85" s="1604"/>
      <c r="E85" s="1498"/>
      <c r="F85" s="1498"/>
      <c r="G85" s="1498"/>
      <c r="H85" s="1498"/>
      <c r="I85" s="1498"/>
      <c r="J85" s="1498"/>
      <c r="K85" s="1498"/>
      <c r="L85" s="1498"/>
      <c r="M85" s="1498"/>
      <c r="N85" s="1498"/>
      <c r="O85" s="1498"/>
      <c r="P85" s="1498"/>
      <c r="Q85" s="1498"/>
      <c r="R85" s="1498"/>
      <c r="S85" s="1498"/>
      <c r="T85" s="1498"/>
      <c r="U85" s="1498"/>
      <c r="V85" s="1498"/>
      <c r="W85" s="1498"/>
      <c r="X85" s="1498"/>
      <c r="Y85" s="1498"/>
      <c r="Z85" s="1498"/>
      <c r="AA85" s="1498"/>
      <c r="AB85" s="1498"/>
      <c r="AC85" s="1498"/>
      <c r="AD85" s="1498"/>
      <c r="AE85" s="1498"/>
      <c r="AF85" s="1498"/>
      <c r="AG85" s="1498"/>
      <c r="AH85" s="1498"/>
      <c r="AI85" s="1498"/>
      <c r="AJ85" s="1498"/>
      <c r="AK85" s="1498"/>
      <c r="AL85" s="1498"/>
      <c r="AM85" s="1498"/>
      <c r="AN85" s="1498"/>
      <c r="AO85" s="1498"/>
      <c r="AP85" s="1498"/>
      <c r="AZ85" s="1498"/>
      <c r="BA85" s="1498"/>
      <c r="BB85" s="1498"/>
      <c r="BC85" s="1498"/>
      <c r="BD85" s="1498"/>
      <c r="BE85" s="1498"/>
      <c r="BF85" s="1498"/>
      <c r="BG85" s="1498"/>
      <c r="BH85" s="1498"/>
      <c r="BI85" s="1498"/>
      <c r="BJ85" s="2877"/>
      <c r="BK85" s="2878"/>
      <c r="BL85" s="2878"/>
      <c r="BM85" s="2878"/>
      <c r="BN85" s="2878"/>
      <c r="BO85" s="2878"/>
      <c r="BP85" s="2878"/>
      <c r="BQ85" s="2878"/>
      <c r="BR85" s="2878"/>
      <c r="BS85" s="2857" t="s">
        <v>2593</v>
      </c>
      <c r="BT85" s="2858"/>
      <c r="BU85" s="2858"/>
      <c r="BV85" s="2858"/>
      <c r="BW85" s="2858"/>
      <c r="BX85" s="2858"/>
      <c r="BY85" s="2858"/>
      <c r="BZ85" s="2858"/>
      <c r="CA85" s="2859"/>
      <c r="CB85" s="1498"/>
      <c r="CC85" s="1498"/>
      <c r="CD85" s="1465"/>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2:126" s="1481" customFormat="1" ht="50.1" customHeight="1" thickBot="1">
      <c r="B86" s="1631"/>
      <c r="C86" s="1632"/>
      <c r="D86" s="1633"/>
      <c r="E86" s="1634"/>
      <c r="F86" s="1634"/>
      <c r="G86" s="1634"/>
      <c r="H86" s="1634"/>
      <c r="I86" s="1634"/>
      <c r="J86" s="1634"/>
      <c r="K86" s="1634"/>
      <c r="L86" s="1634"/>
      <c r="M86" s="1634"/>
      <c r="N86" s="1634"/>
      <c r="O86" s="1634"/>
      <c r="P86" s="1634"/>
      <c r="Q86" s="1634"/>
      <c r="R86" s="1634"/>
      <c r="S86" s="1634"/>
      <c r="T86" s="1634"/>
      <c r="U86" s="1634"/>
      <c r="V86" s="1634"/>
      <c r="W86" s="1634"/>
      <c r="X86" s="1634"/>
      <c r="Y86" s="1634"/>
      <c r="Z86" s="1634"/>
      <c r="AA86" s="1634"/>
      <c r="AB86" s="1634"/>
      <c r="AC86" s="1634"/>
      <c r="AD86" s="1634"/>
      <c r="AE86" s="1634"/>
      <c r="AF86" s="1634"/>
      <c r="AG86" s="1634"/>
      <c r="AH86" s="1634"/>
      <c r="AI86" s="1634"/>
      <c r="AJ86" s="1634"/>
      <c r="AK86" s="1634"/>
      <c r="AL86" s="1634"/>
      <c r="AM86" s="1634"/>
      <c r="AN86" s="1634"/>
      <c r="AO86" s="1634"/>
      <c r="AP86" s="1634"/>
      <c r="AQ86" s="1634"/>
      <c r="AR86" s="1634"/>
      <c r="AS86" s="1634"/>
      <c r="AT86" s="1634"/>
      <c r="AU86" s="1634"/>
      <c r="AV86" s="1634"/>
      <c r="AW86" s="1634"/>
      <c r="AX86" s="1634"/>
      <c r="AY86" s="1634"/>
      <c r="AZ86" s="1634"/>
      <c r="BA86" s="1634"/>
      <c r="BB86" s="1634"/>
      <c r="BC86" s="1634"/>
      <c r="BD86" s="1634"/>
      <c r="BE86" s="1634"/>
      <c r="BF86" s="1634"/>
      <c r="BG86" s="1634"/>
      <c r="BH86" s="1634"/>
      <c r="BI86" s="1634"/>
      <c r="BJ86" s="2884">
        <v>4001</v>
      </c>
      <c r="BK86" s="2885"/>
      <c r="BL86" s="2885"/>
      <c r="BM86" s="2885"/>
      <c r="BN86" s="2885"/>
      <c r="BO86" s="2885"/>
      <c r="BP86" s="2885"/>
      <c r="BQ86" s="2885"/>
      <c r="BR86" s="2886"/>
      <c r="BS86" s="2884">
        <v>4002</v>
      </c>
      <c r="BT86" s="2885"/>
      <c r="BU86" s="2885"/>
      <c r="BV86" s="2885"/>
      <c r="BW86" s="2885"/>
      <c r="BX86" s="2885"/>
      <c r="BY86" s="2885"/>
      <c r="BZ86" s="2885"/>
      <c r="CA86" s="2886"/>
      <c r="CB86" s="1632"/>
      <c r="CC86" s="1632"/>
      <c r="CD86" s="1465"/>
      <c r="CH86" s="1632"/>
      <c r="CI86" s="1632"/>
      <c r="CJ86" s="1632"/>
      <c r="CK86" s="1632"/>
      <c r="CL86" s="1632"/>
      <c r="CM86" s="1632"/>
      <c r="CN86" s="1632"/>
      <c r="CO86" s="1632"/>
      <c r="CP86" s="1632"/>
      <c r="CQ86" s="1632"/>
      <c r="CR86" s="1632"/>
      <c r="CS86" s="1632"/>
      <c r="CT86" s="1632"/>
      <c r="CU86" s="1632"/>
      <c r="CV86" s="1632"/>
      <c r="CW86" s="1632"/>
      <c r="CX86" s="1632"/>
      <c r="CY86" s="1632"/>
      <c r="CZ86" s="1632"/>
      <c r="DA86" s="1632"/>
      <c r="DB86" s="1632"/>
      <c r="DC86" s="1632"/>
      <c r="DD86" s="1632"/>
      <c r="DE86" s="1632"/>
      <c r="DF86" s="1632"/>
      <c r="DG86" s="1632"/>
      <c r="DH86" s="1632"/>
      <c r="DI86" s="1632"/>
      <c r="DJ86" s="1632"/>
      <c r="DK86" s="1632"/>
      <c r="DL86" s="1632"/>
      <c r="DM86" s="1632"/>
      <c r="DN86" s="1632"/>
      <c r="DO86" s="1632"/>
      <c r="DP86" s="1632"/>
      <c r="DQ86" s="1632"/>
      <c r="DR86" s="1632"/>
      <c r="DS86" s="1632"/>
      <c r="DT86" s="1632"/>
      <c r="DU86" s="1632"/>
      <c r="DV86" s="1632"/>
    </row>
    <row r="87" spans="2:126" s="1488" customFormat="1" ht="30" customHeight="1">
      <c r="B87" s="1466"/>
      <c r="C87" s="1498"/>
      <c r="D87" s="2887" t="s">
        <v>18</v>
      </c>
      <c r="E87" s="2888"/>
      <c r="F87" s="2855"/>
      <c r="G87" s="2855"/>
      <c r="H87" s="2855"/>
      <c r="I87" s="2855"/>
      <c r="J87" s="2855"/>
      <c r="K87" s="2855"/>
      <c r="L87" s="2855"/>
      <c r="M87" s="2855"/>
      <c r="N87" s="2855"/>
      <c r="O87" s="2855"/>
      <c r="P87" s="2855"/>
      <c r="Q87" s="2855"/>
      <c r="R87" s="2855"/>
      <c r="S87" s="2855"/>
      <c r="T87" s="2855"/>
      <c r="U87" s="2855"/>
      <c r="V87" s="2855"/>
      <c r="W87" s="2855"/>
      <c r="X87" s="2855"/>
      <c r="Y87" s="2855"/>
      <c r="Z87" s="2855"/>
      <c r="AA87" s="2855"/>
      <c r="AB87" s="2855"/>
      <c r="AC87" s="2855"/>
      <c r="AD87" s="2855"/>
      <c r="AE87" s="2855"/>
      <c r="AF87" s="2855"/>
      <c r="AG87" s="2855"/>
      <c r="AH87" s="2855"/>
      <c r="AI87" s="2855"/>
      <c r="AJ87" s="2855"/>
      <c r="AK87" s="2855"/>
      <c r="AL87" s="2855"/>
      <c r="AM87" s="2855"/>
      <c r="AN87" s="2855"/>
      <c r="AO87" s="2855"/>
      <c r="AP87" s="2855"/>
      <c r="AQ87" s="2855"/>
      <c r="AR87" s="2855"/>
      <c r="AS87" s="2855"/>
      <c r="AT87" s="2855"/>
      <c r="AU87" s="2855"/>
      <c r="AV87" s="2855"/>
      <c r="AW87" s="2855"/>
      <c r="AX87" s="2855"/>
      <c r="AY87" s="2855"/>
      <c r="AZ87" s="2855"/>
      <c r="BA87" s="2855"/>
      <c r="BB87" s="2855"/>
      <c r="BC87" s="2855"/>
      <c r="BD87" s="2855"/>
      <c r="BE87" s="2855"/>
      <c r="BF87" s="2855"/>
      <c r="BG87" s="1607"/>
      <c r="BH87" s="2891" t="s">
        <v>40</v>
      </c>
      <c r="BI87" s="2888"/>
      <c r="BJ87" s="2873"/>
      <c r="BK87" s="2874"/>
      <c r="BL87" s="2874"/>
      <c r="BM87" s="2874"/>
      <c r="BN87" s="2874"/>
      <c r="BO87" s="2874"/>
      <c r="BP87" s="2874"/>
      <c r="BQ87" s="2874"/>
      <c r="BR87" s="2876"/>
      <c r="BS87" s="2880"/>
      <c r="BT87" s="2874"/>
      <c r="BU87" s="2874"/>
      <c r="BV87" s="2874"/>
      <c r="BW87" s="2874"/>
      <c r="BX87" s="2874"/>
      <c r="BY87" s="2874"/>
      <c r="BZ87" s="2874"/>
      <c r="CA87" s="2875"/>
      <c r="CB87" s="1498"/>
      <c r="CC87" s="1498"/>
      <c r="CD87" s="1465"/>
      <c r="CH87" s="1498"/>
      <c r="CI87" s="1498"/>
      <c r="CJ87" s="1498"/>
      <c r="CK87" s="1498"/>
      <c r="CL87" s="1498"/>
      <c r="CM87" s="1498"/>
      <c r="CN87" s="1498"/>
      <c r="CO87" s="1498"/>
      <c r="CP87" s="1498"/>
      <c r="CQ87" s="1498"/>
      <c r="CR87" s="1498"/>
      <c r="CS87" s="1498"/>
      <c r="CT87" s="1498"/>
      <c r="CU87" s="1498"/>
      <c r="CV87" s="1498"/>
      <c r="CW87" s="1498"/>
      <c r="CX87" s="1498"/>
      <c r="CY87" s="1498"/>
      <c r="CZ87" s="1498"/>
      <c r="DA87" s="1498"/>
      <c r="DB87" s="1498"/>
      <c r="DC87" s="1498"/>
      <c r="DD87" s="1498"/>
      <c r="DE87" s="1498"/>
      <c r="DF87" s="1498"/>
      <c r="DG87" s="1498"/>
      <c r="DH87" s="1498"/>
      <c r="DI87" s="1498"/>
      <c r="DJ87" s="1498"/>
      <c r="DK87" s="1498"/>
      <c r="DL87" s="1498"/>
      <c r="DM87" s="1498"/>
      <c r="DN87" s="1498"/>
      <c r="DO87" s="1498"/>
      <c r="DP87" s="1498"/>
      <c r="DQ87" s="1498"/>
      <c r="DR87" s="1498"/>
      <c r="DS87" s="1498"/>
      <c r="DT87" s="1498"/>
      <c r="DU87" s="1498"/>
      <c r="DV87" s="1498"/>
    </row>
    <row r="88" spans="2:126" s="1488" customFormat="1" ht="30" customHeight="1" thickBot="1">
      <c r="B88" s="1466"/>
      <c r="C88" s="1498"/>
      <c r="D88" s="2889"/>
      <c r="E88" s="2890"/>
      <c r="F88" s="2856"/>
      <c r="G88" s="2856"/>
      <c r="H88" s="2856"/>
      <c r="I88" s="2856"/>
      <c r="J88" s="2856"/>
      <c r="K88" s="2856"/>
      <c r="L88" s="2856"/>
      <c r="M88" s="2856"/>
      <c r="N88" s="2856"/>
      <c r="O88" s="2856"/>
      <c r="P88" s="2856"/>
      <c r="Q88" s="2856"/>
      <c r="R88" s="2856"/>
      <c r="S88" s="2856"/>
      <c r="T88" s="2856"/>
      <c r="U88" s="2856"/>
      <c r="V88" s="2856"/>
      <c r="W88" s="2856"/>
      <c r="X88" s="2856"/>
      <c r="Y88" s="2856"/>
      <c r="Z88" s="2856"/>
      <c r="AA88" s="2856"/>
      <c r="AB88" s="2856"/>
      <c r="AC88" s="2856"/>
      <c r="AD88" s="2856"/>
      <c r="AE88" s="2856"/>
      <c r="AF88" s="2856"/>
      <c r="AG88" s="2856"/>
      <c r="AH88" s="2856"/>
      <c r="AI88" s="2856"/>
      <c r="AJ88" s="2856"/>
      <c r="AK88" s="2856"/>
      <c r="AL88" s="2856"/>
      <c r="AM88" s="2856"/>
      <c r="AN88" s="2856"/>
      <c r="AO88" s="2856"/>
      <c r="AP88" s="2856"/>
      <c r="AQ88" s="2856"/>
      <c r="AR88" s="2856"/>
      <c r="AS88" s="2856"/>
      <c r="AT88" s="2856"/>
      <c r="AU88" s="2856"/>
      <c r="AV88" s="2856"/>
      <c r="AW88" s="2856"/>
      <c r="AX88" s="2856"/>
      <c r="AY88" s="2856"/>
      <c r="AZ88" s="2856"/>
      <c r="BA88" s="2856"/>
      <c r="BB88" s="2856"/>
      <c r="BC88" s="2856"/>
      <c r="BD88" s="2856"/>
      <c r="BE88" s="2856"/>
      <c r="BF88" s="2856"/>
      <c r="BG88" s="1605"/>
      <c r="BH88" s="2890"/>
      <c r="BI88" s="2890"/>
      <c r="BJ88" s="2877"/>
      <c r="BK88" s="2878"/>
      <c r="BL88" s="2878"/>
      <c r="BM88" s="2878"/>
      <c r="BN88" s="2878"/>
      <c r="BO88" s="2878"/>
      <c r="BP88" s="2878"/>
      <c r="BQ88" s="2878"/>
      <c r="BR88" s="2879"/>
      <c r="BS88" s="2881"/>
      <c r="BT88" s="2878"/>
      <c r="BU88" s="2878"/>
      <c r="BV88" s="2878"/>
      <c r="BW88" s="2878"/>
      <c r="BX88" s="2878"/>
      <c r="BY88" s="2878"/>
      <c r="BZ88" s="2878"/>
      <c r="CA88" s="2882"/>
      <c r="CB88" s="1498"/>
      <c r="CC88" s="1498"/>
      <c r="CD88" s="1480"/>
      <c r="CH88" s="1498"/>
      <c r="CI88" s="1498"/>
      <c r="CJ88" s="1498"/>
      <c r="CK88" s="1498"/>
      <c r="CL88" s="1498"/>
      <c r="CM88" s="1498"/>
      <c r="CN88" s="1498"/>
      <c r="CO88" s="1498"/>
      <c r="CP88" s="1498"/>
      <c r="CQ88" s="1498"/>
      <c r="CR88" s="1498"/>
      <c r="CS88" s="1498"/>
      <c r="CT88" s="1498"/>
      <c r="CU88" s="1498"/>
      <c r="CV88" s="1498"/>
      <c r="CW88" s="1498"/>
      <c r="CX88" s="1498"/>
      <c r="CY88" s="1498"/>
      <c r="CZ88" s="1498"/>
      <c r="DA88" s="1498"/>
      <c r="DB88" s="1498"/>
      <c r="DC88" s="1498"/>
      <c r="DD88" s="1498"/>
      <c r="DE88" s="1498"/>
      <c r="DF88" s="1498"/>
      <c r="DG88" s="1498"/>
      <c r="DH88" s="1498"/>
      <c r="DI88" s="1498"/>
      <c r="DJ88" s="1498"/>
      <c r="DK88" s="1498"/>
      <c r="DL88" s="1498"/>
      <c r="DM88" s="1498"/>
      <c r="DN88" s="1498"/>
      <c r="DO88" s="1498"/>
      <c r="DP88" s="1498"/>
      <c r="DQ88" s="1498"/>
      <c r="DR88" s="1498"/>
      <c r="DS88" s="1498"/>
      <c r="DT88" s="1498"/>
      <c r="DU88" s="1498"/>
      <c r="DV88" s="1498"/>
    </row>
    <row r="89" spans="2:126" s="1488" customFormat="1" ht="24.9" customHeight="1" thickBot="1">
      <c r="B89" s="1466"/>
      <c r="C89" s="1498"/>
      <c r="D89" s="1604"/>
      <c r="E89" s="1498"/>
      <c r="F89" s="1728"/>
      <c r="G89" s="1728"/>
      <c r="H89" s="1728"/>
      <c r="I89" s="1728"/>
      <c r="J89" s="1728"/>
      <c r="K89" s="1728"/>
      <c r="L89" s="1728"/>
      <c r="M89" s="1728"/>
      <c r="N89" s="1728"/>
      <c r="O89" s="1728"/>
      <c r="P89" s="1728"/>
      <c r="Q89" s="1728"/>
      <c r="R89" s="1728"/>
      <c r="S89" s="1728"/>
      <c r="T89" s="1728"/>
      <c r="U89" s="1728"/>
      <c r="V89" s="1728"/>
      <c r="W89" s="1728"/>
      <c r="X89" s="1728"/>
      <c r="Y89" s="1728"/>
      <c r="Z89" s="1728"/>
      <c r="AA89" s="1728"/>
      <c r="AB89" s="1728"/>
      <c r="AC89" s="1728"/>
      <c r="AD89" s="1728"/>
      <c r="AE89" s="1728"/>
      <c r="AF89" s="1728"/>
      <c r="AG89" s="1728"/>
      <c r="AH89" s="1728"/>
      <c r="AI89" s="1728"/>
      <c r="AJ89" s="1728"/>
      <c r="AK89" s="1728"/>
      <c r="AL89" s="1728"/>
      <c r="AM89" s="1728"/>
      <c r="AN89" s="1728"/>
      <c r="AO89" s="1728"/>
      <c r="AP89" s="1728"/>
      <c r="AQ89" s="1728"/>
      <c r="AR89" s="1728"/>
      <c r="AS89" s="1728"/>
      <c r="AT89" s="1728"/>
      <c r="AU89" s="1728"/>
      <c r="AV89" s="1728"/>
      <c r="AW89" s="1728"/>
      <c r="AX89" s="1728"/>
      <c r="AY89" s="1728"/>
      <c r="AZ89" s="1728"/>
      <c r="BA89" s="1728"/>
      <c r="BB89" s="1728"/>
      <c r="BC89" s="1728"/>
      <c r="BD89" s="1728"/>
      <c r="BE89" s="1728"/>
      <c r="BF89" s="1728"/>
      <c r="BG89" s="1498"/>
      <c r="BH89" s="1498"/>
      <c r="BI89" s="1498"/>
      <c r="BW89" s="1498"/>
      <c r="BX89" s="1498"/>
      <c r="BY89" s="1498"/>
      <c r="BZ89" s="1498"/>
      <c r="CA89" s="1603"/>
      <c r="CB89" s="1498"/>
      <c r="CC89" s="1498"/>
      <c r="CD89" s="959"/>
      <c r="CH89" s="1498"/>
      <c r="CI89" s="1498"/>
      <c r="CJ89" s="1498"/>
      <c r="CK89" s="1498"/>
      <c r="CL89" s="1498"/>
      <c r="CM89" s="1498"/>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2:126" s="1488" customFormat="1" ht="30" customHeight="1">
      <c r="B90" s="1478"/>
      <c r="C90" s="1498"/>
      <c r="D90" s="2887" t="s">
        <v>19</v>
      </c>
      <c r="E90" s="2888"/>
      <c r="F90" s="2855"/>
      <c r="G90" s="2855"/>
      <c r="H90" s="2855"/>
      <c r="I90" s="2855"/>
      <c r="J90" s="2855"/>
      <c r="K90" s="2855"/>
      <c r="L90" s="2855"/>
      <c r="M90" s="2855"/>
      <c r="N90" s="2855"/>
      <c r="O90" s="2855"/>
      <c r="P90" s="2855"/>
      <c r="Q90" s="2855"/>
      <c r="R90" s="2855"/>
      <c r="S90" s="2855"/>
      <c r="T90" s="2855"/>
      <c r="U90" s="2855"/>
      <c r="V90" s="2855"/>
      <c r="W90" s="2855"/>
      <c r="X90" s="2855"/>
      <c r="Y90" s="2855"/>
      <c r="Z90" s="2855"/>
      <c r="AA90" s="2855"/>
      <c r="AB90" s="2855"/>
      <c r="AC90" s="2855"/>
      <c r="AD90" s="2855"/>
      <c r="AE90" s="2855"/>
      <c r="AF90" s="2855"/>
      <c r="AG90" s="2855"/>
      <c r="AH90" s="2855"/>
      <c r="AI90" s="2855"/>
      <c r="AJ90" s="2855"/>
      <c r="AK90" s="2855"/>
      <c r="AL90" s="2855"/>
      <c r="AM90" s="2855"/>
      <c r="AN90" s="2855"/>
      <c r="AO90" s="2855"/>
      <c r="AP90" s="2855"/>
      <c r="AQ90" s="2855"/>
      <c r="AR90" s="2855"/>
      <c r="AS90" s="2855"/>
      <c r="AT90" s="2855"/>
      <c r="AU90" s="2855"/>
      <c r="AV90" s="2855"/>
      <c r="AW90" s="2855"/>
      <c r="AX90" s="2855"/>
      <c r="AY90" s="2855"/>
      <c r="AZ90" s="2855"/>
      <c r="BA90" s="2855"/>
      <c r="BB90" s="2855"/>
      <c r="BC90" s="2855"/>
      <c r="BD90" s="2855"/>
      <c r="BE90" s="2855"/>
      <c r="BF90" s="2855"/>
      <c r="BG90" s="1607"/>
      <c r="BH90" s="2891" t="s">
        <v>28</v>
      </c>
      <c r="BI90" s="2888"/>
      <c r="BJ90" s="2873"/>
      <c r="BK90" s="2874"/>
      <c r="BL90" s="2874"/>
      <c r="BM90" s="2874"/>
      <c r="BN90" s="2874"/>
      <c r="BO90" s="2874"/>
      <c r="BP90" s="2874"/>
      <c r="BQ90" s="2874"/>
      <c r="BR90" s="2876"/>
      <c r="BS90" s="2880"/>
      <c r="BT90" s="2874"/>
      <c r="BU90" s="2874"/>
      <c r="BV90" s="2874"/>
      <c r="BW90" s="2874"/>
      <c r="BX90" s="2874"/>
      <c r="BY90" s="2874"/>
      <c r="BZ90" s="2874"/>
      <c r="CA90" s="2875"/>
      <c r="CB90" s="1498"/>
      <c r="CC90" s="1498"/>
      <c r="CD90" s="959"/>
      <c r="CH90" s="1498"/>
      <c r="CI90" s="1498"/>
      <c r="CJ90" s="1498"/>
      <c r="CK90" s="1498"/>
      <c r="CL90" s="1498"/>
      <c r="CM90" s="1498"/>
      <c r="CN90" s="1498"/>
      <c r="CO90" s="1498"/>
      <c r="CP90" s="1498"/>
      <c r="CQ90" s="1498"/>
      <c r="CR90" s="1498"/>
      <c r="CS90" s="1498"/>
      <c r="CT90" s="1498"/>
      <c r="CU90" s="1498"/>
      <c r="CV90" s="1498"/>
      <c r="CW90" s="1498"/>
      <c r="CX90" s="1498"/>
      <c r="CY90" s="1498"/>
      <c r="CZ90" s="1498"/>
      <c r="DA90" s="1498"/>
      <c r="DB90" s="1498"/>
      <c r="DC90" s="1498"/>
      <c r="DD90" s="1498"/>
      <c r="DE90" s="1498"/>
      <c r="DF90" s="1498"/>
      <c r="DG90" s="1498"/>
      <c r="DH90" s="1498"/>
      <c r="DI90" s="1498"/>
      <c r="DJ90" s="1498"/>
      <c r="DK90" s="1498"/>
      <c r="DL90" s="1498"/>
      <c r="DM90" s="1498"/>
      <c r="DN90" s="1498"/>
      <c r="DO90" s="1498"/>
      <c r="DP90" s="1498"/>
      <c r="DQ90" s="1498"/>
      <c r="DR90" s="1498"/>
      <c r="DS90" s="1498"/>
      <c r="DT90" s="1498"/>
      <c r="DU90" s="1498"/>
      <c r="DV90" s="1498"/>
    </row>
    <row r="91" spans="2:126" s="1488" customFormat="1" ht="30" customHeight="1" thickBot="1">
      <c r="B91" s="1479"/>
      <c r="C91" s="1498"/>
      <c r="D91" s="2889"/>
      <c r="E91" s="2890"/>
      <c r="F91" s="2856"/>
      <c r="G91" s="2856"/>
      <c r="H91" s="2856"/>
      <c r="I91" s="2856"/>
      <c r="J91" s="2856"/>
      <c r="K91" s="2856"/>
      <c r="L91" s="2856"/>
      <c r="M91" s="2856"/>
      <c r="N91" s="2856"/>
      <c r="O91" s="2856"/>
      <c r="P91" s="2856"/>
      <c r="Q91" s="2856"/>
      <c r="R91" s="2856"/>
      <c r="S91" s="2856"/>
      <c r="T91" s="2856"/>
      <c r="U91" s="2856"/>
      <c r="V91" s="2856"/>
      <c r="W91" s="2856"/>
      <c r="X91" s="2856"/>
      <c r="Y91" s="2856"/>
      <c r="Z91" s="2856"/>
      <c r="AA91" s="2856"/>
      <c r="AB91" s="2856"/>
      <c r="AC91" s="2856"/>
      <c r="AD91" s="2856"/>
      <c r="AE91" s="2856"/>
      <c r="AF91" s="2856"/>
      <c r="AG91" s="2856"/>
      <c r="AH91" s="2856"/>
      <c r="AI91" s="2856"/>
      <c r="AJ91" s="2856"/>
      <c r="AK91" s="2856"/>
      <c r="AL91" s="2856"/>
      <c r="AM91" s="2856"/>
      <c r="AN91" s="2856"/>
      <c r="AO91" s="2856"/>
      <c r="AP91" s="2856"/>
      <c r="AQ91" s="2856"/>
      <c r="AR91" s="2856"/>
      <c r="AS91" s="2856"/>
      <c r="AT91" s="2856"/>
      <c r="AU91" s="2856"/>
      <c r="AV91" s="2856"/>
      <c r="AW91" s="2856"/>
      <c r="AX91" s="2856"/>
      <c r="AY91" s="2856"/>
      <c r="AZ91" s="2856"/>
      <c r="BA91" s="2856"/>
      <c r="BB91" s="2856"/>
      <c r="BC91" s="2856"/>
      <c r="BD91" s="2856"/>
      <c r="BE91" s="2856"/>
      <c r="BF91" s="2856"/>
      <c r="BG91" s="1605"/>
      <c r="BH91" s="2890"/>
      <c r="BI91" s="2890"/>
      <c r="BJ91" s="2877"/>
      <c r="BK91" s="2878"/>
      <c r="BL91" s="2878"/>
      <c r="BM91" s="2878"/>
      <c r="BN91" s="2878"/>
      <c r="BO91" s="2878"/>
      <c r="BP91" s="2878"/>
      <c r="BQ91" s="2878"/>
      <c r="BR91" s="2879"/>
      <c r="BS91" s="2881"/>
      <c r="BT91" s="2878"/>
      <c r="BU91" s="2878"/>
      <c r="BV91" s="2878"/>
      <c r="BW91" s="2878"/>
      <c r="BX91" s="2878"/>
      <c r="BY91" s="2878"/>
      <c r="BZ91" s="2878"/>
      <c r="CA91" s="2882"/>
      <c r="CB91" s="1498"/>
      <c r="CC91" s="1498"/>
      <c r="CD91" s="1465"/>
      <c r="CH91" s="1498"/>
      <c r="CI91" s="1498"/>
      <c r="CJ91" s="1498"/>
      <c r="CK91" s="1498"/>
      <c r="CL91" s="1498"/>
      <c r="CM91" s="1498"/>
      <c r="CN91" s="1498"/>
      <c r="CO91" s="1498"/>
      <c r="CP91" s="1498"/>
      <c r="CQ91" s="1498"/>
      <c r="CR91" s="1498"/>
      <c r="CS91" s="1498"/>
      <c r="CT91" s="1498"/>
      <c r="CU91" s="1498"/>
      <c r="CV91" s="1498"/>
      <c r="CW91" s="1498"/>
      <c r="CX91" s="1498"/>
      <c r="CY91" s="1498"/>
      <c r="CZ91" s="1498"/>
      <c r="DA91" s="1498"/>
      <c r="DB91" s="1498"/>
      <c r="DC91" s="1498"/>
      <c r="DD91" s="1498"/>
      <c r="DE91" s="1498"/>
      <c r="DF91" s="1498"/>
      <c r="DG91" s="1498"/>
      <c r="DH91" s="1498"/>
      <c r="DI91" s="1498"/>
      <c r="DJ91" s="1498"/>
      <c r="DK91" s="1498"/>
      <c r="DL91" s="1498"/>
      <c r="DM91" s="1498"/>
      <c r="DN91" s="1498"/>
      <c r="DO91" s="1498"/>
      <c r="DP91" s="1498"/>
      <c r="DQ91" s="1498"/>
      <c r="DR91" s="1498"/>
      <c r="DS91" s="1498"/>
      <c r="DT91" s="1498"/>
      <c r="DU91" s="1498"/>
      <c r="DV91" s="1498"/>
    </row>
    <row r="92" spans="2:126" s="1488" customFormat="1" ht="24.9" customHeight="1" thickBot="1">
      <c r="B92" s="1479"/>
      <c r="C92" s="1498"/>
      <c r="D92" s="1604"/>
      <c r="E92" s="1498"/>
      <c r="F92" s="1728"/>
      <c r="G92" s="1728"/>
      <c r="H92" s="1728"/>
      <c r="I92" s="1728"/>
      <c r="J92" s="1728"/>
      <c r="K92" s="1728"/>
      <c r="L92" s="1728"/>
      <c r="M92" s="1728"/>
      <c r="N92" s="1728"/>
      <c r="O92" s="1728"/>
      <c r="P92" s="1728"/>
      <c r="Q92" s="1728"/>
      <c r="R92" s="1728"/>
      <c r="S92" s="1728"/>
      <c r="T92" s="1728"/>
      <c r="U92" s="1728"/>
      <c r="V92" s="1728"/>
      <c r="W92" s="1728"/>
      <c r="X92" s="1728"/>
      <c r="Y92" s="1728"/>
      <c r="Z92" s="1728"/>
      <c r="AA92" s="1728"/>
      <c r="AB92" s="1728"/>
      <c r="AC92" s="1728"/>
      <c r="AD92" s="1728"/>
      <c r="AE92" s="1728"/>
      <c r="AF92" s="1728"/>
      <c r="AG92" s="1728"/>
      <c r="AH92" s="1728"/>
      <c r="AI92" s="1728"/>
      <c r="AJ92" s="1728"/>
      <c r="AK92" s="1728"/>
      <c r="AL92" s="1728"/>
      <c r="AM92" s="1728"/>
      <c r="AN92" s="1728"/>
      <c r="AO92" s="1728"/>
      <c r="AP92" s="1728"/>
      <c r="AQ92" s="1728"/>
      <c r="AR92" s="1728"/>
      <c r="AS92" s="1728"/>
      <c r="AT92" s="1728"/>
      <c r="AU92" s="1728"/>
      <c r="AV92" s="1728"/>
      <c r="AW92" s="1728"/>
      <c r="AX92" s="1728"/>
      <c r="AY92" s="1728"/>
      <c r="AZ92" s="1728"/>
      <c r="BA92" s="1728"/>
      <c r="BB92" s="1728"/>
      <c r="BC92" s="1728"/>
      <c r="BD92" s="1728"/>
      <c r="BE92" s="1728"/>
      <c r="BF92" s="1728"/>
      <c r="BG92" s="1498"/>
      <c r="BH92" s="1498"/>
      <c r="BI92" s="1498"/>
      <c r="BW92" s="1498"/>
      <c r="BX92" s="1498"/>
      <c r="BY92" s="1498"/>
      <c r="BZ92" s="1498"/>
      <c r="CA92" s="1603"/>
      <c r="CB92" s="1498"/>
      <c r="CC92" s="1498"/>
      <c r="CD92" s="1465"/>
      <c r="CH92" s="1498"/>
      <c r="CI92" s="1498"/>
      <c r="CJ92" s="1498"/>
      <c r="CK92" s="1498"/>
      <c r="CL92" s="1498"/>
      <c r="CM92" s="1498"/>
      <c r="CN92" s="1498"/>
      <c r="CO92" s="1498"/>
      <c r="CP92" s="1498"/>
      <c r="CQ92" s="1498"/>
      <c r="CR92" s="1498"/>
      <c r="CS92" s="1498"/>
      <c r="CT92" s="1498"/>
      <c r="CU92" s="1498"/>
      <c r="CV92" s="1498"/>
      <c r="CW92" s="1498"/>
      <c r="CX92" s="1498"/>
      <c r="CY92" s="1498"/>
      <c r="CZ92" s="1498"/>
      <c r="DA92" s="1498"/>
      <c r="DB92" s="1498"/>
      <c r="DC92" s="1498"/>
      <c r="DD92" s="1498"/>
      <c r="DE92" s="1498"/>
      <c r="DF92" s="1498"/>
      <c r="DG92" s="1498"/>
      <c r="DH92" s="1498"/>
      <c r="DI92" s="1498"/>
      <c r="DJ92" s="1498"/>
      <c r="DK92" s="1498"/>
      <c r="DL92" s="1498"/>
      <c r="DM92" s="1498"/>
      <c r="DN92" s="1498"/>
      <c r="DO92" s="1498"/>
      <c r="DP92" s="1498"/>
      <c r="DQ92" s="1498"/>
      <c r="DR92" s="1498"/>
      <c r="DS92" s="1498"/>
      <c r="DT92" s="1498"/>
      <c r="DU92" s="1498"/>
      <c r="DV92" s="1498"/>
    </row>
    <row r="93" spans="2:126" s="1488" customFormat="1" ht="30" customHeight="1">
      <c r="B93" s="957"/>
      <c r="C93" s="1498"/>
      <c r="D93" s="2887" t="s">
        <v>35</v>
      </c>
      <c r="E93" s="2888"/>
      <c r="F93" s="2855"/>
      <c r="G93" s="2855"/>
      <c r="H93" s="2855"/>
      <c r="I93" s="2855"/>
      <c r="J93" s="2855"/>
      <c r="K93" s="2855"/>
      <c r="L93" s="2855"/>
      <c r="M93" s="2855"/>
      <c r="N93" s="2855"/>
      <c r="O93" s="2855"/>
      <c r="P93" s="2855"/>
      <c r="Q93" s="2855"/>
      <c r="R93" s="2855"/>
      <c r="S93" s="2855"/>
      <c r="T93" s="2855"/>
      <c r="U93" s="2855"/>
      <c r="V93" s="2855"/>
      <c r="W93" s="2855"/>
      <c r="X93" s="2855"/>
      <c r="Y93" s="2855"/>
      <c r="Z93" s="2855"/>
      <c r="AA93" s="2855"/>
      <c r="AB93" s="2855"/>
      <c r="AC93" s="2855"/>
      <c r="AD93" s="2855"/>
      <c r="AE93" s="2855"/>
      <c r="AF93" s="2855"/>
      <c r="AG93" s="2855"/>
      <c r="AH93" s="2855"/>
      <c r="AI93" s="2855"/>
      <c r="AJ93" s="2855"/>
      <c r="AK93" s="2855"/>
      <c r="AL93" s="2855"/>
      <c r="AM93" s="2855"/>
      <c r="AN93" s="2855"/>
      <c r="AO93" s="2855"/>
      <c r="AP93" s="2855"/>
      <c r="AQ93" s="2855"/>
      <c r="AR93" s="2855"/>
      <c r="AS93" s="2855"/>
      <c r="AT93" s="2855"/>
      <c r="AU93" s="2855"/>
      <c r="AV93" s="2855"/>
      <c r="AW93" s="2855"/>
      <c r="AX93" s="2855"/>
      <c r="AY93" s="2855"/>
      <c r="AZ93" s="2855"/>
      <c r="BA93" s="2855"/>
      <c r="BB93" s="2855"/>
      <c r="BC93" s="2855"/>
      <c r="BD93" s="2855"/>
      <c r="BE93" s="2855"/>
      <c r="BF93" s="2855"/>
      <c r="BG93" s="1607"/>
      <c r="BH93" s="2891" t="s">
        <v>29</v>
      </c>
      <c r="BI93" s="2888"/>
      <c r="BJ93" s="2873"/>
      <c r="BK93" s="2874"/>
      <c r="BL93" s="2874"/>
      <c r="BM93" s="2874"/>
      <c r="BN93" s="2874"/>
      <c r="BO93" s="2874"/>
      <c r="BP93" s="2874"/>
      <c r="BQ93" s="2874"/>
      <c r="BR93" s="2876"/>
      <c r="BS93" s="2880"/>
      <c r="BT93" s="2874"/>
      <c r="BU93" s="2874"/>
      <c r="BV93" s="2874"/>
      <c r="BW93" s="2874"/>
      <c r="BX93" s="2874"/>
      <c r="BY93" s="2874"/>
      <c r="BZ93" s="2874"/>
      <c r="CA93" s="2875"/>
      <c r="CB93" s="1498"/>
      <c r="CC93" s="1498"/>
      <c r="CD93" s="1465"/>
      <c r="CH93" s="1498"/>
      <c r="CI93" s="1498"/>
      <c r="CJ93" s="1498"/>
      <c r="CK93" s="1498"/>
      <c r="CL93" s="1498"/>
      <c r="CM93" s="1498"/>
      <c r="CN93" s="1498"/>
      <c r="CO93" s="1498"/>
      <c r="CP93" s="1498"/>
      <c r="CQ93" s="1498"/>
      <c r="CR93" s="1498"/>
      <c r="CS93" s="1498"/>
      <c r="CT93" s="1498"/>
      <c r="CU93" s="1498"/>
      <c r="CV93" s="1498"/>
      <c r="CW93" s="1498"/>
      <c r="CX93" s="1498"/>
      <c r="CY93" s="1498"/>
      <c r="CZ93" s="1498"/>
      <c r="DA93" s="1498"/>
      <c r="DB93" s="1498"/>
      <c r="DC93" s="1498"/>
      <c r="DD93" s="1498"/>
      <c r="DE93" s="1498"/>
      <c r="DF93" s="1498"/>
      <c r="DG93" s="1498"/>
      <c r="DH93" s="1498"/>
      <c r="DI93" s="1498"/>
      <c r="DJ93" s="1498"/>
      <c r="DK93" s="1498"/>
      <c r="DL93" s="1498"/>
      <c r="DM93" s="1498"/>
      <c r="DN93" s="1498"/>
      <c r="DO93" s="1498"/>
      <c r="DP93" s="1498"/>
      <c r="DQ93" s="1498"/>
      <c r="DR93" s="1498"/>
      <c r="DS93" s="1498"/>
      <c r="DT93" s="1498"/>
      <c r="DU93" s="1498"/>
      <c r="DV93" s="1498"/>
    </row>
    <row r="94" spans="2:126" s="1488" customFormat="1" ht="30" customHeight="1" thickBot="1">
      <c r="B94" s="1466"/>
      <c r="C94" s="1498"/>
      <c r="D94" s="2889"/>
      <c r="E94" s="2890"/>
      <c r="F94" s="2856"/>
      <c r="G94" s="2856"/>
      <c r="H94" s="2856"/>
      <c r="I94" s="2856"/>
      <c r="J94" s="2856"/>
      <c r="K94" s="2856"/>
      <c r="L94" s="2856"/>
      <c r="M94" s="2856"/>
      <c r="N94" s="2856"/>
      <c r="O94" s="2856"/>
      <c r="P94" s="2856"/>
      <c r="Q94" s="2856"/>
      <c r="R94" s="2856"/>
      <c r="S94" s="2856"/>
      <c r="T94" s="2856"/>
      <c r="U94" s="2856"/>
      <c r="V94" s="2856"/>
      <c r="W94" s="2856"/>
      <c r="X94" s="2856"/>
      <c r="Y94" s="2856"/>
      <c r="Z94" s="2856"/>
      <c r="AA94" s="2856"/>
      <c r="AB94" s="2856"/>
      <c r="AC94" s="2856"/>
      <c r="AD94" s="2856"/>
      <c r="AE94" s="2856"/>
      <c r="AF94" s="2856"/>
      <c r="AG94" s="2856"/>
      <c r="AH94" s="2856"/>
      <c r="AI94" s="2856"/>
      <c r="AJ94" s="2856"/>
      <c r="AK94" s="2856"/>
      <c r="AL94" s="2856"/>
      <c r="AM94" s="2856"/>
      <c r="AN94" s="2856"/>
      <c r="AO94" s="2856"/>
      <c r="AP94" s="2856"/>
      <c r="AQ94" s="2856"/>
      <c r="AR94" s="2856"/>
      <c r="AS94" s="2856"/>
      <c r="AT94" s="2856"/>
      <c r="AU94" s="2856"/>
      <c r="AV94" s="2856"/>
      <c r="AW94" s="2856"/>
      <c r="AX94" s="2856"/>
      <c r="AY94" s="2856"/>
      <c r="AZ94" s="2856"/>
      <c r="BA94" s="2856"/>
      <c r="BB94" s="2856"/>
      <c r="BC94" s="2856"/>
      <c r="BD94" s="2856"/>
      <c r="BE94" s="2856"/>
      <c r="BF94" s="2856"/>
      <c r="BG94" s="1605"/>
      <c r="BH94" s="2890"/>
      <c r="BI94" s="2890"/>
      <c r="BJ94" s="2877"/>
      <c r="BK94" s="2878"/>
      <c r="BL94" s="2878"/>
      <c r="BM94" s="2878"/>
      <c r="BN94" s="2878"/>
      <c r="BO94" s="2878"/>
      <c r="BP94" s="2878"/>
      <c r="BQ94" s="2878"/>
      <c r="BR94" s="2879"/>
      <c r="BS94" s="2881"/>
      <c r="BT94" s="2878"/>
      <c r="BU94" s="2878"/>
      <c r="BV94" s="2878"/>
      <c r="BW94" s="2878"/>
      <c r="BX94" s="2878"/>
      <c r="BY94" s="2878"/>
      <c r="BZ94" s="2878"/>
      <c r="CA94" s="2882"/>
      <c r="CB94" s="1498"/>
      <c r="CC94" s="1498"/>
      <c r="CD94" s="1465"/>
      <c r="CH94" s="1498"/>
      <c r="CI94" s="1498"/>
      <c r="CJ94" s="1498"/>
      <c r="CK94" s="1498"/>
      <c r="CL94" s="1498"/>
      <c r="CM94" s="1498"/>
      <c r="CN94" s="1498"/>
      <c r="CO94" s="1498"/>
      <c r="CP94" s="1498"/>
      <c r="CQ94" s="1498"/>
      <c r="CR94" s="1498"/>
      <c r="CS94" s="1498"/>
      <c r="CT94" s="1498"/>
      <c r="CU94" s="1498"/>
      <c r="CV94" s="1498"/>
      <c r="CW94" s="1498"/>
      <c r="CX94" s="1498"/>
      <c r="CY94" s="1498"/>
      <c r="CZ94" s="1498"/>
      <c r="DA94" s="1498"/>
      <c r="DB94" s="1498"/>
      <c r="DC94" s="1498"/>
      <c r="DD94" s="1498"/>
      <c r="DE94" s="1498"/>
      <c r="DF94" s="1498"/>
      <c r="DG94" s="1498"/>
      <c r="DH94" s="1498"/>
      <c r="DI94" s="1498"/>
      <c r="DJ94" s="1498"/>
      <c r="DK94" s="1498"/>
      <c r="DL94" s="1498"/>
      <c r="DM94" s="1498"/>
      <c r="DN94" s="1498"/>
      <c r="DO94" s="1498"/>
      <c r="DP94" s="1498"/>
      <c r="DQ94" s="1498"/>
      <c r="DR94" s="1498"/>
      <c r="DS94" s="1498"/>
      <c r="DT94" s="1498"/>
      <c r="DU94" s="1498"/>
      <c r="DV94" s="1498"/>
    </row>
    <row r="95" spans="2:126" s="1488" customFormat="1" ht="30" customHeight="1">
      <c r="B95" s="1466"/>
      <c r="C95" s="1498"/>
      <c r="D95" s="1498"/>
      <c r="E95" s="1498"/>
      <c r="F95" s="1498"/>
      <c r="G95" s="1498"/>
      <c r="H95" s="1498"/>
      <c r="I95" s="1498"/>
      <c r="J95" s="1498"/>
      <c r="K95" s="1498"/>
      <c r="L95" s="1498"/>
      <c r="M95" s="1498"/>
      <c r="N95" s="1498"/>
      <c r="O95" s="1498"/>
      <c r="P95" s="1498"/>
      <c r="Q95" s="1498"/>
      <c r="R95" s="1498"/>
      <c r="S95" s="1498"/>
      <c r="T95" s="1498"/>
      <c r="U95" s="1498"/>
      <c r="V95" s="1498"/>
      <c r="W95" s="1498"/>
      <c r="X95" s="1498"/>
      <c r="Y95" s="1498"/>
      <c r="Z95" s="1498"/>
      <c r="AA95" s="1498"/>
      <c r="AB95" s="1498"/>
      <c r="AC95" s="1498"/>
      <c r="AD95" s="1498"/>
      <c r="AE95" s="1498"/>
      <c r="AF95" s="1498"/>
      <c r="AG95" s="1498"/>
      <c r="AH95" s="1498"/>
      <c r="AI95" s="1498"/>
      <c r="AJ95" s="1498"/>
      <c r="AK95" s="1498"/>
      <c r="AL95" s="1498"/>
      <c r="AM95" s="1498"/>
      <c r="AN95" s="1498"/>
      <c r="AO95" s="1498"/>
      <c r="AP95" s="1498"/>
      <c r="AQ95" s="1498"/>
      <c r="AR95" s="1498"/>
      <c r="AS95" s="1498"/>
      <c r="AT95" s="1498"/>
      <c r="AU95" s="1498"/>
      <c r="AV95" s="1498"/>
      <c r="AW95" s="1498"/>
      <c r="AX95" s="1498"/>
      <c r="AY95" s="1498"/>
      <c r="AZ95" s="1498"/>
      <c r="BA95" s="1498"/>
      <c r="BB95" s="1498"/>
      <c r="BC95" s="1498"/>
      <c r="BD95" s="1498"/>
      <c r="BE95" s="1498"/>
      <c r="BF95" s="1498"/>
      <c r="BG95" s="1498"/>
      <c r="BH95" s="1498"/>
      <c r="BI95" s="1498"/>
      <c r="BJ95" s="1498"/>
      <c r="BK95" s="1498"/>
      <c r="BL95" s="1498"/>
      <c r="BM95" s="1498"/>
      <c r="BN95" s="1498"/>
      <c r="BO95" s="1498"/>
      <c r="BP95" s="1498"/>
      <c r="BQ95" s="1498"/>
      <c r="BR95" s="1498"/>
      <c r="BS95" s="1498"/>
      <c r="BT95" s="1498"/>
      <c r="BU95" s="1498"/>
      <c r="BV95" s="1498"/>
      <c r="BW95" s="1498"/>
      <c r="BX95" s="1498"/>
      <c r="BY95" s="1498"/>
      <c r="BZ95" s="1498"/>
      <c r="CA95" s="1498"/>
      <c r="CB95" s="1498"/>
      <c r="CC95" s="1498"/>
      <c r="CD95" s="1465"/>
      <c r="CH95" s="1498"/>
      <c r="CI95" s="1498"/>
      <c r="CJ95" s="1498"/>
      <c r="CK95" s="1498"/>
      <c r="CL95" s="1498"/>
      <c r="CM95" s="1498"/>
      <c r="CN95" s="1498"/>
      <c r="CO95" s="1498"/>
      <c r="CP95" s="1498"/>
      <c r="CQ95" s="1498"/>
      <c r="CR95" s="1498"/>
      <c r="CS95" s="1498"/>
      <c r="CT95" s="1498"/>
      <c r="CU95" s="1498"/>
      <c r="CV95" s="1498"/>
      <c r="CW95" s="1498"/>
      <c r="CX95" s="1498"/>
      <c r="CY95" s="1498"/>
      <c r="CZ95" s="1498"/>
      <c r="DA95" s="1498"/>
      <c r="DB95" s="1498"/>
      <c r="DC95" s="1498"/>
      <c r="DD95" s="1498"/>
      <c r="DE95" s="1498"/>
      <c r="DF95" s="1498"/>
      <c r="DG95" s="1498"/>
      <c r="DH95" s="1498"/>
      <c r="DI95" s="1498"/>
      <c r="DJ95" s="1498"/>
      <c r="DK95" s="1498"/>
      <c r="DL95" s="1498"/>
      <c r="DM95" s="1498"/>
      <c r="DN95" s="1498"/>
      <c r="DO95" s="1498"/>
      <c r="DP95" s="1498"/>
      <c r="DQ95" s="1498"/>
      <c r="DR95" s="1498"/>
      <c r="DS95" s="1498"/>
      <c r="DT95" s="1498"/>
      <c r="DU95" s="1498"/>
      <c r="DV95" s="1498"/>
    </row>
    <row r="96" spans="2:126" s="1488" customFormat="1" ht="30" customHeight="1" thickBot="1">
      <c r="B96" s="977"/>
      <c r="C96" s="978"/>
      <c r="D96" s="978"/>
      <c r="E96" s="978"/>
      <c r="F96" s="978"/>
      <c r="G96" s="978"/>
      <c r="H96" s="978"/>
      <c r="I96" s="978"/>
      <c r="J96" s="978"/>
      <c r="K96" s="978"/>
      <c r="L96" s="978"/>
      <c r="M96" s="978"/>
      <c r="N96" s="978"/>
      <c r="O96" s="978"/>
      <c r="P96" s="978"/>
      <c r="Q96" s="978"/>
      <c r="R96" s="978"/>
      <c r="S96" s="978"/>
      <c r="T96" s="978"/>
      <c r="U96" s="978"/>
      <c r="V96" s="978"/>
      <c r="W96" s="978"/>
      <c r="X96" s="978"/>
      <c r="Y96" s="978"/>
      <c r="Z96" s="978"/>
      <c r="AA96" s="978"/>
      <c r="AB96" s="978"/>
      <c r="AC96" s="978"/>
      <c r="AD96" s="978"/>
      <c r="AE96" s="978"/>
      <c r="AF96" s="978"/>
      <c r="AG96" s="978"/>
      <c r="AH96" s="978"/>
      <c r="AI96" s="978"/>
      <c r="AJ96" s="978"/>
      <c r="AK96" s="978"/>
      <c r="AL96" s="978"/>
      <c r="AM96" s="978"/>
      <c r="AN96" s="978"/>
      <c r="AO96" s="978"/>
      <c r="AP96" s="978"/>
      <c r="AQ96" s="978"/>
      <c r="AR96" s="978"/>
      <c r="AS96" s="978"/>
      <c r="AT96" s="978"/>
      <c r="AU96" s="978"/>
      <c r="AV96" s="978"/>
      <c r="AW96" s="978"/>
      <c r="AX96" s="978"/>
      <c r="AY96" s="978"/>
      <c r="AZ96" s="978"/>
      <c r="BA96" s="978"/>
      <c r="BB96" s="978"/>
      <c r="BC96" s="978"/>
      <c r="BD96" s="978"/>
      <c r="BE96" s="978"/>
      <c r="BF96" s="978"/>
      <c r="BG96" s="978"/>
      <c r="BH96" s="978"/>
      <c r="BI96" s="978"/>
      <c r="BJ96" s="978"/>
      <c r="BK96" s="978"/>
      <c r="BL96" s="978"/>
      <c r="BM96" s="978"/>
      <c r="BN96" s="978"/>
      <c r="BO96" s="978"/>
      <c r="BP96" s="978"/>
      <c r="BQ96" s="978"/>
      <c r="BR96" s="978"/>
      <c r="BS96" s="978"/>
      <c r="BT96" s="978"/>
      <c r="BU96" s="978"/>
      <c r="BV96" s="978"/>
      <c r="BW96" s="978"/>
      <c r="BX96" s="978"/>
      <c r="BY96" s="978"/>
      <c r="BZ96" s="978"/>
      <c r="CA96" s="978"/>
      <c r="CB96" s="978"/>
      <c r="CC96" s="978"/>
      <c r="CD96" s="979"/>
      <c r="CH96" s="1498"/>
      <c r="CI96" s="1498"/>
      <c r="CJ96" s="1498"/>
      <c r="CK96" s="1498"/>
      <c r="CL96" s="1498"/>
      <c r="CM96" s="1498"/>
      <c r="CN96" s="1498"/>
      <c r="CO96" s="1498"/>
      <c r="CP96" s="1498"/>
      <c r="CQ96" s="1498"/>
      <c r="CR96" s="1498"/>
      <c r="CS96" s="1498"/>
      <c r="CT96" s="1498"/>
      <c r="CU96" s="1498"/>
      <c r="CV96" s="1498"/>
      <c r="CW96" s="1498"/>
      <c r="CX96" s="1498"/>
      <c r="CY96" s="1498"/>
      <c r="CZ96" s="1498"/>
      <c r="DA96" s="1498"/>
      <c r="DB96" s="1498"/>
      <c r="DC96" s="1498"/>
      <c r="DD96" s="1498"/>
      <c r="DE96" s="1498"/>
      <c r="DF96" s="1498"/>
      <c r="DG96" s="1498"/>
      <c r="DH96" s="1498"/>
      <c r="DI96" s="1498"/>
      <c r="DJ96" s="1498"/>
      <c r="DK96" s="1498"/>
      <c r="DL96" s="1498"/>
      <c r="DM96" s="1498"/>
      <c r="DN96" s="1498"/>
      <c r="DO96" s="1498"/>
      <c r="DP96" s="1498"/>
      <c r="DQ96" s="1498"/>
      <c r="DR96" s="1498"/>
      <c r="DS96" s="1498"/>
      <c r="DT96" s="1498"/>
      <c r="DU96" s="1498"/>
      <c r="DV96" s="1498"/>
    </row>
    <row r="97" spans="1:126" ht="20.100000000000001" customHeight="1">
      <c r="B97" s="1512"/>
      <c r="C97" s="1513"/>
      <c r="D97" s="1512"/>
      <c r="E97" s="763"/>
      <c r="F97" s="1513"/>
      <c r="G97" s="1246"/>
      <c r="H97" s="1246"/>
      <c r="I97" s="1246"/>
      <c r="J97" s="1506"/>
      <c r="K97" s="1506"/>
      <c r="L97" s="1506"/>
      <c r="M97" s="1506"/>
      <c r="N97" s="1506"/>
      <c r="O97" s="1506"/>
      <c r="P97" s="1506"/>
      <c r="Q97" s="1514"/>
      <c r="R97" s="1506"/>
      <c r="S97" s="1506"/>
      <c r="T97" s="1512"/>
      <c r="U97" s="1512"/>
      <c r="V97" s="1512"/>
      <c r="W97" s="1512"/>
      <c r="X97" s="1512"/>
      <c r="Y97" s="1512"/>
      <c r="Z97" s="1512"/>
      <c r="AA97" s="1512"/>
      <c r="AB97" s="1515"/>
      <c r="AC97" s="763"/>
      <c r="AD97" s="763"/>
      <c r="AE97" s="763"/>
      <c r="AF97" s="763"/>
      <c r="AG97" s="763"/>
      <c r="AH97" s="1512"/>
      <c r="AI97" s="1512"/>
      <c r="AJ97" s="1512"/>
      <c r="AK97" s="1512"/>
      <c r="AL97" s="1512"/>
      <c r="AM97" s="1512"/>
      <c r="AN97" s="1512"/>
      <c r="AO97" s="1512"/>
      <c r="AP97" s="1512"/>
      <c r="AQ97" s="1512"/>
      <c r="AR97" s="1512"/>
      <c r="AS97" s="1512"/>
      <c r="AT97" s="1512"/>
      <c r="AU97" s="1512"/>
      <c r="AV97" s="1512"/>
      <c r="AW97" s="1512"/>
      <c r="AX97" s="1512"/>
      <c r="AY97" s="1512"/>
      <c r="AZ97" s="1512"/>
      <c r="BA97" s="1512"/>
      <c r="BB97" s="1512"/>
      <c r="BC97" s="1512"/>
      <c r="BD97" s="1512"/>
      <c r="BE97" s="1512"/>
      <c r="BF97" s="1512"/>
      <c r="BG97" s="1512"/>
      <c r="BH97" s="1512"/>
      <c r="BI97" s="1512"/>
      <c r="BJ97" s="1512"/>
      <c r="BK97" s="1512"/>
      <c r="BL97" s="1512"/>
      <c r="BM97" s="1512"/>
      <c r="BN97" s="1512"/>
      <c r="BO97" s="1512"/>
      <c r="BP97" s="1512"/>
      <c r="BQ97" s="1512"/>
      <c r="BR97" s="1512"/>
      <c r="BS97" s="1512"/>
      <c r="BT97" s="1512"/>
      <c r="BU97" s="1512"/>
      <c r="BV97" s="1512"/>
      <c r="BW97" s="1512"/>
      <c r="BX97" s="1512"/>
      <c r="BY97" s="1512"/>
      <c r="BZ97" s="1515"/>
      <c r="CA97" s="763"/>
      <c r="CB97" s="763"/>
      <c r="CC97" s="1512"/>
      <c r="CD97" s="1512"/>
    </row>
    <row r="98" spans="1:126" ht="30" customHeight="1">
      <c r="B98" s="1512"/>
      <c r="C98" s="1513"/>
      <c r="D98" s="1512"/>
      <c r="E98" s="763"/>
      <c r="F98" s="1513"/>
      <c r="G98" s="1246"/>
      <c r="H98" s="1246"/>
      <c r="I98" s="1246"/>
      <c r="J98" s="1506"/>
      <c r="K98" s="1506"/>
      <c r="L98" s="1506"/>
      <c r="M98" s="1506"/>
      <c r="N98" s="1506"/>
      <c r="O98" s="1506"/>
      <c r="P98" s="1506"/>
      <c r="Q98" s="1514"/>
      <c r="R98" s="1506"/>
      <c r="S98" s="1506"/>
      <c r="T98" s="1512"/>
      <c r="U98" s="1512"/>
      <c r="V98" s="1512"/>
      <c r="W98" s="1512"/>
      <c r="X98" s="1512"/>
      <c r="Y98" s="1512"/>
      <c r="Z98" s="1512"/>
      <c r="AA98" s="1512"/>
      <c r="AB98" s="1515"/>
      <c r="AC98" s="763"/>
      <c r="AD98" s="763"/>
      <c r="AE98" s="763"/>
      <c r="AF98" s="763"/>
      <c r="AG98" s="763"/>
      <c r="AH98" s="1512"/>
      <c r="AI98" s="1512"/>
      <c r="AJ98" s="1512"/>
      <c r="AK98" s="1512"/>
      <c r="AL98" s="1512"/>
      <c r="AM98" s="1512"/>
      <c r="AN98" s="1512"/>
      <c r="AO98" s="1512"/>
      <c r="AP98" s="1512"/>
      <c r="AQ98" s="1512"/>
      <c r="AR98" s="1512"/>
      <c r="AS98" s="1512"/>
      <c r="AT98" s="1512"/>
      <c r="AU98" s="1512"/>
      <c r="AV98" s="1512"/>
      <c r="AW98" s="1512"/>
      <c r="AX98" s="1512"/>
      <c r="AY98" s="1512"/>
      <c r="AZ98" s="1512"/>
      <c r="BA98" s="1512"/>
      <c r="BB98" s="1512"/>
      <c r="BC98" s="1512"/>
      <c r="BD98" s="1512"/>
      <c r="BE98" s="1512"/>
      <c r="BF98" s="1512"/>
      <c r="BG98" s="1512"/>
      <c r="BH98" s="1512"/>
      <c r="BI98" s="1512"/>
      <c r="BJ98" s="1512"/>
      <c r="BK98" s="1512"/>
      <c r="BL98" s="1512"/>
      <c r="BM98" s="1512"/>
      <c r="BN98" s="1512"/>
      <c r="BO98" s="1512"/>
      <c r="BP98" s="1512"/>
      <c r="BQ98" s="1512"/>
      <c r="BR98" s="1512"/>
      <c r="BS98" s="1512"/>
      <c r="BT98" s="1512"/>
      <c r="BU98" s="1512"/>
      <c r="BV98" s="1512"/>
      <c r="BW98" s="1512"/>
      <c r="BX98" s="1512"/>
      <c r="BY98" s="1512"/>
      <c r="BZ98" s="1515"/>
      <c r="CA98" s="763"/>
      <c r="CB98" s="763"/>
      <c r="CC98" s="1512"/>
      <c r="CD98" s="1512"/>
    </row>
    <row r="99" spans="1:126" s="1516" customFormat="1" ht="30" customHeight="1">
      <c r="A99" s="2031">
        <v>44</v>
      </c>
      <c r="B99" s="2031"/>
      <c r="C99" s="2031"/>
      <c r="D99" s="2031"/>
      <c r="E99" s="2031"/>
      <c r="F99" s="2031"/>
      <c r="G99" s="2031"/>
      <c r="H99" s="2031"/>
      <c r="I99" s="2031"/>
      <c r="J99" s="2031"/>
      <c r="K99" s="2031"/>
      <c r="L99" s="2031"/>
      <c r="M99" s="2031"/>
      <c r="N99" s="2031"/>
      <c r="O99" s="2031"/>
      <c r="P99" s="2031"/>
      <c r="Q99" s="2031"/>
      <c r="R99" s="2031"/>
      <c r="S99" s="2031"/>
      <c r="T99" s="2031"/>
      <c r="U99" s="2031"/>
      <c r="V99" s="2031"/>
      <c r="W99" s="2031"/>
      <c r="X99" s="2031"/>
      <c r="Y99" s="2031"/>
      <c r="Z99" s="2031"/>
      <c r="AA99" s="2031"/>
      <c r="AB99" s="2031"/>
      <c r="AC99" s="2031"/>
      <c r="AD99" s="2031"/>
      <c r="AE99" s="2031"/>
      <c r="AF99" s="2031"/>
      <c r="AG99" s="2031"/>
      <c r="AH99" s="2031"/>
      <c r="AI99" s="2031"/>
      <c r="AJ99" s="2031"/>
      <c r="AK99" s="2031"/>
      <c r="AL99" s="2031"/>
      <c r="AM99" s="2031"/>
      <c r="AN99" s="2031"/>
      <c r="AO99" s="2031"/>
      <c r="AP99" s="2031"/>
      <c r="AQ99" s="2031"/>
      <c r="AR99" s="2031"/>
      <c r="AS99" s="2031"/>
      <c r="AT99" s="2031"/>
      <c r="AU99" s="2031"/>
      <c r="AV99" s="2031"/>
      <c r="AW99" s="2031"/>
      <c r="AX99" s="2031"/>
      <c r="AY99" s="2031"/>
      <c r="AZ99" s="2031"/>
      <c r="BA99" s="2031"/>
      <c r="BB99" s="2031"/>
      <c r="BC99" s="2031"/>
      <c r="BD99" s="2031"/>
      <c r="BE99" s="2031"/>
      <c r="BF99" s="2031"/>
      <c r="BG99" s="2031"/>
      <c r="BH99" s="2031"/>
      <c r="BI99" s="2031"/>
      <c r="BJ99" s="2031"/>
      <c r="BK99" s="2031"/>
      <c r="BL99" s="2031"/>
      <c r="BM99" s="2031"/>
      <c r="BN99" s="2031"/>
      <c r="BO99" s="2031"/>
      <c r="BP99" s="2031"/>
      <c r="BQ99" s="2031"/>
      <c r="BR99" s="2031"/>
      <c r="BS99" s="2031"/>
      <c r="BT99" s="2031"/>
      <c r="BU99" s="2031"/>
      <c r="BV99" s="2031"/>
      <c r="BW99" s="2031"/>
      <c r="BX99" s="2031"/>
      <c r="BY99" s="2031"/>
      <c r="BZ99" s="2031"/>
      <c r="CA99" s="2031"/>
      <c r="CB99" s="2031"/>
      <c r="CC99" s="2031"/>
      <c r="CD99" s="2031"/>
      <c r="CH99" s="1498"/>
      <c r="CI99" s="1498"/>
      <c r="CJ99" s="1498"/>
      <c r="CK99" s="1498"/>
      <c r="CL99" s="1498"/>
      <c r="CM99" s="1498"/>
      <c r="CN99" s="1498"/>
      <c r="CO99" s="1498"/>
      <c r="CP99" s="1498"/>
      <c r="CQ99" s="1498"/>
      <c r="CR99" s="1498"/>
      <c r="CS99" s="1498"/>
      <c r="CT99" s="1498"/>
      <c r="CU99" s="1498"/>
      <c r="CV99" s="1498"/>
      <c r="CW99" s="1498"/>
      <c r="CX99" s="1498"/>
      <c r="CY99" s="1498"/>
      <c r="CZ99" s="1498"/>
      <c r="DA99" s="1498"/>
      <c r="DB99" s="1498"/>
      <c r="DC99" s="1498"/>
      <c r="DD99" s="1498"/>
      <c r="DE99" s="1498"/>
      <c r="DF99" s="1498"/>
      <c r="DG99" s="1498"/>
      <c r="DH99" s="1498"/>
      <c r="DI99" s="1498"/>
      <c r="DJ99" s="1498"/>
      <c r="DK99" s="1498"/>
      <c r="DL99" s="1498"/>
      <c r="DM99" s="1498"/>
      <c r="DN99" s="1498"/>
      <c r="DO99" s="1498"/>
      <c r="DP99" s="1498"/>
      <c r="DQ99" s="1498"/>
      <c r="DR99" s="1498"/>
      <c r="DS99" s="1498"/>
      <c r="DT99" s="1498"/>
      <c r="DU99" s="1498"/>
      <c r="DV99" s="1498"/>
    </row>
    <row r="100" spans="1:126" s="1516" customFormat="1" ht="30" customHeight="1">
      <c r="B100" s="1263"/>
      <c r="C100" s="1263"/>
      <c r="D100" s="1263"/>
      <c r="E100" s="1263"/>
      <c r="F100" s="1263"/>
      <c r="G100" s="1263"/>
      <c r="H100" s="1263"/>
      <c r="I100" s="1263"/>
      <c r="J100" s="1263"/>
      <c r="K100" s="1263"/>
      <c r="L100" s="1263"/>
      <c r="M100" s="1263"/>
      <c r="N100" s="1263"/>
      <c r="O100" s="1263"/>
      <c r="P100" s="1263"/>
      <c r="Q100" s="1263"/>
      <c r="R100" s="1263"/>
      <c r="S100" s="1263"/>
      <c r="T100" s="1263"/>
      <c r="U100" s="1263"/>
      <c r="V100" s="1263"/>
      <c r="W100" s="1263"/>
      <c r="X100" s="1263"/>
      <c r="Y100" s="1263"/>
      <c r="Z100" s="1263"/>
      <c r="AA100" s="1263"/>
      <c r="AB100" s="1263"/>
      <c r="AC100" s="1263"/>
      <c r="AD100" s="1263"/>
      <c r="AE100" s="1263"/>
      <c r="AF100" s="1263"/>
      <c r="AG100" s="1263"/>
      <c r="AH100" s="1263"/>
      <c r="AI100" s="1263"/>
      <c r="AJ100" s="1263"/>
      <c r="AK100" s="1263"/>
      <c r="AL100" s="1263"/>
      <c r="AM100" s="1263"/>
      <c r="AN100" s="1263"/>
      <c r="AO100" s="1263"/>
      <c r="AP100" s="1263"/>
      <c r="AQ100" s="1263"/>
      <c r="AR100" s="1263"/>
      <c r="AS100" s="1263"/>
      <c r="AT100" s="1263"/>
      <c r="AU100" s="1263"/>
      <c r="AV100" s="1263"/>
      <c r="AW100" s="1263"/>
      <c r="AX100" s="1263"/>
      <c r="AY100" s="1263"/>
      <c r="AZ100" s="1263"/>
      <c r="BA100" s="1263"/>
      <c r="BB100" s="1263"/>
      <c r="BC100" s="1263"/>
      <c r="BD100" s="1263"/>
      <c r="BE100" s="1263"/>
      <c r="BF100" s="1263"/>
      <c r="BG100" s="1263"/>
      <c r="BH100" s="1263"/>
      <c r="BI100" s="1263"/>
      <c r="BJ100" s="1263"/>
      <c r="BK100" s="1263"/>
      <c r="BL100" s="1263"/>
      <c r="BM100" s="1263"/>
      <c r="BN100" s="1263"/>
      <c r="BO100" s="1263"/>
      <c r="BP100" s="1263"/>
      <c r="BQ100" s="1263"/>
      <c r="BR100" s="1263"/>
      <c r="BS100" s="1263"/>
      <c r="BT100" s="1263"/>
      <c r="BU100" s="1263"/>
      <c r="BV100" s="1263"/>
      <c r="BW100" s="1263"/>
      <c r="BX100" s="1263"/>
      <c r="BY100" s="1263"/>
      <c r="BZ100" s="1263"/>
      <c r="CA100" s="1263"/>
      <c r="CB100" s="1263"/>
      <c r="CC100" s="1263"/>
      <c r="CD100" s="1263"/>
      <c r="CH100" s="1498"/>
      <c r="CI100" s="1498"/>
      <c r="CJ100" s="1498"/>
      <c r="CK100" s="1498"/>
      <c r="CL100" s="1498"/>
      <c r="CM100" s="1498"/>
      <c r="CN100" s="1498"/>
      <c r="CO100" s="1498"/>
      <c r="CP100" s="1498"/>
      <c r="CQ100" s="1498"/>
      <c r="CR100" s="1498"/>
      <c r="CS100" s="1498"/>
      <c r="CT100" s="1498"/>
      <c r="CU100" s="1498"/>
      <c r="CV100" s="1498"/>
      <c r="CW100" s="1498"/>
      <c r="CX100" s="1498"/>
      <c r="CY100" s="1498"/>
      <c r="CZ100" s="1498"/>
      <c r="DA100" s="1498"/>
      <c r="DB100" s="1498"/>
      <c r="DC100" s="1498"/>
      <c r="DD100" s="1498"/>
      <c r="DE100" s="1498"/>
      <c r="DF100" s="1498"/>
      <c r="DG100" s="1498"/>
      <c r="DH100" s="1498"/>
      <c r="DI100" s="1498"/>
      <c r="DJ100" s="1498"/>
      <c r="DK100" s="1498"/>
      <c r="DL100" s="1498"/>
      <c r="DM100" s="1498"/>
      <c r="DN100" s="1498"/>
      <c r="DO100" s="1498"/>
      <c r="DP100" s="1498"/>
      <c r="DQ100" s="1498"/>
      <c r="DR100" s="1498"/>
      <c r="DS100" s="1498"/>
      <c r="DT100" s="1498"/>
      <c r="DU100" s="1498"/>
      <c r="DV100" s="1498"/>
    </row>
    <row r="101" spans="1:126" s="1516" customFormat="1" ht="30" customHeight="1">
      <c r="B101" s="1263"/>
      <c r="C101" s="1263"/>
      <c r="D101" s="1263"/>
      <c r="E101" s="1263"/>
      <c r="F101" s="1263"/>
      <c r="G101" s="1263"/>
      <c r="H101" s="1263"/>
      <c r="I101" s="1263"/>
      <c r="J101" s="1263"/>
      <c r="K101" s="1263"/>
      <c r="L101" s="1263"/>
      <c r="M101" s="1263"/>
      <c r="N101" s="1263"/>
      <c r="O101" s="1263"/>
      <c r="P101" s="1263"/>
      <c r="Q101" s="1263"/>
      <c r="R101" s="1263"/>
      <c r="S101" s="1263"/>
      <c r="T101" s="1263"/>
      <c r="U101" s="1263"/>
      <c r="V101" s="1263"/>
      <c r="W101" s="1263"/>
      <c r="X101" s="1263"/>
      <c r="Y101" s="1263"/>
      <c r="Z101" s="1263"/>
      <c r="AA101" s="1263"/>
      <c r="AB101" s="1263"/>
      <c r="AC101" s="1263"/>
      <c r="AD101" s="1263"/>
      <c r="AE101" s="1263"/>
      <c r="AF101" s="1263"/>
      <c r="AG101" s="1263"/>
      <c r="AH101" s="1263"/>
      <c r="AI101" s="1263"/>
      <c r="AJ101" s="1263"/>
      <c r="AK101" s="1263"/>
      <c r="AL101" s="1263"/>
      <c r="AM101" s="1263"/>
      <c r="AN101" s="1263"/>
      <c r="AO101" s="1263"/>
      <c r="AP101" s="1263"/>
      <c r="AQ101" s="1263"/>
      <c r="AR101" s="1263"/>
      <c r="AS101" s="1263"/>
      <c r="AT101" s="1263"/>
      <c r="AU101" s="1263"/>
      <c r="AV101" s="1263"/>
      <c r="AW101" s="1263"/>
      <c r="AX101" s="1263"/>
      <c r="AY101" s="1263"/>
      <c r="AZ101" s="1263"/>
      <c r="BA101" s="1263"/>
      <c r="BB101" s="1263"/>
      <c r="BC101" s="1263"/>
      <c r="BD101" s="1263"/>
      <c r="BE101" s="1263"/>
      <c r="BF101" s="1263"/>
      <c r="BG101" s="1263"/>
      <c r="BH101" s="1263"/>
      <c r="BI101" s="1263"/>
      <c r="BJ101" s="1263"/>
      <c r="BK101" s="1263"/>
      <c r="BL101" s="1263"/>
      <c r="BM101" s="1263"/>
      <c r="BN101" s="1263"/>
      <c r="BO101" s="1263"/>
      <c r="BP101" s="1263"/>
      <c r="BQ101" s="1263"/>
      <c r="BR101" s="1263"/>
      <c r="BS101" s="1263"/>
      <c r="BT101" s="1263"/>
      <c r="BU101" s="1263"/>
      <c r="BV101" s="1263"/>
      <c r="BW101" s="1263"/>
      <c r="BX101" s="1263"/>
      <c r="BY101" s="1263"/>
      <c r="BZ101" s="1263"/>
      <c r="CA101" s="1263"/>
      <c r="CB101" s="1263"/>
      <c r="CC101" s="1263"/>
      <c r="CD101" s="1263"/>
      <c r="CH101" s="1498"/>
      <c r="CI101" s="1498"/>
      <c r="CJ101" s="1498"/>
      <c r="CK101" s="1498"/>
      <c r="CL101" s="1498"/>
      <c r="CM101" s="1498"/>
      <c r="CN101" s="1498"/>
      <c r="CO101" s="1498"/>
      <c r="CP101" s="1498"/>
      <c r="CQ101" s="1498"/>
      <c r="CR101" s="1498"/>
      <c r="CS101" s="1498"/>
      <c r="CT101" s="1498"/>
      <c r="CU101" s="1498"/>
      <c r="CV101" s="1498"/>
      <c r="CW101" s="1498"/>
      <c r="CX101" s="1498"/>
      <c r="CY101" s="1498"/>
      <c r="CZ101" s="1498"/>
      <c r="DA101" s="1498"/>
      <c r="DB101" s="1498"/>
      <c r="DC101" s="1498"/>
      <c r="DD101" s="1498"/>
      <c r="DE101" s="1498"/>
      <c r="DF101" s="1498"/>
      <c r="DG101" s="1498"/>
      <c r="DH101" s="1498"/>
      <c r="DI101" s="1498"/>
      <c r="DJ101" s="1498"/>
      <c r="DK101" s="1498"/>
      <c r="DL101" s="1498"/>
      <c r="DM101" s="1498"/>
      <c r="DN101" s="1498"/>
      <c r="DO101" s="1498"/>
      <c r="DP101" s="1498"/>
      <c r="DQ101" s="1498"/>
      <c r="DR101" s="1498"/>
      <c r="DS101" s="1498"/>
      <c r="DT101" s="1498"/>
      <c r="DU101" s="1498"/>
      <c r="DV101" s="1498"/>
    </row>
    <row r="102" spans="1:126" ht="30" customHeight="1"/>
    <row r="103" spans="1:126" ht="30" customHeight="1"/>
    <row r="104" spans="1:126" ht="30" customHeight="1"/>
    <row r="105" spans="1:126" ht="30" customHeight="1"/>
    <row r="106" spans="1:126" ht="30" customHeight="1"/>
    <row r="107" spans="1:126" ht="30" customHeight="1"/>
    <row r="108" spans="1:126" ht="30" customHeight="1"/>
    <row r="109" spans="1:126" ht="30" customHeight="1"/>
    <row r="110" spans="1:126" ht="30" customHeight="1"/>
    <row r="111" spans="1:126" ht="30" customHeight="1"/>
    <row r="112" spans="1:126"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sheetData>
  <mergeCells count="83">
    <mergeCell ref="BJ93:BR94"/>
    <mergeCell ref="BS93:CA94"/>
    <mergeCell ref="E72:I72"/>
    <mergeCell ref="BJ86:BR86"/>
    <mergeCell ref="BS86:CA86"/>
    <mergeCell ref="BJ87:BR88"/>
    <mergeCell ref="BS87:CA88"/>
    <mergeCell ref="D93:E94"/>
    <mergeCell ref="BH93:BI94"/>
    <mergeCell ref="D90:E91"/>
    <mergeCell ref="BH90:BI91"/>
    <mergeCell ref="BJ90:BR91"/>
    <mergeCell ref="BS90:CA91"/>
    <mergeCell ref="D87:E88"/>
    <mergeCell ref="BH87:BI88"/>
    <mergeCell ref="BJ81:BR85"/>
    <mergeCell ref="BS81:CA81"/>
    <mergeCell ref="BS82:CA82"/>
    <mergeCell ref="D83:BI83"/>
    <mergeCell ref="BS83:CA83"/>
    <mergeCell ref="D84:BI84"/>
    <mergeCell ref="BS84:CA84"/>
    <mergeCell ref="BS85:CA85"/>
    <mergeCell ref="BS33:CA34"/>
    <mergeCell ref="C65:N66"/>
    <mergeCell ref="O65:Q66"/>
    <mergeCell ref="D73:E74"/>
    <mergeCell ref="F73:H74"/>
    <mergeCell ref="J73:Q74"/>
    <mergeCell ref="S73:T74"/>
    <mergeCell ref="U73:W74"/>
    <mergeCell ref="Y73:AF74"/>
    <mergeCell ref="BV55:BX56"/>
    <mergeCell ref="BY55:CA56"/>
    <mergeCell ref="AI56:AK57"/>
    <mergeCell ref="AL56:AN57"/>
    <mergeCell ref="BV58:BX59"/>
    <mergeCell ref="BY58:CA59"/>
    <mergeCell ref="BV52:BX53"/>
    <mergeCell ref="BY52:CA53"/>
    <mergeCell ref="AI53:AK54"/>
    <mergeCell ref="AL53:AN54"/>
    <mergeCell ref="AL49:AN50"/>
    <mergeCell ref="CB12:CC13"/>
    <mergeCell ref="BQ15:BR16"/>
    <mergeCell ref="CB15:CC16"/>
    <mergeCell ref="A99:CD99"/>
    <mergeCell ref="BS10:CA10"/>
    <mergeCell ref="BS12:CA13"/>
    <mergeCell ref="BS15:CA16"/>
    <mergeCell ref="BS26:CA26"/>
    <mergeCell ref="BS27:CA27"/>
    <mergeCell ref="BS28:CA28"/>
    <mergeCell ref="D42:E43"/>
    <mergeCell ref="F42:H43"/>
    <mergeCell ref="BQ30:BR31"/>
    <mergeCell ref="CB30:CC31"/>
    <mergeCell ref="BQ33:BR34"/>
    <mergeCell ref="CB33:CC34"/>
    <mergeCell ref="C4:N5"/>
    <mergeCell ref="O4:Q5"/>
    <mergeCell ref="S23:T24"/>
    <mergeCell ref="U23:W24"/>
    <mergeCell ref="Y23:AF24"/>
    <mergeCell ref="D23:E24"/>
    <mergeCell ref="F23:H24"/>
    <mergeCell ref="J23:Q24"/>
    <mergeCell ref="F87:BF88"/>
    <mergeCell ref="F90:BF91"/>
    <mergeCell ref="F93:BF94"/>
    <mergeCell ref="BS8:CA8"/>
    <mergeCell ref="BS9:CA9"/>
    <mergeCell ref="BQ12:BR13"/>
    <mergeCell ref="BS30:CA31"/>
    <mergeCell ref="J42:Q43"/>
    <mergeCell ref="S42:T43"/>
    <mergeCell ref="U42:W43"/>
    <mergeCell ref="Y42:AF43"/>
    <mergeCell ref="AI49:AK50"/>
    <mergeCell ref="AI59:AK60"/>
    <mergeCell ref="AL59:AN60"/>
    <mergeCell ref="BV49:BX50"/>
    <mergeCell ref="BY49:CA5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DCE7D-5F7B-446E-8F89-067515806B59}">
  <sheetPr>
    <tabColor theme="2" tint="-0.249977111117893"/>
  </sheetPr>
  <dimension ref="A1:DV94"/>
  <sheetViews>
    <sheetView showGridLines="0" view="pageBreakPreview" zoomScale="40" zoomScaleNormal="50" zoomScaleSheetLayoutView="40" zoomScalePageLayoutView="35" workbookViewId="0">
      <selection activeCell="BB16" sqref="BB16"/>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26" ht="81" customHeight="1" thickBot="1"/>
    <row r="2" spans="2:126"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26"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26" s="1463" customFormat="1" ht="30" customHeight="1">
      <c r="B4" s="1522"/>
      <c r="C4" s="2754" t="s">
        <v>656</v>
      </c>
      <c r="D4" s="2755"/>
      <c r="E4" s="2755"/>
      <c r="F4" s="2755"/>
      <c r="G4" s="2755"/>
      <c r="H4" s="2755"/>
      <c r="I4" s="2755"/>
      <c r="J4" s="2755"/>
      <c r="K4" s="2755"/>
      <c r="L4" s="2755"/>
      <c r="M4" s="2755"/>
      <c r="N4" s="2756"/>
      <c r="O4" s="2760" t="s">
        <v>957</v>
      </c>
      <c r="P4" s="2761"/>
      <c r="Q4" s="2762"/>
      <c r="R4" s="832"/>
      <c r="S4" s="829" t="s">
        <v>741</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26" s="1463" customFormat="1" ht="30" customHeight="1">
      <c r="B5" s="1525"/>
      <c r="C5" s="2757"/>
      <c r="D5" s="2758"/>
      <c r="E5" s="2758"/>
      <c r="F5" s="2758"/>
      <c r="G5" s="2758"/>
      <c r="H5" s="2758"/>
      <c r="I5" s="2758"/>
      <c r="J5" s="2758"/>
      <c r="K5" s="2758"/>
      <c r="L5" s="2758"/>
      <c r="M5" s="2758"/>
      <c r="N5" s="2759"/>
      <c r="O5" s="2763"/>
      <c r="P5" s="2764"/>
      <c r="Q5" s="2765"/>
      <c r="R5" s="832"/>
      <c r="S5" s="1468" t="s">
        <v>742</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26"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26" s="1463" customFormat="1" ht="24.9" customHeight="1">
      <c r="B7" s="1464"/>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26" s="1463" customFormat="1" ht="30" customHeight="1">
      <c r="B8" s="1466"/>
      <c r="C8" s="901" t="s">
        <v>1078</v>
      </c>
      <c r="D8" s="1467" t="s">
        <v>2666</v>
      </c>
      <c r="E8" s="832"/>
      <c r="F8" s="832"/>
      <c r="G8" s="832"/>
      <c r="H8" s="836"/>
      <c r="I8" s="836"/>
      <c r="J8" s="836"/>
      <c r="K8" s="836"/>
      <c r="L8" s="836"/>
      <c r="M8" s="836"/>
      <c r="N8" s="836"/>
      <c r="O8" s="836"/>
      <c r="P8" s="836"/>
      <c r="Q8" s="836"/>
      <c r="R8" s="836"/>
      <c r="S8" s="836"/>
      <c r="T8" s="1498"/>
      <c r="U8" s="1498"/>
      <c r="V8" s="1498"/>
      <c r="W8" s="1498"/>
      <c r="X8" s="1498"/>
      <c r="Y8" s="1498"/>
      <c r="Z8" s="1498"/>
      <c r="AA8" s="1498"/>
      <c r="AB8" s="1498"/>
      <c r="AC8" s="1498"/>
      <c r="AD8" s="1498"/>
      <c r="AE8" s="1498"/>
      <c r="AF8" s="1498"/>
      <c r="AG8" s="1498"/>
      <c r="AH8" s="1498"/>
      <c r="AI8" s="1498"/>
      <c r="AJ8" s="1498"/>
      <c r="AK8" s="1498"/>
      <c r="AL8" s="1498"/>
      <c r="AM8" s="1498"/>
      <c r="AN8" s="1498"/>
      <c r="AO8" s="1498"/>
      <c r="AP8" s="1498"/>
      <c r="AQ8" s="1498"/>
      <c r="AR8" s="1498"/>
      <c r="AS8" s="1498"/>
      <c r="AT8" s="1498"/>
      <c r="AU8" s="1498"/>
      <c r="AV8" s="1498"/>
      <c r="AW8" s="1498"/>
      <c r="AX8" s="1498"/>
      <c r="AY8" s="1498"/>
      <c r="AZ8" s="1498"/>
      <c r="BA8" s="1498"/>
      <c r="BB8" s="1498"/>
      <c r="BC8" s="1498"/>
      <c r="BD8" s="1498"/>
      <c r="BE8" s="1498"/>
      <c r="BF8" s="1498"/>
      <c r="BG8" s="1498"/>
      <c r="BH8" s="1498"/>
      <c r="BI8" s="1498"/>
      <c r="BJ8" s="1498"/>
      <c r="BK8" s="1498"/>
      <c r="BL8" s="1498"/>
      <c r="BM8" s="1498"/>
      <c r="BN8" s="1498"/>
      <c r="BO8" s="1498"/>
      <c r="BP8" s="1498"/>
      <c r="BQ8" s="1498"/>
      <c r="BR8" s="1498"/>
      <c r="BS8" s="1498"/>
      <c r="BT8" s="1498"/>
      <c r="BU8" s="1498"/>
      <c r="BV8" s="1498"/>
      <c r="BW8" s="1498"/>
      <c r="BX8" s="1498"/>
      <c r="BY8" s="1498"/>
      <c r="BZ8" s="1498"/>
      <c r="CA8" s="1498"/>
      <c r="CB8" s="1498"/>
      <c r="CC8" s="1498"/>
      <c r="CD8" s="1465"/>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26" s="1463" customFormat="1" ht="30" customHeight="1">
      <c r="B9" s="1466"/>
      <c r="C9" s="832"/>
      <c r="D9" s="889" t="s">
        <v>331</v>
      </c>
      <c r="E9" s="832"/>
      <c r="F9" s="832"/>
      <c r="G9" s="832"/>
      <c r="H9" s="836"/>
      <c r="I9" s="836"/>
      <c r="J9" s="836"/>
      <c r="K9" s="836"/>
      <c r="L9" s="836"/>
      <c r="M9" s="836"/>
      <c r="N9" s="836"/>
      <c r="O9" s="836"/>
      <c r="P9" s="836"/>
      <c r="Q9" s="836"/>
      <c r="R9" s="836"/>
      <c r="S9" s="836"/>
      <c r="T9" s="1498"/>
      <c r="U9" s="1498"/>
      <c r="V9" s="1498"/>
      <c r="W9" s="1498"/>
      <c r="X9" s="1498"/>
      <c r="Y9" s="1498"/>
      <c r="Z9" s="1498"/>
      <c r="AA9" s="1498"/>
      <c r="AB9" s="1498"/>
      <c r="AC9" s="1498"/>
      <c r="AD9" s="1498"/>
      <c r="AE9" s="1498"/>
      <c r="AF9" s="1498"/>
      <c r="AG9" s="1498"/>
      <c r="AH9" s="1498"/>
      <c r="AI9" s="1498"/>
      <c r="AJ9" s="1498"/>
      <c r="AK9" s="1498"/>
      <c r="AL9" s="1498"/>
      <c r="AM9" s="1498"/>
      <c r="AN9" s="1498"/>
      <c r="AO9" s="1498"/>
      <c r="AP9" s="1498"/>
      <c r="AQ9" s="1498"/>
      <c r="AR9" s="1498"/>
      <c r="AS9" s="1498"/>
      <c r="AT9" s="1498"/>
      <c r="AU9" s="1498"/>
      <c r="AV9" s="1498"/>
      <c r="AW9" s="1498"/>
      <c r="AX9" s="1498"/>
      <c r="AY9" s="1498"/>
      <c r="AZ9" s="1498"/>
      <c r="BA9" s="1498"/>
      <c r="BB9" s="1498"/>
      <c r="BC9" s="1498"/>
      <c r="BD9" s="1498"/>
      <c r="BE9" s="1498"/>
      <c r="BF9" s="1498"/>
      <c r="BG9" s="1498"/>
      <c r="BH9" s="1498"/>
      <c r="BI9" s="1498"/>
      <c r="BJ9" s="1498"/>
      <c r="BK9" s="1498"/>
      <c r="BL9" s="1498"/>
      <c r="BM9" s="1498"/>
      <c r="BN9" s="1498"/>
      <c r="BO9" s="1498"/>
      <c r="BP9" s="1498"/>
      <c r="BQ9" s="1498"/>
      <c r="BR9" s="1498"/>
      <c r="BS9" s="1498"/>
      <c r="BT9" s="1498"/>
      <c r="BU9" s="1498"/>
      <c r="BV9" s="1498"/>
      <c r="BW9" s="1498"/>
      <c r="BX9" s="1498"/>
      <c r="BY9" s="1498"/>
      <c r="BZ9" s="1498"/>
      <c r="CA9" s="1498"/>
      <c r="CB9" s="1498"/>
      <c r="CC9" s="1498"/>
      <c r="CD9" s="1465"/>
      <c r="CH9" s="1498"/>
      <c r="CI9" s="1498"/>
      <c r="CJ9" s="1498"/>
      <c r="CK9" s="1498"/>
      <c r="CL9" s="1498"/>
      <c r="CM9" s="1498"/>
      <c r="CN9" s="1498"/>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26" s="1463" customFormat="1" ht="30" customHeight="1">
      <c r="B10" s="1466"/>
      <c r="C10" s="832"/>
      <c r="D10" s="889" t="s">
        <v>332</v>
      </c>
      <c r="E10" s="832"/>
      <c r="F10" s="832"/>
      <c r="G10" s="832"/>
      <c r="H10" s="836"/>
      <c r="I10" s="836"/>
      <c r="J10" s="836"/>
      <c r="K10" s="836"/>
      <c r="L10" s="836"/>
      <c r="M10" s="836"/>
      <c r="N10" s="836"/>
      <c r="O10" s="836"/>
      <c r="P10" s="836"/>
      <c r="Q10" s="836"/>
      <c r="R10" s="836"/>
      <c r="S10" s="836"/>
      <c r="T10" s="1498"/>
      <c r="U10" s="1498"/>
      <c r="V10" s="1498"/>
      <c r="W10" s="1498"/>
      <c r="X10" s="1498"/>
      <c r="Y10" s="1498"/>
      <c r="Z10" s="1498"/>
      <c r="AA10" s="1498"/>
      <c r="AB10" s="1498"/>
      <c r="AC10" s="1498"/>
      <c r="AD10" s="1498"/>
      <c r="AE10" s="1498"/>
      <c r="AF10" s="1498"/>
      <c r="AG10" s="1498"/>
      <c r="AH10" s="1498"/>
      <c r="AI10" s="1498"/>
      <c r="AJ10" s="1498"/>
      <c r="AK10" s="1498"/>
      <c r="AL10" s="1498"/>
      <c r="AM10" s="1498"/>
      <c r="AN10" s="1498"/>
      <c r="AO10" s="1498"/>
      <c r="AP10" s="1498"/>
      <c r="AQ10" s="1498"/>
      <c r="AR10" s="1498"/>
      <c r="AS10" s="1498"/>
      <c r="AT10" s="1498"/>
      <c r="AU10" s="1498"/>
      <c r="AV10" s="1498"/>
      <c r="AW10" s="1498"/>
      <c r="AX10" s="1498"/>
      <c r="AY10" s="1498"/>
      <c r="AZ10" s="1498"/>
      <c r="BA10" s="1498"/>
      <c r="BB10" s="1498"/>
      <c r="BC10" s="1498"/>
      <c r="BD10" s="1498"/>
      <c r="BE10" s="1498"/>
      <c r="BF10" s="1498"/>
      <c r="BG10" s="1498"/>
      <c r="BH10" s="1498"/>
      <c r="BI10" s="1498"/>
      <c r="BJ10" s="1498"/>
      <c r="BK10" s="1498"/>
      <c r="BL10" s="1498"/>
      <c r="BM10" s="1498"/>
      <c r="BN10" s="1498"/>
      <c r="BO10" s="1498"/>
      <c r="BP10" s="1498"/>
      <c r="BQ10" s="1498"/>
      <c r="BR10" s="1498"/>
      <c r="BS10" s="1498"/>
      <c r="BT10" s="1498"/>
      <c r="BU10" s="1498"/>
      <c r="BV10" s="1498"/>
      <c r="BW10" s="1498"/>
      <c r="BX10" s="1498"/>
      <c r="BY10" s="1498"/>
      <c r="BZ10" s="1498"/>
      <c r="CA10" s="1498"/>
      <c r="CB10" s="1498"/>
      <c r="CC10" s="1498"/>
      <c r="CD10" s="1465"/>
      <c r="CH10" s="1498"/>
      <c r="CI10" s="1498"/>
      <c r="CJ10" s="1498"/>
      <c r="CK10" s="1498"/>
      <c r="CL10" s="1498"/>
      <c r="CM10" s="1498"/>
      <c r="CN10" s="1498"/>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26" s="1463" customFormat="1" ht="30" customHeight="1">
      <c r="B11" s="1466"/>
      <c r="C11" s="832"/>
      <c r="D11" s="1635" t="s">
        <v>2594</v>
      </c>
      <c r="E11" s="832"/>
      <c r="F11" s="832"/>
      <c r="G11" s="832"/>
      <c r="H11" s="836"/>
      <c r="I11" s="836"/>
      <c r="J11" s="836"/>
      <c r="K11" s="836"/>
      <c r="L11" s="836"/>
      <c r="M11" s="836"/>
      <c r="N11" s="836"/>
      <c r="O11" s="836"/>
      <c r="P11" s="836"/>
      <c r="Q11" s="836"/>
      <c r="R11" s="836"/>
      <c r="S11" s="836"/>
      <c r="T11" s="1498"/>
      <c r="U11" s="1498"/>
      <c r="V11" s="1498"/>
      <c r="W11" s="1498"/>
      <c r="X11" s="1498"/>
      <c r="Y11" s="1498"/>
      <c r="Z11" s="1498"/>
      <c r="AA11" s="1498"/>
      <c r="AB11" s="1498"/>
      <c r="AC11" s="1498"/>
      <c r="AD11" s="1498"/>
      <c r="AE11" s="1498"/>
      <c r="AF11" s="1498"/>
      <c r="AG11" s="1498"/>
      <c r="AH11" s="1498"/>
      <c r="AI11" s="1498"/>
      <c r="AJ11" s="1498"/>
      <c r="AK11" s="1498"/>
      <c r="AL11" s="1498"/>
      <c r="AM11" s="1498"/>
      <c r="AN11" s="1498"/>
      <c r="AO11" s="1498"/>
      <c r="AP11" s="1498"/>
      <c r="AQ11" s="1498"/>
      <c r="AR11" s="1498"/>
      <c r="AS11" s="1498"/>
      <c r="AT11" s="1498"/>
      <c r="AU11" s="1498"/>
      <c r="AV11" s="1498"/>
      <c r="AW11" s="1498"/>
      <c r="AX11" s="1498"/>
      <c r="AY11" s="1498"/>
      <c r="AZ11" s="1498"/>
      <c r="BA11" s="1498"/>
      <c r="BB11" s="1498"/>
      <c r="BC11" s="1498"/>
      <c r="BD11" s="1498"/>
      <c r="BE11" s="1498"/>
      <c r="BF11" s="1498"/>
      <c r="BG11" s="1498"/>
      <c r="BH11" s="1498"/>
      <c r="BI11" s="1498"/>
      <c r="BJ11" s="1498"/>
      <c r="BK11" s="1498"/>
      <c r="BL11" s="1498"/>
      <c r="BM11" s="1498"/>
      <c r="BN11" s="1498"/>
      <c r="BO11" s="1498"/>
      <c r="BP11" s="1498"/>
      <c r="BQ11" s="1498"/>
      <c r="BR11" s="1498"/>
      <c r="BS11" s="1498"/>
      <c r="BT11" s="1498"/>
      <c r="BU11" s="1498"/>
      <c r="BV11" s="1498"/>
      <c r="BW11" s="1498"/>
      <c r="BX11" s="1498"/>
      <c r="BY11" s="1498"/>
      <c r="BZ11" s="1498"/>
      <c r="CA11" s="1498"/>
      <c r="CB11" s="1498"/>
      <c r="CC11" s="1498"/>
      <c r="CD11" s="1465"/>
      <c r="CH11" s="1498"/>
      <c r="CI11" s="1498"/>
      <c r="CJ11" s="1498"/>
      <c r="CK11" s="1498"/>
      <c r="CL11" s="1498"/>
      <c r="CM11" s="1498"/>
      <c r="CN11" s="1498"/>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26" s="1463" customFormat="1" ht="30" customHeight="1">
      <c r="B12" s="1466"/>
      <c r="C12" s="832"/>
      <c r="D12" s="1635" t="s">
        <v>2595</v>
      </c>
      <c r="E12" s="832"/>
      <c r="F12" s="832"/>
      <c r="G12" s="832"/>
      <c r="H12" s="836"/>
      <c r="I12" s="836"/>
      <c r="J12" s="836"/>
      <c r="K12" s="836"/>
      <c r="L12" s="836"/>
      <c r="M12" s="836"/>
      <c r="N12" s="836"/>
      <c r="O12" s="836"/>
      <c r="P12" s="836"/>
      <c r="Q12" s="836"/>
      <c r="R12" s="836"/>
      <c r="S12" s="836"/>
      <c r="T12" s="1498"/>
      <c r="U12" s="1498"/>
      <c r="V12" s="1498"/>
      <c r="W12" s="1498"/>
      <c r="X12" s="1498"/>
      <c r="Y12" s="1498"/>
      <c r="Z12" s="1498"/>
      <c r="AA12" s="1498"/>
      <c r="AB12" s="1498"/>
      <c r="AC12" s="1498"/>
      <c r="AD12" s="1498"/>
      <c r="AE12" s="1498"/>
      <c r="AF12" s="1498"/>
      <c r="AG12" s="1498"/>
      <c r="AH12" s="1498"/>
      <c r="AI12" s="1498"/>
      <c r="AJ12" s="1498"/>
      <c r="AK12" s="1498"/>
      <c r="AL12" s="1498"/>
      <c r="AM12" s="1498"/>
      <c r="AN12" s="1498"/>
      <c r="AO12" s="1498"/>
      <c r="AP12" s="1498"/>
      <c r="AQ12" s="1498"/>
      <c r="AR12" s="1498"/>
      <c r="AS12" s="1498"/>
      <c r="AT12" s="1498"/>
      <c r="AU12" s="1498"/>
      <c r="AV12" s="1498"/>
      <c r="AW12" s="1498"/>
      <c r="AX12" s="1498"/>
      <c r="AY12" s="1498"/>
      <c r="AZ12" s="1498"/>
      <c r="BA12" s="1498"/>
      <c r="BB12" s="1498"/>
      <c r="BC12" s="1498"/>
      <c r="BD12" s="1498"/>
      <c r="BE12" s="1498"/>
      <c r="BF12" s="1498"/>
      <c r="BG12" s="1498"/>
      <c r="BH12" s="1498"/>
      <c r="BI12" s="1498"/>
      <c r="BJ12" s="1498"/>
      <c r="BK12" s="1498"/>
      <c r="BL12" s="1498"/>
      <c r="BM12" s="1498"/>
      <c r="BN12" s="1498"/>
      <c r="BO12" s="1498"/>
      <c r="BP12" s="1498"/>
      <c r="BQ12" s="1498"/>
      <c r="BR12" s="1498"/>
      <c r="BS12" s="1498"/>
      <c r="BT12" s="1498"/>
      <c r="BU12" s="1498"/>
      <c r="BV12" s="1498"/>
      <c r="BW12" s="1498"/>
      <c r="BX12" s="1498"/>
      <c r="BY12" s="1498"/>
      <c r="BZ12" s="1498"/>
      <c r="CA12" s="1498"/>
      <c r="CB12" s="1498"/>
      <c r="CC12" s="1498"/>
      <c r="CD12" s="1465"/>
      <c r="CH12" s="1498"/>
      <c r="CI12" s="1498"/>
      <c r="CJ12" s="1498"/>
      <c r="CK12" s="1498"/>
    </row>
    <row r="13" spans="2:126" s="1463" customFormat="1" ht="30" customHeight="1">
      <c r="B13" s="1466"/>
      <c r="C13" s="832"/>
      <c r="D13" s="1635"/>
      <c r="E13" s="832"/>
      <c r="F13" s="832"/>
      <c r="G13" s="832"/>
      <c r="H13" s="836"/>
      <c r="I13" s="836"/>
      <c r="J13" s="836"/>
      <c r="K13" s="836"/>
      <c r="L13" s="836"/>
      <c r="M13" s="836"/>
      <c r="N13" s="836"/>
      <c r="O13" s="836"/>
      <c r="P13" s="836"/>
      <c r="Q13" s="836"/>
      <c r="R13" s="836"/>
      <c r="S13" s="836"/>
      <c r="T13" s="1498"/>
      <c r="U13" s="1498"/>
      <c r="V13" s="1498"/>
      <c r="W13" s="1498"/>
      <c r="X13" s="1498"/>
      <c r="Y13" s="1498"/>
      <c r="Z13" s="1498"/>
      <c r="AA13" s="1498"/>
      <c r="AB13" s="1498"/>
      <c r="AC13" s="1498"/>
      <c r="AD13" s="1498"/>
      <c r="AE13" s="1498"/>
      <c r="AF13" s="1498"/>
      <c r="AG13" s="1498"/>
      <c r="AH13" s="1498"/>
      <c r="AI13" s="1498"/>
      <c r="AJ13" s="1498"/>
      <c r="AK13" s="1498"/>
      <c r="AL13" s="1498"/>
      <c r="AM13" s="1498"/>
      <c r="AN13" s="1498"/>
      <c r="AO13" s="1498"/>
      <c r="AP13" s="1498"/>
      <c r="AQ13" s="1498"/>
      <c r="AR13" s="1498"/>
      <c r="AS13" s="1498"/>
      <c r="AT13" s="1498"/>
      <c r="AU13" s="1498"/>
      <c r="AV13" s="1498"/>
      <c r="AW13" s="1498"/>
      <c r="AX13" s="1498"/>
      <c r="AY13" s="1498"/>
      <c r="AZ13" s="1498"/>
      <c r="BA13" s="1498"/>
      <c r="BB13" s="1498"/>
      <c r="BC13" s="1498"/>
      <c r="BD13" s="1498"/>
      <c r="BE13" s="1498"/>
      <c r="BF13" s="1498"/>
      <c r="BG13" s="1498"/>
      <c r="BH13" s="1498"/>
      <c r="BI13" s="1498"/>
      <c r="BJ13" s="1498"/>
      <c r="BK13" s="1498"/>
      <c r="BL13" s="1498"/>
      <c r="BM13" s="1498"/>
      <c r="BN13" s="1498"/>
      <c r="BO13" s="1498"/>
      <c r="BP13" s="1498"/>
      <c r="BQ13" s="1498"/>
      <c r="BR13" s="1498"/>
      <c r="BS13" s="1498"/>
      <c r="BT13" s="1498"/>
      <c r="BU13" s="1498"/>
      <c r="BV13" s="1498"/>
      <c r="BW13" s="1498"/>
      <c r="BX13" s="1498"/>
      <c r="BY13" s="1498"/>
      <c r="BZ13" s="1498"/>
      <c r="CA13" s="1498"/>
      <c r="CB13" s="1498"/>
      <c r="CC13" s="1498"/>
      <c r="CD13" s="1465"/>
      <c r="CH13" s="1498"/>
      <c r="CI13" s="1498"/>
      <c r="CJ13" s="1498"/>
      <c r="CK13" s="1498"/>
    </row>
    <row r="14" spans="2:126" s="1463" customFormat="1" ht="30" customHeight="1">
      <c r="B14" s="1466"/>
      <c r="C14" s="832"/>
      <c r="D14" s="1011"/>
      <c r="E14" s="1483" t="s">
        <v>745</v>
      </c>
      <c r="F14" s="825"/>
      <c r="G14" s="1484"/>
      <c r="H14" s="1484"/>
      <c r="I14" s="1485"/>
      <c r="J14" s="1485"/>
      <c r="K14" s="1485"/>
      <c r="L14" s="1485"/>
      <c r="M14" s="1485"/>
      <c r="N14" s="1485"/>
      <c r="O14" s="1485"/>
      <c r="P14" s="1485"/>
      <c r="Q14" s="1485"/>
      <c r="R14" s="836"/>
      <c r="S14" s="836"/>
      <c r="T14" s="1498"/>
      <c r="U14" s="1498"/>
      <c r="V14" s="1498"/>
      <c r="W14" s="1498"/>
      <c r="X14" s="1498"/>
      <c r="Y14" s="1498"/>
      <c r="Z14" s="1498"/>
      <c r="AA14" s="1498"/>
      <c r="AB14" s="1498"/>
      <c r="AC14" s="1498"/>
      <c r="AD14" s="1498"/>
      <c r="AE14" s="1498"/>
      <c r="AF14" s="1498"/>
      <c r="AG14" s="1498"/>
      <c r="AH14" s="1498"/>
      <c r="AI14" s="1498"/>
      <c r="AJ14" s="1498"/>
      <c r="AK14" s="1498"/>
      <c r="AL14" s="1498"/>
      <c r="AM14" s="1498"/>
      <c r="AN14" s="1498"/>
      <c r="AO14" s="1498"/>
      <c r="AP14" s="1498"/>
      <c r="AQ14" s="1498"/>
      <c r="AR14" s="1498"/>
      <c r="AS14" s="1498"/>
      <c r="AT14" s="1498"/>
      <c r="AU14" s="1498"/>
      <c r="AV14" s="1498"/>
      <c r="AW14" s="1498"/>
      <c r="AX14" s="1498"/>
      <c r="AY14" s="1498"/>
      <c r="AZ14" s="1498"/>
      <c r="BA14" s="1498"/>
      <c r="BB14" s="1498"/>
      <c r="BC14" s="1498"/>
      <c r="BD14" s="1498"/>
      <c r="BE14" s="1498"/>
      <c r="BF14" s="1498"/>
      <c r="BG14" s="1498"/>
      <c r="BH14" s="1498"/>
      <c r="BI14" s="1498"/>
      <c r="BJ14" s="1498"/>
      <c r="BK14" s="1498"/>
      <c r="BL14" s="1498"/>
      <c r="BM14" s="1498"/>
      <c r="BN14" s="1498"/>
      <c r="BO14" s="1498"/>
      <c r="BP14" s="1498"/>
      <c r="BQ14" s="1498"/>
      <c r="BR14" s="1498"/>
      <c r="BS14" s="1498"/>
      <c r="BT14" s="1498"/>
      <c r="BU14" s="1498"/>
      <c r="BV14" s="1498"/>
      <c r="BW14" s="1498"/>
      <c r="BX14" s="1498"/>
      <c r="BY14" s="1498"/>
      <c r="BZ14" s="1498"/>
      <c r="CA14" s="1498"/>
      <c r="CB14" s="1498"/>
      <c r="CC14" s="1498"/>
      <c r="CD14" s="1465"/>
      <c r="CH14" s="1498"/>
      <c r="CI14" s="1498"/>
      <c r="CJ14" s="1498"/>
      <c r="CK14" s="1498"/>
    </row>
    <row r="15" spans="2:126" s="1463" customFormat="1" ht="30" customHeight="1">
      <c r="B15" s="1478"/>
      <c r="C15" s="825"/>
      <c r="D15" s="2458" t="s">
        <v>0</v>
      </c>
      <c r="E15" s="2730"/>
      <c r="F15" s="2768"/>
      <c r="G15" s="2769"/>
      <c r="H15" s="2770"/>
      <c r="I15" s="1486"/>
      <c r="J15" s="2774" t="s">
        <v>557</v>
      </c>
      <c r="K15" s="2774"/>
      <c r="L15" s="2774"/>
      <c r="M15" s="2774"/>
      <c r="N15" s="2774"/>
      <c r="O15" s="2774"/>
      <c r="P15" s="2774"/>
      <c r="Q15" s="2774"/>
      <c r="T15" s="1498"/>
      <c r="U15" s="1498"/>
      <c r="V15" s="1498"/>
      <c r="W15" s="1498"/>
      <c r="X15" s="1498"/>
      <c r="Y15" s="1498"/>
      <c r="Z15" s="1498"/>
      <c r="AA15" s="1498"/>
      <c r="AB15" s="1498"/>
      <c r="AC15" s="1498"/>
      <c r="AD15" s="1498"/>
      <c r="AE15" s="1498"/>
      <c r="AF15" s="1498"/>
      <c r="AG15" s="1498"/>
      <c r="AH15" s="1498"/>
      <c r="AI15" s="1498"/>
      <c r="AJ15" s="1498"/>
      <c r="AK15" s="1498"/>
      <c r="AL15" s="1498"/>
      <c r="AM15" s="1498"/>
      <c r="AN15" s="1498"/>
      <c r="AO15" s="1498"/>
      <c r="AP15" s="1498"/>
      <c r="AQ15" s="1498"/>
      <c r="AR15" s="1498"/>
      <c r="AS15" s="1498"/>
      <c r="AT15" s="1498"/>
      <c r="AU15" s="1498"/>
      <c r="AV15" s="1498"/>
      <c r="AW15" s="1498"/>
      <c r="AX15" s="1498"/>
      <c r="AY15" s="1498"/>
      <c r="AZ15" s="1498"/>
      <c r="BA15" s="1498"/>
      <c r="BB15" s="1498"/>
      <c r="BC15" s="1498"/>
      <c r="BD15" s="1498"/>
      <c r="BE15" s="1498"/>
      <c r="BF15" s="1498"/>
      <c r="BG15" s="1498"/>
      <c r="BH15" s="1498"/>
      <c r="BI15" s="1498"/>
      <c r="BJ15" s="1498"/>
      <c r="BK15" s="1498"/>
      <c r="BL15" s="1498"/>
      <c r="BM15" s="1498"/>
      <c r="BN15" s="1498"/>
      <c r="BO15" s="1498"/>
      <c r="BP15" s="1498"/>
      <c r="BQ15" s="1498"/>
      <c r="BR15" s="1498"/>
      <c r="BS15" s="1498"/>
      <c r="BT15" s="1498"/>
      <c r="BU15" s="1498"/>
      <c r="BV15" s="1498"/>
      <c r="BW15" s="1498"/>
      <c r="BX15" s="1498"/>
      <c r="BY15" s="1498"/>
      <c r="BZ15" s="1498"/>
      <c r="CA15" s="1498"/>
      <c r="CB15" s="1498"/>
      <c r="CC15" s="1498"/>
      <c r="CD15" s="1465"/>
      <c r="CH15" s="1498"/>
      <c r="CI15" s="1498"/>
      <c r="CJ15" s="1498"/>
      <c r="CK15" s="1498"/>
    </row>
    <row r="16" spans="2:126" s="1481" customFormat="1" ht="30" customHeight="1">
      <c r="B16" s="1479"/>
      <c r="C16" s="825"/>
      <c r="D16" s="2459"/>
      <c r="E16" s="2730"/>
      <c r="F16" s="2771"/>
      <c r="G16" s="2772"/>
      <c r="H16" s="2773"/>
      <c r="I16" s="1486"/>
      <c r="J16" s="2774"/>
      <c r="K16" s="2774"/>
      <c r="L16" s="2774"/>
      <c r="M16" s="2774"/>
      <c r="N16" s="2774"/>
      <c r="O16" s="2774"/>
      <c r="P16" s="2774"/>
      <c r="Q16" s="2774"/>
      <c r="T16" s="1498"/>
      <c r="U16" s="1498"/>
      <c r="V16" s="1498"/>
      <c r="W16" s="1498"/>
      <c r="X16" s="1498"/>
      <c r="Y16" s="1498"/>
      <c r="Z16" s="1498"/>
      <c r="AA16" s="1498"/>
      <c r="AB16" s="1498"/>
      <c r="AC16" s="1498"/>
      <c r="AD16" s="1498"/>
      <c r="AE16" s="1498"/>
      <c r="AF16" s="1498"/>
      <c r="AG16" s="1498"/>
      <c r="AH16" s="1498"/>
      <c r="AI16" s="1498"/>
      <c r="AJ16" s="1498"/>
      <c r="AK16" s="1498"/>
      <c r="AL16" s="1498"/>
      <c r="AM16" s="1498"/>
      <c r="AN16" s="1498"/>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98"/>
      <c r="BN16" s="1498"/>
      <c r="BO16" s="1498"/>
      <c r="BP16" s="1498"/>
      <c r="BQ16" s="1498"/>
      <c r="BR16" s="1498"/>
      <c r="BS16" s="1498"/>
      <c r="BT16" s="1498"/>
      <c r="BU16" s="1498"/>
      <c r="BV16" s="1498"/>
      <c r="BW16" s="1498"/>
      <c r="BX16" s="1498"/>
      <c r="BY16" s="1498"/>
      <c r="BZ16" s="1498"/>
      <c r="CA16" s="1498"/>
      <c r="CB16" s="1498"/>
      <c r="CC16" s="1498"/>
      <c r="CD16" s="1480"/>
      <c r="CH16" s="1498"/>
      <c r="CI16" s="1498"/>
      <c r="CJ16" s="1498"/>
      <c r="CK16" s="1498"/>
    </row>
    <row r="17" spans="2:91" s="1481" customFormat="1" ht="30" customHeight="1">
      <c r="B17" s="1479"/>
      <c r="C17" s="825"/>
      <c r="D17" s="1011"/>
      <c r="E17" s="1011"/>
      <c r="F17" s="1485"/>
      <c r="G17" s="1485"/>
      <c r="H17" s="1485"/>
      <c r="I17" s="1485"/>
      <c r="J17" s="1486"/>
      <c r="K17" s="1486"/>
      <c r="L17" s="1486"/>
      <c r="M17" s="1486"/>
      <c r="N17" s="1485"/>
      <c r="O17" s="1487"/>
      <c r="P17" s="1487"/>
      <c r="Q17" s="1487"/>
      <c r="T17" s="1498"/>
      <c r="U17" s="1498"/>
      <c r="V17" s="1498"/>
      <c r="W17" s="1498"/>
      <c r="X17" s="1498"/>
      <c r="Y17" s="1498"/>
      <c r="Z17" s="1498"/>
      <c r="AA17" s="1498"/>
      <c r="AB17" s="1498"/>
      <c r="AC17" s="1498"/>
      <c r="AD17" s="1498"/>
      <c r="AE17" s="1498"/>
      <c r="AF17" s="1498"/>
      <c r="AG17" s="1498"/>
      <c r="AH17" s="1498"/>
      <c r="AI17" s="1498"/>
      <c r="AJ17" s="1498"/>
      <c r="AK17" s="1498"/>
      <c r="AL17" s="1498"/>
      <c r="AM17" s="1498"/>
      <c r="AN17" s="1498"/>
      <c r="AO17" s="1498"/>
      <c r="AP17" s="1498"/>
      <c r="AQ17" s="1498"/>
      <c r="AR17" s="1498"/>
      <c r="AS17" s="1498"/>
      <c r="AT17" s="1498"/>
      <c r="AU17" s="1498"/>
      <c r="AV17" s="1498"/>
      <c r="AW17" s="1498"/>
      <c r="AX17" s="1498"/>
      <c r="AY17" s="1498"/>
      <c r="AZ17" s="1498"/>
      <c r="BA17" s="1498"/>
      <c r="BB17" s="1498"/>
      <c r="BC17" s="1498"/>
      <c r="BD17" s="1498"/>
      <c r="BE17" s="1498"/>
      <c r="BF17" s="1498"/>
      <c r="BG17" s="1498"/>
      <c r="BH17" s="1498"/>
      <c r="BI17" s="1498"/>
      <c r="BJ17" s="1498"/>
      <c r="BK17" s="1498"/>
      <c r="BL17" s="1498"/>
      <c r="BM17" s="1498"/>
      <c r="BN17" s="1498"/>
      <c r="BO17" s="1498"/>
      <c r="BP17" s="1498"/>
      <c r="BQ17" s="1498"/>
      <c r="BR17" s="1498"/>
      <c r="BS17" s="1498"/>
      <c r="BT17" s="1498"/>
      <c r="BU17" s="1498"/>
      <c r="BV17" s="1498"/>
      <c r="BW17" s="1498"/>
      <c r="BX17" s="1498"/>
      <c r="BY17" s="1498"/>
      <c r="BZ17" s="1498"/>
      <c r="CA17" s="1498"/>
      <c r="CB17" s="1498"/>
      <c r="CC17" s="1498"/>
      <c r="CD17" s="1480"/>
      <c r="CH17" s="1498"/>
      <c r="CI17" s="1498"/>
      <c r="CJ17" s="1498"/>
      <c r="CK17" s="1498"/>
    </row>
    <row r="18" spans="2:91" s="1481" customFormat="1" ht="30" customHeight="1">
      <c r="B18" s="957"/>
      <c r="C18" s="825"/>
      <c r="D18" s="2458" t="s">
        <v>3</v>
      </c>
      <c r="E18" s="2730"/>
      <c r="F18" s="2768"/>
      <c r="G18" s="2769"/>
      <c r="H18" s="2770"/>
      <c r="I18" s="1486"/>
      <c r="J18" s="2774" t="s">
        <v>558</v>
      </c>
      <c r="K18" s="2774"/>
      <c r="L18" s="2774"/>
      <c r="M18" s="2774"/>
      <c r="N18" s="2774"/>
      <c r="O18" s="2774"/>
      <c r="P18" s="2774"/>
      <c r="Q18" s="2774"/>
      <c r="T18" s="1498"/>
      <c r="U18" s="1498"/>
      <c r="V18" s="1498"/>
      <c r="W18" s="1498"/>
      <c r="X18" s="1498"/>
      <c r="Y18" s="1498"/>
      <c r="Z18" s="1498"/>
      <c r="AA18" s="1498"/>
      <c r="AB18" s="1498"/>
      <c r="AC18" s="1498"/>
      <c r="AD18" s="1498"/>
      <c r="AE18" s="1498"/>
      <c r="AF18" s="1498"/>
      <c r="AG18" s="1498"/>
      <c r="AH18" s="1498"/>
      <c r="AI18" s="1498"/>
      <c r="AJ18" s="1498"/>
      <c r="AK18" s="1498"/>
      <c r="AL18" s="1498"/>
      <c r="AM18" s="1498"/>
      <c r="AN18" s="1498"/>
      <c r="AO18" s="1498"/>
      <c r="AP18" s="1498"/>
      <c r="AQ18" s="1498"/>
      <c r="AR18" s="1498"/>
      <c r="AS18" s="1498"/>
      <c r="AT18" s="1498"/>
      <c r="AU18" s="1498"/>
      <c r="AV18" s="1498"/>
      <c r="AW18" s="1498"/>
      <c r="AX18" s="1498"/>
      <c r="AY18" s="1498"/>
      <c r="AZ18" s="1498"/>
      <c r="BA18" s="1498"/>
      <c r="BB18" s="1498"/>
      <c r="BC18" s="1498"/>
      <c r="BD18" s="1498"/>
      <c r="BE18" s="1498"/>
      <c r="BF18" s="1498"/>
      <c r="BG18" s="1498"/>
      <c r="BH18" s="1498"/>
      <c r="BI18" s="1498"/>
      <c r="BJ18" s="1498"/>
      <c r="BK18" s="1498"/>
      <c r="BL18" s="1498"/>
      <c r="BM18" s="1498"/>
      <c r="BN18" s="1498"/>
      <c r="BO18" s="1498"/>
      <c r="BP18" s="1498"/>
      <c r="BQ18" s="1498"/>
      <c r="BR18" s="1498"/>
      <c r="BS18" s="1498"/>
      <c r="BT18" s="1498"/>
      <c r="BU18" s="1498"/>
      <c r="BV18" s="1498"/>
      <c r="BW18" s="1498"/>
      <c r="BX18" s="1498"/>
      <c r="BY18" s="1498"/>
      <c r="BZ18" s="1498"/>
      <c r="CA18" s="1498"/>
      <c r="CB18" s="1498"/>
      <c r="CC18" s="1498"/>
      <c r="CD18" s="959"/>
      <c r="CH18" s="1498"/>
      <c r="CI18" s="1498"/>
      <c r="CJ18" s="1498"/>
      <c r="CK18" s="1498"/>
    </row>
    <row r="19" spans="2:91" s="1481" customFormat="1" ht="30" customHeight="1">
      <c r="B19" s="957"/>
      <c r="C19" s="825"/>
      <c r="D19" s="2459"/>
      <c r="E19" s="2730"/>
      <c r="F19" s="2771"/>
      <c r="G19" s="2772"/>
      <c r="H19" s="2773"/>
      <c r="I19" s="1486"/>
      <c r="J19" s="2774"/>
      <c r="K19" s="2774"/>
      <c r="L19" s="2774"/>
      <c r="M19" s="2774"/>
      <c r="N19" s="2774"/>
      <c r="O19" s="2774"/>
      <c r="P19" s="2774"/>
      <c r="Q19" s="2774"/>
      <c r="T19" s="1498"/>
      <c r="U19" s="1498"/>
      <c r="V19" s="1498"/>
      <c r="W19" s="1498"/>
      <c r="X19" s="1498"/>
      <c r="Y19" s="1498"/>
      <c r="Z19" s="1498"/>
      <c r="AA19" s="1498"/>
      <c r="AB19" s="1498"/>
      <c r="AC19" s="1498"/>
      <c r="AD19" s="1498"/>
      <c r="AE19" s="1498"/>
      <c r="AF19" s="1498"/>
      <c r="AG19" s="1498"/>
      <c r="AH19" s="1498"/>
      <c r="AI19" s="1498"/>
      <c r="AJ19" s="1498"/>
      <c r="AK19" s="1498"/>
      <c r="AL19" s="1498"/>
      <c r="AM19" s="1498"/>
      <c r="AN19" s="1498"/>
      <c r="AO19" s="1498"/>
      <c r="AP19" s="1498"/>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K19" s="1498"/>
      <c r="BL19" s="1498"/>
      <c r="BM19" s="1498"/>
      <c r="BN19" s="1498"/>
      <c r="BO19" s="1498"/>
      <c r="BP19" s="1498"/>
      <c r="BQ19" s="1498"/>
      <c r="BR19" s="1498"/>
      <c r="BS19" s="1498"/>
      <c r="BT19" s="1498"/>
      <c r="BU19" s="1498"/>
      <c r="BV19" s="1498"/>
      <c r="BW19" s="1498"/>
      <c r="BX19" s="1498"/>
      <c r="BY19" s="1498"/>
      <c r="BZ19" s="1498"/>
      <c r="CA19" s="1498"/>
      <c r="CB19" s="1498"/>
      <c r="CC19" s="1498"/>
      <c r="CD19" s="959"/>
      <c r="CH19" s="1498"/>
      <c r="CI19" s="1498"/>
      <c r="CJ19" s="1498"/>
      <c r="CK19" s="1498"/>
    </row>
    <row r="20" spans="2:91" s="1481" customFormat="1" ht="30" customHeight="1">
      <c r="B20" s="957"/>
      <c r="C20" s="825"/>
      <c r="D20" s="825"/>
      <c r="E20" s="1636"/>
      <c r="T20" s="1498"/>
      <c r="U20" s="1498"/>
      <c r="V20" s="1498"/>
      <c r="W20" s="1498"/>
      <c r="X20" s="1498"/>
      <c r="Y20" s="1498"/>
      <c r="Z20" s="1498"/>
      <c r="AA20" s="1498"/>
      <c r="AB20" s="1498"/>
      <c r="AC20" s="1498"/>
      <c r="AD20" s="1498"/>
      <c r="AE20" s="1498"/>
      <c r="AF20" s="1498"/>
      <c r="AG20" s="1498"/>
      <c r="AH20" s="1498"/>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K20" s="1498"/>
      <c r="BL20" s="1498"/>
      <c r="BM20" s="1498"/>
      <c r="BN20" s="1498"/>
      <c r="BO20" s="1498"/>
      <c r="BP20" s="1498"/>
      <c r="BQ20" s="1498"/>
      <c r="BR20" s="1498"/>
      <c r="BS20" s="1498"/>
      <c r="BT20" s="1498"/>
      <c r="BU20" s="1498"/>
      <c r="BV20" s="1498"/>
      <c r="BW20" s="1498"/>
      <c r="BX20" s="1498"/>
      <c r="BY20" s="1498"/>
      <c r="BZ20" s="1498"/>
      <c r="CA20" s="1498"/>
      <c r="CB20" s="1498"/>
      <c r="CC20" s="1498"/>
      <c r="CD20" s="959"/>
      <c r="CH20" s="1498"/>
      <c r="CI20" s="1498"/>
      <c r="CJ20" s="1498"/>
      <c r="CK20" s="1498"/>
    </row>
    <row r="21" spans="2:91" s="1481" customFormat="1" ht="39.9" customHeight="1">
      <c r="B21" s="1500"/>
      <c r="C21" s="1502"/>
      <c r="D21" s="1502"/>
      <c r="E21" s="1502"/>
      <c r="F21" s="1502"/>
      <c r="G21" s="1502"/>
      <c r="H21" s="1502"/>
      <c r="I21" s="1502"/>
      <c r="J21" s="1502"/>
      <c r="K21" s="1502"/>
      <c r="L21" s="1502"/>
      <c r="M21" s="1502"/>
      <c r="N21" s="1502"/>
      <c r="O21" s="1502"/>
      <c r="P21" s="1502"/>
      <c r="Q21" s="1502"/>
      <c r="R21" s="1502"/>
      <c r="S21" s="1502"/>
      <c r="T21" s="1502"/>
      <c r="U21" s="1502"/>
      <c r="V21" s="1502"/>
      <c r="W21" s="1502"/>
      <c r="X21" s="1502"/>
      <c r="Y21" s="1502"/>
      <c r="Z21" s="1502"/>
      <c r="AA21" s="1502"/>
      <c r="AB21" s="1502"/>
      <c r="AC21" s="1502"/>
      <c r="AD21" s="1502"/>
      <c r="AE21" s="1502"/>
      <c r="AF21" s="1502"/>
      <c r="AG21" s="1502"/>
      <c r="AH21" s="1502"/>
      <c r="AI21" s="1502"/>
      <c r="AJ21" s="1502"/>
      <c r="AK21" s="1502"/>
      <c r="AL21" s="1502"/>
      <c r="AM21" s="1502"/>
      <c r="AN21" s="1502"/>
      <c r="AO21" s="1502"/>
      <c r="AP21" s="1502"/>
      <c r="AQ21" s="1502"/>
      <c r="AR21" s="1502"/>
      <c r="AS21" s="1502"/>
      <c r="AT21" s="1502"/>
      <c r="AU21" s="1502"/>
      <c r="AV21" s="1502"/>
      <c r="AW21" s="1502"/>
      <c r="AX21" s="1502"/>
      <c r="AY21" s="1502"/>
      <c r="AZ21" s="1502"/>
      <c r="BA21" s="1502"/>
      <c r="BB21" s="1502"/>
      <c r="BC21" s="1502"/>
      <c r="BD21" s="1502"/>
      <c r="BE21" s="1502"/>
      <c r="BF21" s="1502"/>
      <c r="BG21" s="1502"/>
      <c r="BH21" s="1502"/>
      <c r="BI21" s="1502"/>
      <c r="BJ21" s="1502"/>
      <c r="BK21" s="1502"/>
      <c r="BL21" s="1502"/>
      <c r="BM21" s="1502"/>
      <c r="BN21" s="1502"/>
      <c r="BO21" s="1502"/>
      <c r="BP21" s="1502"/>
      <c r="BQ21" s="1502"/>
      <c r="BR21" s="1502"/>
      <c r="BS21" s="1502"/>
      <c r="BT21" s="1502"/>
      <c r="BU21" s="1502"/>
      <c r="BV21" s="1502"/>
      <c r="BW21" s="1502"/>
      <c r="BX21" s="1502"/>
      <c r="BY21" s="1502"/>
      <c r="BZ21" s="1502"/>
      <c r="CA21" s="1502"/>
      <c r="CB21" s="1502"/>
      <c r="CC21" s="1502"/>
      <c r="CD21" s="1504"/>
      <c r="CH21" s="1498"/>
      <c r="CI21" s="1498"/>
      <c r="CJ21" s="1498"/>
      <c r="CK21" s="1498"/>
    </row>
    <row r="22" spans="2:91" s="1481" customFormat="1" ht="39.9" customHeight="1">
      <c r="B22" s="957"/>
      <c r="C22" s="1498"/>
      <c r="D22" s="1498"/>
      <c r="E22" s="1498"/>
      <c r="F22" s="1498"/>
      <c r="G22" s="1498"/>
      <c r="H22" s="1498"/>
      <c r="I22" s="1498"/>
      <c r="J22" s="1498"/>
      <c r="K22" s="1498"/>
      <c r="L22" s="1498"/>
      <c r="M22" s="1498"/>
      <c r="N22" s="1498"/>
      <c r="O22" s="1498"/>
      <c r="P22" s="1498"/>
      <c r="Q22" s="1498"/>
      <c r="R22" s="1498"/>
      <c r="S22" s="1498"/>
      <c r="T22" s="1498"/>
      <c r="U22" s="1498"/>
      <c r="V22" s="1498"/>
      <c r="W22" s="1498"/>
      <c r="X22" s="1498"/>
      <c r="Y22" s="1498"/>
      <c r="Z22" s="1498"/>
      <c r="AA22" s="1498"/>
      <c r="AB22" s="1498"/>
      <c r="AC22" s="1498"/>
      <c r="AD22" s="1498"/>
      <c r="AE22" s="1498"/>
      <c r="AF22" s="1498"/>
      <c r="AG22" s="1498"/>
      <c r="AH22" s="1498"/>
      <c r="AI22" s="1498"/>
      <c r="AJ22" s="1498"/>
      <c r="AK22" s="1498"/>
      <c r="AL22" s="1498"/>
      <c r="AM22" s="1498"/>
      <c r="AN22" s="1498"/>
      <c r="AO22" s="1498"/>
      <c r="AP22" s="1498"/>
      <c r="AQ22" s="1498"/>
      <c r="AR22" s="1498"/>
      <c r="AS22" s="1498"/>
      <c r="AT22" s="1498"/>
      <c r="AU22" s="1498"/>
      <c r="AV22" s="1498"/>
      <c r="AW22" s="1498"/>
      <c r="AX22" s="1498"/>
      <c r="AY22" s="1498"/>
      <c r="AZ22" s="1498"/>
      <c r="BA22" s="1498"/>
      <c r="BB22" s="1498"/>
      <c r="BC22" s="1498"/>
      <c r="BD22" s="1498"/>
      <c r="BE22" s="1498"/>
      <c r="BF22" s="1498"/>
      <c r="BG22" s="1498"/>
      <c r="BH22" s="1498"/>
      <c r="BI22" s="1498"/>
      <c r="BJ22" s="1498"/>
      <c r="BK22" s="1498"/>
      <c r="BL22" s="1498"/>
      <c r="BM22" s="1498"/>
      <c r="BN22" s="1498"/>
      <c r="BO22" s="1498"/>
      <c r="BP22" s="1498"/>
      <c r="BQ22" s="1498"/>
      <c r="BR22" s="1498"/>
      <c r="BS22" s="1498"/>
      <c r="BT22" s="1498"/>
      <c r="BU22" s="1498"/>
      <c r="BV22" s="1498"/>
      <c r="BW22" s="1498"/>
      <c r="BX22" s="1498"/>
      <c r="BY22" s="1498"/>
      <c r="BZ22" s="1498"/>
      <c r="CA22" s="1498"/>
      <c r="CB22" s="1498"/>
      <c r="CC22" s="1498"/>
      <c r="CD22" s="959"/>
      <c r="CH22" s="1498"/>
      <c r="CI22" s="1498"/>
      <c r="CJ22" s="1498"/>
      <c r="CK22" s="1498"/>
    </row>
    <row r="23" spans="2:91" s="1488" customFormat="1" ht="30" customHeight="1">
      <c r="B23" s="957"/>
      <c r="C23" s="889" t="s">
        <v>1079</v>
      </c>
      <c r="D23" s="889" t="s">
        <v>333</v>
      </c>
      <c r="E23" s="832"/>
      <c r="F23" s="1542"/>
      <c r="G23" s="832"/>
      <c r="H23" s="836"/>
      <c r="I23" s="836"/>
      <c r="J23" s="836"/>
      <c r="K23" s="836"/>
      <c r="L23" s="836"/>
      <c r="M23" s="836"/>
      <c r="N23" s="836"/>
      <c r="O23" s="836"/>
      <c r="P23" s="836"/>
      <c r="Q23" s="836"/>
      <c r="R23" s="836"/>
      <c r="S23" s="836"/>
      <c r="T23" s="836"/>
      <c r="U23" s="836"/>
      <c r="V23" s="836"/>
      <c r="W23" s="836"/>
      <c r="X23" s="836"/>
      <c r="Y23" s="836"/>
      <c r="Z23" s="836"/>
      <c r="AA23" s="836"/>
      <c r="AB23" s="836"/>
      <c r="AC23" s="836"/>
      <c r="AD23" s="836"/>
      <c r="AE23" s="836"/>
      <c r="AF23" s="836"/>
      <c r="AG23" s="836"/>
      <c r="AH23" s="836"/>
      <c r="AI23" s="836"/>
      <c r="AJ23" s="836"/>
      <c r="AK23" s="836"/>
      <c r="AL23" s="836"/>
      <c r="AM23" s="836"/>
      <c r="AN23" s="836"/>
      <c r="AO23" s="836"/>
      <c r="AP23" s="832"/>
      <c r="AQ23" s="832"/>
      <c r="AR23" s="832"/>
      <c r="AS23" s="832"/>
      <c r="AT23" s="832"/>
      <c r="AU23" s="832"/>
      <c r="AV23" s="832"/>
      <c r="AW23" s="832"/>
      <c r="AX23" s="832"/>
      <c r="AY23" s="832"/>
      <c r="AZ23" s="832"/>
      <c r="BA23" s="832"/>
      <c r="BB23" s="832"/>
      <c r="BC23" s="832"/>
      <c r="BD23" s="832"/>
      <c r="BE23" s="832"/>
      <c r="BF23" s="832"/>
      <c r="BG23" s="832"/>
      <c r="BH23" s="832"/>
      <c r="BI23" s="832"/>
      <c r="BJ23" s="832"/>
      <c r="BK23" s="832"/>
      <c r="BL23" s="832"/>
      <c r="BM23" s="832"/>
      <c r="BN23" s="832"/>
      <c r="BO23" s="1246"/>
      <c r="BP23" s="1246"/>
      <c r="BQ23" s="1246"/>
      <c r="BR23" s="1246"/>
      <c r="BS23" s="1246"/>
      <c r="BT23" s="1246"/>
      <c r="BU23" s="832"/>
      <c r="BV23" s="832"/>
      <c r="BW23" s="832"/>
      <c r="BX23" s="832"/>
      <c r="BY23" s="832"/>
      <c r="BZ23" s="832"/>
      <c r="CA23" s="1498"/>
      <c r="CB23" s="1498"/>
      <c r="CC23" s="1498"/>
      <c r="CD23" s="959"/>
      <c r="CH23" s="1498"/>
      <c r="CI23" s="1498"/>
      <c r="CJ23" s="1498"/>
      <c r="CK23" s="1498"/>
    </row>
    <row r="24" spans="2:91" s="1488" customFormat="1" ht="30" customHeight="1">
      <c r="B24" s="957"/>
      <c r="C24" s="832"/>
      <c r="D24" s="1635" t="s">
        <v>748</v>
      </c>
      <c r="E24" s="832"/>
      <c r="F24" s="832"/>
      <c r="G24" s="832"/>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2"/>
      <c r="AQ24" s="832"/>
      <c r="AR24" s="832"/>
      <c r="AS24" s="832"/>
      <c r="AT24" s="832"/>
      <c r="AU24" s="832"/>
      <c r="AV24" s="832"/>
      <c r="AW24" s="832"/>
      <c r="AX24" s="832"/>
      <c r="AY24" s="832"/>
      <c r="AZ24" s="832"/>
      <c r="BA24" s="832"/>
      <c r="BB24" s="832"/>
      <c r="BC24" s="832"/>
      <c r="BD24" s="832"/>
      <c r="BE24" s="832"/>
      <c r="BF24" s="832"/>
      <c r="BG24" s="832"/>
      <c r="BH24" s="832"/>
      <c r="BI24" s="832"/>
      <c r="BJ24" s="832"/>
      <c r="BK24" s="832"/>
      <c r="BL24" s="832"/>
      <c r="BM24" s="832"/>
      <c r="BN24" s="832"/>
      <c r="BO24" s="1246"/>
      <c r="BP24" s="1246"/>
      <c r="BQ24" s="1246"/>
      <c r="BR24" s="1246"/>
      <c r="BS24" s="1246"/>
      <c r="BT24" s="1246"/>
      <c r="BU24" s="832"/>
      <c r="BV24" s="832"/>
      <c r="BW24" s="832"/>
      <c r="BX24" s="832"/>
      <c r="BY24" s="832"/>
      <c r="BZ24" s="832"/>
      <c r="CA24" s="1498"/>
      <c r="CB24" s="1498"/>
      <c r="CC24" s="1498"/>
      <c r="CD24" s="959"/>
      <c r="CH24" s="1498"/>
      <c r="CI24" s="1498"/>
      <c r="CJ24" s="1498"/>
      <c r="CK24" s="1498"/>
    </row>
    <row r="25" spans="2:91" s="1488" customFormat="1" ht="30" customHeight="1">
      <c r="B25" s="1466"/>
      <c r="C25" s="901"/>
      <c r="D25" s="825"/>
      <c r="E25" s="831"/>
      <c r="F25" s="836"/>
      <c r="G25" s="1542"/>
      <c r="H25" s="1582"/>
      <c r="I25" s="1582"/>
      <c r="J25" s="1583"/>
      <c r="K25" s="1266"/>
      <c r="L25" s="1266"/>
      <c r="M25" s="1266"/>
      <c r="N25" s="1266"/>
      <c r="O25" s="1266"/>
      <c r="P25" s="1583"/>
      <c r="Q25" s="1583"/>
      <c r="R25" s="825"/>
      <c r="S25" s="825"/>
      <c r="T25" s="825"/>
      <c r="U25" s="825"/>
      <c r="V25" s="825"/>
      <c r="W25" s="825"/>
      <c r="X25" s="825"/>
      <c r="Y25" s="825"/>
      <c r="Z25" s="825"/>
      <c r="AA25" s="825"/>
      <c r="AB25" s="825"/>
      <c r="AC25" s="825"/>
      <c r="AD25" s="825"/>
      <c r="AE25" s="825"/>
      <c r="AF25" s="825"/>
      <c r="AG25" s="825"/>
      <c r="AH25" s="1583"/>
      <c r="AI25" s="1583"/>
      <c r="AJ25" s="1583"/>
      <c r="AK25" s="831"/>
      <c r="AL25" s="1584"/>
      <c r="AM25" s="1585"/>
      <c r="AN25" s="1582"/>
      <c r="AO25" s="1582"/>
      <c r="AP25" s="1583"/>
      <c r="AQ25" s="1266"/>
      <c r="AR25" s="1266"/>
      <c r="AS25" s="1266"/>
      <c r="AT25" s="1266"/>
      <c r="AU25" s="1266"/>
      <c r="AV25" s="1266"/>
      <c r="AW25" s="1601"/>
      <c r="AX25" s="1583"/>
      <c r="AY25" s="1583"/>
      <c r="AZ25" s="825"/>
      <c r="BA25" s="825"/>
      <c r="BB25" s="825"/>
      <c r="BC25" s="825"/>
      <c r="BD25" s="825"/>
      <c r="BE25" s="825"/>
      <c r="BF25" s="825"/>
      <c r="BG25" s="825"/>
      <c r="BH25" s="825"/>
      <c r="BI25" s="825"/>
      <c r="BJ25" s="825"/>
      <c r="BQ25" s="1246"/>
      <c r="BR25" s="1246"/>
      <c r="BS25" s="1246"/>
      <c r="BT25" s="1246"/>
      <c r="BV25" s="1463"/>
      <c r="BW25" s="1463"/>
      <c r="BX25" s="1463"/>
      <c r="BY25" s="1557" t="s">
        <v>747</v>
      </c>
      <c r="BZ25" s="1463"/>
      <c r="CA25" s="1463"/>
      <c r="CB25" s="1498"/>
      <c r="CC25" s="1498"/>
      <c r="CD25" s="959"/>
      <c r="CH25" s="1498"/>
      <c r="CI25" s="1498"/>
      <c r="CJ25" s="1498"/>
      <c r="CK25" s="1498"/>
    </row>
    <row r="26" spans="2:91" s="1488" customFormat="1" ht="30" customHeight="1">
      <c r="B26" s="1466"/>
      <c r="C26" s="1532"/>
      <c r="D26" s="1586" t="s">
        <v>18</v>
      </c>
      <c r="E26" s="1574"/>
      <c r="F26" s="1523" t="s">
        <v>334</v>
      </c>
      <c r="G26" s="1574"/>
      <c r="H26" s="1532"/>
      <c r="I26" s="1477"/>
      <c r="J26" s="1477"/>
      <c r="K26" s="1477"/>
      <c r="L26" s="1477"/>
      <c r="M26" s="1477"/>
      <c r="N26" s="1477"/>
      <c r="O26" s="1477"/>
      <c r="P26" s="1477"/>
      <c r="Q26" s="1477"/>
      <c r="R26" s="1535"/>
      <c r="S26" s="1535"/>
      <c r="T26" s="1535"/>
      <c r="U26" s="1535"/>
      <c r="V26" s="1535"/>
      <c r="W26" s="1535"/>
      <c r="X26" s="1535"/>
      <c r="Y26" s="1535"/>
      <c r="Z26" s="1535"/>
      <c r="AA26" s="1535"/>
      <c r="AB26" s="1535"/>
      <c r="AC26" s="1535"/>
      <c r="AD26" s="1535"/>
      <c r="AE26" s="1535"/>
      <c r="AF26" s="1535"/>
      <c r="AG26" s="1535"/>
      <c r="AH26" s="1535"/>
      <c r="AI26" s="1535"/>
      <c r="AJ26" s="1535"/>
      <c r="AK26" s="1535"/>
      <c r="AL26" s="1535"/>
      <c r="AM26" s="1535"/>
      <c r="AN26" s="1535"/>
      <c r="AO26" s="1535"/>
      <c r="AP26" s="1532"/>
      <c r="AQ26" s="1532"/>
      <c r="AR26" s="1532"/>
      <c r="AS26" s="1532"/>
      <c r="AT26" s="1532"/>
      <c r="AU26" s="1532"/>
      <c r="AV26" s="1532"/>
      <c r="AW26" s="1532"/>
      <c r="AX26" s="1532"/>
      <c r="AY26" s="1532"/>
      <c r="AZ26" s="1532"/>
      <c r="BA26" s="1532"/>
      <c r="BB26" s="1532"/>
      <c r="BC26" s="1532"/>
      <c r="BD26" s="1532"/>
      <c r="BE26" s="1532"/>
      <c r="BF26" s="1532"/>
      <c r="BG26" s="1532"/>
      <c r="BH26" s="1532"/>
      <c r="BI26" s="1532"/>
      <c r="BJ26" s="1532"/>
      <c r="BQ26" s="1246"/>
      <c r="BR26" s="1246"/>
      <c r="BS26" s="1246"/>
      <c r="BT26" s="1246"/>
      <c r="BV26" s="2787" t="s">
        <v>98</v>
      </c>
      <c r="BW26" s="2788"/>
      <c r="BX26" s="2788"/>
      <c r="BY26" s="2789"/>
      <c r="BZ26" s="2790"/>
      <c r="CA26" s="2791"/>
      <c r="CB26" s="1498"/>
      <c r="CC26" s="1498"/>
      <c r="CD26" s="1598"/>
      <c r="CE26" s="836"/>
      <c r="CF26" s="836"/>
      <c r="CG26" s="836"/>
      <c r="CH26" s="832"/>
      <c r="CI26" s="832"/>
      <c r="CJ26" s="832"/>
      <c r="CK26" s="832"/>
      <c r="CL26" s="832"/>
      <c r="CM26" s="832"/>
    </row>
    <row r="27" spans="2:91" s="1488" customFormat="1" ht="30" customHeight="1">
      <c r="B27" s="1466"/>
      <c r="C27" s="1532"/>
      <c r="D27" s="1535"/>
      <c r="E27" s="1574"/>
      <c r="F27" s="1526" t="s">
        <v>411</v>
      </c>
      <c r="G27" s="1574"/>
      <c r="H27" s="1532"/>
      <c r="I27" s="1477"/>
      <c r="J27" s="1477"/>
      <c r="K27" s="1477"/>
      <c r="L27" s="1477"/>
      <c r="M27" s="1477"/>
      <c r="N27" s="1477"/>
      <c r="O27" s="1477"/>
      <c r="P27" s="1477"/>
      <c r="Q27" s="1477"/>
      <c r="R27" s="1535"/>
      <c r="S27" s="1535"/>
      <c r="T27" s="1535"/>
      <c r="U27" s="1535"/>
      <c r="V27" s="1535"/>
      <c r="W27" s="1535"/>
      <c r="X27" s="1535"/>
      <c r="Y27" s="1535"/>
      <c r="Z27" s="1535"/>
      <c r="AA27" s="1535"/>
      <c r="AB27" s="1535"/>
      <c r="AC27" s="1535"/>
      <c r="AD27" s="1535"/>
      <c r="AE27" s="1535"/>
      <c r="AF27" s="1535"/>
      <c r="AG27" s="1535"/>
      <c r="AH27" s="1535"/>
      <c r="AI27" s="1535"/>
      <c r="AJ27" s="1535"/>
      <c r="AK27" s="1535"/>
      <c r="AL27" s="1535"/>
      <c r="AM27" s="1535"/>
      <c r="AN27" s="1535"/>
      <c r="AO27" s="1535"/>
      <c r="AP27" s="1532"/>
      <c r="AQ27" s="1532"/>
      <c r="AR27" s="1532"/>
      <c r="AS27" s="1532"/>
      <c r="AT27" s="1532"/>
      <c r="AU27" s="1532"/>
      <c r="AV27" s="1532"/>
      <c r="AW27" s="1532"/>
      <c r="AX27" s="1532"/>
      <c r="AY27" s="1532"/>
      <c r="AZ27" s="1532"/>
      <c r="BA27" s="1532"/>
      <c r="BB27" s="1532"/>
      <c r="BC27" s="1532"/>
      <c r="BD27" s="1532"/>
      <c r="BE27" s="1532"/>
      <c r="BF27" s="1532"/>
      <c r="BG27" s="1532"/>
      <c r="BH27" s="1532"/>
      <c r="BI27" s="1532"/>
      <c r="BJ27" s="1532"/>
      <c r="BQ27" s="1246"/>
      <c r="BR27" s="1246"/>
      <c r="BS27" s="1246"/>
      <c r="BT27" s="1246"/>
      <c r="BV27" s="2788"/>
      <c r="BW27" s="2788"/>
      <c r="BX27" s="2788"/>
      <c r="BY27" s="2792"/>
      <c r="BZ27" s="2793"/>
      <c r="CA27" s="2794"/>
      <c r="CB27" s="1498"/>
      <c r="CC27" s="1498"/>
      <c r="CD27" s="1598"/>
      <c r="CE27" s="836"/>
      <c r="CF27" s="836"/>
      <c r="CG27" s="836"/>
      <c r="CH27" s="832"/>
      <c r="CI27" s="832"/>
      <c r="CJ27" s="832"/>
      <c r="CK27" s="832"/>
      <c r="CL27" s="832"/>
      <c r="CM27" s="832"/>
    </row>
    <row r="28" spans="2:91" s="1488" customFormat="1" ht="24.9" customHeight="1">
      <c r="B28" s="1478"/>
      <c r="C28" s="832"/>
      <c r="D28" s="1542"/>
      <c r="E28" s="1574"/>
      <c r="F28" s="1420"/>
      <c r="G28" s="1574"/>
      <c r="H28" s="832"/>
      <c r="I28" s="836"/>
      <c r="J28" s="836"/>
      <c r="K28" s="836"/>
      <c r="L28" s="836"/>
      <c r="M28" s="836"/>
      <c r="N28" s="836"/>
      <c r="O28" s="836"/>
      <c r="P28" s="836"/>
      <c r="Q28" s="836"/>
      <c r="R28" s="836"/>
      <c r="S28" s="836"/>
      <c r="T28" s="836"/>
      <c r="U28" s="836"/>
      <c r="V28" s="836"/>
      <c r="W28" s="836"/>
      <c r="X28" s="836"/>
      <c r="Y28" s="836"/>
      <c r="Z28" s="836"/>
      <c r="AA28" s="836"/>
      <c r="AB28" s="836"/>
      <c r="AC28" s="836"/>
      <c r="AD28" s="836"/>
      <c r="AE28" s="836"/>
      <c r="AF28" s="836"/>
      <c r="AG28" s="836"/>
      <c r="AH28" s="836"/>
      <c r="AI28" s="836"/>
      <c r="AJ28" s="836"/>
      <c r="AK28" s="836"/>
      <c r="AL28" s="836"/>
      <c r="AM28" s="836"/>
      <c r="AN28" s="836"/>
      <c r="AO28" s="836"/>
      <c r="AP28" s="832"/>
      <c r="AQ28" s="832"/>
      <c r="AR28" s="832"/>
      <c r="AS28" s="832"/>
      <c r="AT28" s="832"/>
      <c r="AU28" s="832"/>
      <c r="AV28" s="832"/>
      <c r="AW28" s="832"/>
      <c r="AX28" s="832"/>
      <c r="AY28" s="832"/>
      <c r="AZ28" s="832"/>
      <c r="BA28" s="832"/>
      <c r="BB28" s="832"/>
      <c r="BC28" s="832"/>
      <c r="BD28" s="832"/>
      <c r="BE28" s="832"/>
      <c r="BF28" s="832"/>
      <c r="BG28" s="832"/>
      <c r="BH28" s="832"/>
      <c r="BI28" s="832"/>
      <c r="BJ28" s="832"/>
      <c r="BQ28" s="1246"/>
      <c r="BR28" s="1246"/>
      <c r="BS28" s="1246"/>
      <c r="BT28" s="1246"/>
      <c r="BV28" s="832"/>
      <c r="BW28" s="832"/>
      <c r="BX28" s="832"/>
      <c r="BY28" s="832"/>
      <c r="BZ28" s="832"/>
      <c r="CA28" s="832"/>
      <c r="CB28" s="1498"/>
      <c r="CC28" s="1498"/>
      <c r="CD28" s="1598"/>
      <c r="CE28" s="836"/>
      <c r="CF28" s="836"/>
      <c r="CG28" s="836"/>
      <c r="CH28" s="832"/>
      <c r="CI28" s="832"/>
      <c r="CJ28" s="832"/>
      <c r="CK28" s="832"/>
      <c r="CL28" s="832"/>
      <c r="CM28" s="832"/>
    </row>
    <row r="29" spans="2:91" s="1488" customFormat="1" ht="30" customHeight="1">
      <c r="B29" s="1479"/>
      <c r="C29" s="832"/>
      <c r="D29" s="1543" t="s">
        <v>19</v>
      </c>
      <c r="E29" s="1574"/>
      <c r="F29" s="901" t="s">
        <v>335</v>
      </c>
      <c r="G29" s="1574"/>
      <c r="H29" s="832"/>
      <c r="I29" s="836"/>
      <c r="J29" s="836"/>
      <c r="K29" s="836"/>
      <c r="L29" s="836"/>
      <c r="M29" s="836"/>
      <c r="N29" s="836"/>
      <c r="O29" s="836"/>
      <c r="P29" s="836"/>
      <c r="Q29" s="836"/>
      <c r="R29" s="836"/>
      <c r="S29" s="836"/>
      <c r="T29" s="836"/>
      <c r="U29" s="836"/>
      <c r="V29" s="836"/>
      <c r="W29" s="836"/>
      <c r="X29" s="836"/>
      <c r="Y29" s="836"/>
      <c r="Z29" s="836"/>
      <c r="AA29" s="836"/>
      <c r="AB29" s="836"/>
      <c r="AC29" s="836"/>
      <c r="AD29" s="836"/>
      <c r="AE29" s="836"/>
      <c r="AF29" s="836"/>
      <c r="AG29" s="836"/>
      <c r="AH29" s="836"/>
      <c r="AI29" s="836"/>
      <c r="AJ29" s="836"/>
      <c r="AK29" s="836"/>
      <c r="AL29" s="836"/>
      <c r="AM29" s="836"/>
      <c r="AN29" s="836"/>
      <c r="AO29" s="836"/>
      <c r="AP29" s="832"/>
      <c r="AQ29" s="832"/>
      <c r="AR29" s="832"/>
      <c r="AS29" s="832"/>
      <c r="AT29" s="832"/>
      <c r="AU29" s="832"/>
      <c r="AV29" s="832"/>
      <c r="AW29" s="832"/>
      <c r="AX29" s="832"/>
      <c r="AY29" s="832"/>
      <c r="AZ29" s="832"/>
      <c r="BA29" s="832"/>
      <c r="BB29" s="832"/>
      <c r="BC29" s="832"/>
      <c r="BD29" s="832"/>
      <c r="BE29" s="832"/>
      <c r="BF29" s="832"/>
      <c r="BG29" s="832"/>
      <c r="BH29" s="832"/>
      <c r="BI29" s="832"/>
      <c r="BJ29" s="832"/>
      <c r="BQ29" s="1246"/>
      <c r="BR29" s="1246"/>
      <c r="BS29" s="1246"/>
      <c r="BT29" s="1246"/>
      <c r="BV29" s="2787" t="s">
        <v>177</v>
      </c>
      <c r="BW29" s="2788"/>
      <c r="BX29" s="2788"/>
      <c r="BY29" s="2789"/>
      <c r="BZ29" s="2790"/>
      <c r="CA29" s="2791"/>
      <c r="CB29" s="1498"/>
      <c r="CC29" s="1498"/>
      <c r="CD29" s="1598"/>
      <c r="CE29" s="836"/>
      <c r="CF29" s="836"/>
      <c r="CG29" s="836"/>
      <c r="CH29" s="832"/>
      <c r="CI29" s="832"/>
      <c r="CJ29" s="832"/>
      <c r="CK29" s="832"/>
      <c r="CL29" s="832"/>
      <c r="CM29" s="832"/>
    </row>
    <row r="30" spans="2:91" s="1488" customFormat="1" ht="30" customHeight="1">
      <c r="B30" s="1479"/>
      <c r="C30" s="832"/>
      <c r="D30" s="1530"/>
      <c r="E30" s="1574"/>
      <c r="F30" s="1010" t="s">
        <v>343</v>
      </c>
      <c r="G30" s="1574"/>
      <c r="H30" s="832"/>
      <c r="I30" s="836"/>
      <c r="J30" s="836"/>
      <c r="K30" s="836"/>
      <c r="L30" s="836"/>
      <c r="M30" s="836"/>
      <c r="N30" s="836"/>
      <c r="O30" s="836"/>
      <c r="P30" s="836"/>
      <c r="Q30" s="836"/>
      <c r="R30" s="836"/>
      <c r="S30" s="836"/>
      <c r="T30" s="836"/>
      <c r="U30" s="836"/>
      <c r="V30" s="836"/>
      <c r="W30" s="836"/>
      <c r="X30" s="836"/>
      <c r="Y30" s="836"/>
      <c r="Z30" s="836"/>
      <c r="AA30" s="836"/>
      <c r="AB30" s="836"/>
      <c r="AC30" s="836"/>
      <c r="AD30" s="836"/>
      <c r="AE30" s="836"/>
      <c r="AF30" s="836"/>
      <c r="AG30" s="836"/>
      <c r="AH30" s="836"/>
      <c r="AI30" s="836"/>
      <c r="AJ30" s="836"/>
      <c r="AK30" s="836"/>
      <c r="AL30" s="836"/>
      <c r="AM30" s="836"/>
      <c r="AN30" s="836"/>
      <c r="AO30" s="836"/>
      <c r="AP30" s="832"/>
      <c r="AQ30" s="832"/>
      <c r="AR30" s="832"/>
      <c r="AS30" s="832"/>
      <c r="AT30" s="832"/>
      <c r="AU30" s="832"/>
      <c r="AV30" s="832"/>
      <c r="AW30" s="832"/>
      <c r="AX30" s="832"/>
      <c r="AY30" s="832"/>
      <c r="AZ30" s="832"/>
      <c r="BA30" s="832"/>
      <c r="BB30" s="832"/>
      <c r="BC30" s="832"/>
      <c r="BD30" s="832"/>
      <c r="BE30" s="832"/>
      <c r="BF30" s="832"/>
      <c r="BG30" s="832"/>
      <c r="BH30" s="832"/>
      <c r="BI30" s="832"/>
      <c r="BJ30" s="832"/>
      <c r="BQ30" s="1246"/>
      <c r="BR30" s="1246"/>
      <c r="BS30" s="1246"/>
      <c r="BT30" s="1246"/>
      <c r="BV30" s="2788"/>
      <c r="BW30" s="2788"/>
      <c r="BX30" s="2788"/>
      <c r="BY30" s="2792"/>
      <c r="BZ30" s="2793"/>
      <c r="CA30" s="2794"/>
      <c r="CB30" s="1498"/>
      <c r="CC30" s="1498"/>
      <c r="CD30" s="1598"/>
      <c r="CE30" s="836"/>
      <c r="CF30" s="836"/>
      <c r="CG30" s="836"/>
      <c r="CH30" s="832"/>
      <c r="CI30" s="832"/>
      <c r="CJ30" s="832"/>
      <c r="CK30" s="832"/>
      <c r="CL30" s="832"/>
      <c r="CM30" s="832"/>
    </row>
    <row r="31" spans="2:91" s="1488" customFormat="1" ht="24.9" customHeight="1">
      <c r="B31" s="957"/>
      <c r="C31" s="832"/>
      <c r="D31" s="1544"/>
      <c r="E31" s="1574"/>
      <c r="F31" s="1420"/>
      <c r="G31" s="1574"/>
      <c r="H31" s="832"/>
      <c r="I31" s="836"/>
      <c r="J31" s="836"/>
      <c r="K31" s="836"/>
      <c r="L31" s="836"/>
      <c r="M31" s="836"/>
      <c r="N31" s="836"/>
      <c r="O31" s="836"/>
      <c r="P31" s="836"/>
      <c r="Q31" s="836"/>
      <c r="R31" s="836"/>
      <c r="S31" s="836"/>
      <c r="T31" s="836"/>
      <c r="U31" s="836"/>
      <c r="V31" s="836"/>
      <c r="W31" s="836"/>
      <c r="X31" s="836"/>
      <c r="Y31" s="836"/>
      <c r="Z31" s="836"/>
      <c r="AA31" s="836"/>
      <c r="AB31" s="836"/>
      <c r="AC31" s="836"/>
      <c r="AD31" s="836"/>
      <c r="AE31" s="836"/>
      <c r="AF31" s="836"/>
      <c r="AG31" s="836"/>
      <c r="AH31" s="836"/>
      <c r="AI31" s="836"/>
      <c r="AJ31" s="836"/>
      <c r="AK31" s="836"/>
      <c r="AL31" s="836"/>
      <c r="AM31" s="836"/>
      <c r="AN31" s="836"/>
      <c r="AO31" s="836"/>
      <c r="AP31" s="832"/>
      <c r="AQ31" s="832"/>
      <c r="AR31" s="832"/>
      <c r="AS31" s="832"/>
      <c r="AT31" s="832"/>
      <c r="AU31" s="832"/>
      <c r="AV31" s="832"/>
      <c r="AW31" s="832"/>
      <c r="AX31" s="832"/>
      <c r="AY31" s="832"/>
      <c r="AZ31" s="832"/>
      <c r="BA31" s="832"/>
      <c r="BB31" s="832"/>
      <c r="BC31" s="832"/>
      <c r="BD31" s="832"/>
      <c r="BE31" s="832"/>
      <c r="BF31" s="832"/>
      <c r="BG31" s="832"/>
      <c r="BH31" s="832"/>
      <c r="BI31" s="832"/>
      <c r="BJ31" s="832"/>
      <c r="BQ31" s="1246"/>
      <c r="BR31" s="1246"/>
      <c r="BS31" s="1246"/>
      <c r="BT31" s="1246"/>
      <c r="BV31" s="832"/>
      <c r="BW31" s="832"/>
      <c r="BX31" s="832"/>
      <c r="BY31" s="832"/>
      <c r="BZ31" s="832"/>
      <c r="CA31" s="832"/>
      <c r="CB31" s="1498"/>
      <c r="CC31" s="1498"/>
      <c r="CD31" s="1598"/>
      <c r="CE31" s="836"/>
      <c r="CF31" s="836"/>
      <c r="CG31" s="836"/>
      <c r="CH31" s="832"/>
      <c r="CI31" s="832"/>
      <c r="CJ31" s="832"/>
      <c r="CK31" s="832"/>
      <c r="CL31" s="832"/>
      <c r="CM31" s="832"/>
    </row>
    <row r="32" spans="2:91" s="1488" customFormat="1" ht="30" customHeight="1">
      <c r="B32" s="1466"/>
      <c r="C32" s="832"/>
      <c r="D32" s="836" t="s">
        <v>35</v>
      </c>
      <c r="E32" s="1574"/>
      <c r="F32" s="901" t="s">
        <v>336</v>
      </c>
      <c r="G32" s="1574"/>
      <c r="H32" s="832"/>
      <c r="I32" s="836"/>
      <c r="J32" s="836"/>
      <c r="K32" s="836"/>
      <c r="L32" s="836"/>
      <c r="M32" s="836"/>
      <c r="N32" s="836"/>
      <c r="O32" s="836"/>
      <c r="P32" s="836"/>
      <c r="Q32" s="836"/>
      <c r="R32" s="836"/>
      <c r="S32" s="836"/>
      <c r="T32" s="836"/>
      <c r="U32" s="836"/>
      <c r="V32" s="836"/>
      <c r="W32" s="836"/>
      <c r="X32" s="836"/>
      <c r="Y32" s="836"/>
      <c r="Z32" s="836"/>
      <c r="AA32" s="836"/>
      <c r="AB32" s="836"/>
      <c r="AC32" s="836"/>
      <c r="AD32" s="836"/>
      <c r="AE32" s="836"/>
      <c r="AF32" s="836"/>
      <c r="AG32" s="836"/>
      <c r="AH32" s="836"/>
      <c r="AI32" s="836"/>
      <c r="AJ32" s="836"/>
      <c r="AK32" s="836"/>
      <c r="AL32" s="836"/>
      <c r="AM32" s="836"/>
      <c r="AN32" s="836"/>
      <c r="AO32" s="836"/>
      <c r="AP32" s="832"/>
      <c r="AQ32" s="832"/>
      <c r="AR32" s="832"/>
      <c r="AS32" s="832"/>
      <c r="AT32" s="832"/>
      <c r="AU32" s="832"/>
      <c r="AV32" s="832"/>
      <c r="AW32" s="832"/>
      <c r="AX32" s="832"/>
      <c r="AY32" s="832"/>
      <c r="AZ32" s="832"/>
      <c r="BA32" s="832"/>
      <c r="BB32" s="832"/>
      <c r="BC32" s="832"/>
      <c r="BD32" s="832"/>
      <c r="BE32" s="832"/>
      <c r="BF32" s="832"/>
      <c r="BG32" s="832"/>
      <c r="BH32" s="832"/>
      <c r="BI32" s="832"/>
      <c r="BJ32" s="832"/>
      <c r="BQ32" s="1246"/>
      <c r="BR32" s="1246"/>
      <c r="BS32" s="1246"/>
      <c r="BT32" s="1246"/>
      <c r="BV32" s="2787" t="s">
        <v>57</v>
      </c>
      <c r="BW32" s="2788"/>
      <c r="BX32" s="2788"/>
      <c r="BY32" s="2789"/>
      <c r="BZ32" s="2790"/>
      <c r="CA32" s="2791"/>
      <c r="CB32" s="1498"/>
      <c r="CC32" s="1498"/>
      <c r="CD32" s="1598"/>
      <c r="CE32" s="836"/>
      <c r="CF32" s="836"/>
      <c r="CG32" s="836"/>
      <c r="CH32" s="832"/>
      <c r="CI32" s="832"/>
      <c r="CJ32" s="832"/>
      <c r="CK32" s="832"/>
      <c r="CL32" s="832"/>
      <c r="CM32" s="832"/>
    </row>
    <row r="33" spans="2:91" s="1488" customFormat="1" ht="30" customHeight="1">
      <c r="B33" s="1466"/>
      <c r="C33" s="832"/>
      <c r="D33" s="1590"/>
      <c r="E33" s="1574"/>
      <c r="F33" s="1010" t="s">
        <v>344</v>
      </c>
      <c r="G33" s="1574"/>
      <c r="H33" s="832"/>
      <c r="I33" s="836"/>
      <c r="J33" s="836"/>
      <c r="K33" s="836"/>
      <c r="L33" s="836"/>
      <c r="M33" s="836"/>
      <c r="N33" s="836"/>
      <c r="O33" s="836"/>
      <c r="P33" s="836"/>
      <c r="Q33" s="836"/>
      <c r="R33" s="836"/>
      <c r="S33" s="836"/>
      <c r="T33" s="836"/>
      <c r="U33" s="836"/>
      <c r="V33" s="836"/>
      <c r="W33" s="836"/>
      <c r="X33" s="836"/>
      <c r="Y33" s="836"/>
      <c r="Z33" s="836"/>
      <c r="AA33" s="836"/>
      <c r="AB33" s="836"/>
      <c r="AC33" s="836"/>
      <c r="AD33" s="836"/>
      <c r="AE33" s="836"/>
      <c r="AF33" s="836"/>
      <c r="AG33" s="836"/>
      <c r="AH33" s="836"/>
      <c r="AI33" s="836"/>
      <c r="AJ33" s="836"/>
      <c r="AK33" s="836"/>
      <c r="AL33" s="836"/>
      <c r="AM33" s="836"/>
      <c r="AN33" s="836"/>
      <c r="AO33" s="836"/>
      <c r="AP33" s="832"/>
      <c r="AQ33" s="832"/>
      <c r="AR33" s="832"/>
      <c r="AS33" s="832"/>
      <c r="AT33" s="832"/>
      <c r="AU33" s="832"/>
      <c r="AV33" s="832"/>
      <c r="AW33" s="832"/>
      <c r="AX33" s="832"/>
      <c r="AY33" s="832"/>
      <c r="AZ33" s="832"/>
      <c r="BA33" s="832"/>
      <c r="BB33" s="832"/>
      <c r="BC33" s="832"/>
      <c r="BD33" s="832"/>
      <c r="BE33" s="832"/>
      <c r="BF33" s="832"/>
      <c r="BG33" s="832"/>
      <c r="BH33" s="832"/>
      <c r="BI33" s="832"/>
      <c r="BJ33" s="832"/>
      <c r="BQ33" s="1246"/>
      <c r="BR33" s="1246"/>
      <c r="BS33" s="1246"/>
      <c r="BT33" s="1246"/>
      <c r="BV33" s="2788"/>
      <c r="BW33" s="2788"/>
      <c r="BX33" s="2788"/>
      <c r="BY33" s="2792"/>
      <c r="BZ33" s="2793"/>
      <c r="CA33" s="2794"/>
      <c r="CB33" s="1498"/>
      <c r="CC33" s="1498"/>
      <c r="CD33" s="1598"/>
      <c r="CE33" s="836"/>
      <c r="CF33" s="836"/>
      <c r="CG33" s="836"/>
      <c r="CH33" s="832"/>
      <c r="CI33" s="832"/>
      <c r="CJ33" s="832"/>
      <c r="CK33" s="832"/>
      <c r="CL33" s="832"/>
      <c r="CM33" s="832"/>
    </row>
    <row r="34" spans="2:91" s="1488" customFormat="1" ht="24.9" customHeight="1">
      <c r="B34" s="1466"/>
      <c r="C34" s="832"/>
      <c r="D34" s="1530"/>
      <c r="E34" s="1574"/>
      <c r="F34" s="1420"/>
      <c r="G34" s="1574"/>
      <c r="H34" s="832"/>
      <c r="I34" s="836"/>
      <c r="J34" s="836"/>
      <c r="K34" s="836"/>
      <c r="L34" s="836"/>
      <c r="M34" s="836"/>
      <c r="N34" s="836"/>
      <c r="O34" s="836"/>
      <c r="P34" s="836"/>
      <c r="Q34" s="836"/>
      <c r="R34" s="836"/>
      <c r="S34" s="836"/>
      <c r="T34" s="836"/>
      <c r="U34" s="836"/>
      <c r="V34" s="836"/>
      <c r="W34" s="836"/>
      <c r="X34" s="836"/>
      <c r="Y34" s="836"/>
      <c r="Z34" s="836"/>
      <c r="AA34" s="836"/>
      <c r="AB34" s="836"/>
      <c r="AC34" s="836"/>
      <c r="AD34" s="836"/>
      <c r="AE34" s="836"/>
      <c r="AF34" s="836"/>
      <c r="AG34" s="836"/>
      <c r="AH34" s="836"/>
      <c r="AI34" s="836"/>
      <c r="AJ34" s="836"/>
      <c r="AK34" s="836"/>
      <c r="AL34" s="836"/>
      <c r="AM34" s="836"/>
      <c r="AN34" s="836"/>
      <c r="AO34" s="836"/>
      <c r="AP34" s="832"/>
      <c r="AQ34" s="832"/>
      <c r="AR34" s="832"/>
      <c r="AS34" s="832"/>
      <c r="AT34" s="832"/>
      <c r="AU34" s="832"/>
      <c r="AV34" s="832"/>
      <c r="AW34" s="832"/>
      <c r="AX34" s="832"/>
      <c r="AY34" s="832"/>
      <c r="AZ34" s="832"/>
      <c r="BA34" s="832"/>
      <c r="BB34" s="832"/>
      <c r="BC34" s="832"/>
      <c r="BD34" s="832"/>
      <c r="BE34" s="832"/>
      <c r="BF34" s="832"/>
      <c r="BG34" s="832"/>
      <c r="BH34" s="832"/>
      <c r="BI34" s="832"/>
      <c r="BJ34" s="832"/>
      <c r="BQ34" s="1246"/>
      <c r="BR34" s="1246"/>
      <c r="BS34" s="1246"/>
      <c r="BT34" s="1246"/>
      <c r="BV34" s="832"/>
      <c r="BW34" s="832"/>
      <c r="BX34" s="832"/>
      <c r="BY34" s="832"/>
      <c r="BZ34" s="832"/>
      <c r="CA34" s="832"/>
      <c r="CB34" s="1498"/>
      <c r="CC34" s="1498"/>
      <c r="CD34" s="1598"/>
      <c r="CE34" s="836"/>
      <c r="CF34" s="836"/>
      <c r="CG34" s="836"/>
      <c r="CH34" s="832"/>
      <c r="CI34" s="832"/>
      <c r="CJ34" s="832"/>
      <c r="CK34" s="832"/>
      <c r="CL34" s="832"/>
      <c r="CM34" s="832"/>
    </row>
    <row r="35" spans="2:91" s="1488" customFormat="1" ht="30" customHeight="1">
      <c r="B35" s="1466"/>
      <c r="C35" s="832"/>
      <c r="D35" s="1543" t="s">
        <v>78</v>
      </c>
      <c r="E35" s="1574"/>
      <c r="F35" s="901" t="s">
        <v>337</v>
      </c>
      <c r="G35" s="1574"/>
      <c r="H35" s="832"/>
      <c r="I35" s="836"/>
      <c r="J35" s="836"/>
      <c r="K35" s="836"/>
      <c r="L35" s="836"/>
      <c r="M35" s="836"/>
      <c r="N35" s="836"/>
      <c r="O35" s="836"/>
      <c r="P35" s="836"/>
      <c r="Q35" s="836"/>
      <c r="R35" s="836"/>
      <c r="S35" s="836"/>
      <c r="T35" s="836"/>
      <c r="U35" s="836"/>
      <c r="V35" s="836"/>
      <c r="W35" s="836"/>
      <c r="X35" s="836"/>
      <c r="Y35" s="836"/>
      <c r="Z35" s="836"/>
      <c r="AA35" s="836"/>
      <c r="AB35" s="836"/>
      <c r="AC35" s="836"/>
      <c r="AD35" s="836"/>
      <c r="AE35" s="836"/>
      <c r="AF35" s="836"/>
      <c r="AG35" s="836"/>
      <c r="AH35" s="836"/>
      <c r="AI35" s="836"/>
      <c r="AJ35" s="836"/>
      <c r="AK35" s="836"/>
      <c r="AL35" s="836"/>
      <c r="AM35" s="836"/>
      <c r="AN35" s="836"/>
      <c r="AO35" s="836"/>
      <c r="AP35" s="832"/>
      <c r="AQ35" s="832"/>
      <c r="AR35" s="832"/>
      <c r="AS35" s="832"/>
      <c r="AT35" s="832"/>
      <c r="AU35" s="832"/>
      <c r="AV35" s="832"/>
      <c r="AW35" s="832"/>
      <c r="AX35" s="832"/>
      <c r="AY35" s="832"/>
      <c r="AZ35" s="832"/>
      <c r="BA35" s="832"/>
      <c r="BB35" s="832"/>
      <c r="BC35" s="832"/>
      <c r="BD35" s="832"/>
      <c r="BE35" s="832"/>
      <c r="BF35" s="832"/>
      <c r="BG35" s="832"/>
      <c r="BH35" s="832"/>
      <c r="BI35" s="832"/>
      <c r="BJ35" s="832"/>
      <c r="BQ35" s="1246"/>
      <c r="BR35" s="1246"/>
      <c r="BS35" s="1246"/>
      <c r="BT35" s="1246"/>
      <c r="BV35" s="2787" t="s">
        <v>58</v>
      </c>
      <c r="BW35" s="2788"/>
      <c r="BX35" s="2788"/>
      <c r="BY35" s="2789"/>
      <c r="BZ35" s="2790"/>
      <c r="CA35" s="2791"/>
      <c r="CB35" s="1498"/>
      <c r="CC35" s="1498"/>
      <c r="CD35" s="1598"/>
      <c r="CE35" s="836"/>
      <c r="CF35" s="836"/>
      <c r="CG35" s="836"/>
      <c r="CH35" s="832"/>
      <c r="CI35" s="832"/>
      <c r="CJ35" s="832"/>
      <c r="CK35" s="832"/>
      <c r="CL35" s="832"/>
      <c r="CM35" s="832"/>
    </row>
    <row r="36" spans="2:91" s="1488" customFormat="1" ht="30" customHeight="1">
      <c r="B36" s="1478"/>
      <c r="C36" s="832"/>
      <c r="D36" s="1530"/>
      <c r="E36" s="1574"/>
      <c r="F36" s="1010" t="s">
        <v>345</v>
      </c>
      <c r="G36" s="1574"/>
      <c r="H36" s="832"/>
      <c r="I36" s="836"/>
      <c r="J36" s="836"/>
      <c r="K36" s="836"/>
      <c r="L36" s="836"/>
      <c r="M36" s="836"/>
      <c r="N36" s="836"/>
      <c r="O36" s="836"/>
      <c r="P36" s="836"/>
      <c r="Q36" s="836"/>
      <c r="R36" s="836"/>
      <c r="S36" s="836"/>
      <c r="T36" s="836"/>
      <c r="U36" s="836"/>
      <c r="V36" s="836"/>
      <c r="W36" s="836"/>
      <c r="X36" s="836"/>
      <c r="Y36" s="836"/>
      <c r="Z36" s="836"/>
      <c r="AA36" s="836"/>
      <c r="AB36" s="836"/>
      <c r="AC36" s="836"/>
      <c r="AD36" s="836"/>
      <c r="AE36" s="836"/>
      <c r="AF36" s="836"/>
      <c r="AG36" s="836"/>
      <c r="AH36" s="836"/>
      <c r="AI36" s="836"/>
      <c r="AJ36" s="836"/>
      <c r="AK36" s="836"/>
      <c r="AL36" s="836"/>
      <c r="AM36" s="836"/>
      <c r="AN36" s="836"/>
      <c r="AO36" s="836"/>
      <c r="AP36" s="832"/>
      <c r="AQ36" s="832"/>
      <c r="AR36" s="832"/>
      <c r="AS36" s="832"/>
      <c r="AT36" s="832"/>
      <c r="AU36" s="832"/>
      <c r="AV36" s="832"/>
      <c r="AW36" s="832"/>
      <c r="AX36" s="832"/>
      <c r="AY36" s="832"/>
      <c r="AZ36" s="832"/>
      <c r="BA36" s="832"/>
      <c r="BB36" s="832"/>
      <c r="BC36" s="832"/>
      <c r="BD36" s="832"/>
      <c r="BE36" s="832"/>
      <c r="BF36" s="832"/>
      <c r="BG36" s="832"/>
      <c r="BH36" s="832"/>
      <c r="BI36" s="832"/>
      <c r="BJ36" s="832"/>
      <c r="BQ36" s="1246"/>
      <c r="BR36" s="1246"/>
      <c r="BS36" s="1246"/>
      <c r="BT36" s="1246"/>
      <c r="BV36" s="2788"/>
      <c r="BW36" s="2788"/>
      <c r="BX36" s="2788"/>
      <c r="BY36" s="2792"/>
      <c r="BZ36" s="2793"/>
      <c r="CA36" s="2794"/>
      <c r="CB36" s="1498"/>
      <c r="CC36" s="1498"/>
      <c r="CD36" s="1598"/>
      <c r="CE36" s="836"/>
      <c r="CF36" s="836"/>
      <c r="CG36" s="836"/>
      <c r="CH36" s="832"/>
      <c r="CI36" s="832"/>
      <c r="CJ36" s="832"/>
      <c r="CK36" s="832"/>
      <c r="CL36" s="832"/>
      <c r="CM36" s="832"/>
    </row>
    <row r="37" spans="2:91" s="1488" customFormat="1" ht="24.9" customHeight="1">
      <c r="B37" s="1479"/>
      <c r="C37" s="832"/>
      <c r="D37" s="1544"/>
      <c r="E37" s="1574"/>
      <c r="F37" s="1420"/>
      <c r="G37" s="1574"/>
      <c r="H37" s="832"/>
      <c r="I37" s="836"/>
      <c r="J37" s="836"/>
      <c r="K37" s="836"/>
      <c r="L37" s="836"/>
      <c r="M37" s="836"/>
      <c r="N37" s="836"/>
      <c r="O37" s="836"/>
      <c r="P37" s="836"/>
      <c r="Q37" s="836"/>
      <c r="R37" s="836"/>
      <c r="S37" s="836"/>
      <c r="T37" s="836"/>
      <c r="U37" s="836"/>
      <c r="V37" s="836"/>
      <c r="W37" s="836"/>
      <c r="X37" s="836"/>
      <c r="Y37" s="836"/>
      <c r="Z37" s="836"/>
      <c r="AA37" s="836"/>
      <c r="AB37" s="836"/>
      <c r="AC37" s="836"/>
      <c r="AD37" s="836"/>
      <c r="AE37" s="836"/>
      <c r="AF37" s="836"/>
      <c r="AG37" s="836"/>
      <c r="AH37" s="836"/>
      <c r="AI37" s="836"/>
      <c r="AJ37" s="836"/>
      <c r="AK37" s="836"/>
      <c r="AL37" s="836"/>
      <c r="AM37" s="836"/>
      <c r="AN37" s="836"/>
      <c r="AO37" s="836"/>
      <c r="AP37" s="832"/>
      <c r="AQ37" s="832"/>
      <c r="AR37" s="832"/>
      <c r="AS37" s="832"/>
      <c r="AT37" s="832"/>
      <c r="AU37" s="832"/>
      <c r="AV37" s="832"/>
      <c r="AW37" s="832"/>
      <c r="AX37" s="832"/>
      <c r="AY37" s="832"/>
      <c r="AZ37" s="832"/>
      <c r="BA37" s="832"/>
      <c r="BB37" s="832"/>
      <c r="BC37" s="832"/>
      <c r="BD37" s="832"/>
      <c r="BE37" s="832"/>
      <c r="BF37" s="832"/>
      <c r="BG37" s="832"/>
      <c r="BH37" s="832"/>
      <c r="BI37" s="832"/>
      <c r="BJ37" s="832"/>
      <c r="BQ37" s="1246"/>
      <c r="BR37" s="1246"/>
      <c r="BS37" s="1246"/>
      <c r="BT37" s="1246"/>
      <c r="BV37" s="832"/>
      <c r="BW37" s="832"/>
      <c r="BX37" s="832"/>
      <c r="BY37" s="832"/>
      <c r="BZ37" s="832"/>
      <c r="CA37" s="832"/>
      <c r="CB37" s="1498"/>
      <c r="CC37" s="1498"/>
      <c r="CD37" s="1598"/>
      <c r="CE37" s="836"/>
      <c r="CF37" s="836"/>
      <c r="CG37" s="836"/>
      <c r="CH37" s="832"/>
      <c r="CI37" s="832"/>
      <c r="CJ37" s="832"/>
      <c r="CK37" s="832"/>
      <c r="CL37" s="832"/>
      <c r="CM37" s="832"/>
    </row>
    <row r="38" spans="2:91" s="1488" customFormat="1" ht="30" customHeight="1">
      <c r="B38" s="1479"/>
      <c r="C38" s="832"/>
      <c r="D38" s="1543" t="s">
        <v>138</v>
      </c>
      <c r="E38" s="1574"/>
      <c r="F38" s="901" t="s">
        <v>338</v>
      </c>
      <c r="G38" s="1574"/>
      <c r="H38" s="832"/>
      <c r="I38" s="836"/>
      <c r="J38" s="836"/>
      <c r="K38" s="836"/>
      <c r="L38" s="836"/>
      <c r="M38" s="836"/>
      <c r="N38" s="836"/>
      <c r="O38" s="836"/>
      <c r="P38" s="836"/>
      <c r="Q38" s="836"/>
      <c r="R38" s="836"/>
      <c r="S38" s="836"/>
      <c r="T38" s="836"/>
      <c r="U38" s="836"/>
      <c r="V38" s="836"/>
      <c r="W38" s="836"/>
      <c r="X38" s="836"/>
      <c r="Y38" s="836"/>
      <c r="Z38" s="836"/>
      <c r="AA38" s="836"/>
      <c r="AB38" s="836"/>
      <c r="AC38" s="836"/>
      <c r="AD38" s="836"/>
      <c r="AE38" s="836"/>
      <c r="AF38" s="836"/>
      <c r="AG38" s="836"/>
      <c r="AH38" s="836"/>
      <c r="AI38" s="836"/>
      <c r="AJ38" s="836"/>
      <c r="AK38" s="836"/>
      <c r="AL38" s="836"/>
      <c r="AM38" s="836"/>
      <c r="AN38" s="836"/>
      <c r="AO38" s="836"/>
      <c r="AP38" s="832"/>
      <c r="AQ38" s="832"/>
      <c r="AR38" s="832"/>
      <c r="AS38" s="832"/>
      <c r="AT38" s="832"/>
      <c r="AU38" s="832"/>
      <c r="AV38" s="832"/>
      <c r="AW38" s="832"/>
      <c r="AX38" s="832"/>
      <c r="AY38" s="832"/>
      <c r="AZ38" s="832"/>
      <c r="BA38" s="832"/>
      <c r="BB38" s="832"/>
      <c r="BC38" s="832"/>
      <c r="BD38" s="832"/>
      <c r="BE38" s="832"/>
      <c r="BF38" s="832"/>
      <c r="BG38" s="832"/>
      <c r="BH38" s="832"/>
      <c r="BI38" s="832"/>
      <c r="BJ38" s="832"/>
      <c r="BQ38" s="1246"/>
      <c r="BR38" s="1246"/>
      <c r="BS38" s="1246"/>
      <c r="BT38" s="1246"/>
      <c r="BV38" s="2787" t="s">
        <v>99</v>
      </c>
      <c r="BW38" s="2788"/>
      <c r="BX38" s="2788"/>
      <c r="BY38" s="2789"/>
      <c r="BZ38" s="2790"/>
      <c r="CA38" s="2791"/>
      <c r="CB38" s="1498"/>
      <c r="CC38" s="1498"/>
      <c r="CD38" s="1598"/>
      <c r="CE38" s="836"/>
      <c r="CF38" s="836"/>
      <c r="CG38" s="836"/>
      <c r="CH38" s="832"/>
      <c r="CI38" s="832"/>
      <c r="CJ38" s="832"/>
      <c r="CK38" s="832"/>
      <c r="CL38" s="832"/>
      <c r="CM38" s="832"/>
    </row>
    <row r="39" spans="2:91" s="1488" customFormat="1" ht="30" customHeight="1">
      <c r="B39" s="957"/>
      <c r="C39" s="832"/>
      <c r="D39" s="1530"/>
      <c r="E39" s="1574"/>
      <c r="F39" s="1010" t="s">
        <v>346</v>
      </c>
      <c r="G39" s="1574"/>
      <c r="H39" s="832"/>
      <c r="I39" s="836"/>
      <c r="J39" s="836"/>
      <c r="K39" s="836"/>
      <c r="L39" s="836"/>
      <c r="M39" s="836"/>
      <c r="N39" s="836"/>
      <c r="O39" s="836"/>
      <c r="P39" s="836"/>
      <c r="Q39" s="836"/>
      <c r="R39" s="836"/>
      <c r="S39" s="836"/>
      <c r="T39" s="836"/>
      <c r="U39" s="836"/>
      <c r="V39" s="836"/>
      <c r="W39" s="836"/>
      <c r="X39" s="836"/>
      <c r="Y39" s="836"/>
      <c r="Z39" s="836"/>
      <c r="AA39" s="836"/>
      <c r="AB39" s="836"/>
      <c r="AC39" s="836"/>
      <c r="AD39" s="836"/>
      <c r="AE39" s="836"/>
      <c r="AF39" s="836"/>
      <c r="AG39" s="836"/>
      <c r="AH39" s="836"/>
      <c r="AI39" s="836"/>
      <c r="AJ39" s="836"/>
      <c r="AK39" s="836"/>
      <c r="AL39" s="836"/>
      <c r="AM39" s="836"/>
      <c r="AN39" s="836"/>
      <c r="AO39" s="836"/>
      <c r="AP39" s="832"/>
      <c r="AQ39" s="832"/>
      <c r="AR39" s="832"/>
      <c r="AS39" s="832"/>
      <c r="AT39" s="832"/>
      <c r="AU39" s="832"/>
      <c r="AV39" s="832"/>
      <c r="AW39" s="832"/>
      <c r="AX39" s="832"/>
      <c r="AY39" s="832"/>
      <c r="AZ39" s="832"/>
      <c r="BA39" s="832"/>
      <c r="BB39" s="832"/>
      <c r="BC39" s="832"/>
      <c r="BD39" s="832"/>
      <c r="BE39" s="832"/>
      <c r="BF39" s="832"/>
      <c r="BG39" s="832"/>
      <c r="BH39" s="832"/>
      <c r="BI39" s="832"/>
      <c r="BJ39" s="832"/>
      <c r="BQ39" s="1246"/>
      <c r="BR39" s="1246"/>
      <c r="BS39" s="1246"/>
      <c r="BT39" s="1246"/>
      <c r="BV39" s="2788"/>
      <c r="BW39" s="2788"/>
      <c r="BX39" s="2788"/>
      <c r="BY39" s="2792"/>
      <c r="BZ39" s="2793"/>
      <c r="CA39" s="2794"/>
      <c r="CB39" s="1498"/>
      <c r="CC39" s="1498"/>
      <c r="CD39" s="1598"/>
      <c r="CE39" s="836"/>
      <c r="CF39" s="836"/>
      <c r="CG39" s="836"/>
      <c r="CH39" s="832"/>
      <c r="CI39" s="832"/>
      <c r="CJ39" s="832"/>
      <c r="CK39" s="832"/>
      <c r="CL39" s="832"/>
      <c r="CM39" s="832"/>
    </row>
    <row r="40" spans="2:91" s="1488" customFormat="1" ht="24.9" customHeight="1">
      <c r="B40" s="1466"/>
      <c r="C40" s="832"/>
      <c r="D40" s="1544"/>
      <c r="E40" s="1574"/>
      <c r="F40" s="836"/>
      <c r="G40" s="1574"/>
      <c r="H40" s="832"/>
      <c r="I40" s="836"/>
      <c r="J40" s="836"/>
      <c r="K40" s="836"/>
      <c r="L40" s="836"/>
      <c r="M40" s="836"/>
      <c r="N40" s="836"/>
      <c r="O40" s="836"/>
      <c r="P40" s="836"/>
      <c r="Q40" s="836"/>
      <c r="R40" s="836"/>
      <c r="S40" s="836"/>
      <c r="T40" s="836"/>
      <c r="U40" s="836"/>
      <c r="V40" s="836"/>
      <c r="W40" s="836"/>
      <c r="X40" s="836"/>
      <c r="Y40" s="836"/>
      <c r="Z40" s="836"/>
      <c r="AA40" s="836"/>
      <c r="AB40" s="836"/>
      <c r="AC40" s="836"/>
      <c r="AD40" s="836"/>
      <c r="AE40" s="836"/>
      <c r="AF40" s="836"/>
      <c r="AG40" s="836"/>
      <c r="AH40" s="836"/>
      <c r="AI40" s="836"/>
      <c r="AJ40" s="836"/>
      <c r="AK40" s="836"/>
      <c r="AL40" s="836"/>
      <c r="AM40" s="836"/>
      <c r="AN40" s="836"/>
      <c r="AO40" s="836"/>
      <c r="AP40" s="832"/>
      <c r="AQ40" s="832"/>
      <c r="AR40" s="832"/>
      <c r="AS40" s="832"/>
      <c r="AT40" s="832"/>
      <c r="AU40" s="832"/>
      <c r="AV40" s="832"/>
      <c r="AW40" s="832"/>
      <c r="AX40" s="832"/>
      <c r="AY40" s="832"/>
      <c r="AZ40" s="832"/>
      <c r="BA40" s="832"/>
      <c r="BB40" s="832"/>
      <c r="BC40" s="832"/>
      <c r="BD40" s="832"/>
      <c r="BE40" s="832"/>
      <c r="BF40" s="832"/>
      <c r="BG40" s="832"/>
      <c r="BH40" s="832"/>
      <c r="BI40" s="832"/>
      <c r="BJ40" s="832"/>
      <c r="BQ40" s="1246"/>
      <c r="BR40" s="1246"/>
      <c r="BS40" s="1246"/>
      <c r="BT40" s="1246"/>
      <c r="BV40" s="832"/>
      <c r="BW40" s="832"/>
      <c r="BX40" s="832"/>
      <c r="BY40" s="832"/>
      <c r="BZ40" s="832"/>
      <c r="CA40" s="832"/>
      <c r="CB40" s="1498"/>
      <c r="CC40" s="1498"/>
      <c r="CD40" s="1598"/>
      <c r="CE40" s="836"/>
      <c r="CF40" s="836"/>
      <c r="CG40" s="836"/>
      <c r="CH40" s="832"/>
      <c r="CI40" s="832"/>
      <c r="CJ40" s="832"/>
      <c r="CK40" s="832"/>
      <c r="CL40" s="832"/>
      <c r="CM40" s="832"/>
    </row>
    <row r="41" spans="2:91" s="1488" customFormat="1" ht="30" customHeight="1">
      <c r="B41" s="1466"/>
      <c r="C41" s="832"/>
      <c r="D41" s="1543" t="s">
        <v>139</v>
      </c>
      <c r="E41" s="1574"/>
      <c r="F41" s="836" t="s">
        <v>340</v>
      </c>
      <c r="G41" s="1574"/>
      <c r="H41" s="832"/>
      <c r="I41" s="836"/>
      <c r="J41" s="836"/>
      <c r="K41" s="836"/>
      <c r="L41" s="836"/>
      <c r="M41" s="836"/>
      <c r="N41" s="836"/>
      <c r="O41" s="836"/>
      <c r="P41" s="836"/>
      <c r="Q41" s="836"/>
      <c r="R41" s="836"/>
      <c r="S41" s="836"/>
      <c r="T41" s="836"/>
      <c r="U41" s="836"/>
      <c r="V41" s="836"/>
      <c r="W41" s="836"/>
      <c r="X41" s="836"/>
      <c r="Y41" s="836"/>
      <c r="Z41" s="836"/>
      <c r="AA41" s="836"/>
      <c r="AB41" s="836"/>
      <c r="AC41" s="836"/>
      <c r="AD41" s="836"/>
      <c r="AE41" s="836"/>
      <c r="AF41" s="836"/>
      <c r="AG41" s="836"/>
      <c r="AH41" s="836"/>
      <c r="AI41" s="836"/>
      <c r="AJ41" s="836"/>
      <c r="AK41" s="836"/>
      <c r="AL41" s="836"/>
      <c r="AM41" s="836"/>
      <c r="AN41" s="836"/>
      <c r="AO41" s="836"/>
      <c r="AP41" s="832"/>
      <c r="AQ41" s="832"/>
      <c r="AR41" s="832"/>
      <c r="AS41" s="832"/>
      <c r="AT41" s="832"/>
      <c r="AU41" s="832"/>
      <c r="AV41" s="832"/>
      <c r="AW41" s="832"/>
      <c r="AX41" s="832"/>
      <c r="AY41" s="832"/>
      <c r="AZ41" s="832"/>
      <c r="BA41" s="832"/>
      <c r="BB41" s="832"/>
      <c r="BC41" s="832"/>
      <c r="BD41" s="832"/>
      <c r="BE41" s="832"/>
      <c r="BF41" s="832"/>
      <c r="BG41" s="832"/>
      <c r="BH41" s="832"/>
      <c r="BI41" s="832"/>
      <c r="BJ41" s="832"/>
      <c r="BQ41" s="1246"/>
      <c r="BR41" s="1246"/>
      <c r="BS41" s="1246"/>
      <c r="BT41" s="1246"/>
      <c r="BV41" s="2787" t="s">
        <v>320</v>
      </c>
      <c r="BW41" s="2788"/>
      <c r="BX41" s="2788"/>
      <c r="BY41" s="2789"/>
      <c r="BZ41" s="2790"/>
      <c r="CA41" s="2791"/>
      <c r="CB41" s="1498"/>
      <c r="CC41" s="1498"/>
      <c r="CD41" s="1598"/>
      <c r="CE41" s="836"/>
      <c r="CF41" s="836"/>
      <c r="CG41" s="836"/>
      <c r="CH41" s="832"/>
      <c r="CI41" s="832"/>
      <c r="CJ41" s="832"/>
      <c r="CK41" s="832"/>
      <c r="CL41" s="832"/>
      <c r="CM41" s="832"/>
    </row>
    <row r="42" spans="2:91" s="1488" customFormat="1" ht="30" customHeight="1">
      <c r="B42" s="1466"/>
      <c r="C42" s="832"/>
      <c r="D42" s="832"/>
      <c r="E42" s="1574"/>
      <c r="F42" s="1482" t="s">
        <v>339</v>
      </c>
      <c r="G42" s="1574"/>
      <c r="H42" s="832"/>
      <c r="I42" s="836"/>
      <c r="J42" s="836"/>
      <c r="K42" s="836"/>
      <c r="L42" s="836"/>
      <c r="M42" s="836"/>
      <c r="N42" s="836"/>
      <c r="O42" s="836"/>
      <c r="P42" s="836"/>
      <c r="Q42" s="836"/>
      <c r="R42" s="836"/>
      <c r="S42" s="836"/>
      <c r="T42" s="836"/>
      <c r="U42" s="836"/>
      <c r="V42" s="836"/>
      <c r="W42" s="836"/>
      <c r="X42" s="836"/>
      <c r="Y42" s="836"/>
      <c r="Z42" s="836"/>
      <c r="AA42" s="836"/>
      <c r="AB42" s="836"/>
      <c r="AC42" s="836"/>
      <c r="AD42" s="836"/>
      <c r="AE42" s="836"/>
      <c r="AF42" s="836"/>
      <c r="AG42" s="836"/>
      <c r="AH42" s="836"/>
      <c r="AI42" s="836"/>
      <c r="AJ42" s="836"/>
      <c r="AK42" s="836"/>
      <c r="AL42" s="836"/>
      <c r="AM42" s="836"/>
      <c r="AN42" s="836"/>
      <c r="AO42" s="836"/>
      <c r="AP42" s="832"/>
      <c r="AQ42" s="832"/>
      <c r="AR42" s="832"/>
      <c r="AS42" s="832"/>
      <c r="AT42" s="832"/>
      <c r="AU42" s="832"/>
      <c r="AV42" s="832"/>
      <c r="AW42" s="832"/>
      <c r="AX42" s="832"/>
      <c r="AY42" s="832"/>
      <c r="AZ42" s="832"/>
      <c r="BA42" s="832"/>
      <c r="BB42" s="832"/>
      <c r="BC42" s="832"/>
      <c r="BD42" s="832"/>
      <c r="BE42" s="832"/>
      <c r="BF42" s="832"/>
      <c r="BG42" s="832"/>
      <c r="BH42" s="832"/>
      <c r="BI42" s="832"/>
      <c r="BJ42" s="832"/>
      <c r="BQ42" s="1246"/>
      <c r="BR42" s="1246"/>
      <c r="BS42" s="1246"/>
      <c r="BT42" s="1246"/>
      <c r="BV42" s="2788"/>
      <c r="BW42" s="2788"/>
      <c r="BX42" s="2788"/>
      <c r="BY42" s="2792"/>
      <c r="BZ42" s="2793"/>
      <c r="CA42" s="2794"/>
      <c r="CB42" s="1498"/>
      <c r="CC42" s="1498"/>
      <c r="CD42" s="1598"/>
      <c r="CE42" s="836"/>
      <c r="CF42" s="836"/>
      <c r="CG42" s="836"/>
      <c r="CH42" s="832"/>
      <c r="CI42" s="832"/>
      <c r="CJ42" s="832"/>
      <c r="CK42" s="832"/>
      <c r="CL42" s="832"/>
      <c r="CM42" s="832"/>
    </row>
    <row r="43" spans="2:91" s="1488" customFormat="1" ht="24.9" customHeight="1">
      <c r="B43" s="957"/>
      <c r="C43" s="832"/>
      <c r="D43" s="832"/>
      <c r="E43" s="1574"/>
      <c r="F43" s="836"/>
      <c r="G43" s="1574"/>
      <c r="H43" s="832"/>
      <c r="I43" s="836"/>
      <c r="J43" s="836"/>
      <c r="K43" s="836"/>
      <c r="L43" s="836"/>
      <c r="M43" s="836"/>
      <c r="N43" s="836"/>
      <c r="O43" s="836"/>
      <c r="P43" s="836"/>
      <c r="Q43" s="836"/>
      <c r="R43" s="836"/>
      <c r="S43" s="836"/>
      <c r="T43" s="836"/>
      <c r="U43" s="836"/>
      <c r="V43" s="836"/>
      <c r="W43" s="836"/>
      <c r="X43" s="836"/>
      <c r="Y43" s="836"/>
      <c r="Z43" s="836"/>
      <c r="AA43" s="836"/>
      <c r="AB43" s="836"/>
      <c r="AC43" s="836"/>
      <c r="AD43" s="836"/>
      <c r="AE43" s="836"/>
      <c r="AF43" s="836"/>
      <c r="AG43" s="836"/>
      <c r="AH43" s="836"/>
      <c r="AI43" s="836"/>
      <c r="AJ43" s="836"/>
      <c r="AK43" s="836"/>
      <c r="AL43" s="836"/>
      <c r="AM43" s="836"/>
      <c r="AN43" s="836"/>
      <c r="AO43" s="836"/>
      <c r="AP43" s="832"/>
      <c r="AQ43" s="832"/>
      <c r="AR43" s="832"/>
      <c r="AS43" s="832"/>
      <c r="AT43" s="832"/>
      <c r="AU43" s="832"/>
      <c r="AV43" s="832"/>
      <c r="AW43" s="832"/>
      <c r="AX43" s="832"/>
      <c r="AY43" s="832"/>
      <c r="AZ43" s="832"/>
      <c r="BA43" s="832"/>
      <c r="BB43" s="832"/>
      <c r="BC43" s="832"/>
      <c r="BD43" s="832"/>
      <c r="BE43" s="832"/>
      <c r="BF43" s="832"/>
      <c r="BG43" s="832"/>
      <c r="BH43" s="832"/>
      <c r="BI43" s="832"/>
      <c r="BJ43" s="832"/>
      <c r="BQ43" s="1246"/>
      <c r="BR43" s="1246"/>
      <c r="BS43" s="1246"/>
      <c r="BT43" s="1246"/>
      <c r="BV43" s="832"/>
      <c r="BW43" s="832"/>
      <c r="BX43" s="832"/>
      <c r="BY43" s="832"/>
      <c r="BZ43" s="832"/>
      <c r="CA43" s="832"/>
      <c r="CB43" s="1498"/>
      <c r="CC43" s="1498"/>
      <c r="CD43" s="959"/>
      <c r="CH43" s="1498"/>
      <c r="CI43" s="1498"/>
      <c r="CJ43" s="1498"/>
      <c r="CK43" s="1498"/>
    </row>
    <row r="44" spans="2:91" s="1488" customFormat="1" ht="30" customHeight="1">
      <c r="B44" s="1478"/>
      <c r="C44" s="832"/>
      <c r="D44" s="889" t="s">
        <v>140</v>
      </c>
      <c r="E44" s="1574"/>
      <c r="F44" s="836" t="s">
        <v>347</v>
      </c>
      <c r="G44" s="1574"/>
      <c r="H44" s="832"/>
      <c r="I44" s="836"/>
      <c r="J44" s="836"/>
      <c r="K44" s="836"/>
      <c r="L44" s="836"/>
      <c r="M44" s="836"/>
      <c r="N44" s="836"/>
      <c r="O44" s="836"/>
      <c r="P44" s="836"/>
      <c r="Q44" s="836"/>
      <c r="R44" s="836"/>
      <c r="S44" s="836"/>
      <c r="T44" s="836"/>
      <c r="U44" s="836"/>
      <c r="V44" s="836"/>
      <c r="W44" s="836"/>
      <c r="X44" s="836"/>
      <c r="Y44" s="836"/>
      <c r="Z44" s="836"/>
      <c r="AA44" s="836"/>
      <c r="AB44" s="836"/>
      <c r="AC44" s="836"/>
      <c r="AD44" s="836"/>
      <c r="AE44" s="836"/>
      <c r="AF44" s="836"/>
      <c r="AG44" s="836"/>
      <c r="AH44" s="836"/>
      <c r="AI44" s="836"/>
      <c r="AJ44" s="836"/>
      <c r="AK44" s="836"/>
      <c r="AL44" s="836"/>
      <c r="AM44" s="836"/>
      <c r="AN44" s="836"/>
      <c r="AO44" s="836"/>
      <c r="AP44" s="832"/>
      <c r="AQ44" s="832"/>
      <c r="AR44" s="832"/>
      <c r="AS44" s="832"/>
      <c r="AT44" s="832"/>
      <c r="AU44" s="832"/>
      <c r="AV44" s="832"/>
      <c r="AW44" s="832"/>
      <c r="AX44" s="832"/>
      <c r="AY44" s="832"/>
      <c r="AZ44" s="832"/>
      <c r="BA44" s="832"/>
      <c r="BB44" s="832"/>
      <c r="BC44" s="832"/>
      <c r="BD44" s="832"/>
      <c r="BE44" s="832"/>
      <c r="BF44" s="832"/>
      <c r="BG44" s="832"/>
      <c r="BH44" s="832"/>
      <c r="BI44" s="832"/>
      <c r="BJ44" s="832"/>
      <c r="BQ44" s="1246"/>
      <c r="BR44" s="1246"/>
      <c r="BS44" s="1246"/>
      <c r="BT44" s="1246"/>
      <c r="BV44" s="2787" t="s">
        <v>321</v>
      </c>
      <c r="BW44" s="2788"/>
      <c r="BX44" s="2788"/>
      <c r="BY44" s="2789"/>
      <c r="BZ44" s="2790"/>
      <c r="CA44" s="2791"/>
      <c r="CB44" s="1498"/>
      <c r="CC44" s="1498"/>
      <c r="CD44" s="1480"/>
      <c r="CH44" s="1498"/>
      <c r="CI44" s="1498"/>
      <c r="CJ44" s="1498"/>
      <c r="CK44" s="1498"/>
    </row>
    <row r="45" spans="2:91" s="1488" customFormat="1" ht="30" customHeight="1">
      <c r="B45" s="1479"/>
      <c r="C45" s="832"/>
      <c r="D45" s="889"/>
      <c r="E45" s="1574"/>
      <c r="F45" s="1482" t="s">
        <v>341</v>
      </c>
      <c r="G45" s="1574"/>
      <c r="H45" s="832"/>
      <c r="I45" s="836"/>
      <c r="J45" s="836"/>
      <c r="K45" s="836"/>
      <c r="L45" s="836"/>
      <c r="M45" s="836"/>
      <c r="N45" s="836"/>
      <c r="O45" s="836"/>
      <c r="P45" s="836"/>
      <c r="Q45" s="836"/>
      <c r="R45" s="836"/>
      <c r="S45" s="836"/>
      <c r="T45" s="836"/>
      <c r="U45" s="836"/>
      <c r="V45" s="836"/>
      <c r="W45" s="836"/>
      <c r="X45" s="836"/>
      <c r="Y45" s="836"/>
      <c r="Z45" s="836"/>
      <c r="AA45" s="836"/>
      <c r="AB45" s="836"/>
      <c r="AC45" s="836"/>
      <c r="AD45" s="836"/>
      <c r="AE45" s="836"/>
      <c r="AF45" s="836"/>
      <c r="AG45" s="836"/>
      <c r="AH45" s="836"/>
      <c r="AI45" s="836"/>
      <c r="AJ45" s="836"/>
      <c r="AK45" s="836"/>
      <c r="AL45" s="836"/>
      <c r="AM45" s="836"/>
      <c r="AN45" s="836"/>
      <c r="AO45" s="836"/>
      <c r="AP45" s="832"/>
      <c r="AQ45" s="832"/>
      <c r="AR45" s="832"/>
      <c r="AS45" s="832"/>
      <c r="AT45" s="832"/>
      <c r="AU45" s="832"/>
      <c r="AV45" s="832"/>
      <c r="AW45" s="832"/>
      <c r="AX45" s="832"/>
      <c r="AY45" s="832"/>
      <c r="AZ45" s="832"/>
      <c r="BA45" s="832"/>
      <c r="BB45" s="832"/>
      <c r="BC45" s="832"/>
      <c r="BD45" s="832"/>
      <c r="BE45" s="832"/>
      <c r="BF45" s="832"/>
      <c r="BG45" s="832"/>
      <c r="BH45" s="832"/>
      <c r="BI45" s="832"/>
      <c r="BJ45" s="832"/>
      <c r="BQ45" s="1246"/>
      <c r="BR45" s="1246"/>
      <c r="BS45" s="1246"/>
      <c r="BT45" s="1246"/>
      <c r="BV45" s="2788"/>
      <c r="BW45" s="2788"/>
      <c r="BX45" s="2788"/>
      <c r="BY45" s="2792"/>
      <c r="BZ45" s="2793"/>
      <c r="CA45" s="2794"/>
      <c r="CB45" s="1498"/>
      <c r="CC45" s="1498"/>
      <c r="CD45" s="1480"/>
      <c r="CH45" s="1498"/>
      <c r="CI45" s="1498"/>
      <c r="CJ45" s="1498"/>
      <c r="CK45" s="1498"/>
    </row>
    <row r="46" spans="2:91" s="1488" customFormat="1" ht="24.9" customHeight="1">
      <c r="B46" s="1479"/>
      <c r="C46" s="832"/>
      <c r="D46" s="889"/>
      <c r="E46" s="1574"/>
      <c r="F46" s="836"/>
      <c r="G46" s="1574"/>
      <c r="H46" s="832"/>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836"/>
      <c r="AM46" s="836"/>
      <c r="AN46" s="836"/>
      <c r="AO46" s="836"/>
      <c r="AP46" s="832"/>
      <c r="AQ46" s="832"/>
      <c r="AR46" s="832"/>
      <c r="AS46" s="832"/>
      <c r="AT46" s="832"/>
      <c r="AU46" s="832"/>
      <c r="AV46" s="832"/>
      <c r="AW46" s="832"/>
      <c r="AX46" s="832"/>
      <c r="AY46" s="832"/>
      <c r="AZ46" s="832"/>
      <c r="BA46" s="832"/>
      <c r="BB46" s="832"/>
      <c r="BC46" s="832"/>
      <c r="BD46" s="832"/>
      <c r="BE46" s="832"/>
      <c r="BF46" s="832"/>
      <c r="BG46" s="832"/>
      <c r="BH46" s="832"/>
      <c r="BI46" s="832"/>
      <c r="BJ46" s="832"/>
      <c r="BQ46" s="1246"/>
      <c r="BR46" s="1246"/>
      <c r="BS46" s="1246"/>
      <c r="BT46" s="1246"/>
      <c r="BV46" s="832"/>
      <c r="BW46" s="832"/>
      <c r="BX46" s="832"/>
      <c r="BY46" s="832"/>
      <c r="BZ46" s="832"/>
      <c r="CA46" s="832"/>
      <c r="CB46" s="1498"/>
      <c r="CC46" s="1498"/>
      <c r="CD46" s="959"/>
      <c r="CH46" s="1498"/>
      <c r="CI46" s="1498"/>
      <c r="CJ46" s="1498"/>
      <c r="CK46" s="1498"/>
    </row>
    <row r="47" spans="2:91" s="1488" customFormat="1" ht="30" customHeight="1">
      <c r="B47" s="957"/>
      <c r="C47" s="832"/>
      <c r="D47" s="889" t="s">
        <v>141</v>
      </c>
      <c r="E47" s="1574"/>
      <c r="F47" s="836" t="s">
        <v>79</v>
      </c>
      <c r="G47" s="1574"/>
      <c r="H47" s="832"/>
      <c r="I47" s="836"/>
      <c r="J47" s="836"/>
      <c r="K47" s="836"/>
      <c r="L47" s="836"/>
      <c r="M47" s="836"/>
      <c r="N47" s="836"/>
      <c r="O47" s="836"/>
      <c r="P47" s="836"/>
      <c r="Q47" s="836"/>
      <c r="R47" s="836"/>
      <c r="S47" s="836"/>
      <c r="T47" s="836"/>
      <c r="U47" s="836"/>
      <c r="V47" s="836"/>
      <c r="W47" s="836"/>
      <c r="X47" s="836"/>
      <c r="Y47" s="836"/>
      <c r="Z47" s="836"/>
      <c r="AA47" s="836"/>
      <c r="AB47" s="836"/>
      <c r="AC47" s="836"/>
      <c r="AD47" s="836"/>
      <c r="AE47" s="836"/>
      <c r="AF47" s="836"/>
      <c r="AG47" s="836"/>
      <c r="AH47" s="836"/>
      <c r="AI47" s="836"/>
      <c r="AJ47" s="836"/>
      <c r="AK47" s="836"/>
      <c r="AL47" s="836"/>
      <c r="AM47" s="836"/>
      <c r="AN47" s="836"/>
      <c r="AO47" s="836"/>
      <c r="AP47" s="832"/>
      <c r="AQ47" s="832"/>
      <c r="AR47" s="832"/>
      <c r="AS47" s="832"/>
      <c r="AT47" s="832"/>
      <c r="AU47" s="832"/>
      <c r="AV47" s="832"/>
      <c r="AW47" s="832"/>
      <c r="AX47" s="832"/>
      <c r="AY47" s="832"/>
      <c r="AZ47" s="832"/>
      <c r="BA47" s="832"/>
      <c r="BB47" s="832"/>
      <c r="BC47" s="832"/>
      <c r="BD47" s="832"/>
      <c r="BE47" s="832"/>
      <c r="BF47" s="832"/>
      <c r="BG47" s="832"/>
      <c r="BH47" s="832"/>
      <c r="BI47" s="832"/>
      <c r="BJ47" s="832"/>
      <c r="BQ47" s="1246"/>
      <c r="BR47" s="1246"/>
      <c r="BS47" s="1246"/>
      <c r="BT47" s="1246"/>
      <c r="BV47" s="2787" t="s">
        <v>68</v>
      </c>
      <c r="BW47" s="2788"/>
      <c r="BX47" s="2788"/>
      <c r="BY47" s="2789"/>
      <c r="BZ47" s="2790"/>
      <c r="CA47" s="2791"/>
      <c r="CB47" s="1498"/>
      <c r="CC47" s="1498"/>
      <c r="CD47" s="959"/>
      <c r="CH47" s="1498"/>
      <c r="CI47" s="1498"/>
      <c r="CJ47" s="1498"/>
      <c r="CK47" s="1498"/>
    </row>
    <row r="48" spans="2:91" s="1488" customFormat="1" ht="30" customHeight="1">
      <c r="B48" s="1466"/>
      <c r="C48" s="832"/>
      <c r="D48" s="889"/>
      <c r="E48" s="1574"/>
      <c r="F48" s="1482" t="s">
        <v>342</v>
      </c>
      <c r="G48" s="1574"/>
      <c r="H48" s="832"/>
      <c r="I48" s="1482"/>
      <c r="J48" s="836"/>
      <c r="K48" s="836"/>
      <c r="L48" s="836"/>
      <c r="M48" s="836"/>
      <c r="N48" s="836"/>
      <c r="O48" s="836"/>
      <c r="P48" s="836"/>
      <c r="Q48" s="836"/>
      <c r="R48" s="836"/>
      <c r="S48" s="836"/>
      <c r="T48" s="836"/>
      <c r="U48" s="836"/>
      <c r="V48" s="836"/>
      <c r="W48" s="836"/>
      <c r="X48" s="836"/>
      <c r="Y48" s="836"/>
      <c r="Z48" s="836"/>
      <c r="AA48" s="836"/>
      <c r="AB48" s="836"/>
      <c r="AC48" s="836"/>
      <c r="AD48" s="836"/>
      <c r="AE48" s="836"/>
      <c r="AF48" s="836"/>
      <c r="AG48" s="836"/>
      <c r="AH48" s="836"/>
      <c r="AI48" s="836"/>
      <c r="AJ48" s="836"/>
      <c r="AK48" s="836"/>
      <c r="AL48" s="836"/>
      <c r="AM48" s="836"/>
      <c r="AN48" s="836"/>
      <c r="AO48" s="836"/>
      <c r="AP48" s="832"/>
      <c r="AQ48" s="832"/>
      <c r="AR48" s="832"/>
      <c r="AS48" s="832"/>
      <c r="AT48" s="832"/>
      <c r="AU48" s="832"/>
      <c r="AV48" s="832"/>
      <c r="AW48" s="832"/>
      <c r="AX48" s="832"/>
      <c r="AY48" s="832"/>
      <c r="AZ48" s="832"/>
      <c r="BA48" s="832"/>
      <c r="BB48" s="832"/>
      <c r="BC48" s="832"/>
      <c r="BD48" s="832"/>
      <c r="BE48" s="832"/>
      <c r="BF48" s="832"/>
      <c r="BG48" s="832"/>
      <c r="BH48" s="832"/>
      <c r="BI48" s="832"/>
      <c r="BJ48" s="832"/>
      <c r="BQ48" s="1246"/>
      <c r="BR48" s="1246"/>
      <c r="BS48" s="1246"/>
      <c r="BT48" s="1246"/>
      <c r="BV48" s="2788"/>
      <c r="BW48" s="2788"/>
      <c r="BX48" s="2788"/>
      <c r="BY48" s="2792"/>
      <c r="BZ48" s="2793"/>
      <c r="CA48" s="2794"/>
      <c r="CB48" s="1498"/>
      <c r="CC48" s="1498"/>
      <c r="CD48" s="959"/>
      <c r="CH48" s="1498"/>
      <c r="CI48" s="1498"/>
      <c r="CJ48" s="1498"/>
      <c r="CK48" s="1498"/>
    </row>
    <row r="49" spans="2:126" s="1488" customFormat="1" ht="39.9" customHeight="1">
      <c r="B49" s="1558"/>
      <c r="C49" s="1502"/>
      <c r="D49" s="1502"/>
      <c r="E49" s="1502"/>
      <c r="F49" s="1502"/>
      <c r="G49" s="1502"/>
      <c r="H49" s="1502"/>
      <c r="I49" s="1502"/>
      <c r="J49" s="1502"/>
      <c r="K49" s="1502"/>
      <c r="L49" s="1502"/>
      <c r="M49" s="1502"/>
      <c r="N49" s="1502"/>
      <c r="O49" s="1502"/>
      <c r="P49" s="1502"/>
      <c r="Q49" s="1502"/>
      <c r="R49" s="1502"/>
      <c r="S49" s="1502"/>
      <c r="T49" s="1502"/>
      <c r="U49" s="1502"/>
      <c r="V49" s="1502"/>
      <c r="W49" s="1502"/>
      <c r="X49" s="1502"/>
      <c r="Y49" s="1502"/>
      <c r="Z49" s="1502"/>
      <c r="AA49" s="1502"/>
      <c r="AB49" s="1502"/>
      <c r="AC49" s="1502"/>
      <c r="AD49" s="1502"/>
      <c r="AE49" s="1502"/>
      <c r="AF49" s="1502"/>
      <c r="AG49" s="1502"/>
      <c r="AH49" s="1502"/>
      <c r="AI49" s="1502"/>
      <c r="AJ49" s="1502"/>
      <c r="AK49" s="1502"/>
      <c r="AL49" s="1502"/>
      <c r="AM49" s="1502"/>
      <c r="AN49" s="1502"/>
      <c r="AO49" s="1502"/>
      <c r="AP49" s="1502"/>
      <c r="AQ49" s="1502"/>
      <c r="AR49" s="1502"/>
      <c r="AS49" s="1502"/>
      <c r="AT49" s="1502"/>
      <c r="AU49" s="1502"/>
      <c r="AV49" s="1502"/>
      <c r="AW49" s="1502"/>
      <c r="AX49" s="1502"/>
      <c r="AY49" s="1502"/>
      <c r="AZ49" s="1502"/>
      <c r="BA49" s="1502"/>
      <c r="BB49" s="1502"/>
      <c r="BC49" s="1502"/>
      <c r="BD49" s="1502"/>
      <c r="BE49" s="1502"/>
      <c r="BF49" s="1502"/>
      <c r="BG49" s="1502"/>
      <c r="BH49" s="1502"/>
      <c r="BI49" s="1502"/>
      <c r="BJ49" s="1502"/>
      <c r="BK49" s="1502"/>
      <c r="BL49" s="1502"/>
      <c r="BM49" s="1502"/>
      <c r="BN49" s="1502"/>
      <c r="BO49" s="1502"/>
      <c r="BP49" s="1502"/>
      <c r="BQ49" s="1502"/>
      <c r="BR49" s="1502"/>
      <c r="BS49" s="1502"/>
      <c r="BT49" s="1502"/>
      <c r="BU49" s="1502"/>
      <c r="BV49" s="1502"/>
      <c r="BW49" s="1502"/>
      <c r="BX49" s="1502"/>
      <c r="BY49" s="1502"/>
      <c r="BZ49" s="1502"/>
      <c r="CA49" s="1502"/>
      <c r="CB49" s="1502"/>
      <c r="CC49" s="1502"/>
      <c r="CD49" s="1504"/>
      <c r="CH49" s="1498"/>
      <c r="CI49" s="1498"/>
      <c r="CJ49" s="1498"/>
      <c r="CK49" s="1498"/>
    </row>
    <row r="50" spans="2:126" s="1488" customFormat="1" ht="39.9" customHeight="1">
      <c r="B50" s="1466"/>
      <c r="C50" s="1498"/>
      <c r="D50" s="1498"/>
      <c r="E50" s="1498"/>
      <c r="F50" s="1498"/>
      <c r="G50" s="1498"/>
      <c r="H50" s="1498"/>
      <c r="I50" s="1498"/>
      <c r="J50" s="1498"/>
      <c r="K50" s="1498"/>
      <c r="L50" s="1498"/>
      <c r="M50" s="1498"/>
      <c r="N50" s="1498"/>
      <c r="O50" s="1498"/>
      <c r="P50" s="1498"/>
      <c r="Q50" s="1498"/>
      <c r="R50" s="1498"/>
      <c r="S50" s="1498"/>
      <c r="T50" s="1498"/>
      <c r="U50" s="1498"/>
      <c r="V50" s="1498"/>
      <c r="W50" s="1498"/>
      <c r="X50" s="1498"/>
      <c r="Y50" s="1498"/>
      <c r="Z50" s="1498"/>
      <c r="AA50" s="1498"/>
      <c r="AB50" s="1498"/>
      <c r="AC50" s="1498"/>
      <c r="AD50" s="1498"/>
      <c r="AE50" s="1498"/>
      <c r="AF50" s="1498"/>
      <c r="AG50" s="1498"/>
      <c r="AH50" s="1498"/>
      <c r="AI50" s="1498"/>
      <c r="AJ50" s="1498"/>
      <c r="AK50" s="1498"/>
      <c r="AL50" s="1498"/>
      <c r="AM50" s="1498"/>
      <c r="AN50" s="1498"/>
      <c r="AO50" s="1498"/>
      <c r="AP50" s="1498"/>
      <c r="AQ50" s="1498"/>
      <c r="AR50" s="1498"/>
      <c r="AS50" s="1498"/>
      <c r="AT50" s="1498"/>
      <c r="AU50" s="1498"/>
      <c r="AV50" s="1498"/>
      <c r="AW50" s="1498"/>
      <c r="AX50" s="1498"/>
      <c r="AY50" s="1498"/>
      <c r="AZ50" s="1498"/>
      <c r="BA50" s="1498"/>
      <c r="BB50" s="1498"/>
      <c r="BC50" s="1498"/>
      <c r="BD50" s="1498"/>
      <c r="BE50" s="1498"/>
      <c r="BF50" s="1498"/>
      <c r="BG50" s="1498"/>
      <c r="BH50" s="1498"/>
      <c r="BI50" s="1498"/>
      <c r="BJ50" s="1498"/>
      <c r="BK50" s="1498"/>
      <c r="BL50" s="1498"/>
      <c r="BM50" s="1498"/>
      <c r="BN50" s="1498"/>
      <c r="BO50" s="1498"/>
      <c r="BP50" s="1498"/>
      <c r="BQ50" s="1498"/>
      <c r="BR50" s="1498"/>
      <c r="BS50" s="1498"/>
      <c r="BT50" s="1498"/>
      <c r="BU50" s="1498"/>
      <c r="BV50" s="1498"/>
      <c r="BW50" s="1498"/>
      <c r="BX50" s="1498"/>
      <c r="BY50" s="1498"/>
      <c r="BZ50" s="1498"/>
      <c r="CA50" s="1498"/>
      <c r="CB50" s="1498"/>
      <c r="CC50" s="1498"/>
      <c r="CD50" s="1465"/>
      <c r="CH50" s="1498"/>
      <c r="CI50" s="1498"/>
      <c r="CJ50" s="1498"/>
      <c r="CK50" s="1498"/>
    </row>
    <row r="51" spans="2:126" s="1488" customFormat="1" ht="30" customHeight="1">
      <c r="B51" s="1466"/>
      <c r="C51" s="889" t="s">
        <v>1157</v>
      </c>
      <c r="D51" s="836" t="s">
        <v>2667</v>
      </c>
      <c r="E51" s="889"/>
      <c r="F51" s="836"/>
      <c r="G51" s="1534"/>
      <c r="H51" s="832"/>
      <c r="I51" s="836"/>
      <c r="J51" s="836"/>
      <c r="K51" s="836"/>
      <c r="L51" s="836"/>
      <c r="M51" s="836"/>
      <c r="N51" s="836"/>
      <c r="O51" s="836"/>
      <c r="P51" s="836"/>
      <c r="Q51" s="836"/>
      <c r="R51" s="836"/>
      <c r="S51" s="836"/>
      <c r="T51" s="836"/>
      <c r="U51" s="836"/>
      <c r="V51" s="836"/>
      <c r="W51" s="836"/>
      <c r="X51" s="836"/>
      <c r="Y51" s="836"/>
      <c r="Z51" s="836"/>
      <c r="AA51" s="836"/>
      <c r="AB51" s="836"/>
      <c r="AC51" s="836"/>
      <c r="AD51" s="836"/>
      <c r="AE51" s="836"/>
      <c r="AF51" s="836"/>
      <c r="AG51" s="836"/>
      <c r="AH51" s="836"/>
      <c r="AI51" s="836"/>
      <c r="AJ51" s="836"/>
      <c r="AK51" s="836"/>
      <c r="AL51" s="836"/>
      <c r="AM51" s="836"/>
      <c r="AN51" s="836"/>
      <c r="AO51" s="836"/>
      <c r="AP51" s="832"/>
      <c r="AQ51" s="832"/>
      <c r="AR51" s="832"/>
      <c r="AS51" s="832"/>
      <c r="AT51" s="832"/>
      <c r="AU51" s="832"/>
      <c r="AV51" s="832"/>
      <c r="AW51" s="832"/>
      <c r="AX51" s="832"/>
      <c r="AY51" s="832"/>
      <c r="AZ51" s="832"/>
      <c r="BA51" s="832"/>
      <c r="BB51" s="832"/>
      <c r="BC51" s="832"/>
      <c r="BD51" s="832"/>
      <c r="BE51" s="832"/>
      <c r="BF51" s="832"/>
      <c r="BG51" s="832"/>
      <c r="BH51" s="832"/>
      <c r="BI51" s="832"/>
      <c r="BJ51" s="832"/>
      <c r="BK51" s="832"/>
      <c r="BL51" s="832"/>
      <c r="BM51" s="832"/>
      <c r="BN51" s="832"/>
      <c r="BO51" s="1246"/>
      <c r="BP51" s="1246"/>
      <c r="BQ51" s="1246"/>
      <c r="BR51" s="1246"/>
      <c r="BS51" s="1246"/>
      <c r="BT51" s="1246"/>
      <c r="BU51" s="1246"/>
      <c r="BV51" s="1246"/>
      <c r="BW51" s="1246"/>
      <c r="BX51" s="1246"/>
      <c r="BY51" s="832"/>
      <c r="BZ51" s="832"/>
      <c r="CA51" s="832"/>
      <c r="CB51" s="832"/>
      <c r="CC51" s="832"/>
      <c r="CD51" s="941"/>
      <c r="CE51" s="832"/>
      <c r="CF51" s="832"/>
      <c r="CH51" s="1498"/>
      <c r="CI51" s="1498"/>
      <c r="CJ51" s="1498"/>
      <c r="CK51" s="1498"/>
    </row>
    <row r="52" spans="2:126" s="1488" customFormat="1" ht="30" customHeight="1">
      <c r="B52" s="1478"/>
      <c r="C52" s="832"/>
      <c r="D52" s="836" t="s">
        <v>749</v>
      </c>
      <c r="E52" s="889"/>
      <c r="F52" s="836"/>
      <c r="G52" s="1534"/>
      <c r="H52" s="832"/>
      <c r="I52" s="836"/>
      <c r="J52" s="836"/>
      <c r="K52" s="836"/>
      <c r="L52" s="836"/>
      <c r="M52" s="836"/>
      <c r="N52" s="836"/>
      <c r="O52" s="836"/>
      <c r="P52" s="836"/>
      <c r="Q52" s="836"/>
      <c r="R52" s="836"/>
      <c r="S52" s="836"/>
      <c r="T52" s="836"/>
      <c r="U52" s="836"/>
      <c r="V52" s="836"/>
      <c r="W52" s="836"/>
      <c r="X52" s="836"/>
      <c r="Y52" s="836"/>
      <c r="Z52" s="836"/>
      <c r="AA52" s="836"/>
      <c r="AB52" s="836"/>
      <c r="AC52" s="836"/>
      <c r="AD52" s="836"/>
      <c r="AE52" s="836"/>
      <c r="AF52" s="836"/>
      <c r="AG52" s="836"/>
      <c r="AH52" s="836"/>
      <c r="AI52" s="836"/>
      <c r="AJ52" s="836"/>
      <c r="AK52" s="836"/>
      <c r="AL52" s="836"/>
      <c r="AM52" s="836"/>
      <c r="AN52" s="836"/>
      <c r="AO52" s="836"/>
      <c r="AP52" s="832"/>
      <c r="AQ52" s="832"/>
      <c r="AR52" s="832"/>
      <c r="AS52" s="832"/>
      <c r="AT52" s="832"/>
      <c r="AU52" s="832"/>
      <c r="AV52" s="832"/>
      <c r="AW52" s="832"/>
      <c r="AX52" s="832"/>
      <c r="AY52" s="832"/>
      <c r="AZ52" s="832"/>
      <c r="BA52" s="832"/>
      <c r="BB52" s="832"/>
      <c r="BC52" s="832"/>
      <c r="BD52" s="832"/>
      <c r="BE52" s="832"/>
      <c r="BF52" s="832"/>
      <c r="BG52" s="832"/>
      <c r="BH52" s="832"/>
      <c r="BI52" s="832"/>
      <c r="BJ52" s="832"/>
      <c r="BK52" s="832"/>
      <c r="BL52" s="832"/>
      <c r="BM52" s="832"/>
      <c r="BN52" s="832"/>
      <c r="BO52" s="1246"/>
      <c r="BP52" s="1246"/>
      <c r="BQ52" s="1246"/>
      <c r="BR52" s="1246"/>
      <c r="BS52" s="1246"/>
      <c r="BT52" s="1246"/>
      <c r="BU52" s="1246"/>
      <c r="BV52" s="1246"/>
      <c r="BW52" s="1246"/>
      <c r="BX52" s="1246"/>
      <c r="BY52" s="832"/>
      <c r="BZ52" s="832"/>
      <c r="CA52" s="832"/>
      <c r="CB52" s="832"/>
      <c r="CC52" s="832"/>
      <c r="CD52" s="941"/>
      <c r="CE52" s="832"/>
      <c r="CF52" s="832"/>
      <c r="CH52" s="1498"/>
      <c r="CI52" s="1498"/>
      <c r="CJ52" s="1498"/>
      <c r="CK52" s="1498"/>
    </row>
    <row r="53" spans="2:126" s="1488" customFormat="1" ht="30" customHeight="1">
      <c r="B53" s="1479"/>
      <c r="C53" s="832"/>
      <c r="D53" s="1482" t="s">
        <v>2668</v>
      </c>
      <c r="E53" s="889"/>
      <c r="F53" s="836"/>
      <c r="G53" s="1534"/>
      <c r="H53" s="832"/>
      <c r="I53" s="836"/>
      <c r="J53" s="836"/>
      <c r="K53" s="836"/>
      <c r="L53" s="836"/>
      <c r="M53" s="836"/>
      <c r="N53" s="836"/>
      <c r="O53" s="836"/>
      <c r="P53" s="836"/>
      <c r="Q53" s="836"/>
      <c r="R53" s="836"/>
      <c r="S53" s="836"/>
      <c r="T53" s="836"/>
      <c r="U53" s="836"/>
      <c r="V53" s="836"/>
      <c r="W53" s="836"/>
      <c r="X53" s="836"/>
      <c r="Y53" s="836"/>
      <c r="Z53" s="836"/>
      <c r="AA53" s="836"/>
      <c r="AB53" s="836"/>
      <c r="AC53" s="836"/>
      <c r="AD53" s="836"/>
      <c r="AE53" s="836"/>
      <c r="AF53" s="836"/>
      <c r="AG53" s="836"/>
      <c r="AH53" s="836"/>
      <c r="AI53" s="836"/>
      <c r="AJ53" s="836"/>
      <c r="AK53" s="836"/>
      <c r="AL53" s="836"/>
      <c r="AM53" s="836"/>
      <c r="AN53" s="836"/>
      <c r="AO53" s="836"/>
      <c r="AP53" s="832"/>
      <c r="AQ53" s="832"/>
      <c r="AR53" s="832"/>
      <c r="AS53" s="832"/>
      <c r="AT53" s="832"/>
      <c r="AU53" s="832"/>
      <c r="AV53" s="832"/>
      <c r="AW53" s="832"/>
      <c r="AX53" s="832"/>
      <c r="AY53" s="832"/>
      <c r="AZ53" s="832"/>
      <c r="BA53" s="832"/>
      <c r="BB53" s="832"/>
      <c r="BC53" s="832"/>
      <c r="BD53" s="832"/>
      <c r="BE53" s="832"/>
      <c r="BF53" s="832"/>
      <c r="BG53" s="832"/>
      <c r="BH53" s="832"/>
      <c r="BI53" s="832"/>
      <c r="BJ53" s="832"/>
      <c r="BK53" s="832"/>
      <c r="BL53" s="832"/>
      <c r="BM53" s="832"/>
      <c r="BN53" s="832"/>
      <c r="BO53" s="1246"/>
      <c r="BP53" s="1246"/>
      <c r="BQ53" s="1246"/>
      <c r="BR53" s="1246"/>
      <c r="BS53" s="1246"/>
      <c r="BT53" s="1246"/>
      <c r="BU53" s="1246"/>
      <c r="BV53" s="1246"/>
      <c r="BW53" s="1246"/>
      <c r="BX53" s="1246"/>
      <c r="BY53" s="832"/>
      <c r="BZ53" s="832"/>
      <c r="CA53" s="832"/>
      <c r="CB53" s="832"/>
      <c r="CC53" s="832"/>
      <c r="CD53" s="941"/>
      <c r="CE53" s="832"/>
      <c r="CF53" s="832"/>
      <c r="CH53" s="1498"/>
      <c r="CI53" s="1498"/>
      <c r="CJ53" s="1498"/>
      <c r="CK53" s="1498"/>
    </row>
    <row r="54" spans="2:126" s="1488" customFormat="1" ht="39.9" customHeight="1">
      <c r="B54" s="957"/>
      <c r="C54" s="832"/>
      <c r="D54" s="1482" t="s">
        <v>2669</v>
      </c>
      <c r="E54" s="889"/>
      <c r="F54" s="836"/>
      <c r="G54" s="1534"/>
      <c r="H54" s="832"/>
      <c r="I54" s="836"/>
      <c r="J54" s="836"/>
      <c r="K54" s="836"/>
      <c r="L54" s="836"/>
      <c r="M54" s="836"/>
      <c r="N54" s="836"/>
      <c r="O54" s="836"/>
      <c r="P54" s="836"/>
      <c r="Q54" s="836"/>
      <c r="R54" s="836"/>
      <c r="S54" s="836"/>
      <c r="T54" s="836"/>
      <c r="U54" s="836"/>
      <c r="V54" s="836"/>
      <c r="W54" s="836"/>
      <c r="X54" s="836"/>
      <c r="Y54" s="836"/>
      <c r="Z54" s="836"/>
      <c r="AA54" s="836"/>
      <c r="AB54" s="836"/>
      <c r="AC54" s="836"/>
      <c r="AD54" s="836"/>
      <c r="AE54" s="836"/>
      <c r="AF54" s="836"/>
      <c r="AG54" s="836"/>
      <c r="AH54" s="836"/>
      <c r="AI54" s="836"/>
      <c r="AJ54" s="836"/>
      <c r="AK54" s="836"/>
      <c r="AL54" s="836"/>
      <c r="AM54" s="836"/>
      <c r="AN54" s="836"/>
      <c r="AO54" s="836"/>
      <c r="AP54" s="832"/>
      <c r="AQ54" s="832"/>
      <c r="AR54" s="832"/>
      <c r="AS54" s="832"/>
      <c r="AT54" s="832"/>
      <c r="AU54" s="832"/>
      <c r="AV54" s="832"/>
      <c r="AW54" s="832"/>
      <c r="AX54" s="832"/>
      <c r="AY54" s="832"/>
      <c r="AZ54" s="832"/>
      <c r="BA54" s="832"/>
      <c r="BB54" s="832"/>
      <c r="BC54" s="832"/>
      <c r="BD54" s="832"/>
      <c r="BE54" s="832"/>
      <c r="BF54" s="832"/>
      <c r="BG54" s="832"/>
      <c r="BH54" s="832"/>
      <c r="BI54" s="832"/>
      <c r="BJ54" s="832"/>
      <c r="BK54" s="832"/>
      <c r="BL54" s="832"/>
      <c r="BM54" s="832"/>
      <c r="BT54" s="1246"/>
      <c r="BU54" s="1246"/>
      <c r="BV54" s="1246"/>
      <c r="BW54" s="1246"/>
      <c r="BX54" s="1246"/>
      <c r="BY54" s="832"/>
      <c r="BZ54" s="832"/>
      <c r="CA54" s="832"/>
      <c r="CB54" s="832"/>
      <c r="CC54" s="832"/>
      <c r="CD54" s="941"/>
      <c r="CE54" s="832"/>
      <c r="CF54" s="832"/>
      <c r="CH54" s="1498"/>
      <c r="CI54" s="1498"/>
      <c r="CJ54" s="1498"/>
      <c r="CK54" s="1498"/>
      <c r="CL54" s="1498"/>
      <c r="CM54" s="1498"/>
      <c r="CN54" s="1498"/>
      <c r="CO54" s="1498"/>
      <c r="CP54" s="1498"/>
      <c r="CQ54" s="1498"/>
      <c r="CR54" s="1498"/>
      <c r="CS54" s="1498"/>
      <c r="CT54" s="1498"/>
      <c r="CU54" s="1498"/>
      <c r="CV54" s="1498"/>
      <c r="CW54" s="1498"/>
      <c r="CX54" s="1498"/>
      <c r="CY54" s="1498"/>
      <c r="CZ54" s="1498"/>
      <c r="DA54" s="1498"/>
      <c r="DB54" s="1498"/>
      <c r="DC54" s="1498"/>
      <c r="DD54" s="1498"/>
      <c r="DE54" s="1498"/>
      <c r="DF54" s="1498"/>
      <c r="DG54" s="1498"/>
      <c r="DH54" s="1498"/>
      <c r="DI54" s="1498"/>
      <c r="DJ54" s="1498"/>
      <c r="DK54" s="1498"/>
      <c r="DL54" s="1498"/>
      <c r="DM54" s="1498"/>
      <c r="DN54" s="1498"/>
      <c r="DO54" s="1498"/>
      <c r="DP54" s="1498"/>
      <c r="DQ54" s="1498"/>
      <c r="DR54" s="1498"/>
      <c r="DS54" s="1498"/>
      <c r="DT54" s="1498"/>
      <c r="DU54" s="1498"/>
      <c r="DV54" s="1498"/>
    </row>
    <row r="55" spans="2:126" s="1488" customFormat="1" ht="30" customHeight="1">
      <c r="B55" s="1466"/>
      <c r="C55" s="832"/>
      <c r="D55" s="889"/>
      <c r="E55" s="889"/>
      <c r="F55" s="836"/>
      <c r="G55" s="1534"/>
      <c r="H55" s="832"/>
      <c r="I55" s="836"/>
      <c r="J55" s="836"/>
      <c r="K55" s="836"/>
      <c r="L55" s="836"/>
      <c r="M55" s="836"/>
      <c r="N55" s="836"/>
      <c r="O55" s="836"/>
      <c r="P55" s="836"/>
      <c r="Q55" s="836"/>
      <c r="R55" s="836"/>
      <c r="S55" s="836"/>
      <c r="T55" s="836"/>
      <c r="U55" s="836"/>
      <c r="V55" s="836"/>
      <c r="W55" s="836"/>
      <c r="X55" s="836"/>
      <c r="Y55" s="836"/>
      <c r="Z55" s="836"/>
      <c r="AA55" s="836"/>
      <c r="AB55" s="836"/>
      <c r="AC55" s="836"/>
      <c r="AD55" s="836"/>
      <c r="AE55" s="836"/>
      <c r="AF55" s="836"/>
      <c r="AG55" s="836"/>
      <c r="AH55" s="836"/>
      <c r="AI55" s="836"/>
      <c r="AJ55" s="836"/>
      <c r="AK55" s="836"/>
      <c r="AL55" s="836"/>
      <c r="AM55" s="836"/>
      <c r="AN55" s="836"/>
      <c r="AO55" s="836"/>
      <c r="AP55" s="832"/>
      <c r="AQ55" s="832"/>
      <c r="AR55" s="832"/>
      <c r="AS55" s="832"/>
      <c r="AT55" s="832"/>
      <c r="AU55" s="832"/>
      <c r="AV55" s="832"/>
      <c r="AW55" s="832"/>
      <c r="AX55" s="832"/>
      <c r="AY55" s="832"/>
      <c r="AZ55" s="832"/>
      <c r="BA55" s="832"/>
      <c r="BB55" s="832"/>
      <c r="BC55" s="832"/>
      <c r="BD55" s="832"/>
      <c r="BE55" s="832"/>
      <c r="BF55" s="832"/>
      <c r="BG55" s="832"/>
      <c r="BH55" s="832"/>
      <c r="BI55" s="832"/>
      <c r="BJ55" s="832"/>
      <c r="BK55" s="832"/>
      <c r="BL55" s="832"/>
      <c r="BM55" s="832"/>
      <c r="BV55" s="1463"/>
      <c r="BW55" s="1463"/>
      <c r="BX55" s="1463"/>
      <c r="BY55" s="1557" t="s">
        <v>747</v>
      </c>
      <c r="BZ55" s="1463"/>
      <c r="CA55" s="1463"/>
      <c r="CD55" s="1508"/>
      <c r="CH55" s="1498"/>
      <c r="CI55" s="1498"/>
      <c r="CJ55" s="1498"/>
      <c r="CK55" s="1498"/>
      <c r="CL55" s="1498"/>
      <c r="CM55" s="1498"/>
      <c r="CN55" s="1498"/>
      <c r="CO55" s="1498"/>
      <c r="CP55" s="1498"/>
      <c r="CQ55" s="1498"/>
      <c r="CR55" s="1498"/>
      <c r="CS55" s="1498"/>
      <c r="CT55" s="1498"/>
      <c r="CU55" s="1498"/>
      <c r="CV55" s="1498"/>
      <c r="CW55" s="1498"/>
      <c r="CX55" s="1498"/>
      <c r="CY55" s="1498"/>
      <c r="CZ55" s="1498"/>
      <c r="DA55" s="1498"/>
      <c r="DB55" s="1498"/>
      <c r="DC55" s="1498"/>
      <c r="DD55" s="1498"/>
      <c r="DE55" s="1498"/>
      <c r="DF55" s="1498"/>
      <c r="DG55" s="1498"/>
      <c r="DH55" s="1498"/>
      <c r="DI55" s="1498"/>
      <c r="DJ55" s="1498"/>
      <c r="DK55" s="1498"/>
      <c r="DL55" s="1498"/>
      <c r="DM55" s="1498"/>
      <c r="DN55" s="1498"/>
      <c r="DO55" s="1498"/>
      <c r="DP55" s="1498"/>
      <c r="DQ55" s="1498"/>
      <c r="DR55" s="1498"/>
      <c r="DS55" s="1498"/>
      <c r="DT55" s="1498"/>
      <c r="DU55" s="1498"/>
      <c r="DV55" s="1498"/>
    </row>
    <row r="56" spans="2:126" s="1488" customFormat="1" ht="30" customHeight="1">
      <c r="B56" s="1013"/>
      <c r="C56" s="832"/>
      <c r="D56" s="1586" t="s">
        <v>18</v>
      </c>
      <c r="E56" s="889"/>
      <c r="F56" s="1523" t="s">
        <v>351</v>
      </c>
      <c r="G56" s="1534"/>
      <c r="H56" s="832"/>
      <c r="I56" s="836"/>
      <c r="J56" s="836"/>
      <c r="K56" s="836"/>
      <c r="L56" s="836"/>
      <c r="M56" s="836"/>
      <c r="N56" s="836"/>
      <c r="O56" s="836"/>
      <c r="P56" s="836"/>
      <c r="Q56" s="836"/>
      <c r="R56" s="836"/>
      <c r="S56" s="836"/>
      <c r="T56" s="836"/>
      <c r="U56" s="836"/>
      <c r="V56" s="836"/>
      <c r="W56" s="836"/>
      <c r="X56" s="836"/>
      <c r="Y56" s="836"/>
      <c r="Z56" s="836"/>
      <c r="AA56" s="836"/>
      <c r="AB56" s="836"/>
      <c r="AC56" s="836"/>
      <c r="AD56" s="836"/>
      <c r="AE56" s="836"/>
      <c r="AF56" s="836"/>
      <c r="AG56" s="836"/>
      <c r="AH56" s="836"/>
      <c r="AI56" s="836"/>
      <c r="AJ56" s="836"/>
      <c r="AK56" s="836"/>
      <c r="AL56" s="836"/>
      <c r="AM56" s="836"/>
      <c r="AN56" s="836"/>
      <c r="AO56" s="836"/>
      <c r="AP56" s="832"/>
      <c r="AQ56" s="832"/>
      <c r="AR56" s="832"/>
      <c r="AS56" s="832"/>
      <c r="AT56" s="832"/>
      <c r="AU56" s="832"/>
      <c r="AV56" s="832"/>
      <c r="AW56" s="832"/>
      <c r="AX56" s="832"/>
      <c r="AY56" s="832"/>
      <c r="AZ56" s="832"/>
      <c r="BA56" s="832"/>
      <c r="BB56" s="832"/>
      <c r="BC56" s="832"/>
      <c r="BD56" s="832"/>
      <c r="BE56" s="832"/>
      <c r="BF56" s="832"/>
      <c r="BG56" s="832"/>
      <c r="BH56" s="832"/>
      <c r="BI56" s="832"/>
      <c r="BJ56" s="832"/>
      <c r="BK56" s="832"/>
      <c r="BL56" s="832"/>
      <c r="BM56" s="832"/>
      <c r="BV56" s="2787" t="s">
        <v>73</v>
      </c>
      <c r="BW56" s="2788"/>
      <c r="BX56" s="2788"/>
      <c r="BY56" s="2789"/>
      <c r="BZ56" s="2790"/>
      <c r="CA56" s="2791"/>
      <c r="CD56" s="1508"/>
      <c r="CH56" s="1498"/>
      <c r="CI56" s="1498"/>
      <c r="CJ56" s="1498"/>
      <c r="CK56" s="1498"/>
      <c r="CL56" s="1498"/>
      <c r="CM56" s="1498"/>
      <c r="CN56" s="1498"/>
      <c r="CO56" s="1498"/>
      <c r="CP56" s="1498"/>
      <c r="CQ56" s="1498"/>
      <c r="CR56" s="1498"/>
      <c r="CS56" s="1498"/>
      <c r="CT56" s="1498"/>
      <c r="CU56" s="1498"/>
      <c r="CV56" s="1498"/>
      <c r="CW56" s="1498"/>
      <c r="CX56" s="1498"/>
      <c r="CY56" s="1498"/>
      <c r="CZ56" s="1498"/>
      <c r="DA56" s="1498"/>
      <c r="DB56" s="1498"/>
      <c r="DC56" s="1498"/>
      <c r="DD56" s="1498"/>
      <c r="DE56" s="1498"/>
      <c r="DF56" s="1498"/>
      <c r="DG56" s="1498"/>
      <c r="DH56" s="1498"/>
      <c r="DI56" s="1498"/>
      <c r="DJ56" s="1498"/>
      <c r="DK56" s="1498"/>
      <c r="DL56" s="1498"/>
      <c r="DM56" s="1498"/>
      <c r="DN56" s="1498"/>
      <c r="DO56" s="1498"/>
      <c r="DP56" s="1498"/>
      <c r="DQ56" s="1498"/>
      <c r="DR56" s="1498"/>
      <c r="DS56" s="1498"/>
      <c r="DT56" s="1498"/>
      <c r="DU56" s="1498"/>
      <c r="DV56" s="1498"/>
    </row>
    <row r="57" spans="2:126" s="1488" customFormat="1" ht="30" customHeight="1">
      <c r="B57" s="1466"/>
      <c r="C57" s="832"/>
      <c r="D57" s="1535"/>
      <c r="E57" s="889"/>
      <c r="F57" s="1526" t="s">
        <v>350</v>
      </c>
      <c r="G57" s="1534"/>
      <c r="H57" s="832"/>
      <c r="I57" s="836"/>
      <c r="J57" s="836"/>
      <c r="K57" s="836"/>
      <c r="L57" s="836"/>
      <c r="M57" s="836"/>
      <c r="N57" s="836"/>
      <c r="O57" s="836"/>
      <c r="P57" s="836"/>
      <c r="Q57" s="836"/>
      <c r="R57" s="836"/>
      <c r="S57" s="836"/>
      <c r="T57" s="836"/>
      <c r="U57" s="836"/>
      <c r="V57" s="836"/>
      <c r="W57" s="836"/>
      <c r="X57" s="836"/>
      <c r="Y57" s="836"/>
      <c r="Z57" s="836"/>
      <c r="AA57" s="836"/>
      <c r="AB57" s="836"/>
      <c r="AC57" s="836"/>
      <c r="AD57" s="836"/>
      <c r="AE57" s="836"/>
      <c r="AF57" s="836"/>
      <c r="AG57" s="836"/>
      <c r="AH57" s="836"/>
      <c r="AI57" s="836"/>
      <c r="AJ57" s="836"/>
      <c r="AK57" s="836"/>
      <c r="AL57" s="836"/>
      <c r="AM57" s="836"/>
      <c r="AN57" s="836"/>
      <c r="AO57" s="836"/>
      <c r="AP57" s="832"/>
      <c r="AQ57" s="832"/>
      <c r="AR57" s="832"/>
      <c r="AS57" s="832"/>
      <c r="AT57" s="832"/>
      <c r="AU57" s="832"/>
      <c r="AV57" s="832"/>
      <c r="AW57" s="832"/>
      <c r="AX57" s="832"/>
      <c r="AY57" s="832"/>
      <c r="AZ57" s="832"/>
      <c r="BA57" s="832"/>
      <c r="BB57" s="832"/>
      <c r="BC57" s="832"/>
      <c r="BD57" s="832"/>
      <c r="BE57" s="832"/>
      <c r="BF57" s="832"/>
      <c r="BG57" s="832"/>
      <c r="BH57" s="832"/>
      <c r="BI57" s="832"/>
      <c r="BJ57" s="832"/>
      <c r="BK57" s="832"/>
      <c r="BL57" s="832"/>
      <c r="BM57" s="832"/>
      <c r="BV57" s="2788"/>
      <c r="BW57" s="2788"/>
      <c r="BX57" s="2788"/>
      <c r="BY57" s="2792"/>
      <c r="BZ57" s="2793"/>
      <c r="CA57" s="2794"/>
      <c r="CD57" s="1508"/>
      <c r="CH57" s="1498"/>
      <c r="CI57" s="1498"/>
      <c r="CJ57" s="1498"/>
      <c r="CK57" s="1498"/>
      <c r="CL57" s="1498"/>
      <c r="CM57" s="1498"/>
      <c r="CN57" s="1498"/>
      <c r="CO57" s="1498"/>
      <c r="CP57" s="1498"/>
      <c r="CQ57" s="1498"/>
      <c r="CR57" s="1498"/>
      <c r="CS57" s="1498"/>
      <c r="CT57" s="1498"/>
      <c r="CU57" s="1498"/>
      <c r="CV57" s="1498"/>
      <c r="CW57" s="1498"/>
      <c r="CX57" s="1498"/>
      <c r="CY57" s="1498"/>
      <c r="CZ57" s="1498"/>
      <c r="DA57" s="1498"/>
      <c r="DB57" s="1498"/>
      <c r="DC57" s="1498"/>
      <c r="DD57" s="1498"/>
      <c r="DE57" s="1498"/>
      <c r="DF57" s="1498"/>
      <c r="DG57" s="1498"/>
      <c r="DH57" s="1498"/>
      <c r="DI57" s="1498"/>
      <c r="DJ57" s="1498"/>
      <c r="DK57" s="1498"/>
      <c r="DL57" s="1498"/>
      <c r="DM57" s="1498"/>
      <c r="DN57" s="1498"/>
      <c r="DO57" s="1498"/>
      <c r="DP57" s="1498"/>
      <c r="DQ57" s="1498"/>
      <c r="DR57" s="1498"/>
      <c r="DS57" s="1498"/>
      <c r="DT57" s="1498"/>
      <c r="DU57" s="1498"/>
      <c r="DV57" s="1498"/>
    </row>
    <row r="58" spans="2:126" s="1488" customFormat="1" ht="30" customHeight="1">
      <c r="B58" s="957"/>
      <c r="C58" s="832"/>
      <c r="D58" s="1542"/>
      <c r="E58" s="889"/>
      <c r="F58" s="1420"/>
      <c r="G58" s="1534"/>
      <c r="H58" s="832"/>
      <c r="I58" s="836"/>
      <c r="J58" s="836"/>
      <c r="K58" s="836"/>
      <c r="L58" s="836"/>
      <c r="M58" s="836"/>
      <c r="N58" s="836"/>
      <c r="O58" s="836"/>
      <c r="P58" s="836"/>
      <c r="Q58" s="836"/>
      <c r="R58" s="836"/>
      <c r="S58" s="836"/>
      <c r="T58" s="836"/>
      <c r="U58" s="836"/>
      <c r="V58" s="836"/>
      <c r="W58" s="836"/>
      <c r="X58" s="836"/>
      <c r="Y58" s="836"/>
      <c r="Z58" s="836"/>
      <c r="AA58" s="836"/>
      <c r="AB58" s="836"/>
      <c r="AC58" s="836"/>
      <c r="AD58" s="836"/>
      <c r="AE58" s="836"/>
      <c r="AF58" s="836"/>
      <c r="AG58" s="836"/>
      <c r="AH58" s="836"/>
      <c r="AI58" s="836"/>
      <c r="AJ58" s="836"/>
      <c r="AK58" s="836"/>
      <c r="AL58" s="836"/>
      <c r="AM58" s="836"/>
      <c r="AN58" s="836"/>
      <c r="AO58" s="836"/>
      <c r="AP58" s="832"/>
      <c r="AQ58" s="832"/>
      <c r="AR58" s="832"/>
      <c r="AS58" s="832"/>
      <c r="AT58" s="832"/>
      <c r="AU58" s="832"/>
      <c r="AV58" s="832"/>
      <c r="AW58" s="832"/>
      <c r="AX58" s="832"/>
      <c r="AY58" s="832"/>
      <c r="AZ58" s="832"/>
      <c r="BA58" s="832"/>
      <c r="BB58" s="832"/>
      <c r="BC58" s="832"/>
      <c r="BD58" s="832"/>
      <c r="BE58" s="832"/>
      <c r="BF58" s="832"/>
      <c r="BG58" s="832"/>
      <c r="BH58" s="832"/>
      <c r="BI58" s="832"/>
      <c r="BJ58" s="832"/>
      <c r="BK58" s="832"/>
      <c r="BL58" s="832"/>
      <c r="BM58" s="832"/>
      <c r="BV58" s="832"/>
      <c r="BW58" s="832"/>
      <c r="BX58" s="832"/>
      <c r="BY58" s="832"/>
      <c r="BZ58" s="832"/>
      <c r="CA58" s="832"/>
      <c r="CD58" s="1508"/>
      <c r="CH58" s="1498"/>
      <c r="CI58" s="1498"/>
      <c r="CJ58" s="1498"/>
      <c r="CK58" s="1498"/>
      <c r="CL58" s="1498"/>
      <c r="CM58" s="1498"/>
      <c r="CN58" s="1498"/>
      <c r="CO58" s="1498"/>
      <c r="CP58" s="1498"/>
      <c r="CQ58" s="1498"/>
      <c r="CR58" s="1498"/>
      <c r="CS58" s="1498"/>
      <c r="CT58" s="1498"/>
      <c r="CU58" s="1498"/>
      <c r="CV58" s="1498"/>
      <c r="CW58" s="1498"/>
      <c r="CX58" s="1498"/>
      <c r="CY58" s="1498"/>
      <c r="CZ58" s="1498"/>
      <c r="DA58" s="1498"/>
      <c r="DB58" s="1498"/>
      <c r="DC58" s="1498"/>
      <c r="DD58" s="1498"/>
      <c r="DE58" s="1498"/>
      <c r="DF58" s="1498"/>
      <c r="DG58" s="1498"/>
      <c r="DH58" s="1498"/>
      <c r="DI58" s="1498"/>
      <c r="DJ58" s="1498"/>
      <c r="DK58" s="1498"/>
      <c r="DL58" s="1498"/>
      <c r="DM58" s="1498"/>
      <c r="DN58" s="1498"/>
      <c r="DO58" s="1498"/>
      <c r="DP58" s="1498"/>
      <c r="DQ58" s="1498"/>
      <c r="DR58" s="1498"/>
      <c r="DS58" s="1498"/>
      <c r="DT58" s="1498"/>
      <c r="DU58" s="1498"/>
      <c r="DV58" s="1498"/>
    </row>
    <row r="59" spans="2:126" s="1488" customFormat="1" ht="30" customHeight="1">
      <c r="B59" s="1466"/>
      <c r="C59" s="832"/>
      <c r="D59" s="1543" t="s">
        <v>19</v>
      </c>
      <c r="E59" s="889"/>
      <c r="F59" s="901" t="s">
        <v>352</v>
      </c>
      <c r="G59" s="1534"/>
      <c r="H59" s="832"/>
      <c r="I59" s="836"/>
      <c r="J59" s="836"/>
      <c r="K59" s="836"/>
      <c r="L59" s="836"/>
      <c r="M59" s="836"/>
      <c r="N59" s="836"/>
      <c r="O59" s="836"/>
      <c r="P59" s="836"/>
      <c r="Q59" s="836"/>
      <c r="R59" s="836"/>
      <c r="S59" s="836"/>
      <c r="T59" s="836"/>
      <c r="U59" s="836"/>
      <c r="V59" s="836"/>
      <c r="W59" s="836"/>
      <c r="X59" s="836"/>
      <c r="Y59" s="836"/>
      <c r="Z59" s="836"/>
      <c r="AA59" s="836"/>
      <c r="AB59" s="836"/>
      <c r="AC59" s="836"/>
      <c r="AD59" s="836"/>
      <c r="AE59" s="836"/>
      <c r="AF59" s="836"/>
      <c r="AG59" s="836"/>
      <c r="AH59" s="836"/>
      <c r="AI59" s="836"/>
      <c r="AJ59" s="836"/>
      <c r="AK59" s="836"/>
      <c r="AL59" s="836"/>
      <c r="AM59" s="836"/>
      <c r="AN59" s="836"/>
      <c r="AO59" s="836"/>
      <c r="AP59" s="832"/>
      <c r="AQ59" s="832"/>
      <c r="AR59" s="832"/>
      <c r="AS59" s="832"/>
      <c r="AT59" s="832"/>
      <c r="AU59" s="832"/>
      <c r="AV59" s="832"/>
      <c r="AW59" s="832"/>
      <c r="AX59" s="832"/>
      <c r="AY59" s="832"/>
      <c r="AZ59" s="832"/>
      <c r="BA59" s="832"/>
      <c r="BB59" s="832"/>
      <c r="BC59" s="832"/>
      <c r="BD59" s="832"/>
      <c r="BE59" s="832"/>
      <c r="BF59" s="832"/>
      <c r="BG59" s="832"/>
      <c r="BH59" s="832"/>
      <c r="BI59" s="832"/>
      <c r="BJ59" s="832"/>
      <c r="BK59" s="832"/>
      <c r="BL59" s="832"/>
      <c r="BM59" s="832"/>
      <c r="BV59" s="2787" t="s">
        <v>76</v>
      </c>
      <c r="BW59" s="2788"/>
      <c r="BX59" s="2788"/>
      <c r="BY59" s="2789"/>
      <c r="BZ59" s="2790"/>
      <c r="CA59" s="2791"/>
      <c r="CD59" s="1508"/>
      <c r="CH59" s="1498"/>
      <c r="CI59" s="1498"/>
      <c r="CJ59" s="1498"/>
      <c r="CK59" s="1498"/>
      <c r="CL59" s="1498"/>
      <c r="CM59" s="1498"/>
      <c r="CN59" s="1498"/>
      <c r="CO59" s="1498"/>
      <c r="CP59" s="1498"/>
      <c r="CQ59" s="1498"/>
      <c r="CR59" s="1498"/>
      <c r="CS59" s="1498"/>
      <c r="CT59" s="1498"/>
      <c r="CU59" s="1498"/>
      <c r="CV59" s="1498"/>
      <c r="CW59" s="1498"/>
      <c r="CX59" s="1498"/>
      <c r="CY59" s="1498"/>
      <c r="CZ59" s="1498"/>
      <c r="DA59" s="1498"/>
      <c r="DB59" s="1498"/>
      <c r="DC59" s="1498"/>
      <c r="DD59" s="1498"/>
      <c r="DE59" s="1498"/>
      <c r="DF59" s="1498"/>
      <c r="DG59" s="1498"/>
      <c r="DH59" s="1498"/>
      <c r="DI59" s="1498"/>
      <c r="DJ59" s="1498"/>
      <c r="DK59" s="1498"/>
      <c r="DL59" s="1498"/>
      <c r="DM59" s="1498"/>
      <c r="DN59" s="1498"/>
      <c r="DO59" s="1498"/>
      <c r="DP59" s="1498"/>
      <c r="DQ59" s="1498"/>
      <c r="DR59" s="1498"/>
      <c r="DS59" s="1498"/>
      <c r="DT59" s="1498"/>
      <c r="DU59" s="1498"/>
      <c r="DV59" s="1498"/>
    </row>
    <row r="60" spans="2:126" s="1488" customFormat="1" ht="30" customHeight="1">
      <c r="B60" s="1478"/>
      <c r="C60" s="832"/>
      <c r="D60" s="1530"/>
      <c r="E60" s="889"/>
      <c r="F60" s="1010" t="s">
        <v>353</v>
      </c>
      <c r="G60" s="1534"/>
      <c r="H60" s="832"/>
      <c r="I60" s="836"/>
      <c r="J60" s="836"/>
      <c r="K60" s="836"/>
      <c r="L60" s="836"/>
      <c r="M60" s="836"/>
      <c r="N60" s="836"/>
      <c r="O60" s="836"/>
      <c r="P60" s="836"/>
      <c r="Q60" s="836"/>
      <c r="R60" s="836"/>
      <c r="S60" s="836"/>
      <c r="T60" s="836"/>
      <c r="U60" s="836"/>
      <c r="V60" s="836"/>
      <c r="W60" s="836"/>
      <c r="X60" s="836"/>
      <c r="Y60" s="836"/>
      <c r="Z60" s="836"/>
      <c r="AA60" s="836"/>
      <c r="AB60" s="836"/>
      <c r="AC60" s="836"/>
      <c r="AD60" s="836"/>
      <c r="AE60" s="836"/>
      <c r="AF60" s="836"/>
      <c r="AG60" s="836"/>
      <c r="AH60" s="836"/>
      <c r="AI60" s="836"/>
      <c r="AJ60" s="836"/>
      <c r="AK60" s="836"/>
      <c r="AL60" s="836"/>
      <c r="AM60" s="836"/>
      <c r="AN60" s="836"/>
      <c r="AO60" s="836"/>
      <c r="AP60" s="832"/>
      <c r="AQ60" s="832"/>
      <c r="AR60" s="832"/>
      <c r="AS60" s="832"/>
      <c r="AT60" s="832"/>
      <c r="AU60" s="832"/>
      <c r="AV60" s="832"/>
      <c r="AW60" s="832"/>
      <c r="AX60" s="832"/>
      <c r="AY60" s="832"/>
      <c r="AZ60" s="832"/>
      <c r="BA60" s="832"/>
      <c r="BB60" s="832"/>
      <c r="BC60" s="832"/>
      <c r="BD60" s="832"/>
      <c r="BE60" s="832"/>
      <c r="BF60" s="832"/>
      <c r="BG60" s="832"/>
      <c r="BH60" s="832"/>
      <c r="BI60" s="832"/>
      <c r="BJ60" s="832"/>
      <c r="BK60" s="832"/>
      <c r="BL60" s="832"/>
      <c r="BM60" s="832"/>
      <c r="BV60" s="2788"/>
      <c r="BW60" s="2788"/>
      <c r="BX60" s="2788"/>
      <c r="BY60" s="2792"/>
      <c r="BZ60" s="2793"/>
      <c r="CA60" s="2794"/>
      <c r="CD60" s="1508"/>
      <c r="CH60" s="1498"/>
      <c r="CI60" s="1498"/>
      <c r="CJ60" s="1498"/>
      <c r="CK60" s="1498"/>
      <c r="CL60" s="1498"/>
      <c r="CM60" s="1498"/>
      <c r="CN60" s="1498"/>
      <c r="CO60" s="1498"/>
      <c r="CP60" s="1498"/>
      <c r="CQ60" s="1498"/>
      <c r="CR60" s="1498"/>
      <c r="CS60" s="1498"/>
      <c r="CT60" s="1498"/>
      <c r="CU60" s="1498"/>
      <c r="CV60" s="1498"/>
      <c r="CW60" s="1498"/>
      <c r="CX60" s="1498"/>
      <c r="CY60" s="1498"/>
      <c r="CZ60" s="1498"/>
      <c r="DA60" s="1498"/>
      <c r="DB60" s="1498"/>
      <c r="DC60" s="1498"/>
      <c r="DD60" s="1498"/>
      <c r="DE60" s="1498"/>
      <c r="DF60" s="1498"/>
      <c r="DG60" s="1498"/>
      <c r="DH60" s="1498"/>
      <c r="DI60" s="1498"/>
      <c r="DJ60" s="1498"/>
      <c r="DK60" s="1498"/>
      <c r="DL60" s="1498"/>
      <c r="DM60" s="1498"/>
      <c r="DN60" s="1498"/>
      <c r="DO60" s="1498"/>
      <c r="DP60" s="1498"/>
      <c r="DQ60" s="1498"/>
      <c r="DR60" s="1498"/>
      <c r="DS60" s="1498"/>
      <c r="DT60" s="1498"/>
      <c r="DU60" s="1498"/>
      <c r="DV60" s="1498"/>
    </row>
    <row r="61" spans="2:126" s="1488" customFormat="1" ht="30" customHeight="1">
      <c r="B61" s="1479"/>
      <c r="C61" s="832"/>
      <c r="D61" s="1544"/>
      <c r="E61" s="889"/>
      <c r="F61" s="1420"/>
      <c r="G61" s="1534"/>
      <c r="H61" s="832"/>
      <c r="I61" s="836"/>
      <c r="J61" s="836"/>
      <c r="K61" s="836"/>
      <c r="L61" s="836"/>
      <c r="M61" s="836"/>
      <c r="N61" s="836"/>
      <c r="O61" s="836"/>
      <c r="P61" s="836"/>
      <c r="Q61" s="836"/>
      <c r="R61" s="836"/>
      <c r="S61" s="836"/>
      <c r="T61" s="836"/>
      <c r="U61" s="836"/>
      <c r="V61" s="836"/>
      <c r="W61" s="836"/>
      <c r="X61" s="836"/>
      <c r="Y61" s="836"/>
      <c r="Z61" s="836"/>
      <c r="AA61" s="836"/>
      <c r="AB61" s="836"/>
      <c r="AC61" s="836"/>
      <c r="AD61" s="836"/>
      <c r="AE61" s="836"/>
      <c r="AF61" s="836"/>
      <c r="AG61" s="836"/>
      <c r="AH61" s="836"/>
      <c r="AI61" s="836"/>
      <c r="AJ61" s="836"/>
      <c r="AK61" s="836"/>
      <c r="AL61" s="836"/>
      <c r="AM61" s="836"/>
      <c r="AN61" s="836"/>
      <c r="AO61" s="836"/>
      <c r="AP61" s="832"/>
      <c r="AQ61" s="832"/>
      <c r="AR61" s="832"/>
      <c r="AS61" s="832"/>
      <c r="AT61" s="832"/>
      <c r="AU61" s="832"/>
      <c r="AV61" s="832"/>
      <c r="AW61" s="832"/>
      <c r="AX61" s="832"/>
      <c r="AY61" s="832"/>
      <c r="AZ61" s="832"/>
      <c r="BA61" s="832"/>
      <c r="BB61" s="832"/>
      <c r="BC61" s="832"/>
      <c r="BD61" s="832"/>
      <c r="BE61" s="832"/>
      <c r="BF61" s="832"/>
      <c r="BG61" s="832"/>
      <c r="BH61" s="832"/>
      <c r="BI61" s="832"/>
      <c r="BJ61" s="832"/>
      <c r="BK61" s="832"/>
      <c r="BL61" s="832"/>
      <c r="BM61" s="832"/>
      <c r="BV61" s="832"/>
      <c r="BW61" s="832"/>
      <c r="BX61" s="832"/>
      <c r="BY61" s="832"/>
      <c r="BZ61" s="832"/>
      <c r="CA61" s="832"/>
      <c r="CD61" s="1508"/>
      <c r="CH61" s="1498"/>
      <c r="CI61" s="1498"/>
      <c r="CJ61" s="1498"/>
      <c r="CK61" s="1498"/>
      <c r="CL61" s="1498"/>
      <c r="CM61" s="1498"/>
      <c r="CN61" s="1498"/>
      <c r="CO61" s="1498"/>
      <c r="CP61" s="1498"/>
      <c r="CQ61" s="1498"/>
      <c r="CR61" s="1498"/>
      <c r="CS61" s="1498"/>
      <c r="CT61" s="1498"/>
      <c r="CU61" s="1498"/>
      <c r="CV61" s="1498"/>
      <c r="CW61" s="1498"/>
      <c r="CX61" s="1498"/>
      <c r="CY61" s="1498"/>
      <c r="CZ61" s="1498"/>
      <c r="DA61" s="1498"/>
      <c r="DB61" s="1498"/>
      <c r="DC61" s="1498"/>
      <c r="DD61" s="1498"/>
      <c r="DE61" s="1498"/>
      <c r="DF61" s="1498"/>
      <c r="DG61" s="1498"/>
      <c r="DH61" s="1498"/>
      <c r="DI61" s="1498"/>
      <c r="DJ61" s="1498"/>
      <c r="DK61" s="1498"/>
      <c r="DL61" s="1498"/>
      <c r="DM61" s="1498"/>
      <c r="DN61" s="1498"/>
      <c r="DO61" s="1498"/>
      <c r="DP61" s="1498"/>
      <c r="DQ61" s="1498"/>
      <c r="DR61" s="1498"/>
      <c r="DS61" s="1498"/>
      <c r="DT61" s="1498"/>
      <c r="DU61" s="1498"/>
      <c r="DV61" s="1498"/>
    </row>
    <row r="62" spans="2:126" s="1488" customFormat="1" ht="30" customHeight="1">
      <c r="B62" s="1479"/>
      <c r="C62" s="832"/>
      <c r="D62" s="836" t="s">
        <v>35</v>
      </c>
      <c r="E62" s="889"/>
      <c r="F62" s="901" t="s">
        <v>354</v>
      </c>
      <c r="G62" s="1534"/>
      <c r="H62" s="832"/>
      <c r="I62" s="836"/>
      <c r="J62" s="836"/>
      <c r="K62" s="836"/>
      <c r="L62" s="836"/>
      <c r="M62" s="836"/>
      <c r="N62" s="836"/>
      <c r="O62" s="836"/>
      <c r="P62" s="836"/>
      <c r="Q62" s="836"/>
      <c r="R62" s="836"/>
      <c r="S62" s="836"/>
      <c r="T62" s="836"/>
      <c r="U62" s="836"/>
      <c r="V62" s="836"/>
      <c r="W62" s="836"/>
      <c r="X62" s="836"/>
      <c r="Y62" s="836"/>
      <c r="Z62" s="836"/>
      <c r="AA62" s="836"/>
      <c r="AB62" s="836"/>
      <c r="AC62" s="836"/>
      <c r="AD62" s="836"/>
      <c r="AE62" s="836"/>
      <c r="AF62" s="836"/>
      <c r="AG62" s="836"/>
      <c r="AH62" s="836"/>
      <c r="AI62" s="836"/>
      <c r="AJ62" s="836"/>
      <c r="AK62" s="836"/>
      <c r="AL62" s="836"/>
      <c r="AM62" s="836"/>
      <c r="AN62" s="836"/>
      <c r="AO62" s="836"/>
      <c r="AP62" s="832"/>
      <c r="AQ62" s="832"/>
      <c r="AR62" s="832"/>
      <c r="AS62" s="832"/>
      <c r="AT62" s="832"/>
      <c r="AU62" s="832"/>
      <c r="AV62" s="832"/>
      <c r="AW62" s="832"/>
      <c r="AX62" s="832"/>
      <c r="AY62" s="832"/>
      <c r="AZ62" s="832"/>
      <c r="BA62" s="832"/>
      <c r="BB62" s="832"/>
      <c r="BC62" s="832"/>
      <c r="BD62" s="832"/>
      <c r="BE62" s="832"/>
      <c r="BF62" s="832"/>
      <c r="BG62" s="832"/>
      <c r="BH62" s="832"/>
      <c r="BI62" s="832"/>
      <c r="BJ62" s="832"/>
      <c r="BK62" s="832"/>
      <c r="BL62" s="832"/>
      <c r="BM62" s="832"/>
      <c r="BV62" s="2787" t="s">
        <v>77</v>
      </c>
      <c r="BW62" s="2788"/>
      <c r="BX62" s="2788"/>
      <c r="BY62" s="2789"/>
      <c r="BZ62" s="2790"/>
      <c r="CA62" s="2791"/>
      <c r="CD62" s="1508"/>
      <c r="CH62" s="1498"/>
      <c r="CI62" s="1498"/>
      <c r="CJ62" s="1498"/>
      <c r="CK62" s="1498"/>
      <c r="CL62" s="1498"/>
      <c r="CM62" s="1498"/>
      <c r="CN62" s="1498"/>
      <c r="CO62" s="1498"/>
      <c r="CP62" s="1498"/>
      <c r="CQ62" s="1498"/>
      <c r="CR62" s="1498"/>
      <c r="CS62" s="1498"/>
      <c r="CT62" s="1498"/>
      <c r="CU62" s="1498"/>
      <c r="CV62" s="1498"/>
      <c r="CW62" s="1498"/>
      <c r="CX62" s="1498"/>
      <c r="CY62" s="1498"/>
      <c r="CZ62" s="1498"/>
      <c r="DA62" s="1498"/>
      <c r="DB62" s="1498"/>
      <c r="DC62" s="1498"/>
      <c r="DD62" s="1498"/>
      <c r="DE62" s="1498"/>
      <c r="DF62" s="1498"/>
      <c r="DG62" s="1498"/>
      <c r="DH62" s="1498"/>
      <c r="DI62" s="1498"/>
      <c r="DJ62" s="1498"/>
      <c r="DK62" s="1498"/>
      <c r="DL62" s="1498"/>
      <c r="DM62" s="1498"/>
      <c r="DN62" s="1498"/>
      <c r="DO62" s="1498"/>
      <c r="DP62" s="1498"/>
      <c r="DQ62" s="1498"/>
      <c r="DR62" s="1498"/>
      <c r="DS62" s="1498"/>
      <c r="DT62" s="1498"/>
      <c r="DU62" s="1498"/>
      <c r="DV62" s="1498"/>
    </row>
    <row r="63" spans="2:126" s="1488" customFormat="1" ht="30" customHeight="1">
      <c r="B63" s="957"/>
      <c r="C63" s="832"/>
      <c r="D63" s="1590"/>
      <c r="E63" s="889"/>
      <c r="F63" s="1010" t="s">
        <v>355</v>
      </c>
      <c r="G63" s="1534"/>
      <c r="H63" s="832"/>
      <c r="I63" s="836"/>
      <c r="J63" s="836"/>
      <c r="K63" s="836"/>
      <c r="L63" s="836"/>
      <c r="M63" s="836"/>
      <c r="N63" s="836"/>
      <c r="O63" s="836"/>
      <c r="P63" s="836"/>
      <c r="Q63" s="836"/>
      <c r="R63" s="836"/>
      <c r="S63" s="836"/>
      <c r="T63" s="836"/>
      <c r="U63" s="836"/>
      <c r="V63" s="836"/>
      <c r="W63" s="836"/>
      <c r="X63" s="836"/>
      <c r="Y63" s="836"/>
      <c r="Z63" s="836"/>
      <c r="AA63" s="836"/>
      <c r="AB63" s="836"/>
      <c r="AC63" s="836"/>
      <c r="AD63" s="836"/>
      <c r="AE63" s="836"/>
      <c r="AF63" s="836"/>
      <c r="AG63" s="836"/>
      <c r="AH63" s="836"/>
      <c r="AI63" s="836"/>
      <c r="AJ63" s="836"/>
      <c r="AK63" s="836"/>
      <c r="AL63" s="836"/>
      <c r="AM63" s="836"/>
      <c r="AN63" s="836"/>
      <c r="AO63" s="836"/>
      <c r="AP63" s="832"/>
      <c r="AQ63" s="832"/>
      <c r="AR63" s="832"/>
      <c r="AS63" s="832"/>
      <c r="AT63" s="832"/>
      <c r="AU63" s="832"/>
      <c r="AV63" s="832"/>
      <c r="AW63" s="832"/>
      <c r="AX63" s="832"/>
      <c r="AY63" s="832"/>
      <c r="AZ63" s="832"/>
      <c r="BA63" s="832"/>
      <c r="BB63" s="832"/>
      <c r="BC63" s="832"/>
      <c r="BD63" s="832"/>
      <c r="BE63" s="832"/>
      <c r="BF63" s="832"/>
      <c r="BG63" s="832"/>
      <c r="BH63" s="832"/>
      <c r="BI63" s="832"/>
      <c r="BJ63" s="832"/>
      <c r="BK63" s="832"/>
      <c r="BL63" s="832"/>
      <c r="BM63" s="832"/>
      <c r="BV63" s="2788"/>
      <c r="BW63" s="2788"/>
      <c r="BX63" s="2788"/>
      <c r="BY63" s="2792"/>
      <c r="BZ63" s="2793"/>
      <c r="CA63" s="2794"/>
      <c r="CD63" s="1508"/>
      <c r="CH63" s="1498"/>
      <c r="CI63" s="1498"/>
      <c r="CJ63" s="1498"/>
      <c r="CK63" s="1498"/>
      <c r="CL63" s="1498"/>
      <c r="CM63" s="1498"/>
      <c r="CN63" s="1498"/>
      <c r="CO63" s="1498"/>
      <c r="CP63" s="1498"/>
      <c r="CQ63" s="1498"/>
      <c r="CR63" s="1498"/>
      <c r="CS63" s="1498"/>
      <c r="CT63" s="1498"/>
      <c r="CU63" s="1498"/>
      <c r="CV63" s="1498"/>
      <c r="CW63" s="1498"/>
      <c r="CX63" s="1498"/>
      <c r="CY63" s="1498"/>
      <c r="CZ63" s="1498"/>
      <c r="DA63" s="1498"/>
      <c r="DB63" s="1498"/>
      <c r="DC63" s="1498"/>
      <c r="DD63" s="1498"/>
      <c r="DE63" s="1498"/>
      <c r="DF63" s="1498"/>
      <c r="DG63" s="1498"/>
      <c r="DH63" s="1498"/>
      <c r="DI63" s="1498"/>
      <c r="DJ63" s="1498"/>
      <c r="DK63" s="1498"/>
      <c r="DL63" s="1498"/>
      <c r="DM63" s="1498"/>
      <c r="DN63" s="1498"/>
      <c r="DO63" s="1498"/>
      <c r="DP63" s="1498"/>
      <c r="DQ63" s="1498"/>
      <c r="DR63" s="1498"/>
      <c r="DS63" s="1498"/>
      <c r="DT63" s="1498"/>
      <c r="DU63" s="1498"/>
      <c r="DV63" s="1498"/>
    </row>
    <row r="64" spans="2:126" s="1488" customFormat="1" ht="30" customHeight="1">
      <c r="B64" s="1466"/>
      <c r="C64" s="832"/>
      <c r="D64" s="1530"/>
      <c r="E64" s="889"/>
      <c r="F64" s="1420"/>
      <c r="G64" s="1534"/>
      <c r="H64" s="832"/>
      <c r="I64" s="836"/>
      <c r="J64" s="836"/>
      <c r="K64" s="836"/>
      <c r="L64" s="836"/>
      <c r="M64" s="836"/>
      <c r="N64" s="836"/>
      <c r="O64" s="836"/>
      <c r="P64" s="836"/>
      <c r="Q64" s="836"/>
      <c r="R64" s="836"/>
      <c r="S64" s="836"/>
      <c r="T64" s="836"/>
      <c r="U64" s="836"/>
      <c r="V64" s="836"/>
      <c r="W64" s="836"/>
      <c r="X64" s="836"/>
      <c r="Y64" s="836"/>
      <c r="Z64" s="836"/>
      <c r="AA64" s="836"/>
      <c r="AB64" s="836"/>
      <c r="AC64" s="836"/>
      <c r="AD64" s="836"/>
      <c r="AE64" s="836"/>
      <c r="AF64" s="836"/>
      <c r="AG64" s="836"/>
      <c r="AH64" s="836"/>
      <c r="AI64" s="836"/>
      <c r="AJ64" s="836"/>
      <c r="AK64" s="836"/>
      <c r="AL64" s="836"/>
      <c r="AM64" s="836"/>
      <c r="AN64" s="836"/>
      <c r="AO64" s="836"/>
      <c r="AP64" s="832"/>
      <c r="AQ64" s="832"/>
      <c r="AR64" s="832"/>
      <c r="AS64" s="832"/>
      <c r="AT64" s="832"/>
      <c r="AU64" s="832"/>
      <c r="AV64" s="832"/>
      <c r="AW64" s="832"/>
      <c r="AX64" s="832"/>
      <c r="AY64" s="832"/>
      <c r="AZ64" s="832"/>
      <c r="BA64" s="832"/>
      <c r="BB64" s="832"/>
      <c r="BC64" s="832"/>
      <c r="BD64" s="832"/>
      <c r="BE64" s="832"/>
      <c r="BF64" s="832"/>
      <c r="BG64" s="832"/>
      <c r="BH64" s="832"/>
      <c r="BI64" s="832"/>
      <c r="BJ64" s="832"/>
      <c r="BK64" s="832"/>
      <c r="BL64" s="832"/>
      <c r="BM64" s="832"/>
      <c r="BV64" s="832"/>
      <c r="BW64" s="832"/>
      <c r="BX64" s="832"/>
      <c r="BY64" s="832"/>
      <c r="BZ64" s="832"/>
      <c r="CA64" s="832"/>
      <c r="CD64" s="1508"/>
      <c r="CH64" s="1498"/>
      <c r="CI64" s="1498"/>
      <c r="CJ64" s="1498"/>
      <c r="CK64" s="1498"/>
      <c r="CL64" s="1498"/>
      <c r="CM64" s="1498"/>
      <c r="CN64" s="1498"/>
      <c r="CO64" s="1498"/>
      <c r="CP64" s="1498"/>
      <c r="CQ64" s="1498"/>
      <c r="CR64" s="1498"/>
      <c r="CS64" s="1498"/>
      <c r="CT64" s="1498"/>
      <c r="CU64" s="1498"/>
      <c r="CV64" s="1498"/>
      <c r="CW64" s="1498"/>
      <c r="CX64" s="1498"/>
      <c r="CY64" s="1498"/>
      <c r="CZ64" s="1498"/>
      <c r="DA64" s="1498"/>
      <c r="DB64" s="1498"/>
      <c r="DC64" s="1498"/>
      <c r="DD64" s="1498"/>
      <c r="DE64" s="1498"/>
      <c r="DF64" s="1498"/>
      <c r="DG64" s="1498"/>
      <c r="DH64" s="1498"/>
      <c r="DI64" s="1498"/>
      <c r="DJ64" s="1498"/>
      <c r="DK64" s="1498"/>
      <c r="DL64" s="1498"/>
      <c r="DM64" s="1498"/>
      <c r="DN64" s="1498"/>
      <c r="DO64" s="1498"/>
      <c r="DP64" s="1498"/>
      <c r="DQ64" s="1498"/>
      <c r="DR64" s="1498"/>
      <c r="DS64" s="1498"/>
      <c r="DT64" s="1498"/>
      <c r="DU64" s="1498"/>
      <c r="DV64" s="1498"/>
    </row>
    <row r="65" spans="2:126" s="1488" customFormat="1" ht="30" customHeight="1">
      <c r="B65" s="1466"/>
      <c r="C65" s="832"/>
      <c r="D65" s="1543" t="s">
        <v>78</v>
      </c>
      <c r="E65" s="889"/>
      <c r="F65" s="836" t="s">
        <v>2670</v>
      </c>
      <c r="G65" s="1534"/>
      <c r="H65" s="832"/>
      <c r="I65" s="836"/>
      <c r="J65" s="836"/>
      <c r="K65" s="836"/>
      <c r="L65" s="836"/>
      <c r="M65" s="836"/>
      <c r="N65" s="836"/>
      <c r="O65" s="836"/>
      <c r="P65" s="836"/>
      <c r="Q65" s="836"/>
      <c r="R65" s="836"/>
      <c r="S65" s="836"/>
      <c r="T65" s="836"/>
      <c r="U65" s="836"/>
      <c r="V65" s="836"/>
      <c r="W65" s="836"/>
      <c r="X65" s="836"/>
      <c r="Y65" s="836"/>
      <c r="Z65" s="836"/>
      <c r="AA65" s="836"/>
      <c r="AB65" s="836"/>
      <c r="AC65" s="836"/>
      <c r="AD65" s="836"/>
      <c r="AE65" s="836"/>
      <c r="AF65" s="836"/>
      <c r="AG65" s="836"/>
      <c r="AH65" s="836"/>
      <c r="AI65" s="836"/>
      <c r="AJ65" s="836"/>
      <c r="AK65" s="836"/>
      <c r="AL65" s="836"/>
      <c r="AM65" s="836"/>
      <c r="AN65" s="836"/>
      <c r="AO65" s="836"/>
      <c r="AP65" s="832"/>
      <c r="AQ65" s="832"/>
      <c r="AR65" s="832"/>
      <c r="AS65" s="832"/>
      <c r="AT65" s="832"/>
      <c r="AU65" s="832"/>
      <c r="AV65" s="832"/>
      <c r="AW65" s="832"/>
      <c r="AX65" s="832"/>
      <c r="AY65" s="832"/>
      <c r="AZ65" s="832"/>
      <c r="BA65" s="832"/>
      <c r="BB65" s="832"/>
      <c r="BC65" s="832"/>
      <c r="BD65" s="832"/>
      <c r="BE65" s="832"/>
      <c r="BF65" s="832"/>
      <c r="BG65" s="832"/>
      <c r="BH65" s="832"/>
      <c r="BI65" s="832"/>
      <c r="BJ65" s="832"/>
      <c r="BK65" s="832"/>
      <c r="BL65" s="832"/>
      <c r="BM65" s="832"/>
      <c r="BV65" s="2787" t="s">
        <v>114</v>
      </c>
      <c r="BW65" s="2788"/>
      <c r="BX65" s="2788"/>
      <c r="BY65" s="2789"/>
      <c r="BZ65" s="2790"/>
      <c r="CA65" s="2791"/>
      <c r="CD65" s="1508"/>
      <c r="CH65" s="1498"/>
      <c r="CI65" s="1498"/>
      <c r="CJ65" s="1498"/>
      <c r="CK65" s="1498"/>
      <c r="CL65" s="1498"/>
      <c r="CM65" s="1498"/>
      <c r="CN65" s="1498"/>
      <c r="CO65" s="1498"/>
      <c r="CP65" s="1498"/>
      <c r="CQ65" s="1498"/>
      <c r="CR65" s="1498"/>
      <c r="CS65" s="1498"/>
      <c r="CT65" s="1498"/>
      <c r="CU65" s="1498"/>
      <c r="CV65" s="1498"/>
      <c r="CW65" s="1498"/>
      <c r="CX65" s="1498"/>
      <c r="CY65" s="1498"/>
      <c r="CZ65" s="1498"/>
      <c r="DA65" s="1498"/>
      <c r="DB65" s="1498"/>
      <c r="DC65" s="1498"/>
      <c r="DD65" s="1498"/>
      <c r="DE65" s="1498"/>
      <c r="DF65" s="1498"/>
      <c r="DG65" s="1498"/>
      <c r="DH65" s="1498"/>
      <c r="DI65" s="1498"/>
      <c r="DJ65" s="1498"/>
      <c r="DK65" s="1498"/>
      <c r="DL65" s="1498"/>
      <c r="DM65" s="1498"/>
      <c r="DN65" s="1498"/>
      <c r="DO65" s="1498"/>
      <c r="DP65" s="1498"/>
      <c r="DQ65" s="1498"/>
      <c r="DR65" s="1498"/>
      <c r="DS65" s="1498"/>
      <c r="DT65" s="1498"/>
      <c r="DU65" s="1498"/>
      <c r="DV65" s="1498"/>
    </row>
    <row r="66" spans="2:126" s="1488" customFormat="1" ht="30" customHeight="1">
      <c r="B66" s="1466"/>
      <c r="C66" s="832"/>
      <c r="D66" s="1530"/>
      <c r="E66" s="889"/>
      <c r="F66" s="836" t="s">
        <v>2671</v>
      </c>
      <c r="G66" s="1534"/>
      <c r="H66" s="832"/>
      <c r="I66" s="836"/>
      <c r="J66" s="836"/>
      <c r="K66" s="836"/>
      <c r="L66" s="836"/>
      <c r="M66" s="836"/>
      <c r="N66" s="836"/>
      <c r="O66" s="836"/>
      <c r="P66" s="836"/>
      <c r="Q66" s="836"/>
      <c r="R66" s="836"/>
      <c r="S66" s="836"/>
      <c r="T66" s="836"/>
      <c r="U66" s="836"/>
      <c r="V66" s="836"/>
      <c r="W66" s="836"/>
      <c r="X66" s="836"/>
      <c r="Y66" s="836"/>
      <c r="Z66" s="836"/>
      <c r="AA66" s="836"/>
      <c r="AB66" s="836"/>
      <c r="AC66" s="836"/>
      <c r="AD66" s="836"/>
      <c r="AE66" s="836"/>
      <c r="AF66" s="836"/>
      <c r="AG66" s="836"/>
      <c r="AH66" s="836"/>
      <c r="AI66" s="836"/>
      <c r="AJ66" s="836"/>
      <c r="AK66" s="836"/>
      <c r="AL66" s="836"/>
      <c r="AM66" s="836"/>
      <c r="AN66" s="836"/>
      <c r="AO66" s="836"/>
      <c r="AP66" s="832"/>
      <c r="AQ66" s="832"/>
      <c r="AR66" s="832"/>
      <c r="AS66" s="832"/>
      <c r="AT66" s="832"/>
      <c r="AU66" s="832"/>
      <c r="AV66" s="832"/>
      <c r="AW66" s="832"/>
      <c r="AX66" s="832"/>
      <c r="AY66" s="832"/>
      <c r="AZ66" s="832"/>
      <c r="BA66" s="832"/>
      <c r="BB66" s="832"/>
      <c r="BC66" s="832"/>
      <c r="BD66" s="832"/>
      <c r="BE66" s="832"/>
      <c r="BF66" s="832"/>
      <c r="BG66" s="832"/>
      <c r="BH66" s="832"/>
      <c r="BI66" s="832"/>
      <c r="BJ66" s="832"/>
      <c r="BK66" s="832"/>
      <c r="BL66" s="832"/>
      <c r="BM66" s="832"/>
      <c r="BV66" s="2788"/>
      <c r="BW66" s="2788"/>
      <c r="BX66" s="2788"/>
      <c r="BY66" s="2792"/>
      <c r="BZ66" s="2793"/>
      <c r="CA66" s="2794"/>
      <c r="CD66" s="1508"/>
      <c r="CH66" s="1498"/>
      <c r="CI66" s="1498"/>
      <c r="CJ66" s="1498"/>
      <c r="CK66" s="1498"/>
      <c r="CL66" s="1498"/>
      <c r="CM66" s="1498"/>
      <c r="CN66" s="1498"/>
      <c r="CO66" s="1498"/>
      <c r="CP66" s="1498"/>
      <c r="CQ66" s="1498"/>
      <c r="CR66" s="1498"/>
      <c r="CS66" s="1498"/>
      <c r="CT66" s="1498"/>
      <c r="CU66" s="1498"/>
      <c r="CV66" s="1498"/>
      <c r="CW66" s="1498"/>
      <c r="CX66" s="1498"/>
      <c r="CY66" s="1498"/>
      <c r="CZ66" s="1498"/>
      <c r="DA66" s="1498"/>
      <c r="DB66" s="1498"/>
      <c r="DC66" s="1498"/>
      <c r="DD66" s="1498"/>
      <c r="DE66" s="1498"/>
      <c r="DF66" s="1498"/>
      <c r="DG66" s="1498"/>
      <c r="DH66" s="1498"/>
      <c r="DI66" s="1498"/>
      <c r="DJ66" s="1498"/>
      <c r="DK66" s="1498"/>
      <c r="DL66" s="1498"/>
      <c r="DM66" s="1498"/>
      <c r="DN66" s="1498"/>
      <c r="DO66" s="1498"/>
      <c r="DP66" s="1498"/>
      <c r="DQ66" s="1498"/>
      <c r="DR66" s="1498"/>
      <c r="DS66" s="1498"/>
      <c r="DT66" s="1498"/>
      <c r="DU66" s="1498"/>
      <c r="DV66" s="1498"/>
    </row>
    <row r="67" spans="2:126" s="1488" customFormat="1" ht="30" customHeight="1">
      <c r="B67" s="1466"/>
      <c r="C67" s="832"/>
      <c r="D67" s="1544"/>
      <c r="E67" s="889"/>
      <c r="F67" s="1482" t="s">
        <v>2672</v>
      </c>
      <c r="G67" s="1534"/>
      <c r="H67" s="832"/>
      <c r="I67" s="836"/>
      <c r="J67" s="836"/>
      <c r="K67" s="836"/>
      <c r="L67" s="836"/>
      <c r="M67" s="836"/>
      <c r="N67" s="836"/>
      <c r="O67" s="836"/>
      <c r="P67" s="836"/>
      <c r="Q67" s="836"/>
      <c r="R67" s="836"/>
      <c r="S67" s="836"/>
      <c r="T67" s="836"/>
      <c r="U67" s="836"/>
      <c r="V67" s="836"/>
      <c r="W67" s="836"/>
      <c r="X67" s="836"/>
      <c r="Y67" s="836"/>
      <c r="Z67" s="836"/>
      <c r="AA67" s="836"/>
      <c r="AB67" s="836"/>
      <c r="AC67" s="836"/>
      <c r="AD67" s="836"/>
      <c r="AE67" s="836"/>
      <c r="AF67" s="836"/>
      <c r="AG67" s="836"/>
      <c r="AH67" s="836"/>
      <c r="AI67" s="836"/>
      <c r="AJ67" s="836"/>
      <c r="AK67" s="836"/>
      <c r="AL67" s="836"/>
      <c r="AM67" s="836"/>
      <c r="AN67" s="836"/>
      <c r="AO67" s="836"/>
      <c r="AP67" s="832"/>
      <c r="AQ67" s="832"/>
      <c r="AR67" s="832"/>
      <c r="AS67" s="832"/>
      <c r="AT67" s="832"/>
      <c r="AU67" s="832"/>
      <c r="AV67" s="832"/>
      <c r="AW67" s="832"/>
      <c r="AX67" s="832"/>
      <c r="AY67" s="832"/>
      <c r="AZ67" s="832"/>
      <c r="BA67" s="832"/>
      <c r="BB67" s="832"/>
      <c r="BC67" s="832"/>
      <c r="BD67" s="832"/>
      <c r="BE67" s="832"/>
      <c r="BF67" s="832"/>
      <c r="BG67" s="832"/>
      <c r="BH67" s="832"/>
      <c r="BI67" s="832"/>
      <c r="BJ67" s="832"/>
      <c r="BK67" s="832"/>
      <c r="BL67" s="832"/>
      <c r="BM67" s="832"/>
      <c r="BV67" s="832"/>
      <c r="BW67" s="832"/>
      <c r="BX67" s="832"/>
      <c r="BY67" s="832"/>
      <c r="BZ67" s="832"/>
      <c r="CA67" s="832"/>
      <c r="CD67" s="1508"/>
      <c r="CH67" s="1498"/>
      <c r="CI67" s="1498"/>
      <c r="CJ67" s="1498"/>
      <c r="CK67" s="1498"/>
      <c r="CL67" s="1498"/>
      <c r="CM67" s="1498"/>
      <c r="CN67" s="1498"/>
      <c r="CO67" s="1498"/>
      <c r="CP67" s="1498"/>
      <c r="CQ67" s="1498"/>
      <c r="CR67" s="1498"/>
      <c r="CS67" s="1498"/>
      <c r="CT67" s="1498"/>
      <c r="CU67" s="1498"/>
      <c r="CV67" s="1498"/>
      <c r="CW67" s="1498"/>
      <c r="CX67" s="1498"/>
      <c r="CY67" s="1498"/>
      <c r="CZ67" s="1498"/>
      <c r="DA67" s="1498"/>
      <c r="DB67" s="1498"/>
      <c r="DC67" s="1498"/>
      <c r="DD67" s="1498"/>
      <c r="DE67" s="1498"/>
      <c r="DF67" s="1498"/>
      <c r="DG67" s="1498"/>
      <c r="DH67" s="1498"/>
      <c r="DI67" s="1498"/>
      <c r="DJ67" s="1498"/>
      <c r="DK67" s="1498"/>
      <c r="DL67" s="1498"/>
      <c r="DM67" s="1498"/>
      <c r="DN67" s="1498"/>
      <c r="DO67" s="1498"/>
      <c r="DP67" s="1498"/>
      <c r="DQ67" s="1498"/>
      <c r="DR67" s="1498"/>
      <c r="DS67" s="1498"/>
      <c r="DT67" s="1498"/>
      <c r="DU67" s="1498"/>
      <c r="DV67" s="1498"/>
    </row>
    <row r="68" spans="2:126" s="1488" customFormat="1" ht="30" customHeight="1">
      <c r="B68" s="1478"/>
      <c r="C68" s="832"/>
      <c r="D68" s="1530"/>
      <c r="E68" s="889"/>
      <c r="F68" s="1482" t="s">
        <v>2673</v>
      </c>
      <c r="G68" s="1534"/>
      <c r="H68" s="832"/>
      <c r="I68" s="836"/>
      <c r="J68" s="836"/>
      <c r="K68" s="836"/>
      <c r="L68" s="836"/>
      <c r="M68" s="836"/>
      <c r="N68" s="836"/>
      <c r="O68" s="836"/>
      <c r="P68" s="836"/>
      <c r="Q68" s="836"/>
      <c r="R68" s="836"/>
      <c r="S68" s="836"/>
      <c r="T68" s="836"/>
      <c r="U68" s="836"/>
      <c r="V68" s="836"/>
      <c r="W68" s="836"/>
      <c r="X68" s="836"/>
      <c r="Y68" s="836"/>
      <c r="Z68" s="836"/>
      <c r="AA68" s="836"/>
      <c r="AB68" s="836"/>
      <c r="AC68" s="836"/>
      <c r="AD68" s="836"/>
      <c r="AE68" s="836"/>
      <c r="AF68" s="836"/>
      <c r="AG68" s="836"/>
      <c r="AH68" s="836"/>
      <c r="AI68" s="836"/>
      <c r="AJ68" s="836"/>
      <c r="AK68" s="836"/>
      <c r="AL68" s="836"/>
      <c r="AM68" s="836"/>
      <c r="AN68" s="836"/>
      <c r="AO68" s="836"/>
      <c r="AP68" s="832"/>
      <c r="AQ68" s="832"/>
      <c r="AR68" s="832"/>
      <c r="AS68" s="832"/>
      <c r="AT68" s="832"/>
      <c r="AU68" s="832"/>
      <c r="AV68" s="832"/>
      <c r="AW68" s="832"/>
      <c r="AX68" s="832"/>
      <c r="AY68" s="832"/>
      <c r="AZ68" s="832"/>
      <c r="BA68" s="832"/>
      <c r="BB68" s="832"/>
      <c r="BC68" s="832"/>
      <c r="BD68" s="832"/>
      <c r="BE68" s="832"/>
      <c r="BF68" s="832"/>
      <c r="BG68" s="832"/>
      <c r="BH68" s="832"/>
      <c r="BI68" s="832"/>
      <c r="BJ68" s="832"/>
      <c r="BK68" s="832"/>
      <c r="BL68" s="832"/>
      <c r="BM68" s="832"/>
      <c r="BV68" s="832"/>
      <c r="BW68" s="832"/>
      <c r="BX68" s="832"/>
      <c r="BY68" s="832"/>
      <c r="BZ68" s="832"/>
      <c r="CA68" s="832"/>
      <c r="CD68" s="1508"/>
      <c r="CH68" s="1498"/>
      <c r="CI68" s="1498"/>
      <c r="CJ68" s="1498"/>
      <c r="CK68" s="1498"/>
      <c r="CL68" s="1498"/>
      <c r="CM68" s="1498"/>
      <c r="CN68" s="1498"/>
      <c r="CO68" s="1498"/>
      <c r="CP68" s="1498"/>
      <c r="CQ68" s="1498"/>
      <c r="CR68" s="1498"/>
      <c r="CS68" s="1498"/>
      <c r="CT68" s="1498"/>
      <c r="CU68" s="1498"/>
      <c r="CV68" s="1498"/>
      <c r="CW68" s="1498"/>
      <c r="CX68" s="1498"/>
      <c r="CY68" s="1498"/>
      <c r="CZ68" s="1498"/>
      <c r="DA68" s="1498"/>
      <c r="DB68" s="1498"/>
      <c r="DC68" s="1498"/>
      <c r="DD68" s="1498"/>
      <c r="DE68" s="1498"/>
      <c r="DF68" s="1498"/>
      <c r="DG68" s="1498"/>
      <c r="DH68" s="1498"/>
      <c r="DI68" s="1498"/>
      <c r="DJ68" s="1498"/>
      <c r="DK68" s="1498"/>
      <c r="DL68" s="1498"/>
      <c r="DM68" s="1498"/>
      <c r="DN68" s="1498"/>
      <c r="DO68" s="1498"/>
      <c r="DP68" s="1498"/>
      <c r="DQ68" s="1498"/>
      <c r="DR68" s="1498"/>
      <c r="DS68" s="1498"/>
      <c r="DT68" s="1498"/>
      <c r="DU68" s="1498"/>
      <c r="DV68" s="1498"/>
    </row>
    <row r="69" spans="2:126" s="1488" customFormat="1" ht="30" customHeight="1">
      <c r="B69" s="1479"/>
      <c r="C69" s="832"/>
      <c r="D69" s="832"/>
      <c r="E69" s="889"/>
      <c r="F69" s="1420"/>
      <c r="G69" s="1534"/>
      <c r="H69" s="832"/>
      <c r="I69" s="836"/>
      <c r="J69" s="836"/>
      <c r="K69" s="836"/>
      <c r="L69" s="836"/>
      <c r="M69" s="836"/>
      <c r="N69" s="836"/>
      <c r="O69" s="836"/>
      <c r="P69" s="836"/>
      <c r="Q69" s="836"/>
      <c r="R69" s="836"/>
      <c r="S69" s="836"/>
      <c r="T69" s="836"/>
      <c r="U69" s="836"/>
      <c r="V69" s="836"/>
      <c r="W69" s="836"/>
      <c r="X69" s="836"/>
      <c r="Y69" s="836"/>
      <c r="Z69" s="836"/>
      <c r="AA69" s="836"/>
      <c r="AB69" s="836"/>
      <c r="AC69" s="836"/>
      <c r="AD69" s="836"/>
      <c r="AE69" s="836"/>
      <c r="AF69" s="836"/>
      <c r="AG69" s="836"/>
      <c r="AH69" s="836"/>
      <c r="AI69" s="836"/>
      <c r="AJ69" s="836"/>
      <c r="AK69" s="836"/>
      <c r="AL69" s="836"/>
      <c r="AM69" s="836"/>
      <c r="AN69" s="836"/>
      <c r="AO69" s="836"/>
      <c r="AP69" s="832"/>
      <c r="AQ69" s="832"/>
      <c r="AR69" s="832"/>
      <c r="AS69" s="832"/>
      <c r="AT69" s="832"/>
      <c r="AU69" s="832"/>
      <c r="AV69" s="832"/>
      <c r="AW69" s="832"/>
      <c r="AX69" s="832"/>
      <c r="AY69" s="832"/>
      <c r="AZ69" s="832"/>
      <c r="BA69" s="832"/>
      <c r="BB69" s="832"/>
      <c r="BC69" s="832"/>
      <c r="BD69" s="832"/>
      <c r="BE69" s="832"/>
      <c r="BF69" s="832"/>
      <c r="BG69" s="832"/>
      <c r="BH69" s="832"/>
      <c r="BI69" s="832"/>
      <c r="BJ69" s="832"/>
      <c r="BK69" s="832"/>
      <c r="BL69" s="832"/>
      <c r="BM69" s="832"/>
      <c r="BV69" s="832"/>
      <c r="BW69" s="832"/>
      <c r="BX69" s="832"/>
      <c r="BY69" s="832"/>
      <c r="BZ69" s="832"/>
      <c r="CA69" s="832"/>
      <c r="CD69" s="1508"/>
      <c r="CH69" s="1498"/>
      <c r="CI69" s="1498"/>
      <c r="CJ69" s="1498"/>
      <c r="CK69" s="1498"/>
      <c r="CL69" s="1498"/>
      <c r="CM69" s="1498"/>
      <c r="CN69" s="1498"/>
      <c r="CO69" s="1498"/>
      <c r="CP69" s="1498"/>
      <c r="CQ69" s="1498"/>
      <c r="CR69" s="1498"/>
      <c r="CS69" s="1498"/>
      <c r="CT69" s="1498"/>
      <c r="CU69" s="1498"/>
      <c r="CV69" s="1498"/>
      <c r="CW69" s="1498"/>
      <c r="CX69" s="1498"/>
      <c r="CY69" s="1498"/>
      <c r="CZ69" s="1498"/>
      <c r="DA69" s="1498"/>
      <c r="DB69" s="1498"/>
      <c r="DC69" s="1498"/>
      <c r="DD69" s="1498"/>
      <c r="DE69" s="1498"/>
      <c r="DF69" s="1498"/>
      <c r="DG69" s="1498"/>
      <c r="DH69" s="1498"/>
      <c r="DI69" s="1498"/>
      <c r="DJ69" s="1498"/>
      <c r="DK69" s="1498"/>
      <c r="DL69" s="1498"/>
      <c r="DM69" s="1498"/>
      <c r="DN69" s="1498"/>
      <c r="DO69" s="1498"/>
      <c r="DP69" s="1498"/>
      <c r="DQ69" s="1498"/>
      <c r="DR69" s="1498"/>
      <c r="DS69" s="1498"/>
      <c r="DT69" s="1498"/>
      <c r="DU69" s="1498"/>
      <c r="DV69" s="1498"/>
    </row>
    <row r="70" spans="2:126" s="1488" customFormat="1" ht="30" customHeight="1">
      <c r="B70" s="1479"/>
      <c r="C70" s="832"/>
      <c r="D70" s="1530" t="s">
        <v>138</v>
      </c>
      <c r="E70" s="889"/>
      <c r="F70" s="901" t="s">
        <v>357</v>
      </c>
      <c r="G70" s="1534"/>
      <c r="H70" s="832"/>
      <c r="I70" s="836"/>
      <c r="J70" s="836"/>
      <c r="K70" s="836"/>
      <c r="L70" s="836"/>
      <c r="M70" s="836"/>
      <c r="N70" s="836"/>
      <c r="O70" s="836"/>
      <c r="P70" s="836"/>
      <c r="Q70" s="836"/>
      <c r="R70" s="836"/>
      <c r="S70" s="836"/>
      <c r="T70" s="836"/>
      <c r="U70" s="836"/>
      <c r="V70" s="836"/>
      <c r="W70" s="836"/>
      <c r="X70" s="836"/>
      <c r="Y70" s="836"/>
      <c r="Z70" s="836"/>
      <c r="AA70" s="836"/>
      <c r="AB70" s="836"/>
      <c r="AC70" s="836"/>
      <c r="AD70" s="836"/>
      <c r="AE70" s="836"/>
      <c r="AF70" s="836"/>
      <c r="AG70" s="836"/>
      <c r="AH70" s="836"/>
      <c r="AI70" s="836"/>
      <c r="AJ70" s="836"/>
      <c r="AK70" s="836"/>
      <c r="AL70" s="836"/>
      <c r="AM70" s="836"/>
      <c r="AN70" s="836"/>
      <c r="AO70" s="836"/>
      <c r="AP70" s="832"/>
      <c r="AQ70" s="832"/>
      <c r="AR70" s="832"/>
      <c r="AS70" s="832"/>
      <c r="AT70" s="832"/>
      <c r="AU70" s="832"/>
      <c r="AV70" s="832"/>
      <c r="AW70" s="832"/>
      <c r="AX70" s="832"/>
      <c r="AY70" s="832"/>
      <c r="AZ70" s="832"/>
      <c r="BA70" s="832"/>
      <c r="BB70" s="832"/>
      <c r="BC70" s="832"/>
      <c r="BD70" s="832"/>
      <c r="BE70" s="832"/>
      <c r="BF70" s="832"/>
      <c r="BG70" s="832"/>
      <c r="BH70" s="832"/>
      <c r="BI70" s="832"/>
      <c r="BJ70" s="832"/>
      <c r="BK70" s="832"/>
      <c r="BL70" s="832"/>
      <c r="BM70" s="832"/>
      <c r="BV70" s="2787" t="s">
        <v>116</v>
      </c>
      <c r="BW70" s="2788"/>
      <c r="BX70" s="2788"/>
      <c r="BY70" s="2789"/>
      <c r="BZ70" s="2790"/>
      <c r="CA70" s="2791"/>
      <c r="CD70" s="1508"/>
      <c r="CH70" s="1498"/>
      <c r="CI70" s="1498"/>
      <c r="CJ70" s="1498"/>
      <c r="CK70" s="1498"/>
      <c r="CL70" s="1498"/>
      <c r="CM70" s="1498"/>
      <c r="CN70" s="1498"/>
      <c r="CO70" s="1498"/>
      <c r="CP70" s="1498"/>
      <c r="CQ70" s="1498"/>
      <c r="CR70" s="1498"/>
      <c r="CS70" s="1498"/>
      <c r="CT70" s="1498"/>
      <c r="CU70" s="1498"/>
      <c r="CV70" s="1498"/>
      <c r="CW70" s="1498"/>
      <c r="CX70" s="1498"/>
      <c r="CY70" s="1498"/>
      <c r="CZ70" s="1498"/>
      <c r="DA70" s="1498"/>
      <c r="DB70" s="1498"/>
      <c r="DC70" s="1498"/>
      <c r="DD70" s="1498"/>
      <c r="DE70" s="1498"/>
      <c r="DF70" s="1498"/>
      <c r="DG70" s="1498"/>
      <c r="DH70" s="1498"/>
      <c r="DI70" s="1498"/>
      <c r="DJ70" s="1498"/>
      <c r="DK70" s="1498"/>
      <c r="DL70" s="1498"/>
      <c r="DM70" s="1498"/>
      <c r="DN70" s="1498"/>
      <c r="DO70" s="1498"/>
      <c r="DP70" s="1498"/>
      <c r="DQ70" s="1498"/>
      <c r="DR70" s="1498"/>
      <c r="DS70" s="1498"/>
      <c r="DT70" s="1498"/>
      <c r="DU70" s="1498"/>
      <c r="DV70" s="1498"/>
    </row>
    <row r="71" spans="2:126" s="1488" customFormat="1" ht="30" customHeight="1">
      <c r="B71" s="957"/>
      <c r="C71" s="832"/>
      <c r="D71" s="1530"/>
      <c r="E71" s="889"/>
      <c r="F71" s="1010" t="s">
        <v>356</v>
      </c>
      <c r="G71" s="1534"/>
      <c r="H71" s="832"/>
      <c r="I71" s="836"/>
      <c r="J71" s="836"/>
      <c r="K71" s="836"/>
      <c r="L71" s="836"/>
      <c r="M71" s="836"/>
      <c r="N71" s="836"/>
      <c r="O71" s="836"/>
      <c r="P71" s="836"/>
      <c r="Q71" s="836"/>
      <c r="R71" s="836"/>
      <c r="S71" s="836"/>
      <c r="T71" s="836"/>
      <c r="U71" s="836"/>
      <c r="V71" s="836"/>
      <c r="W71" s="836"/>
      <c r="X71" s="836"/>
      <c r="Y71" s="836"/>
      <c r="Z71" s="836"/>
      <c r="AA71" s="836"/>
      <c r="AB71" s="836"/>
      <c r="AC71" s="836"/>
      <c r="AD71" s="836"/>
      <c r="AE71" s="836"/>
      <c r="AF71" s="836"/>
      <c r="AG71" s="836"/>
      <c r="AH71" s="836"/>
      <c r="AI71" s="836"/>
      <c r="AJ71" s="836"/>
      <c r="AK71" s="836"/>
      <c r="AL71" s="836"/>
      <c r="AM71" s="836"/>
      <c r="AN71" s="836"/>
      <c r="AO71" s="836"/>
      <c r="AP71" s="832"/>
      <c r="AQ71" s="832"/>
      <c r="AR71" s="832"/>
      <c r="AS71" s="832"/>
      <c r="AT71" s="832"/>
      <c r="AU71" s="832"/>
      <c r="AV71" s="832"/>
      <c r="AW71" s="832"/>
      <c r="AX71" s="832"/>
      <c r="AY71" s="832"/>
      <c r="AZ71" s="832"/>
      <c r="BA71" s="832"/>
      <c r="BB71" s="832"/>
      <c r="BC71" s="832"/>
      <c r="BD71" s="832"/>
      <c r="BE71" s="832"/>
      <c r="BF71" s="832"/>
      <c r="BG71" s="832"/>
      <c r="BH71" s="832"/>
      <c r="BI71" s="832"/>
      <c r="BJ71" s="832"/>
      <c r="BK71" s="832"/>
      <c r="BL71" s="832"/>
      <c r="BM71" s="832"/>
      <c r="BV71" s="2788"/>
      <c r="BW71" s="2788"/>
      <c r="BX71" s="2788"/>
      <c r="BY71" s="2792"/>
      <c r="BZ71" s="2793"/>
      <c r="CA71" s="2794"/>
      <c r="CD71" s="1508"/>
      <c r="CH71" s="1498"/>
      <c r="CI71" s="1498"/>
      <c r="CJ71" s="1498"/>
      <c r="CK71" s="1498"/>
      <c r="CL71" s="1498"/>
      <c r="CM71" s="1498"/>
      <c r="CN71" s="1498"/>
      <c r="CO71" s="1498"/>
      <c r="CP71" s="1498"/>
      <c r="CQ71" s="1498"/>
      <c r="CR71" s="1498"/>
      <c r="CS71" s="1498"/>
      <c r="CT71" s="1498"/>
      <c r="CU71" s="1498"/>
      <c r="CV71" s="1498"/>
      <c r="CW71" s="1498"/>
      <c r="CX71" s="1498"/>
      <c r="CY71" s="1498"/>
      <c r="CZ71" s="1498"/>
      <c r="DA71" s="1498"/>
      <c r="DB71" s="1498"/>
      <c r="DC71" s="1498"/>
      <c r="DD71" s="1498"/>
      <c r="DE71" s="1498"/>
      <c r="DF71" s="1498"/>
      <c r="DG71" s="1498"/>
      <c r="DH71" s="1498"/>
      <c r="DI71" s="1498"/>
      <c r="DJ71" s="1498"/>
      <c r="DK71" s="1498"/>
      <c r="DL71" s="1498"/>
      <c r="DM71" s="1498"/>
      <c r="DN71" s="1498"/>
      <c r="DO71" s="1498"/>
      <c r="DP71" s="1498"/>
      <c r="DQ71" s="1498"/>
      <c r="DR71" s="1498"/>
      <c r="DS71" s="1498"/>
      <c r="DT71" s="1498"/>
      <c r="DU71" s="1498"/>
      <c r="DV71" s="1498"/>
    </row>
    <row r="72" spans="2:126" s="1488" customFormat="1" ht="30" customHeight="1">
      <c r="B72" s="1466"/>
      <c r="C72" s="832"/>
      <c r="D72" s="1544"/>
      <c r="E72" s="889"/>
      <c r="F72" s="1010"/>
      <c r="G72" s="1534"/>
      <c r="H72" s="832"/>
      <c r="I72" s="836"/>
      <c r="J72" s="836"/>
      <c r="K72" s="836"/>
      <c r="L72" s="836"/>
      <c r="M72" s="836"/>
      <c r="N72" s="836"/>
      <c r="O72" s="836"/>
      <c r="P72" s="836"/>
      <c r="Q72" s="836"/>
      <c r="R72" s="836"/>
      <c r="S72" s="836"/>
      <c r="T72" s="836"/>
      <c r="U72" s="836"/>
      <c r="V72" s="836"/>
      <c r="W72" s="836"/>
      <c r="X72" s="836"/>
      <c r="Y72" s="836"/>
      <c r="Z72" s="836"/>
      <c r="AA72" s="836"/>
      <c r="AB72" s="836"/>
      <c r="AC72" s="836"/>
      <c r="AD72" s="836"/>
      <c r="AE72" s="836"/>
      <c r="AF72" s="836"/>
      <c r="AG72" s="836"/>
      <c r="AH72" s="836"/>
      <c r="AI72" s="836"/>
      <c r="AJ72" s="836"/>
      <c r="AK72" s="836"/>
      <c r="AL72" s="836"/>
      <c r="AM72" s="836"/>
      <c r="AN72" s="836"/>
      <c r="AO72" s="836"/>
      <c r="AP72" s="832"/>
      <c r="AQ72" s="832"/>
      <c r="AR72" s="832"/>
      <c r="AS72" s="832"/>
      <c r="AT72" s="832"/>
      <c r="AU72" s="832"/>
      <c r="AV72" s="832"/>
      <c r="AW72" s="832"/>
      <c r="AX72" s="832"/>
      <c r="AY72" s="832"/>
      <c r="AZ72" s="832"/>
      <c r="BA72" s="832"/>
      <c r="BB72" s="832"/>
      <c r="BC72" s="832"/>
      <c r="BD72" s="832"/>
      <c r="BE72" s="832"/>
      <c r="BF72" s="832"/>
      <c r="BG72" s="832"/>
      <c r="BH72" s="832"/>
      <c r="BI72" s="832"/>
      <c r="BJ72" s="832"/>
      <c r="BK72" s="832"/>
      <c r="BL72" s="832"/>
      <c r="BM72" s="832"/>
      <c r="BV72" s="832"/>
      <c r="BW72" s="832"/>
      <c r="BX72" s="832"/>
      <c r="BY72" s="832"/>
      <c r="BZ72" s="832"/>
      <c r="CA72" s="832"/>
      <c r="CD72" s="1508"/>
      <c r="CH72" s="1498"/>
      <c r="CI72" s="1498"/>
      <c r="CJ72" s="1498"/>
      <c r="CK72" s="1498"/>
      <c r="CL72" s="1498"/>
      <c r="CM72" s="1498"/>
      <c r="CN72" s="1498"/>
      <c r="CO72" s="1498"/>
      <c r="CP72" s="1498"/>
      <c r="CQ72" s="1498"/>
      <c r="CR72" s="1498"/>
      <c r="CS72" s="1498"/>
      <c r="CT72" s="1498"/>
      <c r="CU72" s="1498"/>
      <c r="CV72" s="1498"/>
      <c r="CW72" s="1498"/>
      <c r="CX72" s="1498"/>
      <c r="CY72" s="1498"/>
      <c r="CZ72" s="1498"/>
      <c r="DA72" s="1498"/>
      <c r="DB72" s="1498"/>
      <c r="DC72" s="1498"/>
      <c r="DD72" s="1498"/>
      <c r="DE72" s="1498"/>
      <c r="DF72" s="1498"/>
      <c r="DG72" s="1498"/>
      <c r="DH72" s="1498"/>
      <c r="DI72" s="1498"/>
      <c r="DJ72" s="1498"/>
      <c r="DK72" s="1498"/>
      <c r="DL72" s="1498"/>
      <c r="DM72" s="1498"/>
      <c r="DN72" s="1498"/>
      <c r="DO72" s="1498"/>
      <c r="DP72" s="1498"/>
      <c r="DQ72" s="1498"/>
      <c r="DR72" s="1498"/>
      <c r="DS72" s="1498"/>
      <c r="DT72" s="1498"/>
      <c r="DU72" s="1498"/>
      <c r="DV72" s="1498"/>
    </row>
    <row r="73" spans="2:126" s="1488" customFormat="1" ht="30" customHeight="1">
      <c r="B73" s="1466"/>
      <c r="C73" s="832"/>
      <c r="D73" s="1543" t="s">
        <v>139</v>
      </c>
      <c r="E73" s="889"/>
      <c r="F73" s="836" t="s">
        <v>358</v>
      </c>
      <c r="G73" s="1534"/>
      <c r="H73" s="832"/>
      <c r="I73" s="836"/>
      <c r="J73" s="836"/>
      <c r="K73" s="836"/>
      <c r="L73" s="836"/>
      <c r="M73" s="836"/>
      <c r="N73" s="836"/>
      <c r="O73" s="836"/>
      <c r="P73" s="836"/>
      <c r="Q73" s="836"/>
      <c r="R73" s="836"/>
      <c r="S73" s="836"/>
      <c r="T73" s="836"/>
      <c r="U73" s="836"/>
      <c r="V73" s="836"/>
      <c r="W73" s="836"/>
      <c r="X73" s="836"/>
      <c r="Y73" s="836"/>
      <c r="Z73" s="836"/>
      <c r="AA73" s="836"/>
      <c r="AB73" s="836"/>
      <c r="AC73" s="836"/>
      <c r="AD73" s="836"/>
      <c r="AE73" s="836"/>
      <c r="AF73" s="836"/>
      <c r="AG73" s="836"/>
      <c r="AH73" s="836"/>
      <c r="AI73" s="836"/>
      <c r="AJ73" s="836"/>
      <c r="AK73" s="836"/>
      <c r="AL73" s="836"/>
      <c r="AM73" s="836"/>
      <c r="AN73" s="836"/>
      <c r="AO73" s="836"/>
      <c r="AP73" s="832"/>
      <c r="AQ73" s="832"/>
      <c r="AR73" s="832"/>
      <c r="AS73" s="832"/>
      <c r="AT73" s="832"/>
      <c r="AU73" s="832"/>
      <c r="AV73" s="832"/>
      <c r="AW73" s="832"/>
      <c r="AX73" s="832"/>
      <c r="AY73" s="832"/>
      <c r="AZ73" s="832"/>
      <c r="BA73" s="832"/>
      <c r="BB73" s="832"/>
      <c r="BC73" s="832"/>
      <c r="BD73" s="832"/>
      <c r="BE73" s="832"/>
      <c r="BF73" s="832"/>
      <c r="BG73" s="832"/>
      <c r="BH73" s="832"/>
      <c r="BI73" s="832"/>
      <c r="BJ73" s="832"/>
      <c r="BK73" s="832"/>
      <c r="BL73" s="832"/>
      <c r="BM73" s="832"/>
      <c r="BV73" s="2787" t="s">
        <v>80</v>
      </c>
      <c r="BW73" s="2788"/>
      <c r="BX73" s="2788"/>
      <c r="BY73" s="2789"/>
      <c r="BZ73" s="2790"/>
      <c r="CA73" s="2791"/>
      <c r="CD73" s="1508"/>
      <c r="CH73" s="1498"/>
      <c r="CI73" s="1498"/>
      <c r="CJ73" s="1498"/>
      <c r="CK73" s="1498"/>
      <c r="CL73" s="1498"/>
      <c r="CM73" s="1498"/>
      <c r="CN73" s="1498"/>
      <c r="CO73" s="1498"/>
      <c r="CP73" s="1498"/>
      <c r="CQ73" s="1498"/>
      <c r="CR73" s="1498"/>
      <c r="CS73" s="1498"/>
      <c r="CT73" s="1498"/>
      <c r="CU73" s="1498"/>
      <c r="CV73" s="1498"/>
      <c r="CW73" s="1498"/>
      <c r="CX73" s="1498"/>
      <c r="CY73" s="1498"/>
      <c r="CZ73" s="1498"/>
      <c r="DA73" s="1498"/>
      <c r="DB73" s="1498"/>
      <c r="DC73" s="1498"/>
      <c r="DD73" s="1498"/>
      <c r="DE73" s="1498"/>
      <c r="DF73" s="1498"/>
      <c r="DG73" s="1498"/>
      <c r="DH73" s="1498"/>
      <c r="DI73" s="1498"/>
      <c r="DJ73" s="1498"/>
      <c r="DK73" s="1498"/>
      <c r="DL73" s="1498"/>
      <c r="DM73" s="1498"/>
      <c r="DN73" s="1498"/>
      <c r="DO73" s="1498"/>
      <c r="DP73" s="1498"/>
      <c r="DQ73" s="1498"/>
      <c r="DR73" s="1498"/>
      <c r="DS73" s="1498"/>
      <c r="DT73" s="1498"/>
      <c r="DU73" s="1498"/>
      <c r="DV73" s="1498"/>
    </row>
    <row r="74" spans="2:126" s="1488" customFormat="1" ht="30" customHeight="1">
      <c r="B74" s="957"/>
      <c r="C74" s="832"/>
      <c r="D74" s="832"/>
      <c r="E74" s="889"/>
      <c r="F74" s="889" t="s">
        <v>2674</v>
      </c>
      <c r="G74" s="1534"/>
      <c r="H74" s="832"/>
      <c r="I74" s="836"/>
      <c r="J74" s="836"/>
      <c r="K74" s="836"/>
      <c r="L74" s="836"/>
      <c r="M74" s="836"/>
      <c r="N74" s="836"/>
      <c r="O74" s="836"/>
      <c r="P74" s="836"/>
      <c r="Q74" s="836"/>
      <c r="R74" s="836"/>
      <c r="S74" s="836"/>
      <c r="T74" s="836"/>
      <c r="U74" s="836"/>
      <c r="V74" s="836"/>
      <c r="W74" s="836"/>
      <c r="X74" s="836"/>
      <c r="Y74" s="836"/>
      <c r="Z74" s="836"/>
      <c r="AA74" s="836"/>
      <c r="AB74" s="836"/>
      <c r="AC74" s="836"/>
      <c r="AD74" s="836"/>
      <c r="AE74" s="836"/>
      <c r="AF74" s="836"/>
      <c r="AG74" s="836"/>
      <c r="AH74" s="836"/>
      <c r="AI74" s="836"/>
      <c r="AJ74" s="836"/>
      <c r="AK74" s="836"/>
      <c r="AL74" s="836"/>
      <c r="AM74" s="836"/>
      <c r="AN74" s="836"/>
      <c r="AO74" s="836"/>
      <c r="AP74" s="832"/>
      <c r="AQ74" s="832"/>
      <c r="AR74" s="832"/>
      <c r="AS74" s="832"/>
      <c r="AT74" s="832"/>
      <c r="AU74" s="832"/>
      <c r="AV74" s="832"/>
      <c r="AW74" s="832"/>
      <c r="AX74" s="832"/>
      <c r="AY74" s="832"/>
      <c r="AZ74" s="832"/>
      <c r="BA74" s="832"/>
      <c r="BB74" s="832"/>
      <c r="BC74" s="832"/>
      <c r="BD74" s="832"/>
      <c r="BE74" s="832"/>
      <c r="BF74" s="832"/>
      <c r="BG74" s="832"/>
      <c r="BH74" s="832"/>
      <c r="BI74" s="832"/>
      <c r="BJ74" s="832"/>
      <c r="BK74" s="832"/>
      <c r="BL74" s="832"/>
      <c r="BM74" s="832"/>
      <c r="BV74" s="2788"/>
      <c r="BW74" s="2788"/>
      <c r="BX74" s="2788"/>
      <c r="BY74" s="2792"/>
      <c r="BZ74" s="2793"/>
      <c r="CA74" s="2794"/>
      <c r="CD74" s="1508"/>
      <c r="CH74" s="1498"/>
      <c r="CI74" s="1498"/>
      <c r="CJ74" s="1498"/>
      <c r="CK74" s="1498"/>
      <c r="CL74" s="1498"/>
      <c r="CM74" s="1498"/>
      <c r="CN74" s="1498"/>
      <c r="CO74" s="1498"/>
      <c r="CP74" s="1498"/>
      <c r="CQ74" s="1498"/>
      <c r="CR74" s="1498"/>
      <c r="CS74" s="1498"/>
      <c r="CT74" s="1498"/>
      <c r="CU74" s="1498"/>
      <c r="CV74" s="1498"/>
      <c r="CW74" s="1498"/>
      <c r="CX74" s="1498"/>
      <c r="CY74" s="1498"/>
      <c r="CZ74" s="1498"/>
      <c r="DA74" s="1498"/>
      <c r="DB74" s="1498"/>
      <c r="DC74" s="1498"/>
      <c r="DD74" s="1498"/>
      <c r="DE74" s="1498"/>
      <c r="DF74" s="1498"/>
      <c r="DG74" s="1498"/>
      <c r="DH74" s="1498"/>
      <c r="DI74" s="1498"/>
      <c r="DJ74" s="1498"/>
      <c r="DK74" s="1498"/>
      <c r="DL74" s="1498"/>
      <c r="DM74" s="1498"/>
      <c r="DN74" s="1498"/>
      <c r="DO74" s="1498"/>
      <c r="DP74" s="1498"/>
      <c r="DQ74" s="1498"/>
      <c r="DR74" s="1498"/>
      <c r="DS74" s="1498"/>
      <c r="DT74" s="1498"/>
      <c r="DU74" s="1498"/>
      <c r="DV74" s="1498"/>
    </row>
    <row r="75" spans="2:126" s="1488" customFormat="1" ht="30" customHeight="1">
      <c r="B75" s="1466"/>
      <c r="C75" s="832"/>
      <c r="D75" s="832"/>
      <c r="E75" s="889"/>
      <c r="F75" s="1482" t="s">
        <v>2675</v>
      </c>
      <c r="G75" s="1534"/>
      <c r="H75" s="832"/>
      <c r="I75" s="836"/>
      <c r="J75" s="836"/>
      <c r="K75" s="836"/>
      <c r="L75" s="836"/>
      <c r="M75" s="836"/>
      <c r="N75" s="836"/>
      <c r="O75" s="836"/>
      <c r="P75" s="836"/>
      <c r="Q75" s="836"/>
      <c r="R75" s="836"/>
      <c r="S75" s="836"/>
      <c r="T75" s="836"/>
      <c r="U75" s="836"/>
      <c r="V75" s="836"/>
      <c r="W75" s="836"/>
      <c r="X75" s="836"/>
      <c r="Y75" s="836"/>
      <c r="Z75" s="836"/>
      <c r="AA75" s="836"/>
      <c r="AB75" s="836"/>
      <c r="AC75" s="836"/>
      <c r="AD75" s="836"/>
      <c r="AE75" s="836"/>
      <c r="AF75" s="836"/>
      <c r="AG75" s="836"/>
      <c r="AH75" s="836"/>
      <c r="AI75" s="836"/>
      <c r="AJ75" s="836"/>
      <c r="AK75" s="836"/>
      <c r="AL75" s="836"/>
      <c r="AM75" s="836"/>
      <c r="AN75" s="836"/>
      <c r="AO75" s="836"/>
      <c r="AP75" s="832"/>
      <c r="AQ75" s="832"/>
      <c r="AR75" s="832"/>
      <c r="AS75" s="832"/>
      <c r="AT75" s="832"/>
      <c r="AU75" s="832"/>
      <c r="AV75" s="832"/>
      <c r="AW75" s="832"/>
      <c r="AX75" s="832"/>
      <c r="AY75" s="832"/>
      <c r="AZ75" s="832"/>
      <c r="BA75" s="832"/>
      <c r="BB75" s="832"/>
      <c r="BC75" s="832"/>
      <c r="BD75" s="832"/>
      <c r="BE75" s="832"/>
      <c r="BF75" s="832"/>
      <c r="BG75" s="832"/>
      <c r="BH75" s="832"/>
      <c r="BI75" s="832"/>
      <c r="BJ75" s="832"/>
      <c r="BK75" s="832"/>
      <c r="BL75" s="832"/>
      <c r="BM75" s="832"/>
      <c r="BV75" s="832"/>
      <c r="BW75" s="832"/>
      <c r="BX75" s="832"/>
      <c r="BY75" s="832"/>
      <c r="BZ75" s="832"/>
      <c r="CA75" s="832"/>
      <c r="CD75" s="1508"/>
      <c r="CH75" s="1498"/>
      <c r="CI75" s="1498"/>
      <c r="CJ75" s="1498"/>
      <c r="CK75" s="1498"/>
      <c r="CL75" s="1498"/>
      <c r="CM75" s="1498"/>
      <c r="CN75" s="1498"/>
      <c r="CO75" s="1498"/>
      <c r="CP75" s="1498"/>
      <c r="CQ75" s="1498"/>
      <c r="CR75" s="1498"/>
      <c r="CS75" s="1498"/>
      <c r="CT75" s="1498"/>
      <c r="CU75" s="1498"/>
      <c r="CV75" s="1498"/>
      <c r="CW75" s="1498"/>
      <c r="CX75" s="1498"/>
      <c r="CY75" s="1498"/>
      <c r="CZ75" s="1498"/>
      <c r="DA75" s="1498"/>
      <c r="DB75" s="1498"/>
      <c r="DC75" s="1498"/>
      <c r="DD75" s="1498"/>
      <c r="DE75" s="1498"/>
      <c r="DF75" s="1498"/>
      <c r="DG75" s="1498"/>
      <c r="DH75" s="1498"/>
      <c r="DI75" s="1498"/>
      <c r="DJ75" s="1498"/>
      <c r="DK75" s="1498"/>
      <c r="DL75" s="1498"/>
      <c r="DM75" s="1498"/>
      <c r="DN75" s="1498"/>
      <c r="DO75" s="1498"/>
      <c r="DP75" s="1498"/>
      <c r="DQ75" s="1498"/>
      <c r="DR75" s="1498"/>
      <c r="DS75" s="1498"/>
      <c r="DT75" s="1498"/>
      <c r="DU75" s="1498"/>
      <c r="DV75" s="1498"/>
    </row>
    <row r="76" spans="2:126" s="1488" customFormat="1" ht="30" customHeight="1">
      <c r="B76" s="1478"/>
      <c r="C76" s="832"/>
      <c r="D76" s="832"/>
      <c r="E76" s="889"/>
      <c r="F76" s="1482" t="s">
        <v>2676</v>
      </c>
      <c r="G76" s="1534"/>
      <c r="H76" s="832"/>
      <c r="I76" s="836"/>
      <c r="J76" s="836"/>
      <c r="K76" s="836"/>
      <c r="L76" s="836"/>
      <c r="M76" s="836"/>
      <c r="N76" s="836"/>
      <c r="O76" s="836"/>
      <c r="P76" s="836"/>
      <c r="Q76" s="836"/>
      <c r="R76" s="836"/>
      <c r="S76" s="836"/>
      <c r="T76" s="836"/>
      <c r="U76" s="836"/>
      <c r="V76" s="836"/>
      <c r="W76" s="836"/>
      <c r="X76" s="836"/>
      <c r="Y76" s="836"/>
      <c r="Z76" s="836"/>
      <c r="AA76" s="836"/>
      <c r="AB76" s="836"/>
      <c r="AC76" s="836"/>
      <c r="AD76" s="836"/>
      <c r="AE76" s="836"/>
      <c r="AF76" s="836"/>
      <c r="AG76" s="836"/>
      <c r="AH76" s="836"/>
      <c r="AI76" s="836"/>
      <c r="AJ76" s="836"/>
      <c r="AK76" s="836"/>
      <c r="AL76" s="836"/>
      <c r="AM76" s="836"/>
      <c r="AN76" s="836"/>
      <c r="AO76" s="836"/>
      <c r="AP76" s="832"/>
      <c r="AQ76" s="832"/>
      <c r="AR76" s="832"/>
      <c r="AS76" s="832"/>
      <c r="AT76" s="832"/>
      <c r="AU76" s="832"/>
      <c r="AV76" s="832"/>
      <c r="AW76" s="832"/>
      <c r="AX76" s="832"/>
      <c r="AY76" s="832"/>
      <c r="AZ76" s="832"/>
      <c r="BA76" s="832"/>
      <c r="BB76" s="832"/>
      <c r="BC76" s="832"/>
      <c r="BD76" s="832"/>
      <c r="BE76" s="832"/>
      <c r="BF76" s="832"/>
      <c r="BG76" s="832"/>
      <c r="BH76" s="832"/>
      <c r="BI76" s="832"/>
      <c r="BJ76" s="832"/>
      <c r="BK76" s="832"/>
      <c r="BL76" s="832"/>
      <c r="BM76" s="832"/>
      <c r="BV76" s="832"/>
      <c r="BW76" s="832"/>
      <c r="BX76" s="832"/>
      <c r="BY76" s="832"/>
      <c r="BZ76" s="832"/>
      <c r="CA76" s="832"/>
      <c r="CD76" s="1508"/>
      <c r="CH76" s="1498"/>
      <c r="CI76" s="1498"/>
      <c r="CJ76" s="1498"/>
      <c r="CK76" s="1498"/>
      <c r="CL76" s="1498"/>
      <c r="CM76" s="1498"/>
      <c r="CN76" s="1498"/>
      <c r="CO76" s="1498"/>
      <c r="CP76" s="1498"/>
      <c r="CQ76" s="1498"/>
      <c r="CR76" s="1498"/>
      <c r="CS76" s="1498"/>
      <c r="CT76" s="1498"/>
      <c r="CU76" s="1498"/>
      <c r="CV76" s="1498"/>
      <c r="CW76" s="1498"/>
      <c r="CX76" s="1498"/>
      <c r="CY76" s="1498"/>
      <c r="CZ76" s="1498"/>
      <c r="DA76" s="1498"/>
      <c r="DB76" s="1498"/>
      <c r="DC76" s="1498"/>
      <c r="DD76" s="1498"/>
      <c r="DE76" s="1498"/>
      <c r="DF76" s="1498"/>
      <c r="DG76" s="1498"/>
      <c r="DH76" s="1498"/>
      <c r="DI76" s="1498"/>
      <c r="DJ76" s="1498"/>
      <c r="DK76" s="1498"/>
      <c r="DL76" s="1498"/>
      <c r="DM76" s="1498"/>
      <c r="DN76" s="1498"/>
      <c r="DO76" s="1498"/>
      <c r="DP76" s="1498"/>
      <c r="DQ76" s="1498"/>
      <c r="DR76" s="1498"/>
      <c r="DS76" s="1498"/>
      <c r="DT76" s="1498"/>
      <c r="DU76" s="1498"/>
      <c r="DV76" s="1498"/>
    </row>
    <row r="77" spans="2:126" s="1488" customFormat="1" ht="30" customHeight="1">
      <c r="B77" s="1479"/>
      <c r="C77" s="832"/>
      <c r="D77" s="832"/>
      <c r="E77" s="889"/>
      <c r="F77" s="836"/>
      <c r="G77" s="1534"/>
      <c r="H77" s="832"/>
      <c r="I77" s="836"/>
      <c r="J77" s="836"/>
      <c r="K77" s="836"/>
      <c r="L77" s="836"/>
      <c r="M77" s="836"/>
      <c r="N77" s="836"/>
      <c r="O77" s="836"/>
      <c r="P77" s="836"/>
      <c r="Q77" s="836"/>
      <c r="R77" s="836"/>
      <c r="S77" s="836"/>
      <c r="T77" s="836"/>
      <c r="U77" s="836"/>
      <c r="V77" s="836"/>
      <c r="W77" s="836"/>
      <c r="X77" s="836"/>
      <c r="Y77" s="836"/>
      <c r="Z77" s="836"/>
      <c r="AA77" s="836"/>
      <c r="AB77" s="836"/>
      <c r="AC77" s="836"/>
      <c r="AD77" s="836"/>
      <c r="AE77" s="836"/>
      <c r="AF77" s="836"/>
      <c r="AG77" s="836"/>
      <c r="AH77" s="836"/>
      <c r="AI77" s="836"/>
      <c r="AJ77" s="836"/>
      <c r="AK77" s="836"/>
      <c r="AL77" s="836"/>
      <c r="AM77" s="836"/>
      <c r="AN77" s="836"/>
      <c r="AO77" s="836"/>
      <c r="AP77" s="832"/>
      <c r="AQ77" s="832"/>
      <c r="AR77" s="832"/>
      <c r="AS77" s="832"/>
      <c r="AT77" s="832"/>
      <c r="AU77" s="832"/>
      <c r="AV77" s="832"/>
      <c r="AW77" s="832"/>
      <c r="AX77" s="832"/>
      <c r="AY77" s="832"/>
      <c r="AZ77" s="832"/>
      <c r="BA77" s="832"/>
      <c r="BB77" s="832"/>
      <c r="BC77" s="832"/>
      <c r="BD77" s="832"/>
      <c r="BE77" s="832"/>
      <c r="BF77" s="832"/>
      <c r="BG77" s="832"/>
      <c r="BH77" s="832"/>
      <c r="BI77" s="832"/>
      <c r="BJ77" s="832"/>
      <c r="BK77" s="832"/>
      <c r="BL77" s="832"/>
      <c r="BM77" s="832"/>
      <c r="BV77" s="832"/>
      <c r="BW77" s="832"/>
      <c r="BX77" s="832"/>
      <c r="BY77" s="832"/>
      <c r="BZ77" s="832"/>
      <c r="CA77" s="832"/>
      <c r="CD77" s="1508"/>
      <c r="CH77" s="1498"/>
      <c r="CI77" s="1498"/>
      <c r="CJ77" s="1498"/>
      <c r="CK77" s="1498"/>
      <c r="CL77" s="1498"/>
      <c r="CM77" s="1498"/>
      <c r="CN77" s="1498"/>
      <c r="CO77" s="1498"/>
      <c r="CP77" s="1498"/>
      <c r="CQ77" s="1498"/>
      <c r="CR77" s="1498"/>
      <c r="CS77" s="1498"/>
      <c r="CT77" s="1498"/>
      <c r="CU77" s="1498"/>
      <c r="CV77" s="1498"/>
      <c r="CW77" s="1498"/>
      <c r="CX77" s="1498"/>
      <c r="CY77" s="1498"/>
      <c r="CZ77" s="1498"/>
      <c r="DA77" s="1498"/>
      <c r="DB77" s="1498"/>
      <c r="DC77" s="1498"/>
      <c r="DD77" s="1498"/>
      <c r="DE77" s="1498"/>
      <c r="DF77" s="1498"/>
      <c r="DG77" s="1498"/>
      <c r="DH77" s="1498"/>
      <c r="DI77" s="1498"/>
      <c r="DJ77" s="1498"/>
      <c r="DK77" s="1498"/>
      <c r="DL77" s="1498"/>
      <c r="DM77" s="1498"/>
      <c r="DN77" s="1498"/>
      <c r="DO77" s="1498"/>
      <c r="DP77" s="1498"/>
      <c r="DQ77" s="1498"/>
      <c r="DR77" s="1498"/>
      <c r="DS77" s="1498"/>
      <c r="DT77" s="1498"/>
      <c r="DU77" s="1498"/>
      <c r="DV77" s="1498"/>
    </row>
    <row r="78" spans="2:126" s="1488" customFormat="1" ht="30" customHeight="1">
      <c r="B78" s="1479"/>
      <c r="C78" s="832"/>
      <c r="D78" s="889" t="s">
        <v>140</v>
      </c>
      <c r="E78" s="889"/>
      <c r="F78" s="836" t="s">
        <v>750</v>
      </c>
      <c r="G78" s="1534"/>
      <c r="H78" s="832"/>
      <c r="I78" s="836"/>
      <c r="J78" s="836"/>
      <c r="K78" s="836"/>
      <c r="L78" s="836"/>
      <c r="M78" s="836"/>
      <c r="N78" s="836"/>
      <c r="O78" s="836"/>
      <c r="P78" s="836"/>
      <c r="Q78" s="836"/>
      <c r="R78" s="836"/>
      <c r="S78" s="836"/>
      <c r="T78" s="836"/>
      <c r="U78" s="836"/>
      <c r="V78" s="836"/>
      <c r="W78" s="836"/>
      <c r="X78" s="836"/>
      <c r="Y78" s="836"/>
      <c r="Z78" s="836"/>
      <c r="AA78" s="836"/>
      <c r="AB78" s="836"/>
      <c r="AC78" s="836"/>
      <c r="AD78" s="836"/>
      <c r="AE78" s="836"/>
      <c r="AF78" s="836"/>
      <c r="AG78" s="836"/>
      <c r="AH78" s="836"/>
      <c r="AI78" s="836"/>
      <c r="AJ78" s="836"/>
      <c r="AK78" s="836"/>
      <c r="AL78" s="836"/>
      <c r="AM78" s="836"/>
      <c r="AN78" s="836"/>
      <c r="AO78" s="836"/>
      <c r="AP78" s="832"/>
      <c r="AQ78" s="832"/>
      <c r="AR78" s="832"/>
      <c r="AS78" s="832"/>
      <c r="AT78" s="832"/>
      <c r="AU78" s="832"/>
      <c r="AV78" s="832"/>
      <c r="AW78" s="832"/>
      <c r="AX78" s="832"/>
      <c r="AY78" s="832"/>
      <c r="AZ78" s="832"/>
      <c r="BA78" s="832"/>
      <c r="BB78" s="832"/>
      <c r="BC78" s="832"/>
      <c r="BD78" s="832"/>
      <c r="BE78" s="832"/>
      <c r="BF78" s="832"/>
      <c r="BG78" s="832"/>
      <c r="BH78" s="832"/>
      <c r="BI78" s="832"/>
      <c r="BJ78" s="832"/>
      <c r="BK78" s="832"/>
      <c r="BL78" s="832"/>
      <c r="BM78" s="832"/>
      <c r="BV78" s="2787" t="s">
        <v>82</v>
      </c>
      <c r="BW78" s="2788"/>
      <c r="BX78" s="2788"/>
      <c r="BY78" s="2789"/>
      <c r="BZ78" s="2790"/>
      <c r="CA78" s="2791"/>
      <c r="CD78" s="1508"/>
      <c r="CH78" s="1498"/>
      <c r="CI78" s="1498"/>
      <c r="CJ78" s="1498"/>
      <c r="CK78" s="1498"/>
      <c r="CL78" s="1498"/>
      <c r="CM78" s="1498"/>
      <c r="CN78" s="1498"/>
      <c r="CO78" s="1498"/>
      <c r="CP78" s="1498"/>
      <c r="CQ78" s="1498"/>
      <c r="CR78" s="1498"/>
      <c r="CS78" s="1498"/>
      <c r="CT78" s="1498"/>
      <c r="CU78" s="1498"/>
      <c r="CV78" s="1498"/>
      <c r="CW78" s="1498"/>
      <c r="CX78" s="1498"/>
      <c r="CY78" s="1498"/>
      <c r="CZ78" s="1498"/>
      <c r="DA78" s="1498"/>
      <c r="DB78" s="1498"/>
      <c r="DC78" s="1498"/>
      <c r="DD78" s="1498"/>
      <c r="DE78" s="1498"/>
      <c r="DF78" s="1498"/>
      <c r="DG78" s="1498"/>
      <c r="DH78" s="1498"/>
      <c r="DI78" s="1498"/>
      <c r="DJ78" s="1498"/>
      <c r="DK78" s="1498"/>
      <c r="DL78" s="1498"/>
      <c r="DM78" s="1498"/>
      <c r="DN78" s="1498"/>
      <c r="DO78" s="1498"/>
      <c r="DP78" s="1498"/>
      <c r="DQ78" s="1498"/>
      <c r="DR78" s="1498"/>
      <c r="DS78" s="1498"/>
      <c r="DT78" s="1498"/>
      <c r="DU78" s="1498"/>
      <c r="DV78" s="1498"/>
    </row>
    <row r="79" spans="2:126" s="1488" customFormat="1" ht="30" customHeight="1">
      <c r="B79" s="957"/>
      <c r="C79" s="832"/>
      <c r="D79" s="889"/>
      <c r="E79" s="889"/>
      <c r="F79" s="1482" t="s">
        <v>359</v>
      </c>
      <c r="G79" s="1534"/>
      <c r="H79" s="832"/>
      <c r="I79" s="836"/>
      <c r="J79" s="836"/>
      <c r="K79" s="836"/>
      <c r="L79" s="836"/>
      <c r="M79" s="836"/>
      <c r="N79" s="836"/>
      <c r="O79" s="836"/>
      <c r="P79" s="836"/>
      <c r="Q79" s="836"/>
      <c r="R79" s="836"/>
      <c r="S79" s="836"/>
      <c r="T79" s="836"/>
      <c r="U79" s="836"/>
      <c r="V79" s="836"/>
      <c r="W79" s="836"/>
      <c r="X79" s="836"/>
      <c r="Y79" s="836"/>
      <c r="Z79" s="836"/>
      <c r="AA79" s="836"/>
      <c r="AB79" s="836"/>
      <c r="AC79" s="836"/>
      <c r="AD79" s="836"/>
      <c r="AE79" s="836"/>
      <c r="AF79" s="836"/>
      <c r="AG79" s="836"/>
      <c r="AH79" s="836"/>
      <c r="AI79" s="836"/>
      <c r="AJ79" s="836"/>
      <c r="AK79" s="836"/>
      <c r="AL79" s="836"/>
      <c r="AM79" s="836"/>
      <c r="AN79" s="836"/>
      <c r="AO79" s="836"/>
      <c r="AP79" s="832"/>
      <c r="AQ79" s="832"/>
      <c r="AR79" s="832"/>
      <c r="AS79" s="832"/>
      <c r="AT79" s="832"/>
      <c r="AU79" s="832"/>
      <c r="AV79" s="832"/>
      <c r="AW79" s="832"/>
      <c r="AX79" s="832"/>
      <c r="AY79" s="832"/>
      <c r="AZ79" s="832"/>
      <c r="BA79" s="832"/>
      <c r="BB79" s="832"/>
      <c r="BC79" s="832"/>
      <c r="BD79" s="832"/>
      <c r="BE79" s="832"/>
      <c r="BF79" s="832"/>
      <c r="BG79" s="832"/>
      <c r="BH79" s="832"/>
      <c r="BI79" s="832"/>
      <c r="BJ79" s="832"/>
      <c r="BK79" s="832"/>
      <c r="BL79" s="832"/>
      <c r="BM79" s="832"/>
      <c r="BV79" s="2788"/>
      <c r="BW79" s="2788"/>
      <c r="BX79" s="2788"/>
      <c r="BY79" s="2792"/>
      <c r="BZ79" s="2793"/>
      <c r="CA79" s="2794"/>
      <c r="CD79" s="1508"/>
      <c r="CH79" s="1498"/>
      <c r="CI79" s="1498"/>
      <c r="CJ79" s="1498"/>
      <c r="CK79" s="1498"/>
      <c r="CL79" s="1498"/>
      <c r="CM79" s="1498"/>
      <c r="CN79" s="1498"/>
      <c r="CO79" s="1498"/>
      <c r="CP79" s="1498"/>
      <c r="CQ79" s="1498"/>
      <c r="CR79" s="1498"/>
      <c r="CS79" s="1498"/>
      <c r="CT79" s="1498"/>
      <c r="CU79" s="1498"/>
      <c r="CV79" s="1498"/>
      <c r="CW79" s="1498"/>
      <c r="CX79" s="1498"/>
      <c r="CY79" s="1498"/>
      <c r="CZ79" s="1498"/>
      <c r="DA79" s="1498"/>
      <c r="DB79" s="1498"/>
      <c r="DC79" s="1498"/>
      <c r="DD79" s="1498"/>
      <c r="DE79" s="1498"/>
      <c r="DF79" s="1498"/>
      <c r="DG79" s="1498"/>
      <c r="DH79" s="1498"/>
      <c r="DI79" s="1498"/>
      <c r="DJ79" s="1498"/>
      <c r="DK79" s="1498"/>
      <c r="DL79" s="1498"/>
      <c r="DM79" s="1498"/>
      <c r="DN79" s="1498"/>
      <c r="DO79" s="1498"/>
      <c r="DP79" s="1498"/>
      <c r="DQ79" s="1498"/>
      <c r="DR79" s="1498"/>
      <c r="DS79" s="1498"/>
      <c r="DT79" s="1498"/>
      <c r="DU79" s="1498"/>
      <c r="DV79" s="1498"/>
    </row>
    <row r="80" spans="2:126" s="1488" customFormat="1" ht="30" customHeight="1">
      <c r="B80" s="1466"/>
      <c r="C80" s="832"/>
      <c r="D80" s="889"/>
      <c r="E80" s="889"/>
      <c r="F80" s="836"/>
      <c r="G80" s="1534"/>
      <c r="H80" s="832"/>
      <c r="I80" s="836"/>
      <c r="J80" s="836"/>
      <c r="K80" s="836"/>
      <c r="L80" s="836"/>
      <c r="M80" s="836"/>
      <c r="N80" s="836"/>
      <c r="O80" s="836"/>
      <c r="P80" s="836"/>
      <c r="Q80" s="836"/>
      <c r="R80" s="836"/>
      <c r="S80" s="836"/>
      <c r="T80" s="836"/>
      <c r="U80" s="836"/>
      <c r="V80" s="836"/>
      <c r="W80" s="836"/>
      <c r="X80" s="836"/>
      <c r="Y80" s="836"/>
      <c r="Z80" s="836"/>
      <c r="AA80" s="836"/>
      <c r="AB80" s="836"/>
      <c r="AC80" s="836"/>
      <c r="AD80" s="836"/>
      <c r="AE80" s="836"/>
      <c r="AF80" s="836"/>
      <c r="AG80" s="836"/>
      <c r="AH80" s="836"/>
      <c r="AI80" s="836"/>
      <c r="AJ80" s="836"/>
      <c r="AK80" s="836"/>
      <c r="AL80" s="836"/>
      <c r="AM80" s="836"/>
      <c r="AN80" s="836"/>
      <c r="AO80" s="836"/>
      <c r="AP80" s="832"/>
      <c r="AQ80" s="832"/>
      <c r="AR80" s="832"/>
      <c r="AS80" s="832"/>
      <c r="AT80" s="832"/>
      <c r="AU80" s="832"/>
      <c r="AV80" s="832"/>
      <c r="AW80" s="832"/>
      <c r="AX80" s="832"/>
      <c r="AY80" s="832"/>
      <c r="AZ80" s="832"/>
      <c r="BA80" s="832"/>
      <c r="BB80" s="832"/>
      <c r="BC80" s="832"/>
      <c r="BD80" s="832"/>
      <c r="BE80" s="832"/>
      <c r="BF80" s="832"/>
      <c r="BG80" s="832"/>
      <c r="BH80" s="832"/>
      <c r="BI80" s="832"/>
      <c r="BJ80" s="832"/>
      <c r="BK80" s="832"/>
      <c r="BL80" s="832"/>
      <c r="BM80" s="832"/>
      <c r="BV80" s="832"/>
      <c r="BW80" s="832"/>
      <c r="BX80" s="832"/>
      <c r="BY80" s="832"/>
      <c r="BZ80" s="832"/>
      <c r="CA80" s="832"/>
      <c r="CD80" s="1508"/>
      <c r="CH80" s="1498"/>
      <c r="CI80" s="1498"/>
      <c r="CJ80" s="1498"/>
      <c r="CK80" s="1498"/>
      <c r="CL80" s="1498"/>
      <c r="CM80" s="1498"/>
      <c r="CN80" s="1498"/>
      <c r="CO80" s="1498"/>
      <c r="CP80" s="1498"/>
      <c r="CQ80" s="1498"/>
      <c r="CR80" s="1498"/>
      <c r="CS80" s="1498"/>
      <c r="CT80" s="1498"/>
      <c r="CU80" s="1498"/>
      <c r="CV80" s="1498"/>
      <c r="CW80" s="1498"/>
      <c r="CX80" s="1498"/>
      <c r="CY80" s="1498"/>
      <c r="CZ80" s="1498"/>
      <c r="DA80" s="1498"/>
      <c r="DB80" s="1498"/>
      <c r="DC80" s="1498"/>
      <c r="DD80" s="1498"/>
      <c r="DE80" s="1498"/>
      <c r="DF80" s="1498"/>
      <c r="DG80" s="1498"/>
      <c r="DH80" s="1498"/>
      <c r="DI80" s="1498"/>
      <c r="DJ80" s="1498"/>
      <c r="DK80" s="1498"/>
      <c r="DL80" s="1498"/>
      <c r="DM80" s="1498"/>
      <c r="DN80" s="1498"/>
      <c r="DO80" s="1498"/>
      <c r="DP80" s="1498"/>
      <c r="DQ80" s="1498"/>
      <c r="DR80" s="1498"/>
      <c r="DS80" s="1498"/>
      <c r="DT80" s="1498"/>
      <c r="DU80" s="1498"/>
      <c r="DV80" s="1498"/>
    </row>
    <row r="81" spans="1:126" s="1488" customFormat="1" ht="30" customHeight="1">
      <c r="B81" s="1466"/>
      <c r="C81" s="832"/>
      <c r="D81" s="889" t="s">
        <v>141</v>
      </c>
      <c r="E81" s="889"/>
      <c r="F81" s="836" t="s">
        <v>361</v>
      </c>
      <c r="G81" s="1534"/>
      <c r="H81" s="832"/>
      <c r="I81" s="836"/>
      <c r="J81" s="836"/>
      <c r="K81" s="836"/>
      <c r="L81" s="836"/>
      <c r="M81" s="836"/>
      <c r="N81" s="836"/>
      <c r="O81" s="836"/>
      <c r="P81" s="836"/>
      <c r="Q81" s="836"/>
      <c r="R81" s="836"/>
      <c r="S81" s="836"/>
      <c r="T81" s="836"/>
      <c r="U81" s="836"/>
      <c r="V81" s="836"/>
      <c r="W81" s="836"/>
      <c r="X81" s="836"/>
      <c r="Y81" s="836"/>
      <c r="Z81" s="836"/>
      <c r="AA81" s="836"/>
      <c r="AB81" s="836"/>
      <c r="AC81" s="836"/>
      <c r="AD81" s="836"/>
      <c r="AE81" s="836"/>
      <c r="AF81" s="836"/>
      <c r="AG81" s="836"/>
      <c r="AH81" s="836"/>
      <c r="AI81" s="836"/>
      <c r="AJ81" s="836"/>
      <c r="AK81" s="836"/>
      <c r="AL81" s="836"/>
      <c r="AM81" s="836"/>
      <c r="AN81" s="836"/>
      <c r="AO81" s="836"/>
      <c r="AP81" s="832"/>
      <c r="AQ81" s="832"/>
      <c r="AR81" s="832"/>
      <c r="AS81" s="832"/>
      <c r="AT81" s="832"/>
      <c r="AU81" s="832"/>
      <c r="AV81" s="832"/>
      <c r="AW81" s="832"/>
      <c r="AX81" s="832"/>
      <c r="AY81" s="832"/>
      <c r="AZ81" s="832"/>
      <c r="BA81" s="832"/>
      <c r="BB81" s="832"/>
      <c r="BC81" s="832"/>
      <c r="BD81" s="832"/>
      <c r="BE81" s="832"/>
      <c r="BF81" s="832"/>
      <c r="BG81" s="832"/>
      <c r="BH81" s="832"/>
      <c r="BI81" s="832"/>
      <c r="BJ81" s="832"/>
      <c r="BK81" s="832"/>
      <c r="BL81" s="832"/>
      <c r="BM81" s="832"/>
      <c r="BV81" s="2787" t="s">
        <v>407</v>
      </c>
      <c r="BW81" s="2788"/>
      <c r="BX81" s="2788"/>
      <c r="BY81" s="2789"/>
      <c r="BZ81" s="2790"/>
      <c r="CA81" s="2791"/>
      <c r="CD81" s="1508"/>
      <c r="CH81" s="1498"/>
      <c r="CI81" s="1498"/>
      <c r="CJ81" s="1498"/>
      <c r="CK81" s="1498"/>
      <c r="CL81" s="1498"/>
      <c r="CM81" s="1498"/>
      <c r="CN81" s="1498"/>
      <c r="CO81" s="1498"/>
      <c r="CP81" s="1498"/>
      <c r="CQ81" s="1498"/>
      <c r="CR81" s="1498"/>
      <c r="CS81" s="1498"/>
      <c r="CT81" s="1498"/>
      <c r="CU81" s="1498"/>
      <c r="CV81" s="1498"/>
      <c r="CW81" s="1498"/>
      <c r="CX81" s="1498"/>
      <c r="CY81" s="1498"/>
      <c r="CZ81" s="1498"/>
      <c r="DA81" s="1498"/>
      <c r="DB81" s="1498"/>
      <c r="DC81" s="1498"/>
      <c r="DD81" s="1498"/>
      <c r="DE81" s="1498"/>
      <c r="DF81" s="1498"/>
      <c r="DG81" s="1498"/>
      <c r="DH81" s="1498"/>
      <c r="DI81" s="1498"/>
      <c r="DJ81" s="1498"/>
      <c r="DK81" s="1498"/>
      <c r="DL81" s="1498"/>
      <c r="DM81" s="1498"/>
      <c r="DN81" s="1498"/>
      <c r="DO81" s="1498"/>
      <c r="DP81" s="1498"/>
      <c r="DQ81" s="1498"/>
      <c r="DR81" s="1498"/>
      <c r="DS81" s="1498"/>
      <c r="DT81" s="1498"/>
      <c r="DU81" s="1498"/>
      <c r="DV81" s="1498"/>
    </row>
    <row r="82" spans="1:126" s="1488" customFormat="1" ht="30" customHeight="1">
      <c r="B82" s="1466"/>
      <c r="C82" s="832"/>
      <c r="D82" s="889"/>
      <c r="E82" s="889"/>
      <c r="F82" s="1482" t="s">
        <v>360</v>
      </c>
      <c r="G82" s="1534"/>
      <c r="H82" s="832"/>
      <c r="I82" s="836"/>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6"/>
      <c r="AL82" s="836"/>
      <c r="AM82" s="836"/>
      <c r="AN82" s="836"/>
      <c r="AO82" s="836"/>
      <c r="AP82" s="832"/>
      <c r="AQ82" s="832"/>
      <c r="AR82" s="832"/>
      <c r="AS82" s="832"/>
      <c r="AT82" s="832"/>
      <c r="AU82" s="832"/>
      <c r="AV82" s="832"/>
      <c r="AW82" s="832"/>
      <c r="AX82" s="832"/>
      <c r="AY82" s="832"/>
      <c r="AZ82" s="832"/>
      <c r="BA82" s="832"/>
      <c r="BB82" s="832"/>
      <c r="BC82" s="832"/>
      <c r="BD82" s="832"/>
      <c r="BE82" s="832"/>
      <c r="BF82" s="832"/>
      <c r="BG82" s="832"/>
      <c r="BH82" s="832"/>
      <c r="BI82" s="832"/>
      <c r="BJ82" s="832"/>
      <c r="BK82" s="832"/>
      <c r="BL82" s="832"/>
      <c r="BM82" s="832"/>
      <c r="BV82" s="2788"/>
      <c r="BW82" s="2788"/>
      <c r="BX82" s="2788"/>
      <c r="BY82" s="2792"/>
      <c r="BZ82" s="2793"/>
      <c r="CA82" s="2794"/>
      <c r="CD82" s="1508"/>
      <c r="CH82" s="1498"/>
      <c r="CI82" s="1498"/>
      <c r="CJ82" s="1498"/>
      <c r="CK82" s="1498"/>
      <c r="CL82" s="1498"/>
      <c r="CM82" s="1498"/>
      <c r="CN82" s="1498"/>
      <c r="CO82" s="1498"/>
      <c r="CP82" s="1498"/>
      <c r="CQ82" s="1498"/>
      <c r="CR82" s="1498"/>
      <c r="CS82" s="1498"/>
      <c r="CT82" s="1498"/>
      <c r="CU82" s="1498"/>
      <c r="CV82" s="1498"/>
      <c r="CW82" s="1498"/>
      <c r="CX82" s="1498"/>
      <c r="CY82" s="1498"/>
      <c r="CZ82" s="1498"/>
      <c r="DA82" s="1498"/>
      <c r="DB82" s="1498"/>
      <c r="DC82" s="1498"/>
      <c r="DD82" s="1498"/>
      <c r="DE82" s="1498"/>
      <c r="DF82" s="1498"/>
      <c r="DG82" s="1498"/>
      <c r="DH82" s="1498"/>
      <c r="DI82" s="1498"/>
      <c r="DJ82" s="1498"/>
      <c r="DK82" s="1498"/>
      <c r="DL82" s="1498"/>
      <c r="DM82" s="1498"/>
      <c r="DN82" s="1498"/>
      <c r="DO82" s="1498"/>
      <c r="DP82" s="1498"/>
      <c r="DQ82" s="1498"/>
      <c r="DR82" s="1498"/>
      <c r="DS82" s="1498"/>
      <c r="DT82" s="1498"/>
      <c r="DU82" s="1498"/>
      <c r="DV82" s="1498"/>
    </row>
    <row r="83" spans="1:126" s="1488" customFormat="1" ht="30" customHeight="1">
      <c r="B83" s="1466"/>
      <c r="C83" s="832"/>
      <c r="D83" s="889"/>
      <c r="E83" s="889"/>
      <c r="F83" s="836"/>
      <c r="G83" s="1534"/>
      <c r="H83" s="832"/>
      <c r="I83" s="836"/>
      <c r="J83" s="836"/>
      <c r="K83" s="836"/>
      <c r="L83" s="836"/>
      <c r="M83" s="836"/>
      <c r="N83" s="836"/>
      <c r="O83" s="836"/>
      <c r="P83" s="836"/>
      <c r="Q83" s="836"/>
      <c r="R83" s="836"/>
      <c r="S83" s="836"/>
      <c r="T83" s="836"/>
      <c r="U83" s="836"/>
      <c r="V83" s="836"/>
      <c r="W83" s="836"/>
      <c r="X83" s="836"/>
      <c r="Y83" s="836"/>
      <c r="Z83" s="836"/>
      <c r="AA83" s="836"/>
      <c r="AB83" s="836"/>
      <c r="AC83" s="836"/>
      <c r="AD83" s="836"/>
      <c r="AE83" s="836"/>
      <c r="AF83" s="836"/>
      <c r="AG83" s="836"/>
      <c r="AH83" s="836"/>
      <c r="AI83" s="836"/>
      <c r="AJ83" s="836"/>
      <c r="AK83" s="836"/>
      <c r="AL83" s="836"/>
      <c r="AM83" s="836"/>
      <c r="AN83" s="836"/>
      <c r="AO83" s="836"/>
      <c r="AP83" s="832"/>
      <c r="AQ83" s="832"/>
      <c r="AR83" s="832"/>
      <c r="AS83" s="832"/>
      <c r="AT83" s="832"/>
      <c r="AU83" s="832"/>
      <c r="AV83" s="832"/>
      <c r="AW83" s="832"/>
      <c r="AX83" s="832"/>
      <c r="AY83" s="832"/>
      <c r="AZ83" s="832"/>
      <c r="BA83" s="832"/>
      <c r="BB83" s="832"/>
      <c r="BC83" s="832"/>
      <c r="BD83" s="832"/>
      <c r="BE83" s="832"/>
      <c r="BF83" s="832"/>
      <c r="BG83" s="832"/>
      <c r="BH83" s="832"/>
      <c r="BI83" s="832"/>
      <c r="BJ83" s="832"/>
      <c r="BK83" s="832"/>
      <c r="BL83" s="832"/>
      <c r="BM83" s="832"/>
      <c r="BV83" s="832"/>
      <c r="BW83" s="832"/>
      <c r="BX83" s="832"/>
      <c r="BY83" s="832"/>
      <c r="BZ83" s="832"/>
      <c r="CA83" s="832"/>
      <c r="CD83" s="1508"/>
      <c r="CH83" s="1498"/>
      <c r="CI83" s="1498"/>
      <c r="CJ83" s="1498"/>
      <c r="CK83" s="1498"/>
      <c r="CL83" s="1498"/>
      <c r="CM83" s="1498"/>
      <c r="CN83" s="1498"/>
      <c r="CO83" s="1498"/>
      <c r="CP83" s="1498"/>
      <c r="CQ83" s="1498"/>
      <c r="CR83" s="1498"/>
      <c r="CS83" s="1498"/>
      <c r="CT83" s="1498"/>
      <c r="CU83" s="1498"/>
      <c r="CV83" s="1498"/>
      <c r="CW83" s="1498"/>
      <c r="CX83" s="1498"/>
      <c r="CY83" s="1498"/>
      <c r="CZ83" s="1498"/>
      <c r="DA83" s="1498"/>
      <c r="DB83" s="1498"/>
      <c r="DC83" s="1498"/>
      <c r="DD83" s="1498"/>
      <c r="DE83" s="1498"/>
      <c r="DF83" s="1498"/>
      <c r="DG83" s="1498"/>
      <c r="DH83" s="1498"/>
      <c r="DI83" s="1498"/>
      <c r="DJ83" s="1498"/>
      <c r="DK83" s="1498"/>
      <c r="DL83" s="1498"/>
      <c r="DM83" s="1498"/>
      <c r="DN83" s="1498"/>
      <c r="DO83" s="1498"/>
      <c r="DP83" s="1498"/>
      <c r="DQ83" s="1498"/>
      <c r="DR83" s="1498"/>
      <c r="DS83" s="1498"/>
      <c r="DT83" s="1498"/>
      <c r="DU83" s="1498"/>
      <c r="DV83" s="1498"/>
    </row>
    <row r="84" spans="1:126" s="1488" customFormat="1" ht="30" customHeight="1">
      <c r="B84" s="1478"/>
      <c r="C84" s="832"/>
      <c r="D84" s="889" t="s">
        <v>142</v>
      </c>
      <c r="E84" s="889"/>
      <c r="F84" s="836" t="s">
        <v>362</v>
      </c>
      <c r="G84" s="1534"/>
      <c r="H84" s="832"/>
      <c r="I84" s="836"/>
      <c r="J84" s="836"/>
      <c r="K84" s="836"/>
      <c r="L84" s="836"/>
      <c r="M84" s="836"/>
      <c r="N84" s="836"/>
      <c r="O84" s="836"/>
      <c r="P84" s="836"/>
      <c r="Q84" s="836"/>
      <c r="R84" s="836"/>
      <c r="S84" s="836"/>
      <c r="T84" s="836"/>
      <c r="U84" s="836"/>
      <c r="V84" s="836"/>
      <c r="W84" s="836"/>
      <c r="X84" s="836"/>
      <c r="Y84" s="836"/>
      <c r="Z84" s="836"/>
      <c r="AA84" s="836"/>
      <c r="AB84" s="836"/>
      <c r="AC84" s="836"/>
      <c r="AD84" s="836"/>
      <c r="AE84" s="836"/>
      <c r="AF84" s="836"/>
      <c r="AG84" s="836"/>
      <c r="AH84" s="836"/>
      <c r="AI84" s="836"/>
      <c r="AJ84" s="836"/>
      <c r="AK84" s="836"/>
      <c r="AL84" s="836"/>
      <c r="AM84" s="836"/>
      <c r="AN84" s="836"/>
      <c r="AO84" s="836"/>
      <c r="AP84" s="832"/>
      <c r="AQ84" s="832"/>
      <c r="AR84" s="832"/>
      <c r="AS84" s="832"/>
      <c r="AT84" s="832"/>
      <c r="AU84" s="832"/>
      <c r="AV84" s="832"/>
      <c r="AW84" s="832"/>
      <c r="AX84" s="832"/>
      <c r="AY84" s="832"/>
      <c r="AZ84" s="832"/>
      <c r="BA84" s="832"/>
      <c r="BB84" s="832"/>
      <c r="BC84" s="832"/>
      <c r="BD84" s="832"/>
      <c r="BE84" s="832"/>
      <c r="BF84" s="832"/>
      <c r="BG84" s="832"/>
      <c r="BH84" s="832"/>
      <c r="BI84" s="832"/>
      <c r="BJ84" s="832"/>
      <c r="BK84" s="832"/>
      <c r="BL84" s="832"/>
      <c r="BM84" s="832"/>
      <c r="BV84" s="2787" t="s">
        <v>83</v>
      </c>
      <c r="BW84" s="2788"/>
      <c r="BX84" s="2788"/>
      <c r="BY84" s="2789"/>
      <c r="BZ84" s="2790"/>
      <c r="CA84" s="2791"/>
      <c r="CD84" s="1508"/>
      <c r="CH84" s="1498"/>
      <c r="CI84" s="1498"/>
      <c r="CJ84" s="1498"/>
      <c r="CK84" s="1498"/>
      <c r="CL84" s="1498"/>
      <c r="CM84" s="1498"/>
      <c r="CN84" s="1498"/>
      <c r="CO84" s="1498"/>
      <c r="CP84" s="1498"/>
      <c r="CQ84" s="1498"/>
      <c r="CR84" s="1498"/>
      <c r="CS84" s="1498"/>
      <c r="CT84" s="1498"/>
      <c r="CU84" s="1498"/>
      <c r="CV84" s="1498"/>
      <c r="CW84" s="1498"/>
      <c r="CX84" s="1498"/>
      <c r="CY84" s="1498"/>
      <c r="CZ84" s="1498"/>
      <c r="DA84" s="1498"/>
      <c r="DB84" s="1498"/>
      <c r="DC84" s="1498"/>
      <c r="DD84" s="1498"/>
      <c r="DE84" s="1498"/>
      <c r="DF84" s="1498"/>
      <c r="DG84" s="1498"/>
      <c r="DH84" s="1498"/>
      <c r="DI84" s="1498"/>
      <c r="DJ84" s="1498"/>
      <c r="DK84" s="1498"/>
      <c r="DL84" s="1498"/>
      <c r="DM84" s="1498"/>
      <c r="DN84" s="1498"/>
      <c r="DO84" s="1498"/>
      <c r="DP84" s="1498"/>
      <c r="DQ84" s="1498"/>
      <c r="DR84" s="1498"/>
      <c r="DS84" s="1498"/>
      <c r="DT84" s="1498"/>
      <c r="DU84" s="1498"/>
      <c r="DV84" s="1498"/>
    </row>
    <row r="85" spans="1:126" s="1488" customFormat="1" ht="30" customHeight="1">
      <c r="B85" s="1479"/>
      <c r="C85" s="832"/>
      <c r="D85" s="889"/>
      <c r="E85" s="889"/>
      <c r="F85" s="1482" t="s">
        <v>363</v>
      </c>
      <c r="G85" s="1534"/>
      <c r="H85" s="832"/>
      <c r="I85" s="836"/>
      <c r="J85" s="836"/>
      <c r="K85" s="836"/>
      <c r="L85" s="836"/>
      <c r="M85" s="836"/>
      <c r="N85" s="836"/>
      <c r="O85" s="836"/>
      <c r="P85" s="836"/>
      <c r="Q85" s="836"/>
      <c r="R85" s="836"/>
      <c r="S85" s="836"/>
      <c r="T85" s="836"/>
      <c r="U85" s="836"/>
      <c r="V85" s="836"/>
      <c r="W85" s="836"/>
      <c r="X85" s="836"/>
      <c r="Y85" s="836"/>
      <c r="Z85" s="836"/>
      <c r="AA85" s="836"/>
      <c r="AB85" s="836"/>
      <c r="AC85" s="836"/>
      <c r="AD85" s="836"/>
      <c r="AE85" s="836"/>
      <c r="AF85" s="836"/>
      <c r="AG85" s="836"/>
      <c r="AH85" s="836"/>
      <c r="AI85" s="836"/>
      <c r="AJ85" s="836"/>
      <c r="AK85" s="836"/>
      <c r="AL85" s="836"/>
      <c r="AM85" s="836"/>
      <c r="AN85" s="836"/>
      <c r="AO85" s="836"/>
      <c r="AP85" s="832"/>
      <c r="AQ85" s="832"/>
      <c r="AR85" s="832"/>
      <c r="AS85" s="832"/>
      <c r="AT85" s="832"/>
      <c r="AU85" s="832"/>
      <c r="AV85" s="832"/>
      <c r="AW85" s="832"/>
      <c r="AX85" s="832"/>
      <c r="AY85" s="832"/>
      <c r="AZ85" s="832"/>
      <c r="BA85" s="832"/>
      <c r="BB85" s="832"/>
      <c r="BC85" s="832"/>
      <c r="BD85" s="832"/>
      <c r="BE85" s="832"/>
      <c r="BF85" s="832"/>
      <c r="BG85" s="832"/>
      <c r="BH85" s="832"/>
      <c r="BI85" s="832"/>
      <c r="BJ85" s="832"/>
      <c r="BK85" s="832"/>
      <c r="BL85" s="832"/>
      <c r="BM85" s="832"/>
      <c r="BV85" s="2788"/>
      <c r="BW85" s="2788"/>
      <c r="BX85" s="2788"/>
      <c r="BY85" s="2792"/>
      <c r="BZ85" s="2793"/>
      <c r="CA85" s="2794"/>
      <c r="CD85" s="1508"/>
      <c r="CH85" s="1498"/>
      <c r="CI85" s="1498"/>
      <c r="CJ85" s="1498"/>
      <c r="CK85" s="1498"/>
      <c r="CL85" s="1498"/>
      <c r="CM85" s="1498"/>
      <c r="CN85" s="1498"/>
      <c r="CO85" s="1498"/>
      <c r="CP85" s="1498"/>
      <c r="CQ85" s="1498"/>
      <c r="CR85" s="1498"/>
      <c r="CS85" s="1498"/>
      <c r="CT85" s="1498"/>
      <c r="CU85" s="1498"/>
      <c r="CV85" s="1498"/>
      <c r="CW85" s="1498"/>
      <c r="CX85" s="1498"/>
      <c r="CY85" s="1498"/>
      <c r="CZ85" s="1498"/>
      <c r="DA85" s="1498"/>
      <c r="DB85" s="1498"/>
      <c r="DC85" s="1498"/>
      <c r="DD85" s="1498"/>
      <c r="DE85" s="1498"/>
      <c r="DF85" s="1498"/>
      <c r="DG85" s="1498"/>
      <c r="DH85" s="1498"/>
      <c r="DI85" s="1498"/>
      <c r="DJ85" s="1498"/>
      <c r="DK85" s="1498"/>
      <c r="DL85" s="1498"/>
      <c r="DM85" s="1498"/>
      <c r="DN85" s="1498"/>
      <c r="DO85" s="1498"/>
      <c r="DP85" s="1498"/>
      <c r="DQ85" s="1498"/>
      <c r="DR85" s="1498"/>
      <c r="DS85" s="1498"/>
      <c r="DT85" s="1498"/>
      <c r="DU85" s="1498"/>
      <c r="DV85" s="1498"/>
    </row>
    <row r="86" spans="1:126" s="1488" customFormat="1" ht="30" customHeight="1">
      <c r="B86" s="1479"/>
      <c r="C86" s="832"/>
      <c r="D86" s="889"/>
      <c r="E86" s="889"/>
      <c r="F86" s="836"/>
      <c r="G86" s="1534"/>
      <c r="H86" s="832"/>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36"/>
      <c r="AG86" s="836"/>
      <c r="AH86" s="836"/>
      <c r="AI86" s="836"/>
      <c r="AJ86" s="836"/>
      <c r="AK86" s="836"/>
      <c r="AL86" s="836"/>
      <c r="AM86" s="836"/>
      <c r="AN86" s="836"/>
      <c r="AO86" s="836"/>
      <c r="AP86" s="832"/>
      <c r="AQ86" s="832"/>
      <c r="AR86" s="832"/>
      <c r="AS86" s="832"/>
      <c r="AT86" s="832"/>
      <c r="AU86" s="832"/>
      <c r="AV86" s="832"/>
      <c r="AW86" s="832"/>
      <c r="AX86" s="832"/>
      <c r="AY86" s="832"/>
      <c r="AZ86" s="832"/>
      <c r="BA86" s="832"/>
      <c r="BB86" s="832"/>
      <c r="BC86" s="832"/>
      <c r="BD86" s="832"/>
      <c r="BE86" s="832"/>
      <c r="BF86" s="832"/>
      <c r="BG86" s="832"/>
      <c r="BH86" s="832"/>
      <c r="BI86" s="832"/>
      <c r="BJ86" s="832"/>
      <c r="BK86" s="832"/>
      <c r="BL86" s="832"/>
      <c r="BM86" s="832"/>
      <c r="BV86" s="832"/>
      <c r="BW86" s="832"/>
      <c r="BX86" s="832"/>
      <c r="BY86" s="832"/>
      <c r="BZ86" s="832"/>
      <c r="CA86" s="832"/>
      <c r="CD86" s="1508"/>
      <c r="CH86" s="1498"/>
      <c r="CI86" s="1498"/>
      <c r="CJ86" s="1498"/>
      <c r="CK86" s="1498"/>
      <c r="CL86" s="1498"/>
      <c r="CM86" s="1498"/>
      <c r="CN86" s="1498"/>
      <c r="CO86" s="1498"/>
      <c r="CP86" s="1498"/>
      <c r="CQ86" s="1498"/>
      <c r="CR86" s="1498"/>
      <c r="CS86" s="1498"/>
      <c r="CT86" s="1498"/>
      <c r="CU86" s="1498"/>
      <c r="CV86" s="1498"/>
      <c r="CW86" s="1498"/>
      <c r="CX86" s="1498"/>
      <c r="CY86" s="1498"/>
      <c r="CZ86" s="1498"/>
      <c r="DA86" s="1498"/>
      <c r="DB86" s="1498"/>
      <c r="DC86" s="1498"/>
      <c r="DD86" s="1498"/>
      <c r="DE86" s="1498"/>
      <c r="DF86" s="1498"/>
      <c r="DG86" s="1498"/>
      <c r="DH86" s="1498"/>
      <c r="DI86" s="1498"/>
      <c r="DJ86" s="1498"/>
      <c r="DK86" s="1498"/>
      <c r="DL86" s="1498"/>
      <c r="DM86" s="1498"/>
      <c r="DN86" s="1498"/>
      <c r="DO86" s="1498"/>
      <c r="DP86" s="1498"/>
      <c r="DQ86" s="1498"/>
      <c r="DR86" s="1498"/>
      <c r="DS86" s="1498"/>
      <c r="DT86" s="1498"/>
      <c r="DU86" s="1498"/>
      <c r="DV86" s="1498"/>
    </row>
    <row r="87" spans="1:126" s="1488" customFormat="1" ht="30" customHeight="1">
      <c r="B87" s="957"/>
      <c r="C87" s="832"/>
      <c r="D87" s="889" t="s">
        <v>528</v>
      </c>
      <c r="E87" s="889"/>
      <c r="F87" s="836" t="s">
        <v>364</v>
      </c>
      <c r="G87" s="1534"/>
      <c r="H87" s="832"/>
      <c r="I87" s="836"/>
      <c r="J87" s="836"/>
      <c r="K87" s="836"/>
      <c r="L87" s="836"/>
      <c r="M87" s="836"/>
      <c r="N87" s="836"/>
      <c r="O87" s="836"/>
      <c r="P87" s="836"/>
      <c r="Q87" s="836"/>
      <c r="R87" s="836"/>
      <c r="S87" s="836"/>
      <c r="T87" s="836"/>
      <c r="U87" s="836"/>
      <c r="V87" s="836"/>
      <c r="W87" s="836"/>
      <c r="X87" s="836"/>
      <c r="Y87" s="836"/>
      <c r="Z87" s="836"/>
      <c r="AA87" s="836"/>
      <c r="AB87" s="836"/>
      <c r="AC87" s="836"/>
      <c r="AD87" s="836"/>
      <c r="AE87" s="836"/>
      <c r="AF87" s="836"/>
      <c r="AG87" s="836"/>
      <c r="AH87" s="836"/>
      <c r="AI87" s="836"/>
      <c r="AJ87" s="836"/>
      <c r="AK87" s="836"/>
      <c r="AL87" s="836"/>
      <c r="AM87" s="836"/>
      <c r="AN87" s="836"/>
      <c r="AO87" s="836"/>
      <c r="AP87" s="832"/>
      <c r="AQ87" s="832"/>
      <c r="AR87" s="832"/>
      <c r="AS87" s="832"/>
      <c r="AT87" s="832"/>
      <c r="AU87" s="832"/>
      <c r="AV87" s="832"/>
      <c r="AW87" s="832"/>
      <c r="AX87" s="832"/>
      <c r="AY87" s="832"/>
      <c r="AZ87" s="832"/>
      <c r="BA87" s="832"/>
      <c r="BB87" s="832"/>
      <c r="BC87" s="832"/>
      <c r="BD87" s="832"/>
      <c r="BE87" s="832"/>
      <c r="BF87" s="832"/>
      <c r="BG87" s="832"/>
      <c r="BH87" s="832"/>
      <c r="BI87" s="832"/>
      <c r="BJ87" s="832"/>
      <c r="BK87" s="832"/>
      <c r="BL87" s="832"/>
      <c r="BM87" s="832"/>
      <c r="BV87" s="2787" t="s">
        <v>322</v>
      </c>
      <c r="BW87" s="2788"/>
      <c r="BX87" s="2788"/>
      <c r="BY87" s="2789"/>
      <c r="BZ87" s="2790"/>
      <c r="CA87" s="2791"/>
      <c r="CD87" s="1508"/>
      <c r="CH87" s="1498"/>
      <c r="CI87" s="1498"/>
      <c r="CJ87" s="1498"/>
      <c r="CK87" s="1498"/>
      <c r="CL87" s="1498"/>
      <c r="CM87" s="1498"/>
      <c r="CN87" s="1498"/>
      <c r="CO87" s="1498"/>
      <c r="CP87" s="1498"/>
      <c r="CQ87" s="1498"/>
      <c r="CR87" s="1498"/>
      <c r="CS87" s="1498"/>
      <c r="CT87" s="1498"/>
      <c r="CU87" s="1498"/>
      <c r="CV87" s="1498"/>
      <c r="CW87" s="1498"/>
      <c r="CX87" s="1498"/>
      <c r="CY87" s="1498"/>
      <c r="CZ87" s="1498"/>
      <c r="DA87" s="1498"/>
      <c r="DB87" s="1498"/>
      <c r="DC87" s="1498"/>
      <c r="DD87" s="1498"/>
      <c r="DE87" s="1498"/>
      <c r="DF87" s="1498"/>
      <c r="DG87" s="1498"/>
      <c r="DH87" s="1498"/>
      <c r="DI87" s="1498"/>
      <c r="DJ87" s="1498"/>
      <c r="DK87" s="1498"/>
      <c r="DL87" s="1498"/>
      <c r="DM87" s="1498"/>
      <c r="DN87" s="1498"/>
      <c r="DO87" s="1498"/>
      <c r="DP87" s="1498"/>
      <c r="DQ87" s="1498"/>
      <c r="DR87" s="1498"/>
      <c r="DS87" s="1498"/>
      <c r="DT87" s="1498"/>
      <c r="DU87" s="1498"/>
      <c r="DV87" s="1498"/>
    </row>
    <row r="88" spans="1:126" s="1488" customFormat="1" ht="30" customHeight="1">
      <c r="B88" s="1466"/>
      <c r="C88" s="832"/>
      <c r="D88" s="889"/>
      <c r="E88" s="889"/>
      <c r="F88" s="1482" t="s">
        <v>365</v>
      </c>
      <c r="G88" s="1534"/>
      <c r="H88" s="832"/>
      <c r="I88" s="836"/>
      <c r="J88" s="836"/>
      <c r="K88" s="836"/>
      <c r="L88" s="836"/>
      <c r="M88" s="836"/>
      <c r="N88" s="836"/>
      <c r="O88" s="836"/>
      <c r="P88" s="836"/>
      <c r="Q88" s="836"/>
      <c r="R88" s="836"/>
      <c r="S88" s="836"/>
      <c r="T88" s="836"/>
      <c r="U88" s="836"/>
      <c r="V88" s="836"/>
      <c r="W88" s="836"/>
      <c r="X88" s="836"/>
      <c r="Y88" s="836"/>
      <c r="Z88" s="836"/>
      <c r="AA88" s="836"/>
      <c r="AB88" s="836"/>
      <c r="AC88" s="836"/>
      <c r="AD88" s="836"/>
      <c r="AE88" s="836"/>
      <c r="AF88" s="836"/>
      <c r="AG88" s="836"/>
      <c r="AH88" s="836"/>
      <c r="AI88" s="836"/>
      <c r="AJ88" s="836"/>
      <c r="AK88" s="836"/>
      <c r="AL88" s="836"/>
      <c r="AM88" s="836"/>
      <c r="AN88" s="836"/>
      <c r="AO88" s="836"/>
      <c r="AP88" s="832"/>
      <c r="AQ88" s="832"/>
      <c r="AR88" s="832"/>
      <c r="AS88" s="832"/>
      <c r="AT88" s="832"/>
      <c r="AU88" s="832"/>
      <c r="AV88" s="832"/>
      <c r="AW88" s="832"/>
      <c r="AX88" s="832"/>
      <c r="AY88" s="832"/>
      <c r="AZ88" s="832"/>
      <c r="BA88" s="832"/>
      <c r="BB88" s="832"/>
      <c r="BC88" s="832"/>
      <c r="BD88" s="832"/>
      <c r="BE88" s="832"/>
      <c r="BF88" s="832"/>
      <c r="BG88" s="832"/>
      <c r="BH88" s="832"/>
      <c r="BI88" s="832"/>
      <c r="BJ88" s="832"/>
      <c r="BK88" s="832"/>
      <c r="BL88" s="832"/>
      <c r="BM88" s="832"/>
      <c r="BN88" s="832"/>
      <c r="BO88" s="1246"/>
      <c r="BP88" s="1246"/>
      <c r="BQ88" s="1246"/>
      <c r="BR88" s="1246"/>
      <c r="BS88" s="1246"/>
      <c r="BV88" s="2788"/>
      <c r="BW88" s="2788"/>
      <c r="BX88" s="2788"/>
      <c r="BY88" s="2792"/>
      <c r="BZ88" s="2793"/>
      <c r="CA88" s="2794"/>
      <c r="CD88" s="1508"/>
      <c r="CH88" s="1498"/>
      <c r="CI88" s="1498"/>
      <c r="CJ88" s="1498"/>
      <c r="CK88" s="1498"/>
      <c r="CL88" s="1498"/>
      <c r="CM88" s="1498"/>
      <c r="CN88" s="1498"/>
      <c r="CO88" s="1498"/>
      <c r="CP88" s="1498"/>
      <c r="CQ88" s="1498"/>
      <c r="CR88" s="1498"/>
      <c r="CS88" s="1498"/>
      <c r="CT88" s="1498"/>
      <c r="CU88" s="1498"/>
      <c r="CV88" s="1498"/>
      <c r="CW88" s="1498"/>
      <c r="CX88" s="1498"/>
      <c r="CY88" s="1498"/>
      <c r="CZ88" s="1498"/>
      <c r="DA88" s="1498"/>
      <c r="DB88" s="1498"/>
      <c r="DC88" s="1498"/>
      <c r="DD88" s="1498"/>
      <c r="DE88" s="1498"/>
      <c r="DF88" s="1498"/>
      <c r="DG88" s="1498"/>
      <c r="DH88" s="1498"/>
      <c r="DI88" s="1498"/>
      <c r="DJ88" s="1498"/>
      <c r="DK88" s="1498"/>
      <c r="DL88" s="1498"/>
      <c r="DM88" s="1498"/>
      <c r="DN88" s="1498"/>
      <c r="DO88" s="1498"/>
      <c r="DP88" s="1498"/>
      <c r="DQ88" s="1498"/>
      <c r="DR88" s="1498"/>
      <c r="DS88" s="1498"/>
      <c r="DT88" s="1498"/>
      <c r="DU88" s="1498"/>
      <c r="DV88" s="1498"/>
    </row>
    <row r="89" spans="1:126" s="1488" customFormat="1" ht="30" customHeight="1" thickBot="1">
      <c r="B89" s="977"/>
      <c r="C89" s="978"/>
      <c r="D89" s="978"/>
      <c r="E89" s="978"/>
      <c r="F89" s="978"/>
      <c r="G89" s="978"/>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c r="AL89" s="978"/>
      <c r="AM89" s="978"/>
      <c r="AN89" s="978"/>
      <c r="AO89" s="978"/>
      <c r="AP89" s="978"/>
      <c r="AQ89" s="978"/>
      <c r="AR89" s="978"/>
      <c r="AS89" s="978"/>
      <c r="AT89" s="978"/>
      <c r="AU89" s="978"/>
      <c r="AV89" s="978"/>
      <c r="AW89" s="978"/>
      <c r="AX89" s="978"/>
      <c r="AY89" s="978"/>
      <c r="AZ89" s="978"/>
      <c r="BA89" s="978"/>
      <c r="BB89" s="978"/>
      <c r="BC89" s="978"/>
      <c r="BD89" s="978"/>
      <c r="BE89" s="978"/>
      <c r="BF89" s="978"/>
      <c r="BG89" s="978"/>
      <c r="BH89" s="978"/>
      <c r="BI89" s="978"/>
      <c r="BJ89" s="978"/>
      <c r="BK89" s="978"/>
      <c r="BL89" s="978"/>
      <c r="BM89" s="978"/>
      <c r="BN89" s="978"/>
      <c r="BO89" s="978"/>
      <c r="BP89" s="978"/>
      <c r="BQ89" s="978"/>
      <c r="BR89" s="978"/>
      <c r="BS89" s="978"/>
      <c r="BT89" s="978"/>
      <c r="BU89" s="978"/>
      <c r="BV89" s="978"/>
      <c r="BW89" s="978"/>
      <c r="BX89" s="978"/>
      <c r="BY89" s="978"/>
      <c r="BZ89" s="978"/>
      <c r="CA89" s="978"/>
      <c r="CB89" s="978"/>
      <c r="CC89" s="978"/>
      <c r="CD89" s="979"/>
      <c r="CH89" s="1498"/>
      <c r="CI89" s="1498"/>
      <c r="CJ89" s="1498"/>
      <c r="CK89" s="1498"/>
      <c r="CL89" s="1498"/>
      <c r="CM89" s="1498"/>
      <c r="CN89" s="1498"/>
      <c r="CO89" s="1498"/>
      <c r="CP89" s="1498"/>
      <c r="CQ89" s="1498"/>
      <c r="CR89" s="1498"/>
      <c r="CS89" s="1498"/>
      <c r="CT89" s="1498"/>
      <c r="CU89" s="1498"/>
      <c r="CV89" s="1498"/>
      <c r="CW89" s="1498"/>
      <c r="CX89" s="1498"/>
      <c r="CY89" s="1498"/>
      <c r="CZ89" s="1498"/>
      <c r="DA89" s="1498"/>
      <c r="DB89" s="1498"/>
      <c r="DC89" s="1498"/>
      <c r="DD89" s="1498"/>
      <c r="DE89" s="1498"/>
      <c r="DF89" s="1498"/>
      <c r="DG89" s="1498"/>
      <c r="DH89" s="1498"/>
      <c r="DI89" s="1498"/>
      <c r="DJ89" s="1498"/>
      <c r="DK89" s="1498"/>
      <c r="DL89" s="1498"/>
      <c r="DM89" s="1498"/>
      <c r="DN89" s="1498"/>
      <c r="DO89" s="1498"/>
      <c r="DP89" s="1498"/>
      <c r="DQ89" s="1498"/>
      <c r="DR89" s="1498"/>
      <c r="DS89" s="1498"/>
      <c r="DT89" s="1498"/>
      <c r="DU89" s="1498"/>
      <c r="DV89" s="1498"/>
    </row>
    <row r="90" spans="1:126" ht="20.100000000000001" customHeight="1">
      <c r="B90" s="1512"/>
      <c r="C90" s="1513"/>
      <c r="D90" s="1512"/>
      <c r="E90" s="763"/>
      <c r="F90" s="1513"/>
      <c r="G90" s="1246"/>
      <c r="H90" s="1246"/>
      <c r="I90" s="1246"/>
      <c r="J90" s="1506"/>
      <c r="K90" s="1506"/>
      <c r="L90" s="1506"/>
      <c r="M90" s="1506"/>
      <c r="N90" s="1506"/>
      <c r="O90" s="1506"/>
      <c r="P90" s="1506"/>
      <c r="Q90" s="1514"/>
      <c r="R90" s="1506"/>
      <c r="S90" s="1506"/>
      <c r="T90" s="1512"/>
      <c r="U90" s="1512"/>
      <c r="V90" s="1512"/>
      <c r="W90" s="1512"/>
      <c r="X90" s="1512"/>
      <c r="Y90" s="1512"/>
      <c r="Z90" s="1512"/>
      <c r="AA90" s="1512"/>
      <c r="AB90" s="1515"/>
      <c r="AC90" s="763"/>
      <c r="AD90" s="763"/>
      <c r="AE90" s="763"/>
      <c r="AF90" s="763"/>
      <c r="AG90" s="763"/>
      <c r="AH90" s="1512"/>
      <c r="AI90" s="1512"/>
      <c r="AJ90" s="1512"/>
      <c r="AK90" s="1512"/>
      <c r="AL90" s="1512"/>
      <c r="AM90" s="1512"/>
      <c r="AN90" s="1512"/>
      <c r="AO90" s="1512"/>
      <c r="AP90" s="1512"/>
      <c r="AQ90" s="1512"/>
      <c r="AR90" s="1512"/>
      <c r="AS90" s="1512"/>
      <c r="AT90" s="1512"/>
      <c r="AU90" s="1512"/>
      <c r="AV90" s="1512"/>
      <c r="AW90" s="1512"/>
      <c r="AX90" s="1512"/>
      <c r="AY90" s="1512"/>
      <c r="AZ90" s="1512"/>
      <c r="BA90" s="1512"/>
      <c r="BB90" s="1512"/>
      <c r="BC90" s="1512"/>
      <c r="BD90" s="1512"/>
      <c r="BE90" s="1512"/>
      <c r="BF90" s="1512"/>
      <c r="BG90" s="1512"/>
      <c r="BH90" s="1512"/>
      <c r="BI90" s="1512"/>
      <c r="BJ90" s="1512"/>
      <c r="BK90" s="1512"/>
      <c r="BL90" s="1512"/>
      <c r="BM90" s="1512"/>
      <c r="BN90" s="1512"/>
      <c r="BO90" s="1512"/>
      <c r="BP90" s="1512"/>
      <c r="BQ90" s="1512"/>
      <c r="BR90" s="1512"/>
      <c r="BS90" s="1512"/>
      <c r="BT90" s="1512"/>
      <c r="BU90" s="1512"/>
      <c r="BV90" s="1512"/>
      <c r="BW90" s="1512"/>
      <c r="BX90" s="1512"/>
      <c r="BY90" s="1512"/>
      <c r="BZ90" s="1515"/>
      <c r="CA90" s="763"/>
      <c r="CB90" s="763"/>
      <c r="CC90" s="1512"/>
      <c r="CD90" s="1512"/>
    </row>
    <row r="91" spans="1:126" ht="20.100000000000001" customHeight="1">
      <c r="B91" s="1512"/>
      <c r="C91" s="1513"/>
      <c r="D91" s="1512"/>
      <c r="E91" s="763"/>
      <c r="F91" s="1513"/>
      <c r="G91" s="1246"/>
      <c r="H91" s="1246"/>
      <c r="I91" s="1246"/>
      <c r="J91" s="1506"/>
      <c r="K91" s="1506"/>
      <c r="L91" s="1506"/>
      <c r="M91" s="1506"/>
      <c r="N91" s="1506"/>
      <c r="O91" s="1506"/>
      <c r="P91" s="1506"/>
      <c r="Q91" s="1514"/>
      <c r="R91" s="1506"/>
      <c r="S91" s="1506"/>
      <c r="T91" s="1512"/>
      <c r="U91" s="1512"/>
      <c r="V91" s="1512"/>
      <c r="W91" s="1512"/>
      <c r="X91" s="1512"/>
      <c r="Y91" s="1512"/>
      <c r="Z91" s="1512"/>
      <c r="AA91" s="1512"/>
      <c r="AB91" s="1515"/>
      <c r="AC91" s="763"/>
      <c r="AD91" s="763"/>
      <c r="AE91" s="763"/>
      <c r="AF91" s="763"/>
      <c r="AG91" s="763"/>
      <c r="AH91" s="1512"/>
      <c r="AI91" s="1512"/>
      <c r="AJ91" s="1512"/>
      <c r="AK91" s="1512"/>
      <c r="AL91" s="1512"/>
      <c r="AM91" s="1512"/>
      <c r="AN91" s="1512"/>
      <c r="AO91" s="1512"/>
      <c r="AP91" s="1512"/>
      <c r="AQ91" s="1512"/>
      <c r="AR91" s="1512"/>
      <c r="AS91" s="1512"/>
      <c r="AT91" s="1512"/>
      <c r="AU91" s="1512"/>
      <c r="AV91" s="1512"/>
      <c r="AW91" s="1512"/>
      <c r="AX91" s="1512"/>
      <c r="AY91" s="1512"/>
      <c r="AZ91" s="1512"/>
      <c r="BA91" s="1512"/>
      <c r="BB91" s="1512"/>
      <c r="BC91" s="1512"/>
      <c r="BD91" s="1512"/>
      <c r="BE91" s="1512"/>
      <c r="BF91" s="1512"/>
      <c r="BG91" s="1512"/>
      <c r="BH91" s="1512"/>
      <c r="BI91" s="1512"/>
      <c r="BJ91" s="1512"/>
      <c r="BK91" s="1512"/>
      <c r="BL91" s="1512"/>
      <c r="BM91" s="1512"/>
      <c r="BN91" s="1512"/>
      <c r="BO91" s="1512"/>
      <c r="BP91" s="1512"/>
      <c r="BQ91" s="1512"/>
      <c r="BR91" s="1512"/>
      <c r="BS91" s="1512"/>
      <c r="BT91" s="1512"/>
      <c r="BU91" s="1512"/>
      <c r="BV91" s="1512"/>
      <c r="BW91" s="1512"/>
      <c r="BX91" s="1512"/>
      <c r="BY91" s="1512"/>
      <c r="BZ91" s="1515"/>
      <c r="CA91" s="763"/>
      <c r="CB91" s="763"/>
      <c r="CC91" s="1512"/>
      <c r="CD91" s="1512"/>
    </row>
    <row r="92" spans="1:126" s="1516" customFormat="1" ht="30" customHeight="1">
      <c r="A92" s="2031">
        <v>45</v>
      </c>
      <c r="B92" s="2031"/>
      <c r="C92" s="2031"/>
      <c r="D92" s="2031"/>
      <c r="E92" s="2031"/>
      <c r="F92" s="2031"/>
      <c r="G92" s="2031"/>
      <c r="H92" s="2031"/>
      <c r="I92" s="2031"/>
      <c r="J92" s="2031"/>
      <c r="K92" s="2031"/>
      <c r="L92" s="2031"/>
      <c r="M92" s="2031"/>
      <c r="N92" s="2031"/>
      <c r="O92" s="2031"/>
      <c r="P92" s="2031"/>
      <c r="Q92" s="2031"/>
      <c r="R92" s="2031"/>
      <c r="S92" s="2031"/>
      <c r="T92" s="2031"/>
      <c r="U92" s="2031"/>
      <c r="V92" s="2031"/>
      <c r="W92" s="2031"/>
      <c r="X92" s="2031"/>
      <c r="Y92" s="2031"/>
      <c r="Z92" s="2031"/>
      <c r="AA92" s="2031"/>
      <c r="AB92" s="2031"/>
      <c r="AC92" s="2031"/>
      <c r="AD92" s="2031"/>
      <c r="AE92" s="2031"/>
      <c r="AF92" s="2031"/>
      <c r="AG92" s="2031"/>
      <c r="AH92" s="2031"/>
      <c r="AI92" s="2031"/>
      <c r="AJ92" s="2031"/>
      <c r="AK92" s="2031"/>
      <c r="AL92" s="2031"/>
      <c r="AM92" s="2031"/>
      <c r="AN92" s="2031"/>
      <c r="AO92" s="2031"/>
      <c r="AP92" s="2031"/>
      <c r="AQ92" s="2031"/>
      <c r="AR92" s="2031"/>
      <c r="AS92" s="2031"/>
      <c r="AT92" s="2031"/>
      <c r="AU92" s="2031"/>
      <c r="AV92" s="2031"/>
      <c r="AW92" s="2031"/>
      <c r="AX92" s="2031"/>
      <c r="AY92" s="2031"/>
      <c r="AZ92" s="2031"/>
      <c r="BA92" s="2031"/>
      <c r="BB92" s="2031"/>
      <c r="BC92" s="2031"/>
      <c r="BD92" s="2031"/>
      <c r="BE92" s="2031"/>
      <c r="BF92" s="2031"/>
      <c r="BG92" s="2031"/>
      <c r="BH92" s="2031"/>
      <c r="BI92" s="2031"/>
      <c r="BJ92" s="2031"/>
      <c r="BK92" s="2031"/>
      <c r="BL92" s="2031"/>
      <c r="BM92" s="2031"/>
      <c r="BN92" s="2031"/>
      <c r="BO92" s="2031"/>
      <c r="BP92" s="2031"/>
      <c r="BQ92" s="2031"/>
      <c r="BR92" s="2031"/>
      <c r="BS92" s="2031"/>
      <c r="BT92" s="2031"/>
      <c r="BU92" s="2031"/>
      <c r="BV92" s="2031"/>
      <c r="BW92" s="2031"/>
      <c r="BX92" s="2031"/>
      <c r="BY92" s="2031"/>
      <c r="BZ92" s="2031"/>
      <c r="CA92" s="2031"/>
      <c r="CB92" s="2031"/>
      <c r="CC92" s="2031"/>
      <c r="CD92" s="2031"/>
      <c r="CH92" s="1498"/>
      <c r="CI92" s="1498"/>
      <c r="CJ92" s="1498"/>
      <c r="CK92" s="1498"/>
      <c r="CL92" s="1498"/>
      <c r="CM92" s="1498"/>
      <c r="CN92" s="1498"/>
      <c r="CO92" s="1498"/>
      <c r="CP92" s="1498"/>
      <c r="CQ92" s="1498"/>
      <c r="CR92" s="1498"/>
      <c r="CS92" s="1498"/>
      <c r="CT92" s="1498"/>
      <c r="CU92" s="1498"/>
      <c r="CV92" s="1498"/>
      <c r="CW92" s="1498"/>
      <c r="CX92" s="1498"/>
      <c r="CY92" s="1498"/>
      <c r="CZ92" s="1498"/>
      <c r="DA92" s="1498"/>
      <c r="DB92" s="1498"/>
      <c r="DC92" s="1498"/>
      <c r="DD92" s="1498"/>
      <c r="DE92" s="1498"/>
      <c r="DF92" s="1498"/>
      <c r="DG92" s="1498"/>
      <c r="DH92" s="1498"/>
      <c r="DI92" s="1498"/>
      <c r="DJ92" s="1498"/>
      <c r="DK92" s="1498"/>
      <c r="DL92" s="1498"/>
      <c r="DM92" s="1498"/>
      <c r="DN92" s="1498"/>
      <c r="DO92" s="1498"/>
      <c r="DP92" s="1498"/>
      <c r="DQ92" s="1498"/>
      <c r="DR92" s="1498"/>
      <c r="DS92" s="1498"/>
      <c r="DT92" s="1498"/>
      <c r="DU92" s="1498"/>
      <c r="DV92" s="1498"/>
    </row>
    <row r="93" spans="1:126" s="1516" customFormat="1" ht="20.100000000000001" customHeight="1">
      <c r="B93" s="1263"/>
      <c r="C93" s="1263"/>
      <c r="D93" s="1263"/>
      <c r="E93" s="1263"/>
      <c r="F93" s="1263"/>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263"/>
      <c r="AS93" s="1263"/>
      <c r="AT93" s="1263"/>
      <c r="AU93" s="1263"/>
      <c r="AV93" s="1263"/>
      <c r="AW93" s="1263"/>
      <c r="AX93" s="1263"/>
      <c r="AY93" s="1263"/>
      <c r="AZ93" s="1263"/>
      <c r="BA93" s="1263"/>
      <c r="BB93" s="1263"/>
      <c r="BC93" s="1263"/>
      <c r="BD93" s="1263"/>
      <c r="BE93" s="1263"/>
      <c r="BF93" s="1263"/>
      <c r="BG93" s="1263"/>
      <c r="BH93" s="1263"/>
      <c r="BI93" s="1263"/>
      <c r="BJ93" s="1263"/>
      <c r="BK93" s="1263"/>
      <c r="BL93" s="1263"/>
      <c r="BM93" s="1263"/>
      <c r="BN93" s="1263"/>
      <c r="BO93" s="1263"/>
      <c r="BP93" s="1263"/>
      <c r="BQ93" s="1263"/>
      <c r="BR93" s="1263"/>
      <c r="BS93" s="1263"/>
      <c r="BT93" s="1263"/>
      <c r="BU93" s="1263"/>
      <c r="BV93" s="1263"/>
      <c r="BW93" s="1263"/>
      <c r="BX93" s="1263"/>
      <c r="BY93" s="1263"/>
      <c r="BZ93" s="1263"/>
      <c r="CA93" s="1263"/>
      <c r="CB93" s="1263"/>
      <c r="CC93" s="1263"/>
      <c r="CD93" s="1263"/>
      <c r="CH93" s="1498"/>
      <c r="CI93" s="1498"/>
      <c r="CJ93" s="1498"/>
      <c r="CK93" s="1498"/>
      <c r="CL93" s="1498"/>
      <c r="CM93" s="1498"/>
      <c r="CN93" s="1498"/>
      <c r="CO93" s="1498"/>
      <c r="CP93" s="1498"/>
      <c r="CQ93" s="1498"/>
      <c r="CR93" s="1498"/>
      <c r="CS93" s="1498"/>
      <c r="CT93" s="1498"/>
      <c r="CU93" s="1498"/>
      <c r="CV93" s="1498"/>
      <c r="CW93" s="1498"/>
      <c r="CX93" s="1498"/>
      <c r="CY93" s="1498"/>
      <c r="CZ93" s="1498"/>
      <c r="DA93" s="1498"/>
      <c r="DB93" s="1498"/>
      <c r="DC93" s="1498"/>
      <c r="DD93" s="1498"/>
      <c r="DE93" s="1498"/>
      <c r="DF93" s="1498"/>
      <c r="DG93" s="1498"/>
      <c r="DH93" s="1498"/>
      <c r="DI93" s="1498"/>
      <c r="DJ93" s="1498"/>
      <c r="DK93" s="1498"/>
      <c r="DL93" s="1498"/>
      <c r="DM93" s="1498"/>
      <c r="DN93" s="1498"/>
      <c r="DO93" s="1498"/>
      <c r="DP93" s="1498"/>
      <c r="DQ93" s="1498"/>
      <c r="DR93" s="1498"/>
      <c r="DS93" s="1498"/>
      <c r="DT93" s="1498"/>
      <c r="DU93" s="1498"/>
      <c r="DV93" s="1498"/>
    </row>
    <row r="94" spans="1:126" s="1516" customFormat="1" ht="20.100000000000001" customHeight="1">
      <c r="B94" s="1263"/>
      <c r="C94" s="1263"/>
      <c r="D94" s="1263"/>
      <c r="E94" s="1263"/>
      <c r="F94" s="1263"/>
      <c r="G94" s="1263"/>
      <c r="H94" s="1263"/>
      <c r="I94" s="1263"/>
      <c r="J94" s="1263"/>
      <c r="K94" s="1263"/>
      <c r="L94" s="1263"/>
      <c r="M94" s="1263"/>
      <c r="N94" s="1263"/>
      <c r="O94" s="1263"/>
      <c r="P94" s="1263"/>
      <c r="Q94" s="1263"/>
      <c r="R94" s="1263"/>
      <c r="S94" s="1263"/>
      <c r="T94" s="1263"/>
      <c r="U94" s="1263"/>
      <c r="V94" s="1263"/>
      <c r="W94" s="1263"/>
      <c r="X94" s="1263"/>
      <c r="Y94" s="1263"/>
      <c r="Z94" s="1263"/>
      <c r="AA94" s="1263"/>
      <c r="AB94" s="1263"/>
      <c r="AC94" s="1263"/>
      <c r="AD94" s="1263"/>
      <c r="AE94" s="1263"/>
      <c r="AF94" s="1263"/>
      <c r="AG94" s="1263"/>
      <c r="AH94" s="1263"/>
      <c r="AI94" s="1263"/>
      <c r="AJ94" s="1263"/>
      <c r="AK94" s="1263"/>
      <c r="AL94" s="1263"/>
      <c r="AM94" s="1263"/>
      <c r="AN94" s="1263"/>
      <c r="AO94" s="1263"/>
      <c r="AP94" s="1263"/>
      <c r="AQ94" s="1263"/>
      <c r="AR94" s="1263"/>
      <c r="AS94" s="1263"/>
      <c r="AT94" s="1263"/>
      <c r="AU94" s="1263"/>
      <c r="AV94" s="1263"/>
      <c r="AW94" s="1263"/>
      <c r="AX94" s="1263"/>
      <c r="AY94" s="1263"/>
      <c r="AZ94" s="1263"/>
      <c r="BA94" s="1263"/>
      <c r="BB94" s="1263"/>
      <c r="BC94" s="1263"/>
      <c r="BD94" s="1263"/>
      <c r="BE94" s="1263"/>
      <c r="BF94" s="1263"/>
      <c r="BG94" s="1263"/>
      <c r="BH94" s="1263"/>
      <c r="BI94" s="1263"/>
      <c r="BJ94" s="1263"/>
      <c r="BK94" s="1263"/>
      <c r="BL94" s="1263"/>
      <c r="BM94" s="1263"/>
      <c r="BN94" s="1263"/>
      <c r="BO94" s="1263"/>
      <c r="BP94" s="1263"/>
      <c r="BQ94" s="1263"/>
      <c r="BR94" s="1263"/>
      <c r="BS94" s="1263"/>
      <c r="BT94" s="1263"/>
      <c r="BU94" s="1263"/>
      <c r="BV94" s="1263"/>
      <c r="BW94" s="1263"/>
      <c r="BX94" s="1263"/>
      <c r="BY94" s="1263"/>
      <c r="BZ94" s="1263"/>
      <c r="CA94" s="1263"/>
      <c r="CB94" s="1263"/>
      <c r="CC94" s="1263"/>
      <c r="CD94" s="1263"/>
      <c r="CH94" s="1498"/>
      <c r="CI94" s="1498"/>
      <c r="CJ94" s="1498"/>
      <c r="CK94" s="1498"/>
      <c r="CL94" s="1498"/>
      <c r="CM94" s="1498"/>
      <c r="CN94" s="1498"/>
      <c r="CO94" s="1498"/>
      <c r="CP94" s="1498"/>
      <c r="CQ94" s="1498"/>
      <c r="CR94" s="1498"/>
      <c r="CS94" s="1498"/>
      <c r="CT94" s="1498"/>
      <c r="CU94" s="1498"/>
      <c r="CV94" s="1498"/>
      <c r="CW94" s="1498"/>
      <c r="CX94" s="1498"/>
      <c r="CY94" s="1498"/>
      <c r="CZ94" s="1498"/>
      <c r="DA94" s="1498"/>
      <c r="DB94" s="1498"/>
      <c r="DC94" s="1498"/>
      <c r="DD94" s="1498"/>
      <c r="DE94" s="1498"/>
      <c r="DF94" s="1498"/>
      <c r="DG94" s="1498"/>
      <c r="DH94" s="1498"/>
      <c r="DI94" s="1498"/>
      <c r="DJ94" s="1498"/>
      <c r="DK94" s="1498"/>
      <c r="DL94" s="1498"/>
      <c r="DM94" s="1498"/>
      <c r="DN94" s="1498"/>
      <c r="DO94" s="1498"/>
      <c r="DP94" s="1498"/>
      <c r="DQ94" s="1498"/>
      <c r="DR94" s="1498"/>
      <c r="DS94" s="1498"/>
      <c r="DT94" s="1498"/>
      <c r="DU94" s="1498"/>
      <c r="DV94" s="1498"/>
    </row>
  </sheetData>
  <mergeCells count="45">
    <mergeCell ref="A92:CD92"/>
    <mergeCell ref="BV81:BX82"/>
    <mergeCell ref="BY81:CA82"/>
    <mergeCell ref="BV84:BX85"/>
    <mergeCell ref="BY84:CA85"/>
    <mergeCell ref="BV87:BX88"/>
    <mergeCell ref="BY87:CA88"/>
    <mergeCell ref="BV70:BX71"/>
    <mergeCell ref="BY70:CA71"/>
    <mergeCell ref="BV73:BX74"/>
    <mergeCell ref="BY73:CA74"/>
    <mergeCell ref="BV78:BX79"/>
    <mergeCell ref="BY78:CA79"/>
    <mergeCell ref="BV59:BX60"/>
    <mergeCell ref="BY59:CA60"/>
    <mergeCell ref="BV62:BX63"/>
    <mergeCell ref="BY62:CA63"/>
    <mergeCell ref="BV65:BX66"/>
    <mergeCell ref="BY65:CA66"/>
    <mergeCell ref="BV44:BX45"/>
    <mergeCell ref="BY44:CA45"/>
    <mergeCell ref="BV47:BX48"/>
    <mergeCell ref="BY47:CA48"/>
    <mergeCell ref="BV56:BX57"/>
    <mergeCell ref="BY56:CA57"/>
    <mergeCell ref="BV35:BX36"/>
    <mergeCell ref="BY35:CA36"/>
    <mergeCell ref="BV38:BX39"/>
    <mergeCell ref="BY38:CA39"/>
    <mergeCell ref="BV41:BX42"/>
    <mergeCell ref="BY41:CA42"/>
    <mergeCell ref="BV26:BX27"/>
    <mergeCell ref="BY26:CA27"/>
    <mergeCell ref="BV29:BX30"/>
    <mergeCell ref="BY29:CA30"/>
    <mergeCell ref="BV32:BX33"/>
    <mergeCell ref="BY32:CA33"/>
    <mergeCell ref="D18:E19"/>
    <mergeCell ref="F18:H19"/>
    <mergeCell ref="J18:Q19"/>
    <mergeCell ref="C4:N5"/>
    <mergeCell ref="O4:Q5"/>
    <mergeCell ref="D15:E16"/>
    <mergeCell ref="F15:H16"/>
    <mergeCell ref="J15:Q1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DED4A-D394-40FB-B743-453562DDDCB6}">
  <sheetPr>
    <tabColor theme="2" tint="-0.249977111117893"/>
  </sheetPr>
  <dimension ref="A1:DV47"/>
  <sheetViews>
    <sheetView showGridLines="0" view="pageBreakPreview" zoomScale="40" zoomScaleNormal="50" zoomScaleSheetLayoutView="40" zoomScalePageLayoutView="35" workbookViewId="0">
      <selection activeCell="S28" sqref="S28:AX28"/>
    </sheetView>
  </sheetViews>
  <sheetFormatPr defaultColWidth="1.61328125" defaultRowHeight="15.6"/>
  <cols>
    <col min="1" max="1" width="1.61328125" style="828"/>
    <col min="2" max="2" width="2.69140625" style="828" customWidth="1"/>
    <col min="3" max="3" width="7.3828125" style="828" customWidth="1"/>
    <col min="4" max="35" width="2.69140625" style="828" customWidth="1"/>
    <col min="36" max="36" width="3.69140625" style="828" customWidth="1"/>
    <col min="37" max="46" width="2.69140625" style="828" customWidth="1"/>
    <col min="47" max="47" width="3.69140625" style="828" customWidth="1"/>
    <col min="48" max="82" width="2.69140625" style="828" customWidth="1"/>
    <col min="83" max="83" width="2.07421875" style="828" customWidth="1"/>
    <col min="84" max="85" width="1.61328125" style="828"/>
    <col min="86" max="126" width="1.61328125" style="1498"/>
    <col min="127" max="208" width="1.61328125" style="828"/>
    <col min="209" max="209" width="2.69140625" style="828" customWidth="1"/>
    <col min="210" max="210" width="6.3828125" style="828" customWidth="1"/>
    <col min="211" max="211" width="2.69140625" style="828" customWidth="1"/>
    <col min="212" max="215" width="0.921875" style="828" customWidth="1"/>
    <col min="216" max="297" width="2.69140625" style="828" customWidth="1"/>
    <col min="298" max="464" width="1.61328125" style="828"/>
    <col min="465" max="465" width="2.69140625" style="828" customWidth="1"/>
    <col min="466" max="466" width="6.3828125" style="828" customWidth="1"/>
    <col min="467" max="467" width="2.69140625" style="828" customWidth="1"/>
    <col min="468" max="471" width="0.921875" style="828" customWidth="1"/>
    <col min="472" max="553" width="2.69140625" style="828" customWidth="1"/>
    <col min="554" max="720" width="1.61328125" style="828"/>
    <col min="721" max="721" width="2.69140625" style="828" customWidth="1"/>
    <col min="722" max="722" width="6.3828125" style="828" customWidth="1"/>
    <col min="723" max="723" width="2.69140625" style="828" customWidth="1"/>
    <col min="724" max="727" width="0.921875" style="828" customWidth="1"/>
    <col min="728" max="809" width="2.69140625" style="828" customWidth="1"/>
    <col min="810" max="976" width="1.61328125" style="828"/>
    <col min="977" max="977" width="2.69140625" style="828" customWidth="1"/>
    <col min="978" max="978" width="6.3828125" style="828" customWidth="1"/>
    <col min="979" max="979" width="2.69140625" style="828" customWidth="1"/>
    <col min="980" max="983" width="0.921875" style="828" customWidth="1"/>
    <col min="984" max="1065" width="2.69140625" style="828" customWidth="1"/>
    <col min="1066" max="1232" width="1.61328125" style="828"/>
    <col min="1233" max="1233" width="2.69140625" style="828" customWidth="1"/>
    <col min="1234" max="1234" width="6.3828125" style="828" customWidth="1"/>
    <col min="1235" max="1235" width="2.69140625" style="828" customWidth="1"/>
    <col min="1236" max="1239" width="0.921875" style="828" customWidth="1"/>
    <col min="1240" max="1321" width="2.69140625" style="828" customWidth="1"/>
    <col min="1322" max="1488" width="1.61328125" style="828"/>
    <col min="1489" max="1489" width="2.69140625" style="828" customWidth="1"/>
    <col min="1490" max="1490" width="6.3828125" style="828" customWidth="1"/>
    <col min="1491" max="1491" width="2.69140625" style="828" customWidth="1"/>
    <col min="1492" max="1495" width="0.921875" style="828" customWidth="1"/>
    <col min="1496" max="1577" width="2.69140625" style="828" customWidth="1"/>
    <col min="1578" max="1744" width="1.61328125" style="828"/>
    <col min="1745" max="1745" width="2.69140625" style="828" customWidth="1"/>
    <col min="1746" max="1746" width="6.3828125" style="828" customWidth="1"/>
    <col min="1747" max="1747" width="2.69140625" style="828" customWidth="1"/>
    <col min="1748" max="1751" width="0.921875" style="828" customWidth="1"/>
    <col min="1752" max="1833" width="2.69140625" style="828" customWidth="1"/>
    <col min="1834" max="2000" width="1.61328125" style="828"/>
    <col min="2001" max="2001" width="2.69140625" style="828" customWidth="1"/>
    <col min="2002" max="2002" width="6.3828125" style="828" customWidth="1"/>
    <col min="2003" max="2003" width="2.69140625" style="828" customWidth="1"/>
    <col min="2004" max="2007" width="0.921875" style="828" customWidth="1"/>
    <col min="2008" max="2089" width="2.69140625" style="828" customWidth="1"/>
    <col min="2090" max="2256" width="1.61328125" style="828"/>
    <col min="2257" max="2257" width="2.69140625" style="828" customWidth="1"/>
    <col min="2258" max="2258" width="6.3828125" style="828" customWidth="1"/>
    <col min="2259" max="2259" width="2.69140625" style="828" customWidth="1"/>
    <col min="2260" max="2263" width="0.921875" style="828" customWidth="1"/>
    <col min="2264" max="2345" width="2.69140625" style="828" customWidth="1"/>
    <col min="2346" max="2512" width="1.61328125" style="828"/>
    <col min="2513" max="2513" width="2.69140625" style="828" customWidth="1"/>
    <col min="2514" max="2514" width="6.3828125" style="828" customWidth="1"/>
    <col min="2515" max="2515" width="2.69140625" style="828" customWidth="1"/>
    <col min="2516" max="2519" width="0.921875" style="828" customWidth="1"/>
    <col min="2520" max="2601" width="2.69140625" style="828" customWidth="1"/>
    <col min="2602" max="2768" width="1.61328125" style="828"/>
    <col min="2769" max="2769" width="2.69140625" style="828" customWidth="1"/>
    <col min="2770" max="2770" width="6.3828125" style="828" customWidth="1"/>
    <col min="2771" max="2771" width="2.69140625" style="828" customWidth="1"/>
    <col min="2772" max="2775" width="0.921875" style="828" customWidth="1"/>
    <col min="2776" max="2857" width="2.69140625" style="828" customWidth="1"/>
    <col min="2858" max="3024" width="1.61328125" style="828"/>
    <col min="3025" max="3025" width="2.69140625" style="828" customWidth="1"/>
    <col min="3026" max="3026" width="6.3828125" style="828" customWidth="1"/>
    <col min="3027" max="3027" width="2.69140625" style="828" customWidth="1"/>
    <col min="3028" max="3031" width="0.921875" style="828" customWidth="1"/>
    <col min="3032" max="3113" width="2.69140625" style="828" customWidth="1"/>
    <col min="3114" max="3280" width="1.61328125" style="828"/>
    <col min="3281" max="3281" width="2.69140625" style="828" customWidth="1"/>
    <col min="3282" max="3282" width="6.3828125" style="828" customWidth="1"/>
    <col min="3283" max="3283" width="2.69140625" style="828" customWidth="1"/>
    <col min="3284" max="3287" width="0.921875" style="828" customWidth="1"/>
    <col min="3288" max="3369" width="2.69140625" style="828" customWidth="1"/>
    <col min="3370" max="3536" width="1.61328125" style="828"/>
    <col min="3537" max="3537" width="2.69140625" style="828" customWidth="1"/>
    <col min="3538" max="3538" width="6.3828125" style="828" customWidth="1"/>
    <col min="3539" max="3539" width="2.69140625" style="828" customWidth="1"/>
    <col min="3540" max="3543" width="0.921875" style="828" customWidth="1"/>
    <col min="3544" max="3625" width="2.69140625" style="828" customWidth="1"/>
    <col min="3626" max="3792" width="1.61328125" style="828"/>
    <col min="3793" max="3793" width="2.69140625" style="828" customWidth="1"/>
    <col min="3794" max="3794" width="6.3828125" style="828" customWidth="1"/>
    <col min="3795" max="3795" width="2.69140625" style="828" customWidth="1"/>
    <col min="3796" max="3799" width="0.921875" style="828" customWidth="1"/>
    <col min="3800" max="3881" width="2.69140625" style="828" customWidth="1"/>
    <col min="3882" max="4048" width="1.61328125" style="828"/>
    <col min="4049" max="4049" width="2.69140625" style="828" customWidth="1"/>
    <col min="4050" max="4050" width="6.3828125" style="828" customWidth="1"/>
    <col min="4051" max="4051" width="2.69140625" style="828" customWidth="1"/>
    <col min="4052" max="4055" width="0.921875" style="828" customWidth="1"/>
    <col min="4056" max="4137" width="2.69140625" style="828" customWidth="1"/>
    <col min="4138" max="4304" width="1.61328125" style="828"/>
    <col min="4305" max="4305" width="2.69140625" style="828" customWidth="1"/>
    <col min="4306" max="4306" width="6.3828125" style="828" customWidth="1"/>
    <col min="4307" max="4307" width="2.69140625" style="828" customWidth="1"/>
    <col min="4308" max="4311" width="0.921875" style="828" customWidth="1"/>
    <col min="4312" max="4393" width="2.69140625" style="828" customWidth="1"/>
    <col min="4394" max="4560" width="1.61328125" style="828"/>
    <col min="4561" max="4561" width="2.69140625" style="828" customWidth="1"/>
    <col min="4562" max="4562" width="6.3828125" style="828" customWidth="1"/>
    <col min="4563" max="4563" width="2.69140625" style="828" customWidth="1"/>
    <col min="4564" max="4567" width="0.921875" style="828" customWidth="1"/>
    <col min="4568" max="4649" width="2.69140625" style="828" customWidth="1"/>
    <col min="4650" max="4816" width="1.61328125" style="828"/>
    <col min="4817" max="4817" width="2.69140625" style="828" customWidth="1"/>
    <col min="4818" max="4818" width="6.3828125" style="828" customWidth="1"/>
    <col min="4819" max="4819" width="2.69140625" style="828" customWidth="1"/>
    <col min="4820" max="4823" width="0.921875" style="828" customWidth="1"/>
    <col min="4824" max="4905" width="2.69140625" style="828" customWidth="1"/>
    <col min="4906" max="5072" width="1.61328125" style="828"/>
    <col min="5073" max="5073" width="2.69140625" style="828" customWidth="1"/>
    <col min="5074" max="5074" width="6.3828125" style="828" customWidth="1"/>
    <col min="5075" max="5075" width="2.69140625" style="828" customWidth="1"/>
    <col min="5076" max="5079" width="0.921875" style="828" customWidth="1"/>
    <col min="5080" max="5161" width="2.69140625" style="828" customWidth="1"/>
    <col min="5162" max="5328" width="1.61328125" style="828"/>
    <col min="5329" max="5329" width="2.69140625" style="828" customWidth="1"/>
    <col min="5330" max="5330" width="6.3828125" style="828" customWidth="1"/>
    <col min="5331" max="5331" width="2.69140625" style="828" customWidth="1"/>
    <col min="5332" max="5335" width="0.921875" style="828" customWidth="1"/>
    <col min="5336" max="5417" width="2.69140625" style="828" customWidth="1"/>
    <col min="5418" max="5584" width="1.61328125" style="828"/>
    <col min="5585" max="5585" width="2.69140625" style="828" customWidth="1"/>
    <col min="5586" max="5586" width="6.3828125" style="828" customWidth="1"/>
    <col min="5587" max="5587" width="2.69140625" style="828" customWidth="1"/>
    <col min="5588" max="5591" width="0.921875" style="828" customWidth="1"/>
    <col min="5592" max="5673" width="2.69140625" style="828" customWidth="1"/>
    <col min="5674" max="5840" width="1.61328125" style="828"/>
    <col min="5841" max="5841" width="2.69140625" style="828" customWidth="1"/>
    <col min="5842" max="5842" width="6.3828125" style="828" customWidth="1"/>
    <col min="5843" max="5843" width="2.69140625" style="828" customWidth="1"/>
    <col min="5844" max="5847" width="0.921875" style="828" customWidth="1"/>
    <col min="5848" max="5929" width="2.69140625" style="828" customWidth="1"/>
    <col min="5930" max="6096" width="1.61328125" style="828"/>
    <col min="6097" max="6097" width="2.69140625" style="828" customWidth="1"/>
    <col min="6098" max="6098" width="6.3828125" style="828" customWidth="1"/>
    <col min="6099" max="6099" width="2.69140625" style="828" customWidth="1"/>
    <col min="6100" max="6103" width="0.921875" style="828" customWidth="1"/>
    <col min="6104" max="6185" width="2.69140625" style="828" customWidth="1"/>
    <col min="6186" max="6352" width="1.61328125" style="828"/>
    <col min="6353" max="6353" width="2.69140625" style="828" customWidth="1"/>
    <col min="6354" max="6354" width="6.3828125" style="828" customWidth="1"/>
    <col min="6355" max="6355" width="2.69140625" style="828" customWidth="1"/>
    <col min="6356" max="6359" width="0.921875" style="828" customWidth="1"/>
    <col min="6360" max="6441" width="2.69140625" style="828" customWidth="1"/>
    <col min="6442" max="6608" width="1.61328125" style="828"/>
    <col min="6609" max="6609" width="2.69140625" style="828" customWidth="1"/>
    <col min="6610" max="6610" width="6.3828125" style="828" customWidth="1"/>
    <col min="6611" max="6611" width="2.69140625" style="828" customWidth="1"/>
    <col min="6612" max="6615" width="0.921875" style="828" customWidth="1"/>
    <col min="6616" max="6697" width="2.69140625" style="828" customWidth="1"/>
    <col min="6698" max="6864" width="1.61328125" style="828"/>
    <col min="6865" max="6865" width="2.69140625" style="828" customWidth="1"/>
    <col min="6866" max="6866" width="6.3828125" style="828" customWidth="1"/>
    <col min="6867" max="6867" width="2.69140625" style="828" customWidth="1"/>
    <col min="6868" max="6871" width="0.921875" style="828" customWidth="1"/>
    <col min="6872" max="6953" width="2.69140625" style="828" customWidth="1"/>
    <col min="6954" max="7120" width="1.61328125" style="828"/>
    <col min="7121" max="7121" width="2.69140625" style="828" customWidth="1"/>
    <col min="7122" max="7122" width="6.3828125" style="828" customWidth="1"/>
    <col min="7123" max="7123" width="2.69140625" style="828" customWidth="1"/>
    <col min="7124" max="7127" width="0.921875" style="828" customWidth="1"/>
    <col min="7128" max="7209" width="2.69140625" style="828" customWidth="1"/>
    <col min="7210" max="7376" width="1.61328125" style="828"/>
    <col min="7377" max="7377" width="2.69140625" style="828" customWidth="1"/>
    <col min="7378" max="7378" width="6.3828125" style="828" customWidth="1"/>
    <col min="7379" max="7379" width="2.69140625" style="828" customWidth="1"/>
    <col min="7380" max="7383" width="0.921875" style="828" customWidth="1"/>
    <col min="7384" max="7465" width="2.69140625" style="828" customWidth="1"/>
    <col min="7466" max="7632" width="1.61328125" style="828"/>
    <col min="7633" max="7633" width="2.69140625" style="828" customWidth="1"/>
    <col min="7634" max="7634" width="6.3828125" style="828" customWidth="1"/>
    <col min="7635" max="7635" width="2.69140625" style="828" customWidth="1"/>
    <col min="7636" max="7639" width="0.921875" style="828" customWidth="1"/>
    <col min="7640" max="7721" width="2.69140625" style="828" customWidth="1"/>
    <col min="7722" max="7888" width="1.61328125" style="828"/>
    <col min="7889" max="7889" width="2.69140625" style="828" customWidth="1"/>
    <col min="7890" max="7890" width="6.3828125" style="828" customWidth="1"/>
    <col min="7891" max="7891" width="2.69140625" style="828" customWidth="1"/>
    <col min="7892" max="7895" width="0.921875" style="828" customWidth="1"/>
    <col min="7896" max="7977" width="2.69140625" style="828" customWidth="1"/>
    <col min="7978" max="8144" width="1.61328125" style="828"/>
    <col min="8145" max="8145" width="2.69140625" style="828" customWidth="1"/>
    <col min="8146" max="8146" width="6.3828125" style="828" customWidth="1"/>
    <col min="8147" max="8147" width="2.69140625" style="828" customWidth="1"/>
    <col min="8148" max="8151" width="0.921875" style="828" customWidth="1"/>
    <col min="8152" max="8233" width="2.69140625" style="828" customWidth="1"/>
    <col min="8234" max="8400" width="1.61328125" style="828"/>
    <col min="8401" max="8401" width="2.69140625" style="828" customWidth="1"/>
    <col min="8402" max="8402" width="6.3828125" style="828" customWidth="1"/>
    <col min="8403" max="8403" width="2.69140625" style="828" customWidth="1"/>
    <col min="8404" max="8407" width="0.921875" style="828" customWidth="1"/>
    <col min="8408" max="8489" width="2.69140625" style="828" customWidth="1"/>
    <col min="8490" max="8656" width="1.61328125" style="828"/>
    <col min="8657" max="8657" width="2.69140625" style="828" customWidth="1"/>
    <col min="8658" max="8658" width="6.3828125" style="828" customWidth="1"/>
    <col min="8659" max="8659" width="2.69140625" style="828" customWidth="1"/>
    <col min="8660" max="8663" width="0.921875" style="828" customWidth="1"/>
    <col min="8664" max="8745" width="2.69140625" style="828" customWidth="1"/>
    <col min="8746" max="8912" width="1.61328125" style="828"/>
    <col min="8913" max="8913" width="2.69140625" style="828" customWidth="1"/>
    <col min="8914" max="8914" width="6.3828125" style="828" customWidth="1"/>
    <col min="8915" max="8915" width="2.69140625" style="828" customWidth="1"/>
    <col min="8916" max="8919" width="0.921875" style="828" customWidth="1"/>
    <col min="8920" max="9001" width="2.69140625" style="828" customWidth="1"/>
    <col min="9002" max="9168" width="1.61328125" style="828"/>
    <col min="9169" max="9169" width="2.69140625" style="828" customWidth="1"/>
    <col min="9170" max="9170" width="6.3828125" style="828" customWidth="1"/>
    <col min="9171" max="9171" width="2.69140625" style="828" customWidth="1"/>
    <col min="9172" max="9175" width="0.921875" style="828" customWidth="1"/>
    <col min="9176" max="9257" width="2.69140625" style="828" customWidth="1"/>
    <col min="9258" max="9424" width="1.61328125" style="828"/>
    <col min="9425" max="9425" width="2.69140625" style="828" customWidth="1"/>
    <col min="9426" max="9426" width="6.3828125" style="828" customWidth="1"/>
    <col min="9427" max="9427" width="2.69140625" style="828" customWidth="1"/>
    <col min="9428" max="9431" width="0.921875" style="828" customWidth="1"/>
    <col min="9432" max="9513" width="2.69140625" style="828" customWidth="1"/>
    <col min="9514" max="9680" width="1.61328125" style="828"/>
    <col min="9681" max="9681" width="2.69140625" style="828" customWidth="1"/>
    <col min="9682" max="9682" width="6.3828125" style="828" customWidth="1"/>
    <col min="9683" max="9683" width="2.69140625" style="828" customWidth="1"/>
    <col min="9684" max="9687" width="0.921875" style="828" customWidth="1"/>
    <col min="9688" max="9769" width="2.69140625" style="828" customWidth="1"/>
    <col min="9770" max="9936" width="1.61328125" style="828"/>
    <col min="9937" max="9937" width="2.69140625" style="828" customWidth="1"/>
    <col min="9938" max="9938" width="6.3828125" style="828" customWidth="1"/>
    <col min="9939" max="9939" width="2.69140625" style="828" customWidth="1"/>
    <col min="9940" max="9943" width="0.921875" style="828" customWidth="1"/>
    <col min="9944" max="10025" width="2.69140625" style="828" customWidth="1"/>
    <col min="10026" max="10192" width="1.61328125" style="828"/>
    <col min="10193" max="10193" width="2.69140625" style="828" customWidth="1"/>
    <col min="10194" max="10194" width="6.3828125" style="828" customWidth="1"/>
    <col min="10195" max="10195" width="2.69140625" style="828" customWidth="1"/>
    <col min="10196" max="10199" width="0.921875" style="828" customWidth="1"/>
    <col min="10200" max="10281" width="2.69140625" style="828" customWidth="1"/>
    <col min="10282" max="10448" width="1.61328125" style="828"/>
    <col min="10449" max="10449" width="2.69140625" style="828" customWidth="1"/>
    <col min="10450" max="10450" width="6.3828125" style="828" customWidth="1"/>
    <col min="10451" max="10451" width="2.69140625" style="828" customWidth="1"/>
    <col min="10452" max="10455" width="0.921875" style="828" customWidth="1"/>
    <col min="10456" max="10537" width="2.69140625" style="828" customWidth="1"/>
    <col min="10538" max="10704" width="1.61328125" style="828"/>
    <col min="10705" max="10705" width="2.69140625" style="828" customWidth="1"/>
    <col min="10706" max="10706" width="6.3828125" style="828" customWidth="1"/>
    <col min="10707" max="10707" width="2.69140625" style="828" customWidth="1"/>
    <col min="10708" max="10711" width="0.921875" style="828" customWidth="1"/>
    <col min="10712" max="10793" width="2.69140625" style="828" customWidth="1"/>
    <col min="10794" max="10960" width="1.61328125" style="828"/>
    <col min="10961" max="10961" width="2.69140625" style="828" customWidth="1"/>
    <col min="10962" max="10962" width="6.3828125" style="828" customWidth="1"/>
    <col min="10963" max="10963" width="2.69140625" style="828" customWidth="1"/>
    <col min="10964" max="10967" width="0.921875" style="828" customWidth="1"/>
    <col min="10968" max="11049" width="2.69140625" style="828" customWidth="1"/>
    <col min="11050" max="11216" width="1.61328125" style="828"/>
    <col min="11217" max="11217" width="2.69140625" style="828" customWidth="1"/>
    <col min="11218" max="11218" width="6.3828125" style="828" customWidth="1"/>
    <col min="11219" max="11219" width="2.69140625" style="828" customWidth="1"/>
    <col min="11220" max="11223" width="0.921875" style="828" customWidth="1"/>
    <col min="11224" max="11305" width="2.69140625" style="828" customWidth="1"/>
    <col min="11306" max="11472" width="1.61328125" style="828"/>
    <col min="11473" max="11473" width="2.69140625" style="828" customWidth="1"/>
    <col min="11474" max="11474" width="6.3828125" style="828" customWidth="1"/>
    <col min="11475" max="11475" width="2.69140625" style="828" customWidth="1"/>
    <col min="11476" max="11479" width="0.921875" style="828" customWidth="1"/>
    <col min="11480" max="11561" width="2.69140625" style="828" customWidth="1"/>
    <col min="11562" max="11728" width="1.61328125" style="828"/>
    <col min="11729" max="11729" width="2.69140625" style="828" customWidth="1"/>
    <col min="11730" max="11730" width="6.3828125" style="828" customWidth="1"/>
    <col min="11731" max="11731" width="2.69140625" style="828" customWidth="1"/>
    <col min="11732" max="11735" width="0.921875" style="828" customWidth="1"/>
    <col min="11736" max="11817" width="2.69140625" style="828" customWidth="1"/>
    <col min="11818" max="11984" width="1.61328125" style="828"/>
    <col min="11985" max="11985" width="2.69140625" style="828" customWidth="1"/>
    <col min="11986" max="11986" width="6.3828125" style="828" customWidth="1"/>
    <col min="11987" max="11987" width="2.69140625" style="828" customWidth="1"/>
    <col min="11988" max="11991" width="0.921875" style="828" customWidth="1"/>
    <col min="11992" max="12073" width="2.69140625" style="828" customWidth="1"/>
    <col min="12074" max="12240" width="1.61328125" style="828"/>
    <col min="12241" max="12241" width="2.69140625" style="828" customWidth="1"/>
    <col min="12242" max="12242" width="6.3828125" style="828" customWidth="1"/>
    <col min="12243" max="12243" width="2.69140625" style="828" customWidth="1"/>
    <col min="12244" max="12247" width="0.921875" style="828" customWidth="1"/>
    <col min="12248" max="12329" width="2.69140625" style="828" customWidth="1"/>
    <col min="12330" max="12496" width="1.61328125" style="828"/>
    <col min="12497" max="12497" width="2.69140625" style="828" customWidth="1"/>
    <col min="12498" max="12498" width="6.3828125" style="828" customWidth="1"/>
    <col min="12499" max="12499" width="2.69140625" style="828" customWidth="1"/>
    <col min="12500" max="12503" width="0.921875" style="828" customWidth="1"/>
    <col min="12504" max="12585" width="2.69140625" style="828" customWidth="1"/>
    <col min="12586" max="12752" width="1.61328125" style="828"/>
    <col min="12753" max="12753" width="2.69140625" style="828" customWidth="1"/>
    <col min="12754" max="12754" width="6.3828125" style="828" customWidth="1"/>
    <col min="12755" max="12755" width="2.69140625" style="828" customWidth="1"/>
    <col min="12756" max="12759" width="0.921875" style="828" customWidth="1"/>
    <col min="12760" max="12841" width="2.69140625" style="828" customWidth="1"/>
    <col min="12842" max="13008" width="1.61328125" style="828"/>
    <col min="13009" max="13009" width="2.69140625" style="828" customWidth="1"/>
    <col min="13010" max="13010" width="6.3828125" style="828" customWidth="1"/>
    <col min="13011" max="13011" width="2.69140625" style="828" customWidth="1"/>
    <col min="13012" max="13015" width="0.921875" style="828" customWidth="1"/>
    <col min="13016" max="13097" width="2.69140625" style="828" customWidth="1"/>
    <col min="13098" max="13264" width="1.61328125" style="828"/>
    <col min="13265" max="13265" width="2.69140625" style="828" customWidth="1"/>
    <col min="13266" max="13266" width="6.3828125" style="828" customWidth="1"/>
    <col min="13267" max="13267" width="2.69140625" style="828" customWidth="1"/>
    <col min="13268" max="13271" width="0.921875" style="828" customWidth="1"/>
    <col min="13272" max="13353" width="2.69140625" style="828" customWidth="1"/>
    <col min="13354" max="13520" width="1.61328125" style="828"/>
    <col min="13521" max="13521" width="2.69140625" style="828" customWidth="1"/>
    <col min="13522" max="13522" width="6.3828125" style="828" customWidth="1"/>
    <col min="13523" max="13523" width="2.69140625" style="828" customWidth="1"/>
    <col min="13524" max="13527" width="0.921875" style="828" customWidth="1"/>
    <col min="13528" max="13609" width="2.69140625" style="828" customWidth="1"/>
    <col min="13610" max="13776" width="1.61328125" style="828"/>
    <col min="13777" max="13777" width="2.69140625" style="828" customWidth="1"/>
    <col min="13778" max="13778" width="6.3828125" style="828" customWidth="1"/>
    <col min="13779" max="13779" width="2.69140625" style="828" customWidth="1"/>
    <col min="13780" max="13783" width="0.921875" style="828" customWidth="1"/>
    <col min="13784" max="13865" width="2.69140625" style="828" customWidth="1"/>
    <col min="13866" max="14032" width="1.61328125" style="828"/>
    <col min="14033" max="14033" width="2.69140625" style="828" customWidth="1"/>
    <col min="14034" max="14034" width="6.3828125" style="828" customWidth="1"/>
    <col min="14035" max="14035" width="2.69140625" style="828" customWidth="1"/>
    <col min="14036" max="14039" width="0.921875" style="828" customWidth="1"/>
    <col min="14040" max="14121" width="2.69140625" style="828" customWidth="1"/>
    <col min="14122" max="14288" width="1.61328125" style="828"/>
    <col min="14289" max="14289" width="2.69140625" style="828" customWidth="1"/>
    <col min="14290" max="14290" width="6.3828125" style="828" customWidth="1"/>
    <col min="14291" max="14291" width="2.69140625" style="828" customWidth="1"/>
    <col min="14292" max="14295" width="0.921875" style="828" customWidth="1"/>
    <col min="14296" max="14377" width="2.69140625" style="828" customWidth="1"/>
    <col min="14378" max="14544" width="1.61328125" style="828"/>
    <col min="14545" max="14545" width="2.69140625" style="828" customWidth="1"/>
    <col min="14546" max="14546" width="6.3828125" style="828" customWidth="1"/>
    <col min="14547" max="14547" width="2.69140625" style="828" customWidth="1"/>
    <col min="14548" max="14551" width="0.921875" style="828" customWidth="1"/>
    <col min="14552" max="14633" width="2.69140625" style="828" customWidth="1"/>
    <col min="14634" max="14800" width="1.61328125" style="828"/>
    <col min="14801" max="14801" width="2.69140625" style="828" customWidth="1"/>
    <col min="14802" max="14802" width="6.3828125" style="828" customWidth="1"/>
    <col min="14803" max="14803" width="2.69140625" style="828" customWidth="1"/>
    <col min="14804" max="14807" width="0.921875" style="828" customWidth="1"/>
    <col min="14808" max="14889" width="2.69140625" style="828" customWidth="1"/>
    <col min="14890" max="15056" width="1.61328125" style="828"/>
    <col min="15057" max="15057" width="2.69140625" style="828" customWidth="1"/>
    <col min="15058" max="15058" width="6.3828125" style="828" customWidth="1"/>
    <col min="15059" max="15059" width="2.69140625" style="828" customWidth="1"/>
    <col min="15060" max="15063" width="0.921875" style="828" customWidth="1"/>
    <col min="15064" max="15145" width="2.69140625" style="828" customWidth="1"/>
    <col min="15146" max="15312" width="1.61328125" style="828"/>
    <col min="15313" max="15313" width="2.69140625" style="828" customWidth="1"/>
    <col min="15314" max="15314" width="6.3828125" style="828" customWidth="1"/>
    <col min="15315" max="15315" width="2.69140625" style="828" customWidth="1"/>
    <col min="15316" max="15319" width="0.921875" style="828" customWidth="1"/>
    <col min="15320" max="15401" width="2.69140625" style="828" customWidth="1"/>
    <col min="15402" max="15568" width="1.61328125" style="828"/>
    <col min="15569" max="15569" width="2.69140625" style="828" customWidth="1"/>
    <col min="15570" max="15570" width="6.3828125" style="828" customWidth="1"/>
    <col min="15571" max="15571" width="2.69140625" style="828" customWidth="1"/>
    <col min="15572" max="15575" width="0.921875" style="828" customWidth="1"/>
    <col min="15576" max="15657" width="2.69140625" style="828" customWidth="1"/>
    <col min="15658" max="15824" width="1.61328125" style="828"/>
    <col min="15825" max="15825" width="2.69140625" style="828" customWidth="1"/>
    <col min="15826" max="15826" width="6.3828125" style="828" customWidth="1"/>
    <col min="15827" max="15827" width="2.69140625" style="828" customWidth="1"/>
    <col min="15828" max="15831" width="0.921875" style="828" customWidth="1"/>
    <col min="15832" max="15913" width="2.69140625" style="828" customWidth="1"/>
    <col min="15914" max="16080" width="1.61328125" style="828"/>
    <col min="16081" max="16081" width="2.69140625" style="828" customWidth="1"/>
    <col min="16082" max="16082" width="6.3828125" style="828" customWidth="1"/>
    <col min="16083" max="16083" width="2.69140625" style="828" customWidth="1"/>
    <col min="16084" max="16087" width="0.921875" style="828" customWidth="1"/>
    <col min="16088" max="16169" width="2.69140625" style="828" customWidth="1"/>
    <col min="16170" max="16384" width="1.61328125" style="828"/>
  </cols>
  <sheetData>
    <row r="1" spans="2:126" ht="81" customHeight="1" thickBot="1"/>
    <row r="2" spans="2:126" s="1463" customFormat="1" ht="24.9" customHeight="1">
      <c r="B2" s="1517"/>
      <c r="C2" s="1518"/>
      <c r="D2" s="1518"/>
      <c r="E2" s="1518"/>
      <c r="F2" s="1518"/>
      <c r="G2" s="1518"/>
      <c r="H2" s="1518"/>
      <c r="I2" s="1518"/>
      <c r="J2" s="1518"/>
      <c r="K2" s="1518"/>
      <c r="L2" s="1518"/>
      <c r="M2" s="1518"/>
      <c r="N2" s="1518"/>
      <c r="O2" s="1518"/>
      <c r="P2" s="1518"/>
      <c r="Q2" s="1518"/>
      <c r="R2" s="1518"/>
      <c r="S2" s="1518"/>
      <c r="T2" s="1518"/>
      <c r="U2" s="1518"/>
      <c r="V2" s="1518"/>
      <c r="W2" s="1518"/>
      <c r="X2" s="1518"/>
      <c r="Y2" s="1518"/>
      <c r="Z2" s="1518"/>
      <c r="AA2" s="1518"/>
      <c r="AB2" s="1518"/>
      <c r="AC2" s="1518"/>
      <c r="AD2" s="1518"/>
      <c r="AE2" s="1518"/>
      <c r="AF2" s="1518"/>
      <c r="AG2" s="1518"/>
      <c r="AH2" s="1518"/>
      <c r="AI2" s="1518"/>
      <c r="AJ2" s="1518"/>
      <c r="AK2" s="1518"/>
      <c r="AL2" s="1518"/>
      <c r="AM2" s="1518"/>
      <c r="AN2" s="1518"/>
      <c r="AO2" s="1518"/>
      <c r="AP2" s="1518"/>
      <c r="AQ2" s="1518"/>
      <c r="AR2" s="1518"/>
      <c r="AS2" s="1518"/>
      <c r="AT2" s="1518"/>
      <c r="AU2" s="1518"/>
      <c r="AV2" s="1518"/>
      <c r="AW2" s="1518"/>
      <c r="AX2" s="1518"/>
      <c r="AY2" s="1518"/>
      <c r="AZ2" s="1518"/>
      <c r="BA2" s="1518"/>
      <c r="BB2" s="1518"/>
      <c r="BC2" s="1518"/>
      <c r="BD2" s="1518"/>
      <c r="BE2" s="1518"/>
      <c r="BF2" s="1518"/>
      <c r="BG2" s="1518"/>
      <c r="BH2" s="1518"/>
      <c r="BI2" s="1518"/>
      <c r="BJ2" s="1518"/>
      <c r="BK2" s="1518"/>
      <c r="BL2" s="1518"/>
      <c r="BM2" s="1518"/>
      <c r="BN2" s="1518"/>
      <c r="BO2" s="1518"/>
      <c r="BP2" s="1518"/>
      <c r="BQ2" s="1518"/>
      <c r="BR2" s="1518"/>
      <c r="BS2" s="1518"/>
      <c r="BT2" s="1518"/>
      <c r="BU2" s="1518"/>
      <c r="BV2" s="1518"/>
      <c r="BW2" s="1518"/>
      <c r="BX2" s="1518"/>
      <c r="BY2" s="1518"/>
      <c r="BZ2" s="1518"/>
      <c r="CA2" s="1518"/>
      <c r="CB2" s="1518"/>
      <c r="CC2" s="1518"/>
      <c r="CD2" s="1519"/>
      <c r="CH2" s="1498"/>
      <c r="CI2" s="1498"/>
      <c r="CJ2" s="1498"/>
      <c r="CK2" s="1498"/>
      <c r="CL2" s="1498"/>
      <c r="CM2" s="1498"/>
      <c r="CN2" s="1498"/>
      <c r="CO2" s="1498"/>
      <c r="CP2" s="1498"/>
      <c r="CQ2" s="1498"/>
      <c r="CR2" s="1498"/>
      <c r="CS2" s="1498"/>
      <c r="CT2" s="1498"/>
      <c r="CU2" s="1498"/>
      <c r="CV2" s="1498"/>
      <c r="CW2" s="1498"/>
      <c r="CX2" s="1498"/>
      <c r="CY2" s="1498"/>
      <c r="CZ2" s="1498"/>
      <c r="DA2" s="1498"/>
      <c r="DB2" s="1498"/>
      <c r="DC2" s="1498"/>
      <c r="DD2" s="1498"/>
      <c r="DE2" s="1498"/>
      <c r="DF2" s="1498"/>
      <c r="DG2" s="1498"/>
      <c r="DH2" s="1498"/>
      <c r="DI2" s="1498"/>
      <c r="DJ2" s="1498"/>
      <c r="DK2" s="1498"/>
      <c r="DL2" s="1498"/>
      <c r="DM2" s="1498"/>
      <c r="DN2" s="1498"/>
      <c r="DO2" s="1498"/>
      <c r="DP2" s="1498"/>
      <c r="DQ2" s="1498"/>
      <c r="DR2" s="1498"/>
      <c r="DS2" s="1498"/>
      <c r="DT2" s="1498"/>
      <c r="DU2" s="1498"/>
      <c r="DV2" s="1498"/>
    </row>
    <row r="3" spans="2:126" s="1463" customFormat="1" ht="30" customHeight="1">
      <c r="B3" s="1520"/>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1521"/>
      <c r="CH3" s="1498"/>
      <c r="CI3" s="1498"/>
      <c r="CJ3" s="1498"/>
      <c r="CK3" s="1498"/>
      <c r="CL3" s="1498"/>
      <c r="CM3" s="1498"/>
      <c r="CN3" s="1498"/>
      <c r="CO3" s="1498"/>
      <c r="CP3" s="1498"/>
      <c r="CQ3" s="1498"/>
      <c r="CR3" s="1498"/>
      <c r="CS3" s="1498"/>
      <c r="CT3" s="1498"/>
      <c r="CU3" s="1498"/>
      <c r="CV3" s="1498"/>
      <c r="CW3" s="1498"/>
      <c r="CX3" s="1498"/>
      <c r="CY3" s="1498"/>
      <c r="CZ3" s="1498"/>
      <c r="DA3" s="1498"/>
      <c r="DB3" s="1498"/>
      <c r="DC3" s="1498"/>
      <c r="DD3" s="1498"/>
      <c r="DE3" s="1498"/>
      <c r="DF3" s="1498"/>
      <c r="DG3" s="1498"/>
      <c r="DH3" s="1498"/>
      <c r="DI3" s="1498"/>
      <c r="DJ3" s="1498"/>
      <c r="DK3" s="1498"/>
      <c r="DL3" s="1498"/>
      <c r="DM3" s="1498"/>
      <c r="DN3" s="1498"/>
      <c r="DO3" s="1498"/>
      <c r="DP3" s="1498"/>
      <c r="DQ3" s="1498"/>
      <c r="DR3" s="1498"/>
      <c r="DS3" s="1498"/>
      <c r="DT3" s="1498"/>
      <c r="DU3" s="1498"/>
      <c r="DV3" s="1498"/>
    </row>
    <row r="4" spans="2:126" s="1463" customFormat="1" ht="30" customHeight="1">
      <c r="B4" s="1522"/>
      <c r="C4" s="2754" t="s">
        <v>656</v>
      </c>
      <c r="D4" s="2755"/>
      <c r="E4" s="2755"/>
      <c r="F4" s="2755"/>
      <c r="G4" s="2755"/>
      <c r="H4" s="2755"/>
      <c r="I4" s="2755"/>
      <c r="J4" s="2755"/>
      <c r="K4" s="2755"/>
      <c r="L4" s="2755"/>
      <c r="M4" s="2755"/>
      <c r="N4" s="2756"/>
      <c r="O4" s="2760" t="s">
        <v>957</v>
      </c>
      <c r="P4" s="2761"/>
      <c r="Q4" s="2762"/>
      <c r="R4" s="832"/>
      <c r="S4" s="829" t="s">
        <v>348</v>
      </c>
      <c r="T4" s="901"/>
      <c r="U4" s="901"/>
      <c r="V4" s="1523"/>
      <c r="W4" s="1523"/>
      <c r="X4" s="1523"/>
      <c r="Y4" s="1523"/>
      <c r="Z4" s="1523"/>
      <c r="AA4" s="1523"/>
      <c r="AB4" s="1523"/>
      <c r="AC4" s="1523"/>
      <c r="AD4" s="1523"/>
      <c r="AE4" s="1523"/>
      <c r="AF4" s="1523"/>
      <c r="AG4" s="1523"/>
      <c r="AH4" s="1523"/>
      <c r="AI4" s="1523"/>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23"/>
      <c r="BG4" s="1523"/>
      <c r="BH4" s="1523"/>
      <c r="BI4" s="1523"/>
      <c r="BJ4" s="1523"/>
      <c r="BK4" s="1523"/>
      <c r="BL4" s="1523"/>
      <c r="BM4" s="1523"/>
      <c r="BN4" s="1523"/>
      <c r="BO4" s="1523"/>
      <c r="BP4" s="1523"/>
      <c r="BQ4" s="1523"/>
      <c r="BR4" s="1523"/>
      <c r="BS4" s="1523"/>
      <c r="BT4" s="1523"/>
      <c r="BU4" s="1523"/>
      <c r="BV4" s="1523"/>
      <c r="BW4" s="1523"/>
      <c r="BX4" s="1523"/>
      <c r="BY4" s="1523"/>
      <c r="BZ4" s="1523"/>
      <c r="CA4" s="1523"/>
      <c r="CB4" s="1523"/>
      <c r="CC4" s="1523"/>
      <c r="CD4" s="1524"/>
      <c r="CH4" s="1498"/>
      <c r="CI4" s="1498"/>
      <c r="CJ4" s="1498"/>
      <c r="CK4" s="1498"/>
      <c r="CL4" s="1498"/>
      <c r="CM4" s="1498"/>
      <c r="CN4" s="1498"/>
      <c r="CO4" s="1498"/>
      <c r="CP4" s="1498"/>
      <c r="CQ4" s="1498"/>
      <c r="CR4" s="1498"/>
      <c r="CS4" s="1498"/>
      <c r="CT4" s="1498"/>
      <c r="CU4" s="1498"/>
      <c r="CV4" s="1498"/>
      <c r="CW4" s="1498"/>
      <c r="CX4" s="1498"/>
      <c r="CY4" s="1498"/>
      <c r="CZ4" s="1498"/>
      <c r="DA4" s="1498"/>
      <c r="DB4" s="1498"/>
      <c r="DC4" s="1498"/>
      <c r="DD4" s="1498"/>
      <c r="DE4" s="1498"/>
      <c r="DF4" s="1498"/>
      <c r="DG4" s="1498"/>
      <c r="DH4" s="1498"/>
      <c r="DI4" s="1498"/>
      <c r="DJ4" s="1498"/>
      <c r="DK4" s="1498"/>
      <c r="DL4" s="1498"/>
      <c r="DM4" s="1498"/>
      <c r="DN4" s="1498"/>
      <c r="DO4" s="1498"/>
      <c r="DP4" s="1498"/>
      <c r="DQ4" s="1498"/>
      <c r="DR4" s="1498"/>
      <c r="DS4" s="1498"/>
      <c r="DT4" s="1498"/>
      <c r="DU4" s="1498"/>
      <c r="DV4" s="1498"/>
    </row>
    <row r="5" spans="2:126" s="1463" customFormat="1" ht="30" customHeight="1">
      <c r="B5" s="1525"/>
      <c r="C5" s="2757"/>
      <c r="D5" s="2758"/>
      <c r="E5" s="2758"/>
      <c r="F5" s="2758"/>
      <c r="G5" s="2758"/>
      <c r="H5" s="2758"/>
      <c r="I5" s="2758"/>
      <c r="J5" s="2758"/>
      <c r="K5" s="2758"/>
      <c r="L5" s="2758"/>
      <c r="M5" s="2758"/>
      <c r="N5" s="2759"/>
      <c r="O5" s="2763"/>
      <c r="P5" s="2764"/>
      <c r="Q5" s="2765"/>
      <c r="R5" s="832"/>
      <c r="S5" s="1468" t="s">
        <v>349</v>
      </c>
      <c r="T5" s="901"/>
      <c r="U5" s="901"/>
      <c r="V5" s="1526"/>
      <c r="W5" s="1526"/>
      <c r="X5" s="1526"/>
      <c r="Y5" s="1526"/>
      <c r="Z5" s="1526"/>
      <c r="AA5" s="1526"/>
      <c r="AB5" s="1526"/>
      <c r="AC5" s="1526"/>
      <c r="AD5" s="1526"/>
      <c r="AE5" s="1526"/>
      <c r="AF5" s="1526"/>
      <c r="AG5" s="1526"/>
      <c r="AH5" s="1526"/>
      <c r="AI5" s="1526"/>
      <c r="AJ5" s="1526"/>
      <c r="AK5" s="1526"/>
      <c r="AL5" s="1526"/>
      <c r="AM5" s="1526"/>
      <c r="AN5" s="1526"/>
      <c r="AO5" s="1526"/>
      <c r="AP5" s="1526"/>
      <c r="AQ5" s="1526"/>
      <c r="AR5" s="1526"/>
      <c r="AS5" s="1526"/>
      <c r="AT5" s="1526"/>
      <c r="AU5" s="1526"/>
      <c r="AV5" s="1526"/>
      <c r="AW5" s="1526"/>
      <c r="AX5" s="1526"/>
      <c r="AY5" s="1526"/>
      <c r="AZ5" s="1526"/>
      <c r="BA5" s="1526"/>
      <c r="BB5" s="1526"/>
      <c r="BC5" s="1526"/>
      <c r="BD5" s="1526"/>
      <c r="BE5" s="1526"/>
      <c r="BF5" s="1526"/>
      <c r="BG5" s="1526"/>
      <c r="BH5" s="1526"/>
      <c r="BI5" s="1526"/>
      <c r="BJ5" s="1526"/>
      <c r="BK5" s="1526"/>
      <c r="BL5" s="1526"/>
      <c r="BM5" s="1526"/>
      <c r="BN5" s="1526"/>
      <c r="BO5" s="1526"/>
      <c r="BP5" s="1526"/>
      <c r="BQ5" s="1526"/>
      <c r="BR5" s="1526"/>
      <c r="BS5" s="1526"/>
      <c r="BT5" s="1526"/>
      <c r="BU5" s="1526"/>
      <c r="BV5" s="1526"/>
      <c r="BW5" s="1526"/>
      <c r="BX5" s="1526"/>
      <c r="BY5" s="1526"/>
      <c r="BZ5" s="1526"/>
      <c r="CA5" s="1526"/>
      <c r="CB5" s="1526"/>
      <c r="CC5" s="1526"/>
      <c r="CD5" s="1527"/>
      <c r="CH5" s="1498"/>
      <c r="CI5" s="1498"/>
      <c r="CJ5" s="1498"/>
      <c r="CK5" s="1498"/>
      <c r="CL5" s="1498"/>
      <c r="CM5" s="1498"/>
      <c r="CN5" s="1498"/>
      <c r="CO5" s="1498"/>
      <c r="CP5" s="1498"/>
      <c r="CQ5" s="1498"/>
      <c r="CR5" s="1498"/>
      <c r="CS5" s="1498"/>
      <c r="CT5" s="1498"/>
      <c r="CU5" s="1498"/>
      <c r="CV5" s="1498"/>
      <c r="CW5" s="1498"/>
      <c r="CX5" s="1498"/>
      <c r="CY5" s="1498"/>
      <c r="CZ5" s="1498"/>
      <c r="DA5" s="1498"/>
      <c r="DB5" s="1498"/>
      <c r="DC5" s="1498"/>
      <c r="DD5" s="1498"/>
      <c r="DE5" s="1498"/>
      <c r="DF5" s="1498"/>
      <c r="DG5" s="1498"/>
      <c r="DH5" s="1498"/>
      <c r="DI5" s="1498"/>
      <c r="DJ5" s="1498"/>
      <c r="DK5" s="1498"/>
      <c r="DL5" s="1498"/>
      <c r="DM5" s="1498"/>
      <c r="DN5" s="1498"/>
      <c r="DO5" s="1498"/>
      <c r="DP5" s="1498"/>
      <c r="DQ5" s="1498"/>
      <c r="DR5" s="1498"/>
      <c r="DS5" s="1498"/>
      <c r="DT5" s="1498"/>
      <c r="DU5" s="1498"/>
      <c r="DV5" s="1498"/>
    </row>
    <row r="6" spans="2:126" s="1463" customFormat="1" ht="30" customHeight="1">
      <c r="B6" s="1525"/>
      <c r="C6" s="1526"/>
      <c r="D6" s="1526"/>
      <c r="E6" s="1526"/>
      <c r="F6" s="1526"/>
      <c r="G6" s="1526"/>
      <c r="H6" s="1526"/>
      <c r="I6" s="1526"/>
      <c r="J6" s="1526"/>
      <c r="K6" s="1526"/>
      <c r="L6" s="1526"/>
      <c r="M6" s="1526"/>
      <c r="N6" s="1526"/>
      <c r="O6" s="1526"/>
      <c r="P6" s="1526"/>
      <c r="Q6" s="1526"/>
      <c r="R6" s="1526"/>
      <c r="S6" s="1526"/>
      <c r="T6" s="1526"/>
      <c r="U6" s="1526"/>
      <c r="V6" s="1526"/>
      <c r="W6" s="1526"/>
      <c r="X6" s="1526"/>
      <c r="Y6" s="1526"/>
      <c r="Z6" s="1526"/>
      <c r="AA6" s="1526"/>
      <c r="AB6" s="1526"/>
      <c r="AC6" s="1526"/>
      <c r="AD6" s="1526"/>
      <c r="AE6" s="1526"/>
      <c r="AF6" s="1526"/>
      <c r="AG6" s="1526"/>
      <c r="AH6" s="1526"/>
      <c r="AI6" s="1526"/>
      <c r="AJ6" s="1526"/>
      <c r="AK6" s="1526"/>
      <c r="AL6" s="1526"/>
      <c r="AM6" s="1526"/>
      <c r="AN6" s="1526"/>
      <c r="AO6" s="1526"/>
      <c r="AP6" s="1526"/>
      <c r="AQ6" s="1526"/>
      <c r="AR6" s="1526"/>
      <c r="AS6" s="1526"/>
      <c r="AT6" s="1526"/>
      <c r="AU6" s="1526"/>
      <c r="AV6" s="1526"/>
      <c r="AW6" s="1526"/>
      <c r="AX6" s="1526"/>
      <c r="AY6" s="1526"/>
      <c r="AZ6" s="1526"/>
      <c r="BA6" s="1526"/>
      <c r="BB6" s="1526"/>
      <c r="BC6" s="1526"/>
      <c r="BD6" s="1526"/>
      <c r="BE6" s="1526"/>
      <c r="BF6" s="1526"/>
      <c r="BG6" s="1526"/>
      <c r="BH6" s="1526"/>
      <c r="BI6" s="1526"/>
      <c r="BJ6" s="1526"/>
      <c r="BK6" s="1526"/>
      <c r="BL6" s="1526"/>
      <c r="BM6" s="1526"/>
      <c r="BN6" s="1526"/>
      <c r="BO6" s="1526"/>
      <c r="BP6" s="1526"/>
      <c r="BQ6" s="1526"/>
      <c r="BR6" s="1526"/>
      <c r="BS6" s="1526"/>
      <c r="BT6" s="1526"/>
      <c r="BU6" s="1526"/>
      <c r="BV6" s="1526"/>
      <c r="BW6" s="1526"/>
      <c r="BX6" s="1526"/>
      <c r="BY6" s="1526"/>
      <c r="BZ6" s="1526"/>
      <c r="CA6" s="1526"/>
      <c r="CB6" s="1526"/>
      <c r="CC6" s="1526"/>
      <c r="CD6" s="1527"/>
      <c r="CH6" s="1498"/>
      <c r="CI6" s="1498"/>
      <c r="CJ6" s="1498"/>
      <c r="CK6" s="1498"/>
      <c r="CL6" s="1498"/>
      <c r="CM6" s="1498"/>
      <c r="CN6" s="1498"/>
      <c r="CO6" s="1498"/>
      <c r="CP6" s="1498"/>
      <c r="CQ6" s="1498"/>
      <c r="CR6" s="1498"/>
      <c r="CS6" s="1498"/>
      <c r="CT6" s="1498"/>
      <c r="CU6" s="1498"/>
      <c r="CV6" s="1498"/>
      <c r="CW6" s="1498"/>
      <c r="CX6" s="1498"/>
      <c r="CY6" s="1498"/>
      <c r="CZ6" s="1498"/>
      <c r="DA6" s="1498"/>
      <c r="DB6" s="1498"/>
      <c r="DC6" s="1498"/>
      <c r="DD6" s="1498"/>
      <c r="DE6" s="1498"/>
      <c r="DF6" s="1498"/>
      <c r="DG6" s="1498"/>
      <c r="DH6" s="1498"/>
      <c r="DI6" s="1498"/>
      <c r="DJ6" s="1498"/>
      <c r="DK6" s="1498"/>
      <c r="DL6" s="1498"/>
      <c r="DM6" s="1498"/>
      <c r="DN6" s="1498"/>
      <c r="DO6" s="1498"/>
      <c r="DP6" s="1498"/>
      <c r="DQ6" s="1498"/>
      <c r="DR6" s="1498"/>
      <c r="DS6" s="1498"/>
      <c r="DT6" s="1498"/>
      <c r="DU6" s="1498"/>
      <c r="DV6" s="1498"/>
    </row>
    <row r="7" spans="2:126" s="1463" customFormat="1" ht="24.9" customHeight="1">
      <c r="B7" s="1464"/>
      <c r="BD7" s="1268"/>
      <c r="BE7" s="1268"/>
      <c r="BF7" s="1268"/>
      <c r="BG7" s="1268"/>
      <c r="BH7" s="1268"/>
      <c r="BI7" s="1268"/>
      <c r="BJ7" s="1268"/>
      <c r="BK7" s="1268"/>
      <c r="BL7" s="1268"/>
      <c r="BM7" s="1268"/>
      <c r="BN7" s="1268"/>
      <c r="BO7" s="1268"/>
      <c r="BP7" s="1268"/>
      <c r="BQ7" s="1268"/>
      <c r="BR7" s="1268"/>
      <c r="BS7" s="1268"/>
      <c r="BT7" s="1268"/>
      <c r="BU7" s="1268"/>
      <c r="BV7" s="1268"/>
      <c r="BW7" s="1268"/>
      <c r="BX7" s="1268"/>
      <c r="BY7" s="1268"/>
      <c r="BZ7" s="1268"/>
      <c r="CA7" s="1268"/>
      <c r="CD7" s="1465"/>
      <c r="CH7" s="1498"/>
      <c r="CI7" s="1498"/>
      <c r="CJ7" s="1498"/>
      <c r="CK7" s="1498"/>
      <c r="CL7" s="1498"/>
      <c r="CM7" s="1498"/>
      <c r="CN7" s="1498"/>
      <c r="CO7" s="1498"/>
      <c r="CP7" s="1498"/>
      <c r="CQ7" s="1498"/>
      <c r="CR7" s="1498"/>
      <c r="CS7" s="1498"/>
      <c r="CT7" s="1498"/>
      <c r="CU7" s="1498"/>
      <c r="CV7" s="1498"/>
      <c r="CW7" s="1498"/>
      <c r="CX7" s="1498"/>
      <c r="CY7" s="1498"/>
      <c r="CZ7" s="1498"/>
      <c r="DA7" s="1498"/>
      <c r="DB7" s="1498"/>
      <c r="DC7" s="1498"/>
      <c r="DD7" s="1498"/>
      <c r="DE7" s="1498"/>
      <c r="DF7" s="1498"/>
      <c r="DG7" s="1498"/>
      <c r="DH7" s="1498"/>
      <c r="DI7" s="1498"/>
      <c r="DJ7" s="1498"/>
      <c r="DK7" s="1498"/>
      <c r="DL7" s="1498"/>
      <c r="DM7" s="1498"/>
      <c r="DN7" s="1498"/>
      <c r="DO7" s="1498"/>
      <c r="DP7" s="1498"/>
      <c r="DQ7" s="1498"/>
      <c r="DR7" s="1498"/>
      <c r="DS7" s="1498"/>
      <c r="DT7" s="1498"/>
      <c r="DU7" s="1498"/>
      <c r="DV7" s="1498"/>
    </row>
    <row r="8" spans="2:126" s="1463" customFormat="1" ht="30" customHeight="1">
      <c r="B8" s="1466"/>
      <c r="C8" s="889" t="s">
        <v>2596</v>
      </c>
      <c r="D8" s="836" t="s">
        <v>751</v>
      </c>
      <c r="E8" s="832"/>
      <c r="F8" s="1542"/>
      <c r="G8" s="832"/>
      <c r="H8" s="836"/>
      <c r="I8" s="836"/>
      <c r="J8" s="836"/>
      <c r="K8" s="836"/>
      <c r="L8" s="836"/>
      <c r="M8" s="836"/>
      <c r="N8" s="836"/>
      <c r="O8" s="836"/>
      <c r="P8" s="836"/>
      <c r="Q8" s="836"/>
      <c r="R8" s="836"/>
      <c r="S8" s="836"/>
      <c r="T8" s="836"/>
      <c r="U8" s="836"/>
      <c r="V8" s="836"/>
      <c r="W8" s="836"/>
      <c r="X8" s="836"/>
      <c r="Y8" s="836"/>
      <c r="Z8" s="836"/>
      <c r="AA8" s="836"/>
      <c r="AB8" s="836"/>
      <c r="AC8" s="836"/>
      <c r="AD8" s="836"/>
      <c r="AE8" s="836"/>
      <c r="AF8" s="836"/>
      <c r="AG8" s="836"/>
      <c r="AH8" s="836"/>
      <c r="AI8" s="836"/>
      <c r="AJ8" s="836"/>
      <c r="AK8" s="836"/>
      <c r="AL8" s="836"/>
      <c r="AM8" s="836"/>
      <c r="AN8" s="836"/>
      <c r="AO8" s="836"/>
      <c r="AP8" s="832"/>
      <c r="AQ8" s="832"/>
      <c r="AR8" s="832"/>
      <c r="AS8" s="832"/>
      <c r="AT8" s="832"/>
      <c r="AU8" s="832"/>
      <c r="AV8" s="832"/>
      <c r="AW8" s="832"/>
      <c r="AX8" s="832"/>
      <c r="AY8" s="832"/>
      <c r="AZ8" s="832"/>
      <c r="BA8" s="832"/>
      <c r="BB8" s="832"/>
      <c r="BC8" s="832"/>
      <c r="BD8" s="832"/>
      <c r="BE8" s="832"/>
      <c r="BF8" s="832"/>
      <c r="BG8" s="832"/>
      <c r="BH8" s="832"/>
      <c r="BI8" s="832"/>
      <c r="BJ8" s="832"/>
      <c r="BK8" s="832"/>
      <c r="BL8" s="832"/>
      <c r="BM8" s="832"/>
      <c r="BN8" s="832"/>
      <c r="BO8" s="1246"/>
      <c r="BP8" s="1246"/>
      <c r="BQ8" s="1246"/>
      <c r="BR8" s="1246"/>
      <c r="BS8" s="1246"/>
      <c r="BT8" s="1246"/>
      <c r="BU8" s="1246"/>
      <c r="BV8" s="1246"/>
      <c r="BW8" s="1246"/>
      <c r="BX8" s="1246"/>
      <c r="BY8" s="832"/>
      <c r="BZ8" s="832"/>
      <c r="CA8" s="832"/>
      <c r="CB8" s="832"/>
      <c r="CC8" s="832"/>
      <c r="CD8" s="941"/>
      <c r="CE8" s="832"/>
      <c r="CF8" s="832"/>
      <c r="CH8" s="1498"/>
      <c r="CI8" s="1498"/>
      <c r="CJ8" s="1498"/>
      <c r="CK8" s="1498"/>
      <c r="CL8" s="1498"/>
      <c r="CM8" s="1498"/>
      <c r="CN8" s="1498"/>
      <c r="CO8" s="1498"/>
      <c r="CP8" s="1498"/>
      <c r="CQ8" s="1498"/>
      <c r="CR8" s="1498"/>
      <c r="CS8" s="1498"/>
      <c r="CT8" s="1498"/>
      <c r="CU8" s="1498"/>
      <c r="CV8" s="1498"/>
      <c r="CW8" s="1498"/>
      <c r="CX8" s="1498"/>
      <c r="CY8" s="1498"/>
      <c r="CZ8" s="1498"/>
      <c r="DA8" s="1498"/>
      <c r="DB8" s="1498"/>
      <c r="DC8" s="1498"/>
      <c r="DD8" s="1498"/>
      <c r="DE8" s="1498"/>
      <c r="DF8" s="1498"/>
      <c r="DG8" s="1498"/>
      <c r="DH8" s="1498"/>
      <c r="DI8" s="1498"/>
      <c r="DJ8" s="1498"/>
      <c r="DK8" s="1498"/>
      <c r="DL8" s="1498"/>
      <c r="DM8" s="1498"/>
      <c r="DN8" s="1498"/>
      <c r="DO8" s="1498"/>
      <c r="DP8" s="1498"/>
      <c r="DQ8" s="1498"/>
      <c r="DR8" s="1498"/>
      <c r="DS8" s="1498"/>
      <c r="DT8" s="1498"/>
      <c r="DU8" s="1498"/>
      <c r="DV8" s="1498"/>
    </row>
    <row r="9" spans="2:126" s="1463" customFormat="1" ht="30" customHeight="1">
      <c r="B9" s="1466"/>
      <c r="C9" s="889"/>
      <c r="D9" s="836" t="s">
        <v>185</v>
      </c>
      <c r="E9" s="832"/>
      <c r="F9" s="1542"/>
      <c r="G9" s="832"/>
      <c r="H9" s="836"/>
      <c r="I9" s="836"/>
      <c r="J9" s="836"/>
      <c r="K9" s="836"/>
      <c r="L9" s="836"/>
      <c r="M9" s="836"/>
      <c r="N9" s="836"/>
      <c r="O9" s="836"/>
      <c r="P9" s="836"/>
      <c r="Q9" s="836"/>
      <c r="R9" s="836"/>
      <c r="S9" s="836"/>
      <c r="T9" s="836"/>
      <c r="U9" s="836"/>
      <c r="V9" s="836"/>
      <c r="W9" s="836"/>
      <c r="X9" s="836"/>
      <c r="Y9" s="836"/>
      <c r="Z9" s="836"/>
      <c r="AA9" s="836"/>
      <c r="AB9" s="836"/>
      <c r="AC9" s="836"/>
      <c r="AD9" s="836"/>
      <c r="AE9" s="836"/>
      <c r="AF9" s="836"/>
      <c r="AG9" s="836"/>
      <c r="AH9" s="836"/>
      <c r="AI9" s="836"/>
      <c r="AJ9" s="836"/>
      <c r="AK9" s="836"/>
      <c r="AL9" s="836"/>
      <c r="AM9" s="836"/>
      <c r="AN9" s="836"/>
      <c r="AO9" s="836"/>
      <c r="AP9" s="832"/>
      <c r="AQ9" s="832"/>
      <c r="AR9" s="832"/>
      <c r="AS9" s="832"/>
      <c r="AT9" s="832"/>
      <c r="AU9" s="832"/>
      <c r="AV9" s="832"/>
      <c r="AW9" s="832"/>
      <c r="AX9" s="832"/>
      <c r="AY9" s="832"/>
      <c r="AZ9" s="832"/>
      <c r="BA9" s="832"/>
      <c r="BB9" s="832"/>
      <c r="BC9" s="832"/>
      <c r="BD9" s="832"/>
      <c r="BE9" s="832"/>
      <c r="BF9" s="832"/>
      <c r="BG9" s="832"/>
      <c r="BH9" s="832"/>
      <c r="BI9" s="832"/>
      <c r="BJ9" s="832"/>
      <c r="BK9" s="832"/>
      <c r="BL9" s="832"/>
      <c r="BM9" s="832"/>
      <c r="BN9" s="832"/>
      <c r="BO9" s="1246"/>
      <c r="BP9" s="1246"/>
      <c r="BQ9" s="1246"/>
      <c r="BR9" s="1246"/>
      <c r="BS9" s="1246"/>
      <c r="BT9" s="1246"/>
      <c r="BU9" s="1246"/>
      <c r="BV9" s="1246"/>
      <c r="BW9" s="1246"/>
      <c r="BX9" s="1246"/>
      <c r="BY9" s="832"/>
      <c r="BZ9" s="832"/>
      <c r="CA9" s="832"/>
      <c r="CB9" s="832"/>
      <c r="CC9" s="832"/>
      <c r="CD9" s="941"/>
      <c r="CE9" s="832"/>
      <c r="CF9" s="832"/>
      <c r="CH9" s="1498"/>
      <c r="CI9" s="1498"/>
      <c r="CJ9" s="1498"/>
      <c r="CK9" s="1498"/>
      <c r="CL9" s="1498"/>
      <c r="CM9" s="1498"/>
      <c r="CN9" s="1498"/>
      <c r="CO9" s="1498"/>
      <c r="CP9" s="1498"/>
      <c r="CQ9" s="1498"/>
      <c r="CR9" s="1498"/>
      <c r="CS9" s="1498"/>
      <c r="CT9" s="1498"/>
      <c r="CU9" s="1498"/>
      <c r="CV9" s="1498"/>
      <c r="CW9" s="1498"/>
      <c r="CX9" s="1498"/>
      <c r="CY9" s="1498"/>
      <c r="CZ9" s="1498"/>
      <c r="DA9" s="1498"/>
      <c r="DB9" s="1498"/>
      <c r="DC9" s="1498"/>
      <c r="DD9" s="1498"/>
      <c r="DE9" s="1498"/>
      <c r="DF9" s="1498"/>
      <c r="DG9" s="1498"/>
      <c r="DH9" s="1498"/>
      <c r="DI9" s="1498"/>
      <c r="DJ9" s="1498"/>
      <c r="DK9" s="1498"/>
      <c r="DL9" s="1498"/>
      <c r="DM9" s="1498"/>
      <c r="DN9" s="1498"/>
      <c r="DO9" s="1498"/>
      <c r="DP9" s="1498"/>
      <c r="DQ9" s="1498"/>
      <c r="DR9" s="1498"/>
      <c r="DS9" s="1498"/>
      <c r="DT9" s="1498"/>
      <c r="DU9" s="1498"/>
      <c r="DV9" s="1498"/>
    </row>
    <row r="10" spans="2:126" s="1463" customFormat="1" ht="30" customHeight="1">
      <c r="B10" s="1466"/>
      <c r="C10" s="889"/>
      <c r="D10" s="1482" t="s">
        <v>2597</v>
      </c>
      <c r="E10" s="832"/>
      <c r="F10" s="1542"/>
      <c r="G10" s="832"/>
      <c r="H10" s="836"/>
      <c r="I10" s="836"/>
      <c r="J10" s="836"/>
      <c r="K10" s="836"/>
      <c r="L10" s="836"/>
      <c r="M10" s="836"/>
      <c r="N10" s="836"/>
      <c r="O10" s="836"/>
      <c r="P10" s="836"/>
      <c r="Q10" s="836"/>
      <c r="R10" s="836"/>
      <c r="S10" s="836"/>
      <c r="T10" s="836"/>
      <c r="U10" s="836"/>
      <c r="V10" s="836"/>
      <c r="W10" s="836"/>
      <c r="X10" s="836"/>
      <c r="Y10" s="836"/>
      <c r="Z10" s="836"/>
      <c r="AA10" s="836"/>
      <c r="AB10" s="836"/>
      <c r="AC10" s="836"/>
      <c r="AD10" s="836"/>
      <c r="AE10" s="836"/>
      <c r="AF10" s="836"/>
      <c r="AG10" s="836"/>
      <c r="AH10" s="836"/>
      <c r="AI10" s="836"/>
      <c r="AJ10" s="836"/>
      <c r="AK10" s="836"/>
      <c r="AL10" s="836"/>
      <c r="AM10" s="836"/>
      <c r="AN10" s="836"/>
      <c r="AO10" s="836"/>
      <c r="AP10" s="832"/>
      <c r="AQ10" s="832"/>
      <c r="AR10" s="832"/>
      <c r="AS10" s="832"/>
      <c r="AT10" s="832"/>
      <c r="AU10" s="832"/>
      <c r="AV10" s="832"/>
      <c r="AW10" s="832"/>
      <c r="AX10" s="832"/>
      <c r="AY10" s="832"/>
      <c r="AZ10" s="832"/>
      <c r="BA10" s="832"/>
      <c r="BB10" s="832"/>
      <c r="BC10" s="832"/>
      <c r="BD10" s="832"/>
      <c r="BE10" s="832"/>
      <c r="BF10" s="832"/>
      <c r="BG10" s="832"/>
      <c r="BH10" s="832"/>
      <c r="BI10" s="832"/>
      <c r="BJ10" s="832"/>
      <c r="BK10" s="832"/>
      <c r="BL10" s="832"/>
      <c r="BM10" s="832"/>
      <c r="BN10" s="832"/>
      <c r="BO10" s="1246"/>
      <c r="BP10" s="1246"/>
      <c r="BQ10" s="1246"/>
      <c r="BR10" s="1246"/>
      <c r="BS10" s="1246"/>
      <c r="BT10" s="1246"/>
      <c r="BU10" s="1246"/>
      <c r="BV10" s="1246"/>
      <c r="BW10" s="1246"/>
      <c r="BX10" s="1246"/>
      <c r="BY10" s="832"/>
      <c r="BZ10" s="832"/>
      <c r="CA10" s="832"/>
      <c r="CB10" s="832"/>
      <c r="CC10" s="832"/>
      <c r="CD10" s="941"/>
      <c r="CE10" s="832"/>
      <c r="CF10" s="832"/>
      <c r="CH10" s="1498"/>
      <c r="CI10" s="1498"/>
      <c r="CJ10" s="1498"/>
      <c r="CK10" s="1498"/>
      <c r="CL10" s="1498"/>
      <c r="CM10" s="1498"/>
      <c r="CN10" s="1498"/>
      <c r="CO10" s="1498"/>
      <c r="CP10" s="1498"/>
      <c r="CQ10" s="1498"/>
      <c r="CR10" s="1498"/>
      <c r="CS10" s="1498"/>
      <c r="CT10" s="1498"/>
      <c r="CU10" s="1498"/>
      <c r="CV10" s="1498"/>
      <c r="CW10" s="1498"/>
      <c r="CX10" s="1498"/>
      <c r="CY10" s="1498"/>
      <c r="CZ10" s="1498"/>
      <c r="DA10" s="1498"/>
      <c r="DB10" s="1498"/>
      <c r="DC10" s="1498"/>
      <c r="DD10" s="1498"/>
      <c r="DE10" s="1498"/>
      <c r="DF10" s="1498"/>
      <c r="DG10" s="1498"/>
      <c r="DH10" s="1498"/>
      <c r="DI10" s="1498"/>
      <c r="DJ10" s="1498"/>
      <c r="DK10" s="1498"/>
      <c r="DL10" s="1498"/>
      <c r="DM10" s="1498"/>
      <c r="DN10" s="1498"/>
      <c r="DO10" s="1498"/>
      <c r="DP10" s="1498"/>
      <c r="DQ10" s="1498"/>
      <c r="DR10" s="1498"/>
      <c r="DS10" s="1498"/>
      <c r="DT10" s="1498"/>
      <c r="DU10" s="1498"/>
      <c r="DV10" s="1498"/>
    </row>
    <row r="11" spans="2:126" s="1463" customFormat="1" ht="24.9" customHeight="1">
      <c r="B11" s="1466"/>
      <c r="C11" s="901"/>
      <c r="D11" s="825"/>
      <c r="E11" s="831"/>
      <c r="F11" s="836"/>
      <c r="G11" s="1542"/>
      <c r="H11" s="1582"/>
      <c r="I11" s="1582"/>
      <c r="J11" s="1583"/>
      <c r="K11" s="1266"/>
      <c r="L11" s="1266"/>
      <c r="M11" s="1266"/>
      <c r="N11" s="1266"/>
      <c r="O11" s="1266"/>
      <c r="P11" s="1583"/>
      <c r="Q11" s="1583"/>
      <c r="R11" s="825"/>
      <c r="S11" s="825"/>
      <c r="T11" s="825"/>
      <c r="U11" s="825"/>
      <c r="V11" s="825"/>
      <c r="W11" s="825"/>
      <c r="X11" s="825"/>
      <c r="Y11" s="825"/>
      <c r="Z11" s="825"/>
      <c r="AA11" s="825"/>
      <c r="AB11" s="825"/>
      <c r="AC11" s="825"/>
      <c r="AD11" s="825"/>
      <c r="AE11" s="825"/>
      <c r="AF11" s="825"/>
      <c r="AG11" s="825"/>
      <c r="AH11" s="1583"/>
      <c r="AI11" s="1583"/>
      <c r="AJ11" s="1583"/>
      <c r="AK11" s="831"/>
      <c r="AL11" s="1584"/>
      <c r="AM11" s="1585"/>
      <c r="AN11" s="1582"/>
      <c r="AO11" s="1582"/>
      <c r="AP11" s="1583"/>
      <c r="AQ11" s="1266"/>
      <c r="AR11" s="1266"/>
      <c r="AS11" s="1266"/>
      <c r="AT11" s="1266"/>
      <c r="AU11" s="1266"/>
      <c r="AV11" s="1266"/>
      <c r="AW11" s="1601"/>
      <c r="AX11" s="1583"/>
      <c r="AY11" s="1583"/>
      <c r="AZ11" s="825"/>
      <c r="BA11" s="825"/>
      <c r="BB11" s="825"/>
      <c r="BC11" s="825"/>
      <c r="BD11" s="825"/>
      <c r="BE11" s="825"/>
      <c r="BF11" s="825"/>
      <c r="BG11" s="825"/>
      <c r="BH11" s="825"/>
      <c r="BO11" s="1246"/>
      <c r="BP11" s="1246"/>
      <c r="BQ11" s="1246"/>
      <c r="BR11" s="1246"/>
      <c r="BS11" s="1246"/>
      <c r="BT11" s="1246"/>
      <c r="BU11" s="1246"/>
      <c r="BY11" s="1557" t="s">
        <v>747</v>
      </c>
      <c r="CD11" s="1465"/>
      <c r="CH11" s="1498"/>
      <c r="CI11" s="1498"/>
      <c r="CJ11" s="1498"/>
      <c r="CK11" s="1498"/>
      <c r="CL11" s="1498"/>
      <c r="CM11" s="1498"/>
      <c r="CN11" s="1498"/>
      <c r="CO11" s="1498"/>
      <c r="CP11" s="1498"/>
      <c r="CQ11" s="1498"/>
      <c r="CR11" s="1498"/>
      <c r="CS11" s="1498"/>
      <c r="CT11" s="1498"/>
      <c r="CU11" s="1498"/>
      <c r="CV11" s="1498"/>
      <c r="CW11" s="1498"/>
      <c r="CX11" s="1498"/>
      <c r="CY11" s="1498"/>
      <c r="CZ11" s="1498"/>
      <c r="DA11" s="1498"/>
      <c r="DB11" s="1498"/>
      <c r="DC11" s="1498"/>
      <c r="DD11" s="1498"/>
      <c r="DE11" s="1498"/>
      <c r="DF11" s="1498"/>
      <c r="DG11" s="1498"/>
      <c r="DH11" s="1498"/>
      <c r="DI11" s="1498"/>
      <c r="DJ11" s="1498"/>
      <c r="DK11" s="1498"/>
      <c r="DL11" s="1498"/>
      <c r="DM11" s="1498"/>
      <c r="DN11" s="1498"/>
      <c r="DO11" s="1498"/>
      <c r="DP11" s="1498"/>
      <c r="DQ11" s="1498"/>
      <c r="DR11" s="1498"/>
      <c r="DS11" s="1498"/>
      <c r="DT11" s="1498"/>
      <c r="DU11" s="1498"/>
      <c r="DV11" s="1498"/>
    </row>
    <row r="12" spans="2:126" s="1463" customFormat="1" ht="30" customHeight="1">
      <c r="B12" s="1466"/>
      <c r="C12" s="1532"/>
      <c r="D12" s="1586" t="s">
        <v>18</v>
      </c>
      <c r="E12" s="1574"/>
      <c r="F12" s="1523" t="s">
        <v>366</v>
      </c>
      <c r="G12" s="1574"/>
      <c r="H12" s="1532"/>
      <c r="I12" s="1477"/>
      <c r="J12" s="1477"/>
      <c r="K12" s="1477"/>
      <c r="L12" s="1477"/>
      <c r="M12" s="1477"/>
      <c r="N12" s="1477"/>
      <c r="O12" s="1477"/>
      <c r="P12" s="1477"/>
      <c r="Q12" s="1477"/>
      <c r="R12" s="1535"/>
      <c r="S12" s="1535"/>
      <c r="T12" s="1535"/>
      <c r="U12" s="1535"/>
      <c r="V12" s="1535"/>
      <c r="W12" s="1535"/>
      <c r="X12" s="1535"/>
      <c r="Y12" s="1535"/>
      <c r="Z12" s="1535"/>
      <c r="AA12" s="1535"/>
      <c r="AB12" s="1535"/>
      <c r="AC12" s="1535"/>
      <c r="AD12" s="1535"/>
      <c r="AE12" s="1535"/>
      <c r="AF12" s="1535"/>
      <c r="AG12" s="1535"/>
      <c r="AH12" s="1535"/>
      <c r="AI12" s="1535"/>
      <c r="AJ12" s="1535"/>
      <c r="AK12" s="1535"/>
      <c r="AL12" s="1535"/>
      <c r="AM12" s="1535"/>
      <c r="AN12" s="1535"/>
      <c r="AO12" s="1535"/>
      <c r="AP12" s="1532"/>
      <c r="AQ12" s="1532"/>
      <c r="AR12" s="1532"/>
      <c r="AS12" s="1532"/>
      <c r="AT12" s="1532"/>
      <c r="AU12" s="1532"/>
      <c r="AV12" s="1532"/>
      <c r="AW12" s="1532"/>
      <c r="AX12" s="1532"/>
      <c r="AY12" s="1532"/>
      <c r="AZ12" s="1532"/>
      <c r="BA12" s="1532"/>
      <c r="BB12" s="1532"/>
      <c r="BC12" s="1532"/>
      <c r="BD12" s="1532"/>
      <c r="BE12" s="1532"/>
      <c r="BF12" s="1532"/>
      <c r="BG12" s="1532"/>
      <c r="BH12" s="1532"/>
      <c r="BO12" s="1246"/>
      <c r="BP12" s="1246"/>
      <c r="BQ12" s="1246"/>
      <c r="BR12" s="1246"/>
      <c r="BS12" s="1246"/>
      <c r="BT12" s="1246"/>
      <c r="BU12" s="1246"/>
      <c r="BV12" s="2787" t="s">
        <v>328</v>
      </c>
      <c r="BW12" s="2788"/>
      <c r="BX12" s="2893"/>
      <c r="BY12" s="2789"/>
      <c r="BZ12" s="2790"/>
      <c r="CA12" s="2791"/>
      <c r="CD12" s="1465"/>
      <c r="CH12" s="1498"/>
      <c r="CI12" s="1498"/>
      <c r="CJ12" s="1498"/>
      <c r="CK12" s="1498"/>
    </row>
    <row r="13" spans="2:126" s="1463" customFormat="1" ht="30" customHeight="1">
      <c r="B13" s="1466"/>
      <c r="C13" s="1532"/>
      <c r="D13" s="1535"/>
      <c r="E13" s="1574"/>
      <c r="F13" s="1526" t="s">
        <v>752</v>
      </c>
      <c r="G13" s="1574"/>
      <c r="H13" s="1532"/>
      <c r="I13" s="1477"/>
      <c r="J13" s="1477"/>
      <c r="K13" s="1477"/>
      <c r="L13" s="1477"/>
      <c r="M13" s="1477"/>
      <c r="N13" s="1477"/>
      <c r="O13" s="1477"/>
      <c r="P13" s="1477"/>
      <c r="Q13" s="1477"/>
      <c r="R13" s="1535"/>
      <c r="S13" s="1535"/>
      <c r="T13" s="1535"/>
      <c r="U13" s="1535"/>
      <c r="V13" s="1535"/>
      <c r="W13" s="1535"/>
      <c r="X13" s="1535"/>
      <c r="Y13" s="1535"/>
      <c r="Z13" s="1535"/>
      <c r="AA13" s="1535"/>
      <c r="AB13" s="1535"/>
      <c r="AC13" s="1535"/>
      <c r="AD13" s="1535"/>
      <c r="AE13" s="1535"/>
      <c r="AF13" s="1535"/>
      <c r="AG13" s="1535"/>
      <c r="AH13" s="1535"/>
      <c r="AI13" s="1535"/>
      <c r="AJ13" s="1535"/>
      <c r="AK13" s="1535"/>
      <c r="AL13" s="1535"/>
      <c r="AM13" s="1535"/>
      <c r="AN13" s="1535"/>
      <c r="AO13" s="1535"/>
      <c r="AP13" s="1532"/>
      <c r="AQ13" s="1532"/>
      <c r="AR13" s="1532"/>
      <c r="AS13" s="1532"/>
      <c r="AT13" s="1532"/>
      <c r="AU13" s="1532"/>
      <c r="AV13" s="1532"/>
      <c r="AW13" s="1532"/>
      <c r="AX13" s="1532"/>
      <c r="AY13" s="1532"/>
      <c r="AZ13" s="1532"/>
      <c r="BA13" s="1532"/>
      <c r="BB13" s="1532"/>
      <c r="BC13" s="1532"/>
      <c r="BD13" s="1532"/>
      <c r="BE13" s="1532"/>
      <c r="BF13" s="1532"/>
      <c r="BG13" s="1532"/>
      <c r="BH13" s="1532"/>
      <c r="BO13" s="1246"/>
      <c r="BP13" s="1246"/>
      <c r="BQ13" s="1246"/>
      <c r="BR13" s="1246"/>
      <c r="BS13" s="1246"/>
      <c r="BT13" s="1246"/>
      <c r="BU13" s="1246"/>
      <c r="BV13" s="2788"/>
      <c r="BW13" s="2788"/>
      <c r="BX13" s="2893"/>
      <c r="BY13" s="2792"/>
      <c r="BZ13" s="2793"/>
      <c r="CA13" s="2794"/>
      <c r="CD13" s="1465"/>
      <c r="CH13" s="1498"/>
      <c r="CI13" s="1498"/>
      <c r="CJ13" s="1498"/>
      <c r="CK13" s="1498"/>
    </row>
    <row r="14" spans="2:126" s="1463" customFormat="1" ht="24.9" customHeight="1">
      <c r="B14" s="1466"/>
      <c r="C14" s="832"/>
      <c r="D14" s="1542"/>
      <c r="E14" s="1574"/>
      <c r="F14" s="1420"/>
      <c r="G14" s="1574"/>
      <c r="H14" s="832"/>
      <c r="I14" s="836"/>
      <c r="J14" s="836"/>
      <c r="K14" s="836"/>
      <c r="L14" s="836"/>
      <c r="M14" s="836"/>
      <c r="N14" s="836"/>
      <c r="O14" s="836"/>
      <c r="P14" s="836"/>
      <c r="Q14" s="836"/>
      <c r="R14" s="836"/>
      <c r="S14" s="836"/>
      <c r="T14" s="836"/>
      <c r="U14" s="836"/>
      <c r="V14" s="836"/>
      <c r="W14" s="836"/>
      <c r="X14" s="836"/>
      <c r="Y14" s="836"/>
      <c r="Z14" s="836"/>
      <c r="AA14" s="836"/>
      <c r="AB14" s="836"/>
      <c r="AC14" s="836"/>
      <c r="AD14" s="836"/>
      <c r="AE14" s="836"/>
      <c r="AF14" s="836"/>
      <c r="AG14" s="836"/>
      <c r="AH14" s="836"/>
      <c r="AI14" s="836"/>
      <c r="AJ14" s="836"/>
      <c r="AK14" s="836"/>
      <c r="AL14" s="836"/>
      <c r="AM14" s="836"/>
      <c r="AN14" s="836"/>
      <c r="AO14" s="836"/>
      <c r="AP14" s="832"/>
      <c r="AQ14" s="832"/>
      <c r="AR14" s="832"/>
      <c r="AS14" s="832"/>
      <c r="AT14" s="832"/>
      <c r="AU14" s="832"/>
      <c r="AV14" s="832"/>
      <c r="AW14" s="832"/>
      <c r="AX14" s="832"/>
      <c r="AY14" s="832"/>
      <c r="AZ14" s="832"/>
      <c r="BA14" s="832"/>
      <c r="BB14" s="832"/>
      <c r="BC14" s="832"/>
      <c r="BD14" s="832"/>
      <c r="BE14" s="832"/>
      <c r="BF14" s="832"/>
      <c r="BG14" s="832"/>
      <c r="BH14" s="832"/>
      <c r="BO14" s="1246"/>
      <c r="BP14" s="1246"/>
      <c r="BQ14" s="1246"/>
      <c r="BR14" s="1246"/>
      <c r="BS14" s="1246"/>
      <c r="BT14" s="1246"/>
      <c r="BU14" s="1246"/>
      <c r="BV14" s="832"/>
      <c r="BW14" s="832"/>
      <c r="BX14" s="832"/>
      <c r="BY14" s="832"/>
      <c r="BZ14" s="832"/>
      <c r="CA14" s="832"/>
      <c r="CD14" s="1465"/>
      <c r="CH14" s="1498"/>
      <c r="CI14" s="1498"/>
      <c r="CJ14" s="1498"/>
      <c r="CK14" s="1498"/>
    </row>
    <row r="15" spans="2:126" s="1463" customFormat="1" ht="30" customHeight="1">
      <c r="B15" s="1478"/>
      <c r="C15" s="832"/>
      <c r="D15" s="1543" t="s">
        <v>19</v>
      </c>
      <c r="E15" s="1574"/>
      <c r="F15" s="901" t="s">
        <v>368</v>
      </c>
      <c r="G15" s="1574"/>
      <c r="H15" s="832"/>
      <c r="I15" s="836"/>
      <c r="J15" s="836"/>
      <c r="K15" s="836"/>
      <c r="L15" s="836"/>
      <c r="M15" s="836"/>
      <c r="N15" s="836"/>
      <c r="O15" s="836"/>
      <c r="P15" s="836"/>
      <c r="Q15" s="836"/>
      <c r="R15" s="836"/>
      <c r="S15" s="836"/>
      <c r="T15" s="836"/>
      <c r="U15" s="836"/>
      <c r="V15" s="836"/>
      <c r="W15" s="836"/>
      <c r="X15" s="836"/>
      <c r="Y15" s="836"/>
      <c r="Z15" s="836"/>
      <c r="AA15" s="836"/>
      <c r="AB15" s="836"/>
      <c r="AC15" s="836"/>
      <c r="AD15" s="836"/>
      <c r="AE15" s="836"/>
      <c r="AF15" s="836"/>
      <c r="AG15" s="836"/>
      <c r="AH15" s="836"/>
      <c r="AI15" s="836"/>
      <c r="AJ15" s="836"/>
      <c r="AK15" s="836"/>
      <c r="AL15" s="836"/>
      <c r="AM15" s="836"/>
      <c r="AN15" s="836"/>
      <c r="AO15" s="836"/>
      <c r="AP15" s="832"/>
      <c r="AQ15" s="832"/>
      <c r="AR15" s="832"/>
      <c r="AS15" s="832"/>
      <c r="AT15" s="832"/>
      <c r="AU15" s="832"/>
      <c r="AV15" s="832"/>
      <c r="AW15" s="832"/>
      <c r="AX15" s="832"/>
      <c r="AY15" s="832"/>
      <c r="AZ15" s="832"/>
      <c r="BA15" s="832"/>
      <c r="BB15" s="832"/>
      <c r="BC15" s="832"/>
      <c r="BD15" s="832"/>
      <c r="BE15" s="832"/>
      <c r="BF15" s="832"/>
      <c r="BG15" s="832"/>
      <c r="BH15" s="832"/>
      <c r="BO15" s="1246"/>
      <c r="BP15" s="1246"/>
      <c r="BQ15" s="1246"/>
      <c r="BR15" s="1246"/>
      <c r="BS15" s="1246"/>
      <c r="BT15" s="1246"/>
      <c r="BU15" s="1246"/>
      <c r="BV15" s="2787" t="s">
        <v>329</v>
      </c>
      <c r="BW15" s="2788"/>
      <c r="BX15" s="2788"/>
      <c r="BY15" s="2789"/>
      <c r="BZ15" s="2790"/>
      <c r="CA15" s="2791"/>
      <c r="CD15" s="1465"/>
      <c r="CH15" s="1498"/>
      <c r="CI15" s="1498"/>
      <c r="CJ15" s="1498"/>
      <c r="CK15" s="1498"/>
    </row>
    <row r="16" spans="2:126" s="1481" customFormat="1" ht="30" customHeight="1">
      <c r="B16" s="1479"/>
      <c r="C16" s="832"/>
      <c r="D16" s="1530"/>
      <c r="E16" s="1574"/>
      <c r="F16" s="1010" t="s">
        <v>367</v>
      </c>
      <c r="G16" s="1574"/>
      <c r="H16" s="832"/>
      <c r="I16" s="836"/>
      <c r="J16" s="836"/>
      <c r="K16" s="836"/>
      <c r="L16" s="836"/>
      <c r="M16" s="836"/>
      <c r="N16" s="836"/>
      <c r="O16" s="836"/>
      <c r="P16" s="836"/>
      <c r="Q16" s="836"/>
      <c r="R16" s="836"/>
      <c r="S16" s="836"/>
      <c r="T16" s="836"/>
      <c r="U16" s="836"/>
      <c r="V16" s="836"/>
      <c r="W16" s="836"/>
      <c r="X16" s="836"/>
      <c r="Y16" s="836"/>
      <c r="Z16" s="836"/>
      <c r="AA16" s="836"/>
      <c r="AB16" s="836"/>
      <c r="AC16" s="836"/>
      <c r="AD16" s="836"/>
      <c r="AE16" s="836"/>
      <c r="AF16" s="836"/>
      <c r="AG16" s="836"/>
      <c r="AH16" s="836"/>
      <c r="AI16" s="836"/>
      <c r="AJ16" s="836"/>
      <c r="AK16" s="836"/>
      <c r="AL16" s="836"/>
      <c r="AM16" s="836"/>
      <c r="AN16" s="836"/>
      <c r="AO16" s="836"/>
      <c r="AP16" s="832"/>
      <c r="AQ16" s="832"/>
      <c r="AR16" s="832"/>
      <c r="AS16" s="832"/>
      <c r="AT16" s="832"/>
      <c r="AU16" s="832"/>
      <c r="AV16" s="832"/>
      <c r="AW16" s="832"/>
      <c r="AX16" s="832"/>
      <c r="AY16" s="832"/>
      <c r="AZ16" s="832"/>
      <c r="BA16" s="832"/>
      <c r="BB16" s="832"/>
      <c r="BC16" s="832"/>
      <c r="BD16" s="832"/>
      <c r="BE16" s="832"/>
      <c r="BF16" s="832"/>
      <c r="BG16" s="832"/>
      <c r="BH16" s="832"/>
      <c r="BO16" s="1246"/>
      <c r="BP16" s="1246"/>
      <c r="BQ16" s="1246"/>
      <c r="BR16" s="1246"/>
      <c r="BS16" s="1246"/>
      <c r="BT16" s="1246"/>
      <c r="BU16" s="1246"/>
      <c r="BV16" s="2788"/>
      <c r="BW16" s="2788"/>
      <c r="BX16" s="2788"/>
      <c r="BY16" s="2792"/>
      <c r="BZ16" s="2793"/>
      <c r="CA16" s="2794"/>
      <c r="CB16" s="1011"/>
      <c r="CC16" s="1011"/>
      <c r="CD16" s="1701"/>
      <c r="CH16" s="1498"/>
      <c r="CI16" s="1498"/>
      <c r="CJ16" s="1498"/>
      <c r="CK16" s="1498"/>
    </row>
    <row r="17" spans="2:91" s="1481" customFormat="1" ht="24.9" customHeight="1">
      <c r="B17" s="1479"/>
      <c r="C17" s="832"/>
      <c r="D17" s="1544"/>
      <c r="E17" s="1574"/>
      <c r="F17" s="1420"/>
      <c r="G17" s="1574"/>
      <c r="H17" s="832"/>
      <c r="I17" s="836"/>
      <c r="J17" s="836"/>
      <c r="K17" s="836"/>
      <c r="L17" s="836"/>
      <c r="M17" s="836"/>
      <c r="N17" s="836"/>
      <c r="O17" s="836"/>
      <c r="P17" s="836"/>
      <c r="Q17" s="836"/>
      <c r="R17" s="836"/>
      <c r="S17" s="836"/>
      <c r="T17" s="836"/>
      <c r="U17" s="836"/>
      <c r="V17" s="836"/>
      <c r="W17" s="836"/>
      <c r="X17" s="836"/>
      <c r="Y17" s="836"/>
      <c r="Z17" s="836"/>
      <c r="AA17" s="836"/>
      <c r="AB17" s="836"/>
      <c r="AC17" s="836"/>
      <c r="AD17" s="836"/>
      <c r="AE17" s="836"/>
      <c r="AF17" s="836"/>
      <c r="AG17" s="836"/>
      <c r="AH17" s="836"/>
      <c r="AI17" s="836"/>
      <c r="AJ17" s="836"/>
      <c r="AK17" s="836"/>
      <c r="AL17" s="836"/>
      <c r="AM17" s="836"/>
      <c r="AN17" s="836"/>
      <c r="AO17" s="836"/>
      <c r="AP17" s="832"/>
      <c r="AQ17" s="832"/>
      <c r="AR17" s="832"/>
      <c r="AS17" s="832"/>
      <c r="AT17" s="832"/>
      <c r="AU17" s="832"/>
      <c r="AV17" s="832"/>
      <c r="AW17" s="832"/>
      <c r="AX17" s="832"/>
      <c r="AY17" s="832"/>
      <c r="AZ17" s="832"/>
      <c r="BA17" s="832"/>
      <c r="BB17" s="832"/>
      <c r="BC17" s="832"/>
      <c r="BD17" s="832"/>
      <c r="BE17" s="832"/>
      <c r="BF17" s="832"/>
      <c r="BG17" s="832"/>
      <c r="BH17" s="832"/>
      <c r="BO17" s="1246"/>
      <c r="BP17" s="1246"/>
      <c r="BQ17" s="1246"/>
      <c r="BR17" s="1246"/>
      <c r="BS17" s="1246"/>
      <c r="BT17" s="1246"/>
      <c r="BU17" s="1246"/>
      <c r="BV17" s="832"/>
      <c r="BW17" s="832"/>
      <c r="BX17" s="832"/>
      <c r="BY17" s="832"/>
      <c r="BZ17" s="832"/>
      <c r="CA17" s="832"/>
      <c r="CB17" s="1011"/>
      <c r="CC17" s="1011"/>
      <c r="CD17" s="1701"/>
      <c r="CH17" s="1498"/>
      <c r="CI17" s="1498"/>
      <c r="CJ17" s="1498"/>
      <c r="CK17" s="1498"/>
    </row>
    <row r="18" spans="2:91" s="1481" customFormat="1" ht="30" customHeight="1">
      <c r="B18" s="957"/>
      <c r="C18" s="832"/>
      <c r="D18" s="836" t="s">
        <v>35</v>
      </c>
      <c r="E18" s="1574"/>
      <c r="F18" s="901" t="s">
        <v>2677</v>
      </c>
      <c r="G18" s="1574"/>
      <c r="H18" s="832"/>
      <c r="I18" s="836"/>
      <c r="J18" s="836"/>
      <c r="K18" s="836"/>
      <c r="L18" s="836"/>
      <c r="M18" s="836"/>
      <c r="N18" s="836"/>
      <c r="O18" s="836"/>
      <c r="P18" s="836"/>
      <c r="Q18" s="836"/>
      <c r="R18" s="836"/>
      <c r="S18" s="836"/>
      <c r="T18" s="836"/>
      <c r="U18" s="836"/>
      <c r="V18" s="836"/>
      <c r="W18" s="836"/>
      <c r="X18" s="836"/>
      <c r="Y18" s="836"/>
      <c r="Z18" s="836"/>
      <c r="AA18" s="836"/>
      <c r="AB18" s="836"/>
      <c r="AC18" s="836"/>
      <c r="AD18" s="836"/>
      <c r="AE18" s="836"/>
      <c r="AF18" s="836"/>
      <c r="AG18" s="836"/>
      <c r="AH18" s="836"/>
      <c r="AI18" s="836"/>
      <c r="AJ18" s="836"/>
      <c r="AK18" s="836"/>
      <c r="AL18" s="836"/>
      <c r="AM18" s="836"/>
      <c r="AN18" s="836"/>
      <c r="AO18" s="836"/>
      <c r="AP18" s="832"/>
      <c r="AQ18" s="832"/>
      <c r="AR18" s="832"/>
      <c r="AS18" s="832"/>
      <c r="AT18" s="832"/>
      <c r="AU18" s="832"/>
      <c r="AV18" s="832"/>
      <c r="AW18" s="832"/>
      <c r="AX18" s="832"/>
      <c r="AY18" s="832"/>
      <c r="AZ18" s="832"/>
      <c r="BA18" s="832"/>
      <c r="BB18" s="832"/>
      <c r="BC18" s="832"/>
      <c r="BD18" s="832"/>
      <c r="BE18" s="832"/>
      <c r="BF18" s="832"/>
      <c r="BG18" s="832"/>
      <c r="BH18" s="832"/>
      <c r="BO18" s="1246"/>
      <c r="BP18" s="1246"/>
      <c r="BQ18" s="1246"/>
      <c r="BR18" s="1246"/>
      <c r="BS18" s="1246"/>
      <c r="BT18" s="1246"/>
      <c r="BU18" s="1246"/>
      <c r="BV18" s="2787" t="s">
        <v>241</v>
      </c>
      <c r="BW18" s="2788"/>
      <c r="BX18" s="2788"/>
      <c r="BY18" s="2789"/>
      <c r="BZ18" s="2790"/>
      <c r="CA18" s="2791"/>
      <c r="CB18" s="1011"/>
      <c r="CC18" s="1011"/>
      <c r="CD18" s="1701"/>
      <c r="CH18" s="1498"/>
      <c r="CI18" s="1498"/>
      <c r="CJ18" s="1498"/>
      <c r="CK18" s="1498"/>
    </row>
    <row r="19" spans="2:91" s="1481" customFormat="1" ht="30" customHeight="1">
      <c r="B19" s="957"/>
      <c r="C19" s="832"/>
      <c r="D19" s="1590"/>
      <c r="E19" s="1574"/>
      <c r="F19" s="1010" t="s">
        <v>369</v>
      </c>
      <c r="G19" s="1574"/>
      <c r="H19" s="832"/>
      <c r="I19" s="836"/>
      <c r="J19" s="836"/>
      <c r="K19" s="836"/>
      <c r="L19" s="836"/>
      <c r="M19" s="836"/>
      <c r="N19" s="836"/>
      <c r="O19" s="836"/>
      <c r="P19" s="836"/>
      <c r="Q19" s="836"/>
      <c r="R19" s="836"/>
      <c r="S19" s="836"/>
      <c r="T19" s="836"/>
      <c r="U19" s="836"/>
      <c r="V19" s="836"/>
      <c r="W19" s="836"/>
      <c r="X19" s="836"/>
      <c r="Y19" s="836"/>
      <c r="Z19" s="836"/>
      <c r="AA19" s="836"/>
      <c r="AB19" s="836"/>
      <c r="AC19" s="836"/>
      <c r="AD19" s="836"/>
      <c r="AE19" s="836"/>
      <c r="AF19" s="836"/>
      <c r="AG19" s="836"/>
      <c r="AH19" s="836"/>
      <c r="AI19" s="836"/>
      <c r="AJ19" s="836"/>
      <c r="AK19" s="836"/>
      <c r="AL19" s="836"/>
      <c r="AM19" s="836"/>
      <c r="AN19" s="836"/>
      <c r="AO19" s="836"/>
      <c r="AP19" s="832"/>
      <c r="AQ19" s="832"/>
      <c r="AR19" s="832"/>
      <c r="AS19" s="832"/>
      <c r="AT19" s="832"/>
      <c r="AU19" s="832"/>
      <c r="AV19" s="832"/>
      <c r="AW19" s="832"/>
      <c r="AX19" s="832"/>
      <c r="AY19" s="832"/>
      <c r="AZ19" s="832"/>
      <c r="BA19" s="832"/>
      <c r="BB19" s="832"/>
      <c r="BC19" s="832"/>
      <c r="BD19" s="832"/>
      <c r="BE19" s="832"/>
      <c r="BF19" s="832"/>
      <c r="BG19" s="832"/>
      <c r="BH19" s="832"/>
      <c r="BO19" s="1246"/>
      <c r="BP19" s="1246"/>
      <c r="BQ19" s="1246"/>
      <c r="BR19" s="1246"/>
      <c r="BS19" s="1246"/>
      <c r="BT19" s="1246"/>
      <c r="BU19" s="1246"/>
      <c r="BV19" s="2788"/>
      <c r="BW19" s="2788"/>
      <c r="BX19" s="2788"/>
      <c r="BY19" s="2792"/>
      <c r="BZ19" s="2793"/>
      <c r="CA19" s="2794"/>
      <c r="CB19" s="1011"/>
      <c r="CC19" s="1011"/>
      <c r="CD19" s="1701"/>
      <c r="CH19" s="1498"/>
      <c r="CI19" s="1498"/>
      <c r="CJ19" s="1498"/>
      <c r="CK19" s="1498"/>
    </row>
    <row r="20" spans="2:91" s="1481" customFormat="1" ht="24.9" customHeight="1">
      <c r="B20" s="957"/>
      <c r="C20" s="832"/>
      <c r="D20" s="1530"/>
      <c r="E20" s="1574"/>
      <c r="F20" s="1420"/>
      <c r="G20" s="1574"/>
      <c r="H20" s="832"/>
      <c r="I20" s="836"/>
      <c r="J20" s="836"/>
      <c r="K20" s="836"/>
      <c r="L20" s="836"/>
      <c r="M20" s="836"/>
      <c r="N20" s="836"/>
      <c r="O20" s="836"/>
      <c r="P20" s="836"/>
      <c r="Q20" s="836"/>
      <c r="R20" s="836"/>
      <c r="S20" s="836"/>
      <c r="T20" s="836"/>
      <c r="U20" s="836"/>
      <c r="V20" s="836"/>
      <c r="W20" s="836"/>
      <c r="X20" s="836"/>
      <c r="Y20" s="836"/>
      <c r="Z20" s="836"/>
      <c r="AA20" s="836"/>
      <c r="AB20" s="836"/>
      <c r="AC20" s="836"/>
      <c r="AD20" s="836"/>
      <c r="AE20" s="836"/>
      <c r="AF20" s="836"/>
      <c r="AG20" s="836"/>
      <c r="AH20" s="836"/>
      <c r="AI20" s="836"/>
      <c r="AJ20" s="836"/>
      <c r="AK20" s="836"/>
      <c r="AL20" s="836"/>
      <c r="AM20" s="836"/>
      <c r="AN20" s="836"/>
      <c r="AO20" s="836"/>
      <c r="AP20" s="832"/>
      <c r="AQ20" s="832"/>
      <c r="AR20" s="832"/>
      <c r="AS20" s="832"/>
      <c r="AT20" s="832"/>
      <c r="AU20" s="832"/>
      <c r="AV20" s="832"/>
      <c r="AW20" s="832"/>
      <c r="AX20" s="832"/>
      <c r="AY20" s="832"/>
      <c r="AZ20" s="832"/>
      <c r="BA20" s="832"/>
      <c r="BB20" s="832"/>
      <c r="BC20" s="832"/>
      <c r="BD20" s="832"/>
      <c r="BE20" s="832"/>
      <c r="BF20" s="832"/>
      <c r="BG20" s="832"/>
      <c r="BH20" s="832"/>
      <c r="BO20" s="1246"/>
      <c r="BP20" s="1246"/>
      <c r="BQ20" s="1246"/>
      <c r="BR20" s="1246"/>
      <c r="BS20" s="1246"/>
      <c r="BT20" s="1246"/>
      <c r="BU20" s="1246"/>
      <c r="BV20" s="832"/>
      <c r="BW20" s="832"/>
      <c r="BX20" s="832"/>
      <c r="BY20" s="832"/>
      <c r="BZ20" s="832"/>
      <c r="CA20" s="832"/>
      <c r="CB20" s="1011"/>
      <c r="CC20" s="1011"/>
      <c r="CD20" s="1701"/>
      <c r="CH20" s="1498"/>
      <c r="CI20" s="1498"/>
      <c r="CJ20" s="1498"/>
      <c r="CK20" s="1498"/>
    </row>
    <row r="21" spans="2:91" s="1481" customFormat="1" ht="30" customHeight="1">
      <c r="B21" s="957"/>
      <c r="C21" s="832"/>
      <c r="D21" s="1543" t="s">
        <v>78</v>
      </c>
      <c r="E21" s="1574"/>
      <c r="F21" s="836" t="s">
        <v>979</v>
      </c>
      <c r="G21" s="1574"/>
      <c r="H21" s="832"/>
      <c r="I21" s="836"/>
      <c r="J21" s="836"/>
      <c r="K21" s="836"/>
      <c r="L21" s="836"/>
      <c r="M21" s="836"/>
      <c r="N21" s="836"/>
      <c r="O21" s="836"/>
      <c r="P21" s="836"/>
      <c r="Q21" s="836"/>
      <c r="R21" s="836"/>
      <c r="S21" s="836"/>
      <c r="T21" s="836"/>
      <c r="U21" s="836"/>
      <c r="V21" s="836"/>
      <c r="W21" s="836"/>
      <c r="X21" s="836"/>
      <c r="Y21" s="836"/>
      <c r="Z21" s="836"/>
      <c r="AA21" s="836"/>
      <c r="AB21" s="836"/>
      <c r="AC21" s="836"/>
      <c r="AD21" s="836"/>
      <c r="AE21" s="836"/>
      <c r="AF21" s="836"/>
      <c r="AG21" s="836"/>
      <c r="AH21" s="836"/>
      <c r="AI21" s="836"/>
      <c r="AJ21" s="836"/>
      <c r="AK21" s="836"/>
      <c r="AL21" s="836"/>
      <c r="AM21" s="836"/>
      <c r="AN21" s="836"/>
      <c r="AO21" s="836"/>
      <c r="AP21" s="832"/>
      <c r="AQ21" s="832"/>
      <c r="AR21" s="832"/>
      <c r="AS21" s="832"/>
      <c r="AT21" s="832"/>
      <c r="AU21" s="832"/>
      <c r="AV21" s="832"/>
      <c r="AW21" s="832"/>
      <c r="AX21" s="832"/>
      <c r="AY21" s="832"/>
      <c r="AZ21" s="832"/>
      <c r="BA21" s="832"/>
      <c r="BB21" s="832"/>
      <c r="BC21" s="832"/>
      <c r="BD21" s="832"/>
      <c r="BE21" s="832"/>
      <c r="BF21" s="832"/>
      <c r="BG21" s="832"/>
      <c r="BH21" s="832"/>
      <c r="BO21" s="1246"/>
      <c r="BP21" s="1246"/>
      <c r="BQ21" s="1246"/>
      <c r="BR21" s="1246"/>
      <c r="BS21" s="1246"/>
      <c r="BT21" s="1246"/>
      <c r="BU21" s="1246"/>
      <c r="BV21" s="2787" t="s">
        <v>242</v>
      </c>
      <c r="BW21" s="2788"/>
      <c r="BX21" s="2788"/>
      <c r="BY21" s="2789"/>
      <c r="BZ21" s="2790"/>
      <c r="CA21" s="2791"/>
      <c r="CB21" s="1011"/>
      <c r="CC21" s="1011"/>
      <c r="CD21" s="1701"/>
      <c r="CH21" s="1498"/>
      <c r="CI21" s="1498"/>
      <c r="CJ21" s="1498"/>
      <c r="CK21" s="1498"/>
    </row>
    <row r="22" spans="2:91" s="1481" customFormat="1" ht="30" customHeight="1">
      <c r="B22" s="957"/>
      <c r="C22" s="832"/>
      <c r="D22" s="1530"/>
      <c r="E22" s="1574"/>
      <c r="F22" s="1482" t="s">
        <v>370</v>
      </c>
      <c r="G22" s="1574"/>
      <c r="H22" s="832"/>
      <c r="I22" s="836"/>
      <c r="J22" s="836"/>
      <c r="K22" s="836"/>
      <c r="L22" s="836"/>
      <c r="M22" s="836"/>
      <c r="N22" s="836"/>
      <c r="O22" s="836"/>
      <c r="P22" s="836"/>
      <c r="Q22" s="836"/>
      <c r="R22" s="836"/>
      <c r="S22" s="836"/>
      <c r="T22" s="836"/>
      <c r="U22" s="836"/>
      <c r="V22" s="836"/>
      <c r="W22" s="836"/>
      <c r="X22" s="836"/>
      <c r="Y22" s="836"/>
      <c r="Z22" s="836"/>
      <c r="AA22" s="836"/>
      <c r="AB22" s="836"/>
      <c r="AC22" s="836"/>
      <c r="AD22" s="836"/>
      <c r="AE22" s="836"/>
      <c r="AF22" s="836"/>
      <c r="AG22" s="836"/>
      <c r="AH22" s="836"/>
      <c r="AI22" s="836"/>
      <c r="AJ22" s="836"/>
      <c r="AK22" s="836"/>
      <c r="AL22" s="836"/>
      <c r="AM22" s="836"/>
      <c r="AN22" s="836"/>
      <c r="AO22" s="836"/>
      <c r="AP22" s="832"/>
      <c r="AQ22" s="832"/>
      <c r="AR22" s="832"/>
      <c r="AS22" s="832"/>
      <c r="AT22" s="832"/>
      <c r="AU22" s="832"/>
      <c r="AV22" s="832"/>
      <c r="AW22" s="832"/>
      <c r="AX22" s="832"/>
      <c r="AY22" s="832"/>
      <c r="AZ22" s="832"/>
      <c r="BA22" s="832"/>
      <c r="BB22" s="832"/>
      <c r="BC22" s="832"/>
      <c r="BD22" s="832"/>
      <c r="BE22" s="832"/>
      <c r="BF22" s="832"/>
      <c r="BG22" s="832"/>
      <c r="BH22" s="832"/>
      <c r="BO22" s="1246"/>
      <c r="BP22" s="1246"/>
      <c r="BQ22" s="1246"/>
      <c r="BR22" s="1246"/>
      <c r="BS22" s="1246"/>
      <c r="BT22" s="1246"/>
      <c r="BU22" s="1246"/>
      <c r="BV22" s="2788"/>
      <c r="BW22" s="2788"/>
      <c r="BX22" s="2788"/>
      <c r="BY22" s="2792"/>
      <c r="BZ22" s="2793"/>
      <c r="CA22" s="2794"/>
      <c r="CB22" s="1011"/>
      <c r="CC22" s="1011"/>
      <c r="CD22" s="1701"/>
      <c r="CH22" s="1498"/>
      <c r="CI22" s="1498"/>
      <c r="CJ22" s="1498"/>
      <c r="CK22" s="1498"/>
    </row>
    <row r="23" spans="2:91" s="1488" customFormat="1" ht="30" customHeight="1">
      <c r="B23" s="957"/>
      <c r="C23" s="832"/>
      <c r="D23" s="1544"/>
      <c r="E23" s="1574"/>
      <c r="F23" s="1482"/>
      <c r="G23" s="1574"/>
      <c r="H23" s="832"/>
      <c r="I23" s="836"/>
      <c r="J23" s="836"/>
      <c r="K23" s="836"/>
      <c r="L23" s="836"/>
      <c r="M23" s="836"/>
      <c r="N23" s="836"/>
      <c r="O23" s="836"/>
      <c r="P23" s="836"/>
      <c r="Q23" s="836"/>
      <c r="R23" s="836"/>
      <c r="S23" s="836"/>
      <c r="T23" s="836"/>
      <c r="U23" s="836"/>
      <c r="V23" s="836"/>
      <c r="W23" s="836"/>
      <c r="X23" s="836"/>
      <c r="Y23" s="836"/>
      <c r="Z23" s="836"/>
      <c r="AA23" s="836"/>
      <c r="AB23" s="836"/>
      <c r="AC23" s="836"/>
      <c r="AD23" s="836"/>
      <c r="AE23" s="836"/>
      <c r="AF23" s="836"/>
      <c r="AG23" s="836"/>
      <c r="AH23" s="836"/>
      <c r="AI23" s="836"/>
      <c r="AJ23" s="836"/>
      <c r="AK23" s="836"/>
      <c r="AL23" s="836"/>
      <c r="AM23" s="836"/>
      <c r="AN23" s="836"/>
      <c r="AO23" s="836"/>
      <c r="AP23" s="832"/>
      <c r="AQ23" s="832"/>
      <c r="AR23" s="832"/>
      <c r="AS23" s="832"/>
      <c r="AT23" s="832"/>
      <c r="AU23" s="832"/>
      <c r="AV23" s="832"/>
      <c r="AW23" s="832"/>
      <c r="AX23" s="832"/>
      <c r="AY23" s="832"/>
      <c r="AZ23" s="832"/>
      <c r="BA23" s="832"/>
      <c r="BB23" s="832"/>
      <c r="BC23" s="832"/>
      <c r="BD23" s="832"/>
      <c r="BE23" s="832"/>
      <c r="BF23" s="832"/>
      <c r="BG23" s="832"/>
      <c r="BH23" s="832"/>
      <c r="BO23" s="1246"/>
      <c r="BP23" s="1246"/>
      <c r="BQ23" s="1246"/>
      <c r="BR23" s="1246"/>
      <c r="BS23" s="1246"/>
      <c r="BT23" s="1246"/>
      <c r="BU23" s="1246"/>
      <c r="BV23" s="832"/>
      <c r="BW23" s="832"/>
      <c r="BX23" s="832"/>
      <c r="BY23" s="832"/>
      <c r="BZ23" s="832"/>
      <c r="CA23" s="832"/>
      <c r="CB23" s="833"/>
      <c r="CC23" s="833"/>
      <c r="CD23" s="1508"/>
      <c r="CH23" s="1498"/>
      <c r="CI23" s="1498"/>
      <c r="CJ23" s="1498"/>
      <c r="CK23" s="1498"/>
    </row>
    <row r="24" spans="2:91" s="1488" customFormat="1" ht="30" customHeight="1">
      <c r="B24" s="1466"/>
      <c r="C24" s="832"/>
      <c r="D24" s="1543" t="s">
        <v>138</v>
      </c>
      <c r="E24" s="1574"/>
      <c r="F24" s="836" t="s">
        <v>372</v>
      </c>
      <c r="G24" s="1574"/>
      <c r="H24" s="832"/>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2"/>
      <c r="AQ24" s="832"/>
      <c r="AR24" s="832"/>
      <c r="AS24" s="832"/>
      <c r="AT24" s="832"/>
      <c r="AU24" s="832"/>
      <c r="AV24" s="832"/>
      <c r="AW24" s="832"/>
      <c r="AX24" s="832"/>
      <c r="AY24" s="832"/>
      <c r="AZ24" s="832"/>
      <c r="BA24" s="832"/>
      <c r="BB24" s="832"/>
      <c r="BC24" s="832"/>
      <c r="BD24" s="832"/>
      <c r="BE24" s="832"/>
      <c r="BF24" s="832"/>
      <c r="BG24" s="832"/>
      <c r="BH24" s="832"/>
      <c r="BO24" s="1246"/>
      <c r="BP24" s="1246"/>
      <c r="BQ24" s="1246"/>
      <c r="BR24" s="1246"/>
      <c r="BS24" s="1246"/>
      <c r="BT24" s="1246"/>
      <c r="BU24" s="1246"/>
      <c r="BV24" s="2787" t="s">
        <v>245</v>
      </c>
      <c r="BW24" s="2788"/>
      <c r="BX24" s="2788"/>
      <c r="BY24" s="2789"/>
      <c r="BZ24" s="2790"/>
      <c r="CA24" s="2791"/>
      <c r="CB24" s="833"/>
      <c r="CC24" s="833"/>
      <c r="CD24" s="1508"/>
      <c r="CH24" s="1498"/>
      <c r="CI24" s="1498"/>
      <c r="CJ24" s="1498"/>
      <c r="CK24" s="1498"/>
    </row>
    <row r="25" spans="2:91" s="1488" customFormat="1" ht="30" customHeight="1">
      <c r="B25" s="1466"/>
      <c r="C25" s="832"/>
      <c r="D25" s="1530"/>
      <c r="E25" s="1574"/>
      <c r="F25" s="1482" t="s">
        <v>371</v>
      </c>
      <c r="G25" s="1574"/>
      <c r="H25" s="832"/>
      <c r="I25" s="836"/>
      <c r="J25" s="836"/>
      <c r="K25" s="836"/>
      <c r="L25" s="836"/>
      <c r="M25" s="836"/>
      <c r="N25" s="836"/>
      <c r="O25" s="836"/>
      <c r="P25" s="836"/>
      <c r="Q25" s="836"/>
      <c r="R25" s="836"/>
      <c r="S25" s="836"/>
      <c r="T25" s="836"/>
      <c r="U25" s="836"/>
      <c r="V25" s="836"/>
      <c r="W25" s="836"/>
      <c r="X25" s="836"/>
      <c r="Y25" s="836"/>
      <c r="Z25" s="836"/>
      <c r="AA25" s="836"/>
      <c r="AB25" s="836"/>
      <c r="AC25" s="836"/>
      <c r="AD25" s="836"/>
      <c r="AE25" s="836"/>
      <c r="AF25" s="836"/>
      <c r="AG25" s="836"/>
      <c r="AH25" s="836"/>
      <c r="AI25" s="836"/>
      <c r="AJ25" s="836"/>
      <c r="AK25" s="836"/>
      <c r="AL25" s="836"/>
      <c r="AM25" s="836"/>
      <c r="AN25" s="836"/>
      <c r="AO25" s="836"/>
      <c r="AP25" s="832"/>
      <c r="AQ25" s="832"/>
      <c r="AR25" s="832"/>
      <c r="AS25" s="832"/>
      <c r="AT25" s="832"/>
      <c r="AU25" s="832"/>
      <c r="AV25" s="832"/>
      <c r="AW25" s="832"/>
      <c r="AX25" s="832"/>
      <c r="AY25" s="832"/>
      <c r="AZ25" s="832"/>
      <c r="BA25" s="832"/>
      <c r="BB25" s="832"/>
      <c r="BC25" s="832"/>
      <c r="BD25" s="832"/>
      <c r="BE25" s="832"/>
      <c r="BF25" s="832"/>
      <c r="BG25" s="832"/>
      <c r="BH25" s="832"/>
      <c r="BO25" s="1246"/>
      <c r="BP25" s="1246"/>
      <c r="BQ25" s="1246"/>
      <c r="BR25" s="1246"/>
      <c r="BS25" s="1246"/>
      <c r="BT25" s="1246"/>
      <c r="BU25" s="1246"/>
      <c r="BV25" s="2788"/>
      <c r="BW25" s="2788"/>
      <c r="BX25" s="2788"/>
      <c r="BY25" s="2792"/>
      <c r="BZ25" s="2793"/>
      <c r="CA25" s="2794"/>
      <c r="CB25" s="833"/>
      <c r="CC25" s="833"/>
      <c r="CD25" s="1508"/>
      <c r="CH25" s="1498"/>
      <c r="CI25" s="1498"/>
      <c r="CJ25" s="1498"/>
      <c r="CK25" s="1498"/>
    </row>
    <row r="26" spans="2:91" s="1488" customFormat="1" ht="30" customHeight="1">
      <c r="B26" s="1466"/>
      <c r="C26" s="832"/>
      <c r="D26" s="1530"/>
      <c r="E26" s="1574"/>
      <c r="F26" s="1482"/>
      <c r="G26" s="1574"/>
      <c r="H26" s="832"/>
      <c r="I26" s="836"/>
      <c r="J26" s="836"/>
      <c r="K26" s="836"/>
      <c r="L26" s="836"/>
      <c r="M26" s="836"/>
      <c r="N26" s="836"/>
      <c r="O26" s="836"/>
      <c r="P26" s="836"/>
      <c r="Q26" s="836"/>
      <c r="R26" s="836"/>
      <c r="S26" s="836"/>
      <c r="T26" s="836"/>
      <c r="U26" s="836"/>
      <c r="V26" s="836"/>
      <c r="W26" s="836"/>
      <c r="X26" s="836"/>
      <c r="Y26" s="836"/>
      <c r="Z26" s="836"/>
      <c r="AA26" s="836"/>
      <c r="AB26" s="836"/>
      <c r="AC26" s="836"/>
      <c r="AD26" s="836"/>
      <c r="AE26" s="836"/>
      <c r="AF26" s="836"/>
      <c r="AG26" s="836"/>
      <c r="AH26" s="836"/>
      <c r="AI26" s="836"/>
      <c r="AJ26" s="836"/>
      <c r="AK26" s="836"/>
      <c r="AL26" s="836"/>
      <c r="AM26" s="836"/>
      <c r="AN26" s="836"/>
      <c r="AO26" s="836"/>
      <c r="AP26" s="832"/>
      <c r="AQ26" s="832"/>
      <c r="AR26" s="832"/>
      <c r="AS26" s="832"/>
      <c r="AT26" s="832"/>
      <c r="AU26" s="832"/>
      <c r="AV26" s="832"/>
      <c r="AW26" s="832"/>
      <c r="AX26" s="832"/>
      <c r="AY26" s="832"/>
      <c r="AZ26" s="832"/>
      <c r="BA26" s="832"/>
      <c r="BB26" s="832"/>
      <c r="BC26" s="832"/>
      <c r="BD26" s="832"/>
      <c r="BE26" s="832"/>
      <c r="BF26" s="832"/>
      <c r="BG26" s="832"/>
      <c r="BH26" s="832"/>
      <c r="BO26" s="1246"/>
      <c r="BP26" s="1246"/>
      <c r="BQ26" s="1246"/>
      <c r="BR26" s="1246"/>
      <c r="BS26" s="1246"/>
      <c r="BT26" s="1246"/>
      <c r="BU26" s="1246"/>
      <c r="BV26" s="1546"/>
      <c r="BW26" s="1546"/>
      <c r="BX26" s="1546"/>
      <c r="BY26" s="1547"/>
      <c r="BZ26" s="1547"/>
      <c r="CA26" s="1547"/>
      <c r="CB26" s="833"/>
      <c r="CC26" s="833"/>
      <c r="CD26" s="1508"/>
      <c r="CG26" s="836"/>
      <c r="CH26" s="832"/>
      <c r="CI26" s="832"/>
      <c r="CJ26" s="832"/>
      <c r="CK26" s="832"/>
      <c r="CL26" s="832"/>
      <c r="CM26" s="832"/>
    </row>
    <row r="27" spans="2:91" s="1488" customFormat="1" ht="30" customHeight="1">
      <c r="B27" s="1466"/>
      <c r="C27" s="832"/>
      <c r="D27" s="1543" t="s">
        <v>139</v>
      </c>
      <c r="E27" s="1574"/>
      <c r="F27" s="836" t="s">
        <v>651</v>
      </c>
      <c r="G27" s="1574"/>
      <c r="H27" s="832"/>
      <c r="I27" s="836"/>
      <c r="J27" s="836"/>
      <c r="K27" s="836"/>
      <c r="L27" s="836"/>
      <c r="M27" s="836"/>
      <c r="N27" s="836"/>
      <c r="O27" s="836"/>
      <c r="P27" s="836"/>
      <c r="Q27" s="836"/>
      <c r="R27" s="836"/>
      <c r="S27" s="836"/>
      <c r="T27" s="836"/>
      <c r="U27" s="836"/>
      <c r="V27" s="836"/>
      <c r="W27" s="836"/>
      <c r="X27" s="836"/>
      <c r="Y27" s="836"/>
      <c r="Z27" s="836"/>
      <c r="AA27" s="836"/>
      <c r="AB27" s="836"/>
      <c r="AC27" s="836"/>
      <c r="AD27" s="836"/>
      <c r="AE27" s="836"/>
      <c r="AF27" s="836"/>
      <c r="AG27" s="836"/>
      <c r="AH27" s="836"/>
      <c r="AI27" s="836"/>
      <c r="AJ27" s="836"/>
      <c r="AK27" s="836"/>
      <c r="AL27" s="836"/>
      <c r="AM27" s="836"/>
      <c r="AN27" s="836"/>
      <c r="AO27" s="836"/>
      <c r="AP27" s="832"/>
      <c r="AQ27" s="832"/>
      <c r="AR27" s="832"/>
      <c r="AS27" s="832"/>
      <c r="AT27" s="832"/>
      <c r="AU27" s="832"/>
      <c r="AV27" s="832"/>
      <c r="AW27" s="832"/>
      <c r="AX27" s="832"/>
      <c r="AY27" s="832"/>
      <c r="AZ27" s="832"/>
      <c r="BA27" s="832"/>
      <c r="BB27" s="832"/>
      <c r="BC27" s="832"/>
      <c r="BD27" s="832"/>
      <c r="BE27" s="832"/>
      <c r="BF27" s="832"/>
      <c r="BG27" s="832"/>
      <c r="BH27" s="832"/>
      <c r="BO27" s="1246"/>
      <c r="BP27" s="1246"/>
      <c r="BQ27" s="1246"/>
      <c r="BR27" s="1246"/>
      <c r="BS27" s="1246"/>
      <c r="BT27" s="1246"/>
      <c r="BU27" s="1246"/>
      <c r="BV27" s="2787" t="s">
        <v>25</v>
      </c>
      <c r="BW27" s="2788"/>
      <c r="BX27" s="2788"/>
      <c r="BY27" s="2789"/>
      <c r="BZ27" s="2790"/>
      <c r="CA27" s="2791"/>
      <c r="CB27" s="833"/>
      <c r="CC27" s="833"/>
      <c r="CD27" s="1508"/>
      <c r="CG27" s="836"/>
      <c r="CH27" s="832"/>
      <c r="CI27" s="832"/>
      <c r="CJ27" s="832"/>
      <c r="CK27" s="832"/>
      <c r="CL27" s="832"/>
      <c r="CM27" s="832"/>
    </row>
    <row r="28" spans="2:91" s="1488" customFormat="1" ht="30" customHeight="1">
      <c r="B28" s="1478"/>
      <c r="C28" s="832"/>
      <c r="D28" s="1530"/>
      <c r="E28" s="1574"/>
      <c r="F28" s="1482" t="s">
        <v>652</v>
      </c>
      <c r="G28" s="1574"/>
      <c r="H28" s="832"/>
      <c r="I28" s="836"/>
      <c r="J28" s="836"/>
      <c r="K28" s="836"/>
      <c r="L28" s="836"/>
      <c r="M28" s="836"/>
      <c r="N28" s="836"/>
      <c r="O28" s="836"/>
      <c r="P28" s="836"/>
      <c r="Q28" s="836"/>
      <c r="R28" s="836"/>
      <c r="S28" s="2895"/>
      <c r="T28" s="2895"/>
      <c r="U28" s="2895"/>
      <c r="V28" s="2895"/>
      <c r="W28" s="2895"/>
      <c r="X28" s="2895"/>
      <c r="Y28" s="2895"/>
      <c r="Z28" s="2895"/>
      <c r="AA28" s="2895"/>
      <c r="AB28" s="2895"/>
      <c r="AC28" s="2895"/>
      <c r="AD28" s="2895"/>
      <c r="AE28" s="2895"/>
      <c r="AF28" s="2895"/>
      <c r="AG28" s="2895"/>
      <c r="AH28" s="2895"/>
      <c r="AI28" s="2895"/>
      <c r="AJ28" s="2895"/>
      <c r="AK28" s="2895"/>
      <c r="AL28" s="2895"/>
      <c r="AM28" s="2895"/>
      <c r="AN28" s="2895"/>
      <c r="AO28" s="2895"/>
      <c r="AP28" s="2895"/>
      <c r="AQ28" s="2895"/>
      <c r="AR28" s="2895"/>
      <c r="AS28" s="2895"/>
      <c r="AT28" s="2895"/>
      <c r="AU28" s="2895"/>
      <c r="AV28" s="2895"/>
      <c r="AW28" s="2895"/>
      <c r="AX28" s="2895"/>
      <c r="AY28" s="832"/>
      <c r="AZ28" s="832"/>
      <c r="BA28" s="832"/>
      <c r="BB28" s="832"/>
      <c r="BC28" s="832"/>
      <c r="BD28" s="832"/>
      <c r="BE28" s="832"/>
      <c r="BF28" s="832"/>
      <c r="BG28" s="832"/>
      <c r="BH28" s="832"/>
      <c r="BO28" s="1246"/>
      <c r="BP28" s="1246"/>
      <c r="BQ28" s="1246"/>
      <c r="BR28" s="1246"/>
      <c r="BS28" s="1246"/>
      <c r="BT28" s="1246"/>
      <c r="BU28" s="1246"/>
      <c r="BV28" s="2788"/>
      <c r="BW28" s="2788"/>
      <c r="BX28" s="2788"/>
      <c r="BY28" s="2792"/>
      <c r="BZ28" s="2793"/>
      <c r="CA28" s="2794"/>
      <c r="CB28" s="833"/>
      <c r="CC28" s="833"/>
      <c r="CD28" s="1508"/>
      <c r="CG28" s="836"/>
      <c r="CH28" s="832"/>
      <c r="CI28" s="832"/>
      <c r="CJ28" s="832"/>
      <c r="CK28" s="832"/>
      <c r="CL28" s="832"/>
      <c r="CM28" s="832"/>
    </row>
    <row r="29" spans="2:91" s="1488" customFormat="1" ht="24.9" customHeight="1">
      <c r="B29" s="1479"/>
      <c r="C29" s="832"/>
      <c r="D29" s="1530"/>
      <c r="E29" s="1574"/>
      <c r="F29" s="1482"/>
      <c r="G29" s="1574"/>
      <c r="H29" s="832"/>
      <c r="I29" s="836"/>
      <c r="J29" s="836"/>
      <c r="K29" s="836"/>
      <c r="L29" s="836"/>
      <c r="M29" s="836"/>
      <c r="N29" s="836"/>
      <c r="O29" s="836"/>
      <c r="P29" s="836"/>
      <c r="Q29" s="836"/>
      <c r="R29" s="836"/>
      <c r="S29" s="836"/>
      <c r="T29" s="836"/>
      <c r="U29" s="836"/>
      <c r="V29" s="836"/>
      <c r="W29" s="836"/>
      <c r="X29" s="836"/>
      <c r="Y29" s="836"/>
      <c r="Z29" s="836"/>
      <c r="AA29" s="836"/>
      <c r="AB29" s="836"/>
      <c r="AC29" s="836"/>
      <c r="AD29" s="836"/>
      <c r="AE29" s="836"/>
      <c r="AF29" s="836"/>
      <c r="AG29" s="836"/>
      <c r="AH29" s="836"/>
      <c r="AI29" s="836"/>
      <c r="AJ29" s="836"/>
      <c r="AK29" s="836"/>
      <c r="AL29" s="836"/>
      <c r="AM29" s="836"/>
      <c r="AN29" s="836"/>
      <c r="AO29" s="836"/>
      <c r="AP29" s="832"/>
      <c r="AQ29" s="832"/>
      <c r="AR29" s="832"/>
      <c r="AS29" s="832"/>
      <c r="AT29" s="832"/>
      <c r="AU29" s="832"/>
      <c r="AV29" s="832"/>
      <c r="AW29" s="832"/>
      <c r="AX29" s="832"/>
      <c r="AY29" s="832"/>
      <c r="AZ29" s="832"/>
      <c r="BA29" s="832"/>
      <c r="BB29" s="832"/>
      <c r="BC29" s="832"/>
      <c r="BD29" s="832"/>
      <c r="BE29" s="832"/>
      <c r="BF29" s="832"/>
      <c r="BG29" s="832"/>
      <c r="BH29" s="832"/>
      <c r="BO29" s="1246"/>
      <c r="BP29" s="1246"/>
      <c r="BQ29" s="1246"/>
      <c r="BR29" s="1246"/>
      <c r="BS29" s="1246"/>
      <c r="BT29" s="1246"/>
      <c r="BU29" s="1246"/>
      <c r="BV29" s="1546"/>
      <c r="BW29" s="1546"/>
      <c r="BX29" s="1546"/>
      <c r="BY29" s="1547"/>
      <c r="BZ29" s="1547"/>
      <c r="CA29" s="1547"/>
      <c r="CB29" s="833"/>
      <c r="CC29" s="833"/>
      <c r="CD29" s="1508"/>
      <c r="CG29" s="836"/>
      <c r="CH29" s="832"/>
      <c r="CI29" s="832"/>
      <c r="CJ29" s="832"/>
      <c r="CK29" s="832"/>
      <c r="CL29" s="832"/>
      <c r="CM29" s="832"/>
    </row>
    <row r="30" spans="2:91" s="1488" customFormat="1" ht="30" customHeight="1">
      <c r="B30" s="1479"/>
      <c r="C30" s="832"/>
      <c r="D30" s="1543" t="s">
        <v>140</v>
      </c>
      <c r="E30" s="1574"/>
      <c r="F30" s="836" t="s">
        <v>383</v>
      </c>
      <c r="G30" s="1574"/>
      <c r="H30" s="832"/>
      <c r="I30" s="836"/>
      <c r="J30" s="836"/>
      <c r="K30" s="836"/>
      <c r="L30" s="836"/>
      <c r="M30" s="836"/>
      <c r="N30" s="836"/>
      <c r="O30" s="836"/>
      <c r="P30" s="836"/>
      <c r="Q30" s="836"/>
      <c r="R30" s="836"/>
      <c r="S30" s="836"/>
      <c r="T30" s="836"/>
      <c r="U30" s="836"/>
      <c r="V30" s="836"/>
      <c r="W30" s="836"/>
      <c r="X30" s="836"/>
      <c r="Y30" s="836"/>
      <c r="Z30" s="836"/>
      <c r="AA30" s="836"/>
      <c r="AB30" s="836"/>
      <c r="AC30" s="836"/>
      <c r="AD30" s="836"/>
      <c r="AE30" s="836"/>
      <c r="AF30" s="836"/>
      <c r="AG30" s="836"/>
      <c r="AH30" s="836"/>
      <c r="AI30" s="836"/>
      <c r="AJ30" s="836"/>
      <c r="AK30" s="836"/>
      <c r="AL30" s="836"/>
      <c r="AM30" s="836"/>
      <c r="AN30" s="836"/>
      <c r="AO30" s="836"/>
      <c r="AP30" s="832"/>
      <c r="AQ30" s="832"/>
      <c r="AR30" s="832"/>
      <c r="AS30" s="832"/>
      <c r="AT30" s="832"/>
      <c r="AU30" s="832"/>
      <c r="AV30" s="832"/>
      <c r="AW30" s="832"/>
      <c r="AX30" s="832"/>
      <c r="AY30" s="832"/>
      <c r="AZ30" s="832"/>
      <c r="BA30" s="832"/>
      <c r="BB30" s="832"/>
      <c r="BC30" s="832"/>
      <c r="BD30" s="832"/>
      <c r="BE30" s="832"/>
      <c r="BF30" s="832"/>
      <c r="BG30" s="832"/>
      <c r="BH30" s="832"/>
      <c r="BO30" s="1246"/>
      <c r="BP30" s="1246"/>
      <c r="BQ30" s="1246"/>
      <c r="BR30" s="1246"/>
      <c r="BS30" s="1246"/>
      <c r="BT30" s="1246"/>
      <c r="BU30" s="1246"/>
      <c r="BV30" s="2787" t="s">
        <v>27</v>
      </c>
      <c r="BW30" s="2788"/>
      <c r="BX30" s="2788"/>
      <c r="BY30" s="2789"/>
      <c r="BZ30" s="2790"/>
      <c r="CA30" s="2791"/>
      <c r="CB30" s="833"/>
      <c r="CC30" s="833"/>
      <c r="CD30" s="1508"/>
      <c r="CG30" s="836"/>
      <c r="CH30" s="832"/>
      <c r="CI30" s="832"/>
      <c r="CJ30" s="832"/>
      <c r="CK30" s="832"/>
      <c r="CL30" s="832"/>
      <c r="CM30" s="832"/>
    </row>
    <row r="31" spans="2:91" s="1488" customFormat="1" ht="30" customHeight="1">
      <c r="B31" s="957"/>
      <c r="C31" s="832"/>
      <c r="D31" s="1530"/>
      <c r="E31" s="1574"/>
      <c r="F31" s="1482" t="s">
        <v>382</v>
      </c>
      <c r="G31" s="1574"/>
      <c r="H31" s="832"/>
      <c r="I31" s="836"/>
      <c r="J31" s="836"/>
      <c r="K31" s="836"/>
      <c r="L31" s="836"/>
      <c r="M31" s="836"/>
      <c r="N31" s="836"/>
      <c r="O31" s="836"/>
      <c r="P31" s="836"/>
      <c r="Q31" s="836"/>
      <c r="R31" s="836"/>
      <c r="S31" s="836"/>
      <c r="T31" s="836"/>
      <c r="U31" s="836"/>
      <c r="V31" s="836"/>
      <c r="W31" s="836"/>
      <c r="X31" s="836"/>
      <c r="Y31" s="836"/>
      <c r="Z31" s="836"/>
      <c r="AA31" s="836"/>
      <c r="AB31" s="836"/>
      <c r="AC31" s="836"/>
      <c r="AD31" s="836"/>
      <c r="AE31" s="836"/>
      <c r="AF31" s="836"/>
      <c r="AG31" s="836"/>
      <c r="AH31" s="836"/>
      <c r="AI31" s="836"/>
      <c r="AJ31" s="836"/>
      <c r="AK31" s="836"/>
      <c r="AL31" s="836"/>
      <c r="AM31" s="836"/>
      <c r="AN31" s="836"/>
      <c r="AO31" s="836"/>
      <c r="AP31" s="832"/>
      <c r="AQ31" s="832"/>
      <c r="AR31" s="832"/>
      <c r="AS31" s="832"/>
      <c r="AT31" s="832"/>
      <c r="AU31" s="832"/>
      <c r="AV31" s="832"/>
      <c r="AW31" s="832"/>
      <c r="AX31" s="832"/>
      <c r="AY31" s="832"/>
      <c r="AZ31" s="832"/>
      <c r="BA31" s="832"/>
      <c r="BB31" s="832"/>
      <c r="BC31" s="832"/>
      <c r="BD31" s="832"/>
      <c r="BE31" s="832"/>
      <c r="BF31" s="832"/>
      <c r="BG31" s="832"/>
      <c r="BH31" s="832"/>
      <c r="BO31" s="1246"/>
      <c r="BP31" s="1246"/>
      <c r="BQ31" s="1246"/>
      <c r="BR31" s="1246"/>
      <c r="BS31" s="1246"/>
      <c r="BT31" s="1246"/>
      <c r="BU31" s="1246"/>
      <c r="BV31" s="2788"/>
      <c r="BW31" s="2788"/>
      <c r="BX31" s="2788"/>
      <c r="BY31" s="2792"/>
      <c r="BZ31" s="2793"/>
      <c r="CA31" s="2794"/>
      <c r="CB31" s="833"/>
      <c r="CC31" s="833"/>
      <c r="CD31" s="1508"/>
      <c r="CG31" s="836"/>
      <c r="CH31" s="832"/>
      <c r="CI31" s="832"/>
      <c r="CJ31" s="832"/>
      <c r="CK31" s="832"/>
      <c r="CL31" s="832"/>
      <c r="CM31" s="832"/>
    </row>
    <row r="32" spans="2:91" s="1488" customFormat="1" ht="39.9" customHeight="1">
      <c r="B32" s="1558"/>
      <c r="C32" s="1502"/>
      <c r="D32" s="1502"/>
      <c r="E32" s="1502"/>
      <c r="F32" s="1502"/>
      <c r="G32" s="1502"/>
      <c r="H32" s="1502"/>
      <c r="I32" s="1502"/>
      <c r="J32" s="1502"/>
      <c r="K32" s="1502"/>
      <c r="L32" s="1502"/>
      <c r="M32" s="1502"/>
      <c r="N32" s="1502"/>
      <c r="O32" s="1502"/>
      <c r="P32" s="1502"/>
      <c r="Q32" s="1502"/>
      <c r="R32" s="1502"/>
      <c r="S32" s="1502"/>
      <c r="T32" s="1502"/>
      <c r="U32" s="1502"/>
      <c r="V32" s="1502"/>
      <c r="W32" s="1502"/>
      <c r="X32" s="1502"/>
      <c r="Y32" s="1502"/>
      <c r="Z32" s="1502"/>
      <c r="AA32" s="1502"/>
      <c r="AB32" s="1502"/>
      <c r="AC32" s="1502"/>
      <c r="AD32" s="1502"/>
      <c r="AE32" s="1502"/>
      <c r="AF32" s="1502"/>
      <c r="AG32" s="1502"/>
      <c r="AH32" s="1502"/>
      <c r="AI32" s="1502"/>
      <c r="AJ32" s="1502"/>
      <c r="AK32" s="1502"/>
      <c r="AL32" s="1502"/>
      <c r="AM32" s="1502"/>
      <c r="AN32" s="1502"/>
      <c r="AO32" s="1502"/>
      <c r="AP32" s="1502"/>
      <c r="AQ32" s="1502"/>
      <c r="AR32" s="1502"/>
      <c r="AS32" s="1502"/>
      <c r="AT32" s="1502"/>
      <c r="AU32" s="1502"/>
      <c r="AV32" s="1502"/>
      <c r="AW32" s="1502"/>
      <c r="AX32" s="1502"/>
      <c r="AY32" s="1502"/>
      <c r="AZ32" s="1502"/>
      <c r="BA32" s="1502"/>
      <c r="BB32" s="1502"/>
      <c r="BC32" s="1502"/>
      <c r="BD32" s="1502"/>
      <c r="BE32" s="1502"/>
      <c r="BF32" s="1502"/>
      <c r="BG32" s="1502"/>
      <c r="BH32" s="1502"/>
      <c r="BI32" s="1502"/>
      <c r="BJ32" s="1502"/>
      <c r="BK32" s="1502"/>
      <c r="BL32" s="1502"/>
      <c r="BM32" s="1502"/>
      <c r="BN32" s="1502"/>
      <c r="BO32" s="1502"/>
      <c r="BP32" s="1502"/>
      <c r="BQ32" s="1502"/>
      <c r="BR32" s="1502"/>
      <c r="BS32" s="1502"/>
      <c r="BT32" s="1502"/>
      <c r="BU32" s="1502"/>
      <c r="BV32" s="1502"/>
      <c r="BW32" s="1502"/>
      <c r="BX32" s="1502"/>
      <c r="BY32" s="1502"/>
      <c r="BZ32" s="1502"/>
      <c r="CA32" s="1502"/>
      <c r="CB32" s="1502"/>
      <c r="CC32" s="1502"/>
      <c r="CD32" s="1600"/>
      <c r="CE32" s="836"/>
      <c r="CF32" s="836"/>
      <c r="CG32" s="836"/>
      <c r="CH32" s="832"/>
      <c r="CI32" s="832"/>
      <c r="CJ32" s="832"/>
      <c r="CK32" s="832"/>
      <c r="CL32" s="832"/>
      <c r="CM32" s="832"/>
    </row>
    <row r="33" spans="1:126" s="1488" customFormat="1" ht="39.9" customHeight="1">
      <c r="B33" s="1466"/>
      <c r="C33" s="1599"/>
      <c r="D33" s="1498"/>
      <c r="E33" s="1498"/>
      <c r="F33" s="1498"/>
      <c r="G33" s="1498"/>
      <c r="H33" s="1498"/>
      <c r="I33" s="1498"/>
      <c r="J33" s="1498"/>
      <c r="K33" s="1498"/>
      <c r="L33" s="1498"/>
      <c r="M33" s="1498"/>
      <c r="N33" s="1498"/>
      <c r="O33" s="1498"/>
      <c r="P33" s="1498"/>
      <c r="Q33" s="1498"/>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c r="AU33" s="1498"/>
      <c r="AV33" s="1498"/>
      <c r="AW33" s="1498"/>
      <c r="AX33" s="1498"/>
      <c r="AY33" s="1498"/>
      <c r="AZ33" s="1498"/>
      <c r="BA33" s="1498"/>
      <c r="BB33" s="1498"/>
      <c r="BC33" s="1498"/>
      <c r="BD33" s="1498"/>
      <c r="BE33" s="1498"/>
      <c r="BF33" s="1498"/>
      <c r="BG33" s="1498"/>
      <c r="BH33" s="1498"/>
      <c r="BI33" s="1498"/>
      <c r="BJ33" s="1498"/>
      <c r="BK33" s="1498"/>
      <c r="BL33" s="1498"/>
      <c r="BM33" s="1498"/>
      <c r="BN33" s="1498"/>
      <c r="BO33" s="1498"/>
      <c r="BP33" s="1498"/>
      <c r="BQ33" s="1498"/>
      <c r="BR33" s="1498"/>
      <c r="BS33" s="1498"/>
      <c r="BT33" s="1498"/>
      <c r="BU33" s="1498"/>
      <c r="BV33" s="1498"/>
      <c r="BW33" s="1498"/>
      <c r="BX33" s="1498"/>
      <c r="BY33" s="1599"/>
      <c r="BZ33" s="1599"/>
      <c r="CA33" s="1599"/>
      <c r="CB33" s="1599"/>
      <c r="CC33" s="1599"/>
      <c r="CD33" s="1598"/>
      <c r="CE33" s="836"/>
      <c r="CF33" s="836"/>
      <c r="CG33" s="836"/>
      <c r="CH33" s="832"/>
      <c r="CI33" s="832"/>
      <c r="CJ33" s="832"/>
      <c r="CK33" s="832"/>
      <c r="CL33" s="832"/>
      <c r="CM33" s="832"/>
    </row>
    <row r="34" spans="1:126" s="1488" customFormat="1" ht="30" customHeight="1">
      <c r="B34" s="1466"/>
      <c r="C34" s="889" t="s">
        <v>2598</v>
      </c>
      <c r="D34" s="836" t="s">
        <v>2599</v>
      </c>
      <c r="E34" s="1498"/>
      <c r="F34" s="1498"/>
      <c r="G34" s="1498"/>
      <c r="H34" s="1498"/>
      <c r="I34" s="1498"/>
      <c r="J34" s="1498"/>
      <c r="K34" s="1498"/>
      <c r="L34" s="1498"/>
      <c r="M34" s="1498"/>
      <c r="N34" s="1498"/>
      <c r="O34" s="1498"/>
      <c r="P34" s="1498"/>
      <c r="Q34" s="1498"/>
      <c r="R34" s="1498"/>
      <c r="S34" s="1498"/>
      <c r="T34" s="1498"/>
      <c r="U34" s="1498"/>
      <c r="V34" s="1498"/>
      <c r="W34" s="1498"/>
      <c r="X34" s="1498"/>
      <c r="Y34" s="1498"/>
      <c r="Z34" s="1498"/>
      <c r="AA34" s="1498"/>
      <c r="AB34" s="1498"/>
      <c r="AC34" s="1498"/>
      <c r="AD34" s="1498"/>
      <c r="AE34" s="1498"/>
      <c r="AF34" s="1498"/>
      <c r="AG34" s="1498"/>
      <c r="AH34" s="1498"/>
      <c r="AI34" s="1498"/>
      <c r="AJ34" s="1498"/>
      <c r="AK34" s="1498"/>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98"/>
      <c r="BN34" s="1498"/>
      <c r="BO34" s="1498"/>
      <c r="BP34" s="1498"/>
      <c r="BQ34" s="1498"/>
      <c r="BR34" s="1498"/>
      <c r="BS34" s="1498"/>
      <c r="BT34" s="1498"/>
      <c r="BU34" s="1498"/>
      <c r="BV34" s="1498"/>
      <c r="BW34" s="1498"/>
      <c r="BX34" s="1498"/>
      <c r="BY34" s="1498"/>
      <c r="BZ34" s="1498"/>
      <c r="CA34" s="1498"/>
      <c r="CB34" s="1498"/>
      <c r="CC34" s="1599"/>
      <c r="CD34" s="1598"/>
      <c r="CE34" s="836"/>
      <c r="CF34" s="836"/>
      <c r="CG34" s="836"/>
      <c r="CH34" s="832"/>
      <c r="CI34" s="832"/>
      <c r="CJ34" s="832"/>
      <c r="CK34" s="832"/>
      <c r="CL34" s="832"/>
      <c r="CM34" s="832"/>
    </row>
    <row r="35" spans="1:126" s="1488" customFormat="1" ht="30" customHeight="1">
      <c r="B35" s="1466"/>
      <c r="C35" s="889"/>
      <c r="D35" s="836" t="s">
        <v>12</v>
      </c>
      <c r="E35" s="1498"/>
      <c r="F35" s="1498"/>
      <c r="G35" s="1498"/>
      <c r="H35" s="1498"/>
      <c r="I35" s="1498"/>
      <c r="J35" s="1498"/>
      <c r="K35" s="1498"/>
      <c r="L35" s="1498"/>
      <c r="M35" s="1498"/>
      <c r="N35" s="1498"/>
      <c r="O35" s="1498"/>
      <c r="P35" s="1498"/>
      <c r="Q35" s="1498"/>
      <c r="R35" s="1498"/>
      <c r="S35" s="1498"/>
      <c r="T35" s="1498"/>
      <c r="U35" s="1498"/>
      <c r="V35" s="1498"/>
      <c r="W35" s="1498"/>
      <c r="X35" s="1498"/>
      <c r="Y35" s="1498"/>
      <c r="Z35" s="1498"/>
      <c r="AA35" s="1498"/>
      <c r="AB35" s="1498"/>
      <c r="AC35" s="1498"/>
      <c r="AD35" s="1498"/>
      <c r="AE35" s="1498"/>
      <c r="AF35" s="1498"/>
      <c r="AG35" s="1498"/>
      <c r="AH35" s="1498"/>
      <c r="AI35" s="1498"/>
      <c r="AJ35" s="1498"/>
      <c r="AK35" s="1498"/>
      <c r="AL35" s="1498"/>
      <c r="AM35" s="1498"/>
      <c r="AN35" s="1498"/>
      <c r="AO35" s="1498"/>
      <c r="AP35" s="1498"/>
      <c r="AQ35" s="1498"/>
      <c r="AR35" s="1498"/>
      <c r="AS35" s="1498"/>
      <c r="AT35" s="1498"/>
      <c r="AU35" s="1498"/>
      <c r="AV35" s="1498"/>
      <c r="AW35" s="1498"/>
      <c r="AX35" s="1498"/>
      <c r="AY35" s="1498"/>
      <c r="AZ35" s="1498"/>
      <c r="BA35" s="1498"/>
      <c r="BB35" s="1498"/>
      <c r="BC35" s="1498"/>
      <c r="BD35" s="1498"/>
      <c r="BE35" s="1498"/>
      <c r="BF35" s="1498"/>
      <c r="BG35" s="1498"/>
      <c r="BH35" s="1498"/>
      <c r="BI35" s="1498"/>
      <c r="BJ35" s="1498"/>
      <c r="BK35" s="1498"/>
      <c r="BL35" s="1498"/>
      <c r="BM35" s="1498"/>
      <c r="BN35" s="1498"/>
      <c r="BO35" s="1498"/>
      <c r="BP35" s="1498"/>
      <c r="BQ35" s="1498"/>
      <c r="BR35" s="1498"/>
      <c r="BS35" s="1498"/>
      <c r="BT35" s="1498"/>
      <c r="BU35" s="1498"/>
      <c r="BV35" s="1498"/>
      <c r="BW35" s="1498"/>
      <c r="BX35" s="1498"/>
      <c r="BY35" s="1498"/>
      <c r="BZ35" s="1498"/>
      <c r="CA35" s="1498"/>
      <c r="CB35" s="1498"/>
      <c r="CC35" s="1599"/>
      <c r="CD35" s="1598"/>
      <c r="CE35" s="836"/>
      <c r="CF35" s="836"/>
      <c r="CG35" s="836"/>
      <c r="CH35" s="832"/>
      <c r="CI35" s="832"/>
      <c r="CJ35" s="832"/>
      <c r="CK35" s="832"/>
      <c r="CL35" s="832"/>
      <c r="CM35" s="832"/>
    </row>
    <row r="36" spans="1:126" s="1488" customFormat="1" ht="30" customHeight="1">
      <c r="B36" s="1478"/>
      <c r="C36" s="889"/>
      <c r="D36" s="1482" t="s">
        <v>2600</v>
      </c>
      <c r="E36" s="1498"/>
      <c r="F36" s="1498"/>
      <c r="G36" s="1498"/>
      <c r="H36" s="1498"/>
      <c r="I36" s="1498"/>
      <c r="J36" s="1498"/>
      <c r="K36" s="1498"/>
      <c r="L36" s="1498"/>
      <c r="M36" s="1498"/>
      <c r="N36" s="1498"/>
      <c r="O36" s="1498"/>
      <c r="P36" s="1498"/>
      <c r="Q36" s="1498"/>
      <c r="R36" s="1498"/>
      <c r="S36" s="1498"/>
      <c r="T36" s="1498"/>
      <c r="U36" s="1498"/>
      <c r="V36" s="1498"/>
      <c r="W36" s="1498"/>
      <c r="X36" s="1498"/>
      <c r="Y36" s="1498"/>
      <c r="Z36" s="1498"/>
      <c r="AA36" s="1498"/>
      <c r="AB36" s="1498"/>
      <c r="AC36" s="1498"/>
      <c r="AD36" s="1498"/>
      <c r="AE36" s="1498"/>
      <c r="AF36" s="1498"/>
      <c r="AG36" s="1498"/>
      <c r="AH36" s="1498"/>
      <c r="AI36" s="1498"/>
      <c r="AJ36" s="1498"/>
      <c r="AK36" s="1498"/>
      <c r="AL36" s="1498"/>
      <c r="AM36" s="1498"/>
      <c r="AN36" s="1498"/>
      <c r="AO36" s="1498"/>
      <c r="AP36" s="1498"/>
      <c r="AQ36" s="1498"/>
      <c r="AR36" s="1498"/>
      <c r="AS36" s="1498"/>
      <c r="AT36" s="1498"/>
      <c r="AU36" s="1498"/>
      <c r="AV36" s="1498"/>
      <c r="AW36" s="1498"/>
      <c r="AX36" s="1498"/>
      <c r="AY36" s="1498"/>
      <c r="AZ36" s="1498"/>
      <c r="BA36" s="1498"/>
      <c r="BB36" s="1498"/>
      <c r="BC36" s="1498"/>
      <c r="BD36" s="1498"/>
      <c r="BE36" s="1498"/>
      <c r="BF36" s="1498"/>
      <c r="BG36" s="1498"/>
      <c r="BH36" s="1498"/>
      <c r="BI36" s="1498"/>
      <c r="BJ36" s="1498"/>
      <c r="BK36" s="1498"/>
      <c r="BL36" s="1498"/>
      <c r="BM36" s="1498"/>
      <c r="BN36" s="1498"/>
      <c r="BO36" s="1498"/>
      <c r="BP36" s="1498"/>
      <c r="BQ36" s="1498"/>
      <c r="BR36" s="1498"/>
      <c r="BS36" s="1498"/>
      <c r="BT36" s="1498"/>
      <c r="BU36" s="1498"/>
      <c r="BV36" s="1498"/>
      <c r="BW36" s="1498"/>
      <c r="BX36" s="1498"/>
      <c r="BY36" s="1498"/>
      <c r="BZ36" s="1498"/>
      <c r="CA36" s="1498"/>
      <c r="CB36" s="1498"/>
      <c r="CC36" s="1599"/>
      <c r="CD36" s="1598"/>
      <c r="CE36" s="836"/>
      <c r="CF36" s="836"/>
      <c r="CG36" s="836"/>
      <c r="CH36" s="832"/>
      <c r="CI36" s="832"/>
      <c r="CJ36" s="832"/>
      <c r="CK36" s="832"/>
      <c r="CL36" s="832"/>
      <c r="CM36" s="832"/>
    </row>
    <row r="37" spans="1:126" s="1488" customFormat="1" ht="30" customHeight="1">
      <c r="B37" s="1479"/>
      <c r="C37" s="1599"/>
      <c r="D37" s="1498"/>
      <c r="E37" s="1498"/>
      <c r="F37" s="1498"/>
      <c r="G37" s="1498"/>
      <c r="H37" s="1498"/>
      <c r="I37" s="1498"/>
      <c r="J37" s="1498"/>
      <c r="K37" s="1498"/>
      <c r="L37" s="1498"/>
      <c r="M37" s="1498"/>
      <c r="N37" s="1498"/>
      <c r="O37" s="1498"/>
      <c r="P37" s="1498"/>
      <c r="Q37" s="1498"/>
      <c r="R37" s="1498"/>
      <c r="S37" s="1498"/>
      <c r="T37" s="1498"/>
      <c r="U37" s="1498"/>
      <c r="V37" s="1498"/>
      <c r="W37" s="1498"/>
      <c r="X37" s="1498"/>
      <c r="Y37" s="1498"/>
      <c r="Z37" s="1498"/>
      <c r="AA37" s="1498"/>
      <c r="AB37" s="1498"/>
      <c r="AC37" s="1498"/>
      <c r="AD37" s="1498"/>
      <c r="AE37" s="1498"/>
      <c r="AF37" s="1498"/>
      <c r="AG37" s="1498"/>
      <c r="AH37" s="1498"/>
      <c r="AI37" s="1498"/>
      <c r="AJ37" s="1498"/>
      <c r="AK37" s="1498"/>
      <c r="AL37" s="1498"/>
      <c r="AM37" s="1498"/>
      <c r="AN37" s="1498"/>
      <c r="AO37" s="1498"/>
      <c r="AP37" s="1498"/>
      <c r="AQ37" s="1498"/>
      <c r="AR37" s="1498"/>
      <c r="AS37" s="1498"/>
      <c r="AT37" s="1498"/>
      <c r="AU37" s="1498"/>
      <c r="AV37" s="1498"/>
      <c r="AW37" s="1498"/>
      <c r="AX37" s="1498"/>
      <c r="AY37" s="1498"/>
      <c r="AZ37" s="1498"/>
      <c r="BA37" s="1498"/>
      <c r="BB37" s="1498"/>
      <c r="BC37" s="1498"/>
      <c r="BD37" s="1498"/>
      <c r="BE37" s="1498"/>
      <c r="BF37" s="1498"/>
      <c r="BG37" s="1498"/>
      <c r="BH37" s="1498"/>
      <c r="BI37" s="1498"/>
      <c r="BJ37" s="1498"/>
      <c r="BK37" s="1498"/>
      <c r="BL37" s="1498"/>
      <c r="BM37" s="1498"/>
      <c r="BN37" s="1498"/>
      <c r="BO37" s="1498"/>
      <c r="BP37" s="1498"/>
      <c r="BQ37" s="1498"/>
      <c r="BR37" s="1498"/>
      <c r="BS37" s="1498"/>
      <c r="BT37" s="1498"/>
      <c r="BU37" s="1498"/>
      <c r="BV37" s="1498"/>
      <c r="BW37" s="1498"/>
      <c r="BX37" s="1498"/>
      <c r="BY37" s="1498"/>
      <c r="BZ37" s="1498"/>
      <c r="CA37" s="1498"/>
      <c r="CB37" s="1498"/>
      <c r="CC37" s="1599"/>
      <c r="CD37" s="1598"/>
      <c r="CE37" s="836"/>
      <c r="CF37" s="836"/>
      <c r="CG37" s="836"/>
      <c r="CH37" s="832"/>
      <c r="CI37" s="832"/>
      <c r="CJ37" s="832"/>
      <c r="CK37" s="832"/>
      <c r="CL37" s="832"/>
      <c r="CM37" s="832"/>
    </row>
    <row r="38" spans="1:126" s="1488" customFormat="1" ht="30" customHeight="1">
      <c r="B38" s="1479"/>
      <c r="C38" s="1599"/>
      <c r="D38" s="2894">
        <v>350046</v>
      </c>
      <c r="E38" s="2894"/>
      <c r="F38" s="2894"/>
      <c r="G38" s="2894"/>
      <c r="H38" s="2894"/>
      <c r="I38" s="1485"/>
      <c r="J38" s="1485"/>
      <c r="K38" s="1485"/>
      <c r="L38" s="1485"/>
      <c r="M38" s="1485"/>
      <c r="N38" s="1485"/>
      <c r="O38" s="1485"/>
      <c r="P38" s="1485"/>
      <c r="Q38" s="1485"/>
      <c r="R38" s="901"/>
      <c r="S38" s="901"/>
      <c r="T38" s="901"/>
      <c r="U38" s="901"/>
      <c r="V38" s="901"/>
      <c r="W38" s="901"/>
      <c r="X38" s="901"/>
      <c r="Y38" s="901"/>
      <c r="Z38" s="901"/>
      <c r="AA38" s="901"/>
      <c r="AB38" s="901"/>
      <c r="AC38" s="901"/>
      <c r="AD38" s="901"/>
      <c r="AE38" s="901"/>
      <c r="AF38" s="901"/>
      <c r="AG38" s="1498"/>
      <c r="AH38" s="1498"/>
      <c r="AI38" s="1498"/>
      <c r="AJ38" s="1498"/>
      <c r="AK38" s="1498"/>
      <c r="AL38" s="1498"/>
      <c r="AM38" s="1498"/>
      <c r="AN38" s="1498"/>
      <c r="AO38" s="1498"/>
      <c r="AP38" s="1498"/>
      <c r="AQ38" s="1498"/>
      <c r="AR38" s="1498"/>
      <c r="AS38" s="1498"/>
      <c r="AT38" s="1498"/>
      <c r="AU38" s="1498"/>
      <c r="AV38" s="1498"/>
      <c r="AW38" s="1498"/>
      <c r="AX38" s="1498"/>
      <c r="AY38" s="1498"/>
      <c r="AZ38" s="1498"/>
      <c r="BA38" s="1498"/>
      <c r="BB38" s="1498"/>
      <c r="BC38" s="1498"/>
      <c r="BD38" s="1498"/>
      <c r="BE38" s="1498"/>
      <c r="BF38" s="1498"/>
      <c r="BG38" s="1498"/>
      <c r="BH38" s="1498"/>
      <c r="BI38" s="1498"/>
      <c r="BJ38" s="1498"/>
      <c r="BK38" s="1498"/>
      <c r="BL38" s="1498"/>
      <c r="BM38" s="1498"/>
      <c r="BN38" s="1498"/>
      <c r="BO38" s="1498"/>
      <c r="BP38" s="1498"/>
      <c r="BQ38" s="1498"/>
      <c r="BR38" s="1498"/>
      <c r="BS38" s="1498"/>
      <c r="BT38" s="1498"/>
      <c r="BU38" s="1498"/>
      <c r="BV38" s="1498"/>
      <c r="BW38" s="1498"/>
      <c r="BX38" s="1498"/>
      <c r="BY38" s="1498"/>
      <c r="BZ38" s="1498"/>
      <c r="CA38" s="1498"/>
      <c r="CB38" s="1498"/>
      <c r="CC38" s="1599"/>
      <c r="CD38" s="1598"/>
      <c r="CE38" s="836"/>
      <c r="CF38" s="836"/>
      <c r="CG38" s="836"/>
      <c r="CH38" s="832"/>
      <c r="CI38" s="832"/>
      <c r="CJ38" s="832"/>
      <c r="CK38" s="832"/>
      <c r="CL38" s="832"/>
      <c r="CM38" s="832"/>
    </row>
    <row r="39" spans="1:126" s="1488" customFormat="1" ht="30" customHeight="1">
      <c r="B39" s="957"/>
      <c r="C39" s="1599"/>
      <c r="D39" s="2458" t="s">
        <v>0</v>
      </c>
      <c r="E39" s="2730"/>
      <c r="F39" s="2768"/>
      <c r="G39" s="2769"/>
      <c r="H39" s="2770"/>
      <c r="I39" s="1486"/>
      <c r="J39" s="2774" t="s">
        <v>557</v>
      </c>
      <c r="K39" s="2774"/>
      <c r="L39" s="2774"/>
      <c r="M39" s="2774"/>
      <c r="N39" s="2774"/>
      <c r="O39" s="2774"/>
      <c r="P39" s="2774"/>
      <c r="Q39" s="2774"/>
      <c r="R39" s="901"/>
      <c r="S39" s="2458" t="s">
        <v>3</v>
      </c>
      <c r="T39" s="2730"/>
      <c r="U39" s="2768"/>
      <c r="V39" s="2769"/>
      <c r="W39" s="2770"/>
      <c r="X39" s="1486"/>
      <c r="Y39" s="2774" t="s">
        <v>558</v>
      </c>
      <c r="Z39" s="2774"/>
      <c r="AA39" s="2774"/>
      <c r="AB39" s="2774"/>
      <c r="AC39" s="2774"/>
      <c r="AD39" s="2774"/>
      <c r="AE39" s="2774"/>
      <c r="AF39" s="2774"/>
      <c r="AG39" s="1498"/>
      <c r="AH39" s="1498"/>
      <c r="AI39" s="1498"/>
      <c r="AJ39" s="1498"/>
      <c r="AK39" s="1498"/>
      <c r="AL39" s="1498"/>
      <c r="AM39" s="1498"/>
      <c r="AN39" s="1498"/>
      <c r="AO39" s="1498"/>
      <c r="AP39" s="1498"/>
      <c r="AQ39" s="1498"/>
      <c r="AR39" s="1498"/>
      <c r="AS39" s="1498"/>
      <c r="AT39" s="1498"/>
      <c r="AU39" s="1498"/>
      <c r="AV39" s="1498"/>
      <c r="AW39" s="1498"/>
      <c r="AX39" s="1498"/>
      <c r="AY39" s="1498"/>
      <c r="AZ39" s="1498"/>
      <c r="BA39" s="1498"/>
      <c r="BB39" s="1498"/>
      <c r="BC39" s="1498"/>
      <c r="BD39" s="1498"/>
      <c r="BE39" s="1498"/>
      <c r="BF39" s="1498"/>
      <c r="BG39" s="1498"/>
      <c r="BH39" s="1498"/>
      <c r="BI39" s="1498"/>
      <c r="BJ39" s="1498"/>
      <c r="BK39" s="1498"/>
      <c r="BL39" s="1498"/>
      <c r="BM39" s="1498"/>
      <c r="BN39" s="1498"/>
      <c r="BO39" s="1498"/>
      <c r="BP39" s="1498"/>
      <c r="BQ39" s="1498"/>
      <c r="BR39" s="1498"/>
      <c r="BS39" s="1498"/>
      <c r="BT39" s="1498"/>
      <c r="BU39" s="1498"/>
      <c r="BV39" s="1498"/>
      <c r="BW39" s="1498"/>
      <c r="BX39" s="1498"/>
      <c r="BY39" s="1498"/>
      <c r="BZ39" s="1498"/>
      <c r="CA39" s="1498"/>
      <c r="CB39" s="1498"/>
      <c r="CC39" s="1599"/>
      <c r="CD39" s="1598"/>
      <c r="CE39" s="836"/>
      <c r="CF39" s="836"/>
      <c r="CG39" s="836"/>
      <c r="CH39" s="832"/>
      <c r="CI39" s="832"/>
      <c r="CJ39" s="832"/>
      <c r="CK39" s="832"/>
      <c r="CL39" s="832"/>
      <c r="CM39" s="832"/>
    </row>
    <row r="40" spans="1:126" s="1488" customFormat="1" ht="30" customHeight="1">
      <c r="B40" s="1466"/>
      <c r="C40" s="1599"/>
      <c r="D40" s="2459"/>
      <c r="E40" s="2730"/>
      <c r="F40" s="2771"/>
      <c r="G40" s="2772"/>
      <c r="H40" s="2773"/>
      <c r="I40" s="1486"/>
      <c r="J40" s="2774"/>
      <c r="K40" s="2774"/>
      <c r="L40" s="2774"/>
      <c r="M40" s="2774"/>
      <c r="N40" s="2774"/>
      <c r="O40" s="2774"/>
      <c r="P40" s="2774"/>
      <c r="Q40" s="2774"/>
      <c r="R40" s="901"/>
      <c r="S40" s="2459"/>
      <c r="T40" s="2730"/>
      <c r="U40" s="2771"/>
      <c r="V40" s="2772"/>
      <c r="W40" s="2773"/>
      <c r="X40" s="1486"/>
      <c r="Y40" s="2774"/>
      <c r="Z40" s="2774"/>
      <c r="AA40" s="2774"/>
      <c r="AB40" s="2774"/>
      <c r="AC40" s="2774"/>
      <c r="AD40" s="2774"/>
      <c r="AE40" s="2774"/>
      <c r="AF40" s="2774"/>
      <c r="AG40" s="1498"/>
      <c r="AH40" s="1498"/>
      <c r="AI40" s="1498"/>
      <c r="AJ40" s="1498"/>
      <c r="AK40" s="1498"/>
      <c r="AL40" s="1498"/>
      <c r="AM40" s="1498"/>
      <c r="AN40" s="1498"/>
      <c r="AO40" s="1498"/>
      <c r="AP40" s="1498"/>
      <c r="AQ40" s="1498"/>
      <c r="AR40" s="1498"/>
      <c r="AS40" s="1498"/>
      <c r="AT40" s="1498"/>
      <c r="AU40" s="1498"/>
      <c r="AV40" s="1498"/>
      <c r="AW40" s="1498"/>
      <c r="AX40" s="1498"/>
      <c r="AY40" s="1498"/>
      <c r="AZ40" s="1498"/>
      <c r="BA40" s="1498"/>
      <c r="BB40" s="1498"/>
      <c r="BC40" s="1498"/>
      <c r="BD40" s="1498"/>
      <c r="BE40" s="1498"/>
      <c r="BF40" s="1498"/>
      <c r="BG40" s="1498"/>
      <c r="BH40" s="1498"/>
      <c r="BI40" s="1498"/>
      <c r="BJ40" s="1498"/>
      <c r="BK40" s="1498"/>
      <c r="BL40" s="1498"/>
      <c r="BM40" s="1498"/>
      <c r="BN40" s="1498"/>
      <c r="BO40" s="1498"/>
      <c r="BP40" s="1498"/>
      <c r="BQ40" s="1498"/>
      <c r="BR40" s="1498"/>
      <c r="BS40" s="1498"/>
      <c r="BT40" s="1498"/>
      <c r="BU40" s="1498"/>
      <c r="BV40" s="1498"/>
      <c r="BW40" s="1498"/>
      <c r="BX40" s="1498"/>
      <c r="BY40" s="1498"/>
      <c r="BZ40" s="1498"/>
      <c r="CA40" s="1498"/>
      <c r="CB40" s="1498"/>
      <c r="CC40" s="1599"/>
      <c r="CD40" s="1598"/>
      <c r="CE40" s="836"/>
      <c r="CF40" s="836"/>
      <c r="CG40" s="836"/>
      <c r="CH40" s="832"/>
      <c r="CI40" s="832"/>
      <c r="CJ40" s="832"/>
      <c r="CK40" s="832"/>
      <c r="CL40" s="832"/>
      <c r="CM40" s="832"/>
    </row>
    <row r="41" spans="1:126" s="1488" customFormat="1" ht="30" customHeight="1">
      <c r="B41" s="1466"/>
      <c r="C41" s="1599"/>
      <c r="D41" s="1498"/>
      <c r="E41" s="1498"/>
      <c r="F41" s="1498"/>
      <c r="G41" s="1498"/>
      <c r="H41" s="1498"/>
      <c r="I41" s="1498"/>
      <c r="J41" s="1498"/>
      <c r="K41" s="1498"/>
      <c r="L41" s="1498"/>
      <c r="M41" s="1498"/>
      <c r="N41" s="1498"/>
      <c r="O41" s="1498"/>
      <c r="P41" s="1498"/>
      <c r="Q41" s="1498"/>
      <c r="R41" s="1498"/>
      <c r="S41" s="1498"/>
      <c r="T41" s="1498"/>
      <c r="U41" s="1498"/>
      <c r="V41" s="1498"/>
      <c r="W41" s="1498"/>
      <c r="X41" s="1498"/>
      <c r="Y41" s="1498"/>
      <c r="Z41" s="1498"/>
      <c r="AA41" s="1498"/>
      <c r="AB41" s="1498"/>
      <c r="AC41" s="1498"/>
      <c r="AD41" s="1498"/>
      <c r="AE41" s="1498"/>
      <c r="AF41" s="1498"/>
      <c r="AG41" s="1498"/>
      <c r="AH41" s="1498"/>
      <c r="AI41" s="1498"/>
      <c r="AJ41" s="1498"/>
      <c r="AK41" s="1498"/>
      <c r="AL41" s="1498"/>
      <c r="AM41" s="1498"/>
      <c r="AN41" s="1498"/>
      <c r="AO41" s="1498"/>
      <c r="AP41" s="1498"/>
      <c r="AQ41" s="1498"/>
      <c r="AR41" s="1498"/>
      <c r="AS41" s="1498"/>
      <c r="AT41" s="1498"/>
      <c r="AU41" s="1498"/>
      <c r="AV41" s="1498"/>
      <c r="AW41" s="1498"/>
      <c r="AX41" s="1498"/>
      <c r="AY41" s="1498"/>
      <c r="AZ41" s="1498"/>
      <c r="BA41" s="1498"/>
      <c r="BB41" s="1498"/>
      <c r="BC41" s="1498"/>
      <c r="BD41" s="1498"/>
      <c r="BE41" s="1498"/>
      <c r="BF41" s="1498"/>
      <c r="BG41" s="1498"/>
      <c r="BH41" s="1498"/>
      <c r="BI41" s="1498"/>
      <c r="BJ41" s="1498"/>
      <c r="BK41" s="1498"/>
      <c r="BL41" s="1498"/>
      <c r="BM41" s="1498"/>
      <c r="BN41" s="1498"/>
      <c r="BO41" s="1498"/>
      <c r="BP41" s="1498"/>
      <c r="BQ41" s="1498"/>
      <c r="BR41" s="1498"/>
      <c r="BS41" s="1498"/>
      <c r="BT41" s="1498"/>
      <c r="BU41" s="1498"/>
      <c r="BV41" s="1498"/>
      <c r="BW41" s="1498"/>
      <c r="BX41" s="1498"/>
      <c r="BY41" s="1498"/>
      <c r="BZ41" s="1498"/>
      <c r="CA41" s="1498"/>
      <c r="CB41" s="1498"/>
      <c r="CC41" s="1599"/>
      <c r="CD41" s="1598"/>
      <c r="CE41" s="836"/>
      <c r="CF41" s="836"/>
      <c r="CG41" s="836"/>
      <c r="CH41" s="832"/>
      <c r="CI41" s="832"/>
      <c r="CJ41" s="832"/>
      <c r="CK41" s="832"/>
      <c r="CL41" s="832"/>
      <c r="CM41" s="832"/>
    </row>
    <row r="42" spans="1:126" s="1488" customFormat="1" ht="30" customHeight="1" thickBot="1">
      <c r="B42" s="977"/>
      <c r="C42" s="978"/>
      <c r="D42" s="978"/>
      <c r="E42" s="978"/>
      <c r="F42" s="978"/>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c r="AL42" s="978"/>
      <c r="AM42" s="978"/>
      <c r="AN42" s="978"/>
      <c r="AO42" s="978"/>
      <c r="AP42" s="978"/>
      <c r="AQ42" s="978"/>
      <c r="AR42" s="978"/>
      <c r="AS42" s="978"/>
      <c r="AT42" s="978"/>
      <c r="AU42" s="978"/>
      <c r="AV42" s="978"/>
      <c r="AW42" s="978"/>
      <c r="AX42" s="978"/>
      <c r="AY42" s="978"/>
      <c r="AZ42" s="978"/>
      <c r="BA42" s="978"/>
      <c r="BB42" s="978"/>
      <c r="BC42" s="978"/>
      <c r="BD42" s="978"/>
      <c r="BE42" s="978"/>
      <c r="BF42" s="978"/>
      <c r="BG42" s="978"/>
      <c r="BH42" s="978"/>
      <c r="BI42" s="978"/>
      <c r="BJ42" s="978"/>
      <c r="BK42" s="978"/>
      <c r="BL42" s="978"/>
      <c r="BM42" s="978"/>
      <c r="BN42" s="978"/>
      <c r="BO42" s="978"/>
      <c r="BP42" s="978"/>
      <c r="BQ42" s="978"/>
      <c r="BR42" s="978"/>
      <c r="BS42" s="978"/>
      <c r="BT42" s="978"/>
      <c r="BU42" s="978"/>
      <c r="BV42" s="978"/>
      <c r="BW42" s="978"/>
      <c r="BX42" s="978"/>
      <c r="BY42" s="978"/>
      <c r="BZ42" s="978"/>
      <c r="CA42" s="978"/>
      <c r="CB42" s="978"/>
      <c r="CC42" s="978"/>
      <c r="CD42" s="979"/>
      <c r="CH42" s="1498"/>
      <c r="CI42" s="1498"/>
      <c r="CJ42" s="1498"/>
      <c r="CK42" s="1498"/>
      <c r="CL42" s="1498"/>
      <c r="CM42" s="1498"/>
      <c r="CN42" s="1498"/>
      <c r="CO42" s="1498"/>
      <c r="CP42" s="1498"/>
      <c r="CQ42" s="1498"/>
      <c r="CR42" s="1498"/>
      <c r="CS42" s="1498"/>
      <c r="CT42" s="1498"/>
      <c r="CU42" s="1498"/>
      <c r="CV42" s="1498"/>
      <c r="CW42" s="1498"/>
      <c r="CX42" s="1498"/>
      <c r="CY42" s="1498"/>
      <c r="CZ42" s="1498"/>
      <c r="DA42" s="1498"/>
      <c r="DB42" s="1498"/>
      <c r="DC42" s="1498"/>
      <c r="DD42" s="1498"/>
      <c r="DE42" s="1498"/>
      <c r="DF42" s="1498"/>
      <c r="DG42" s="1498"/>
      <c r="DH42" s="1498"/>
      <c r="DI42" s="1498"/>
      <c r="DJ42" s="1498"/>
      <c r="DK42" s="1498"/>
      <c r="DL42" s="1498"/>
      <c r="DM42" s="1498"/>
      <c r="DN42" s="1498"/>
      <c r="DO42" s="1498"/>
      <c r="DP42" s="1498"/>
      <c r="DQ42" s="1498"/>
      <c r="DR42" s="1498"/>
      <c r="DS42" s="1498"/>
      <c r="DT42" s="1498"/>
      <c r="DU42" s="1498"/>
      <c r="DV42" s="1498"/>
    </row>
    <row r="43" spans="1:126" ht="20.100000000000001" customHeight="1">
      <c r="B43" s="1512"/>
      <c r="C43" s="1513"/>
      <c r="D43" s="1512"/>
      <c r="E43" s="763"/>
      <c r="F43" s="1513"/>
      <c r="G43" s="1246"/>
      <c r="H43" s="1246"/>
      <c r="I43" s="1246"/>
      <c r="J43" s="1506"/>
      <c r="K43" s="1506"/>
      <c r="L43" s="1506"/>
      <c r="M43" s="1506"/>
      <c r="N43" s="1506"/>
      <c r="O43" s="1506"/>
      <c r="P43" s="1506"/>
      <c r="Q43" s="1514"/>
      <c r="R43" s="1506"/>
      <c r="S43" s="1506"/>
      <c r="T43" s="1512"/>
      <c r="U43" s="1512"/>
      <c r="V43" s="1512"/>
      <c r="W43" s="1512"/>
      <c r="X43" s="1512"/>
      <c r="Y43" s="1512"/>
      <c r="Z43" s="1512"/>
      <c r="AA43" s="1512"/>
      <c r="AB43" s="1515"/>
      <c r="AC43" s="763"/>
      <c r="AD43" s="763"/>
      <c r="AE43" s="763"/>
      <c r="AF43" s="763"/>
      <c r="AG43" s="763"/>
      <c r="AH43" s="1512"/>
      <c r="AI43" s="1512"/>
      <c r="AJ43" s="1512"/>
      <c r="AK43" s="1512"/>
      <c r="AL43" s="1512"/>
      <c r="AM43" s="1512"/>
      <c r="AN43" s="1512"/>
      <c r="AO43" s="1512"/>
      <c r="AP43" s="1512"/>
      <c r="AQ43" s="1512"/>
      <c r="AR43" s="1512"/>
      <c r="AS43" s="1512"/>
      <c r="AT43" s="1512"/>
      <c r="AU43" s="1512"/>
      <c r="AV43" s="1512"/>
      <c r="AW43" s="1512"/>
      <c r="AX43" s="1512"/>
      <c r="AY43" s="1512"/>
      <c r="AZ43" s="1512"/>
      <c r="BA43" s="1512"/>
      <c r="BB43" s="1512"/>
      <c r="BC43" s="1512"/>
      <c r="BD43" s="1512"/>
      <c r="BE43" s="1512"/>
      <c r="BF43" s="1512"/>
      <c r="BG43" s="1512"/>
      <c r="BH43" s="1512"/>
      <c r="BI43" s="1512"/>
      <c r="BJ43" s="1512"/>
      <c r="BK43" s="1512"/>
      <c r="BL43" s="1512"/>
      <c r="BM43" s="1512"/>
      <c r="BN43" s="1512"/>
      <c r="BO43" s="1512"/>
      <c r="BP43" s="1512"/>
      <c r="BQ43" s="1512"/>
      <c r="BR43" s="1512"/>
      <c r="BS43" s="1512"/>
      <c r="BT43" s="1512"/>
      <c r="BU43" s="1512"/>
      <c r="BV43" s="1512"/>
      <c r="BW43" s="1512"/>
      <c r="BX43" s="1512"/>
      <c r="BY43" s="1512"/>
      <c r="BZ43" s="1515"/>
      <c r="CA43" s="763"/>
      <c r="CB43" s="763"/>
      <c r="CC43" s="1512"/>
      <c r="CD43" s="1512"/>
    </row>
    <row r="44" spans="1:126" ht="20.100000000000001" customHeight="1">
      <c r="B44" s="1512"/>
      <c r="C44" s="1513"/>
      <c r="D44" s="1512"/>
      <c r="E44" s="763"/>
      <c r="F44" s="1513"/>
      <c r="G44" s="1246"/>
      <c r="H44" s="1246"/>
      <c r="I44" s="1246"/>
      <c r="J44" s="1506"/>
      <c r="K44" s="1506"/>
      <c r="L44" s="1506"/>
      <c r="M44" s="1506"/>
      <c r="N44" s="1506"/>
      <c r="O44" s="1506"/>
      <c r="P44" s="1506"/>
      <c r="Q44" s="1514"/>
      <c r="R44" s="1506"/>
      <c r="S44" s="1506"/>
      <c r="T44" s="1512"/>
      <c r="U44" s="1512"/>
      <c r="V44" s="1512"/>
      <c r="W44" s="1512"/>
      <c r="X44" s="1512"/>
      <c r="Y44" s="1512"/>
      <c r="Z44" s="1512"/>
      <c r="AA44" s="1512"/>
      <c r="AB44" s="1515"/>
      <c r="AC44" s="763"/>
      <c r="AD44" s="763"/>
      <c r="AE44" s="763"/>
      <c r="AF44" s="763"/>
      <c r="AG44" s="763"/>
      <c r="AH44" s="1512"/>
      <c r="AI44" s="1512"/>
      <c r="AJ44" s="1512"/>
      <c r="AK44" s="1512"/>
      <c r="AL44" s="1512"/>
      <c r="AM44" s="1512"/>
      <c r="AN44" s="1512"/>
      <c r="AO44" s="1512"/>
      <c r="AP44" s="1512"/>
      <c r="AQ44" s="1512"/>
      <c r="AR44" s="1512"/>
      <c r="AS44" s="1512"/>
      <c r="AT44" s="1512"/>
      <c r="AU44" s="1512"/>
      <c r="AV44" s="1512"/>
      <c r="AW44" s="1512"/>
      <c r="AX44" s="1512"/>
      <c r="AY44" s="1512"/>
      <c r="AZ44" s="1512"/>
      <c r="BA44" s="1512"/>
      <c r="BB44" s="1512"/>
      <c r="BC44" s="1512"/>
      <c r="BD44" s="1512"/>
      <c r="BE44" s="1512"/>
      <c r="BF44" s="1512"/>
      <c r="BG44" s="1512"/>
      <c r="BH44" s="1512"/>
      <c r="BI44" s="1512"/>
      <c r="BJ44" s="1512"/>
      <c r="BK44" s="1512"/>
      <c r="BL44" s="1512"/>
      <c r="BM44" s="1512"/>
      <c r="BN44" s="1512"/>
      <c r="BO44" s="1512"/>
      <c r="BP44" s="1512"/>
      <c r="BQ44" s="1512"/>
      <c r="BR44" s="1512"/>
      <c r="BS44" s="1512"/>
      <c r="BT44" s="1512"/>
      <c r="BU44" s="1512"/>
      <c r="BV44" s="1512"/>
      <c r="BW44" s="1512"/>
      <c r="BX44" s="1512"/>
      <c r="BY44" s="1512"/>
      <c r="BZ44" s="1515"/>
      <c r="CA44" s="763"/>
      <c r="CB44" s="763"/>
      <c r="CC44" s="1512"/>
      <c r="CD44" s="1512"/>
    </row>
    <row r="45" spans="1:126" s="1516" customFormat="1" ht="30" customHeight="1">
      <c r="A45" s="2031">
        <v>46</v>
      </c>
      <c r="B45" s="2031"/>
      <c r="C45" s="2031"/>
      <c r="D45" s="2031"/>
      <c r="E45" s="2031"/>
      <c r="F45" s="2031"/>
      <c r="G45" s="2031"/>
      <c r="H45" s="2031"/>
      <c r="I45" s="2031"/>
      <c r="J45" s="2031"/>
      <c r="K45" s="2031"/>
      <c r="L45" s="2031"/>
      <c r="M45" s="2031"/>
      <c r="N45" s="2031"/>
      <c r="O45" s="2031"/>
      <c r="P45" s="2031"/>
      <c r="Q45" s="2031"/>
      <c r="R45" s="2031"/>
      <c r="S45" s="2031"/>
      <c r="T45" s="2031"/>
      <c r="U45" s="2031"/>
      <c r="V45" s="2031"/>
      <c r="W45" s="2031"/>
      <c r="X45" s="2031"/>
      <c r="Y45" s="2031"/>
      <c r="Z45" s="2031"/>
      <c r="AA45" s="2031"/>
      <c r="AB45" s="2031"/>
      <c r="AC45" s="2031"/>
      <c r="AD45" s="2031"/>
      <c r="AE45" s="2031"/>
      <c r="AF45" s="2031"/>
      <c r="AG45" s="2031"/>
      <c r="AH45" s="2031"/>
      <c r="AI45" s="2031"/>
      <c r="AJ45" s="2031"/>
      <c r="AK45" s="2031"/>
      <c r="AL45" s="2031"/>
      <c r="AM45" s="2031"/>
      <c r="AN45" s="2031"/>
      <c r="AO45" s="2031"/>
      <c r="AP45" s="2031"/>
      <c r="AQ45" s="2031"/>
      <c r="AR45" s="2031"/>
      <c r="AS45" s="2031"/>
      <c r="AT45" s="2031"/>
      <c r="AU45" s="2031"/>
      <c r="AV45" s="2031"/>
      <c r="AW45" s="2031"/>
      <c r="AX45" s="2031"/>
      <c r="AY45" s="2031"/>
      <c r="AZ45" s="2031"/>
      <c r="BA45" s="2031"/>
      <c r="BB45" s="2031"/>
      <c r="BC45" s="2031"/>
      <c r="BD45" s="2031"/>
      <c r="BE45" s="2031"/>
      <c r="BF45" s="2031"/>
      <c r="BG45" s="2031"/>
      <c r="BH45" s="2031"/>
      <c r="BI45" s="2031"/>
      <c r="BJ45" s="2031"/>
      <c r="BK45" s="2031"/>
      <c r="BL45" s="2031"/>
      <c r="BM45" s="2031"/>
      <c r="BN45" s="2031"/>
      <c r="BO45" s="2031"/>
      <c r="BP45" s="2031"/>
      <c r="BQ45" s="2031"/>
      <c r="BR45" s="2031"/>
      <c r="BS45" s="2031"/>
      <c r="BT45" s="2031"/>
      <c r="BU45" s="2031"/>
      <c r="BV45" s="2031"/>
      <c r="BW45" s="2031"/>
      <c r="BX45" s="2031"/>
      <c r="BY45" s="2031"/>
      <c r="BZ45" s="2031"/>
      <c r="CA45" s="2031"/>
      <c r="CB45" s="2031"/>
      <c r="CC45" s="2031"/>
      <c r="CD45" s="2031"/>
      <c r="CH45" s="1498"/>
      <c r="CI45" s="1498"/>
      <c r="CJ45" s="1498"/>
      <c r="CK45" s="1498"/>
      <c r="CL45" s="1498"/>
      <c r="CM45" s="1498"/>
      <c r="CN45" s="1498"/>
      <c r="CO45" s="1498"/>
      <c r="CP45" s="1498"/>
      <c r="CQ45" s="1498"/>
      <c r="CR45" s="1498"/>
      <c r="CS45" s="1498"/>
      <c r="CT45" s="1498"/>
      <c r="CU45" s="1498"/>
      <c r="CV45" s="1498"/>
      <c r="CW45" s="1498"/>
      <c r="CX45" s="1498"/>
      <c r="CY45" s="1498"/>
      <c r="CZ45" s="1498"/>
      <c r="DA45" s="1498"/>
      <c r="DB45" s="1498"/>
      <c r="DC45" s="1498"/>
      <c r="DD45" s="1498"/>
      <c r="DE45" s="1498"/>
      <c r="DF45" s="1498"/>
      <c r="DG45" s="1498"/>
      <c r="DH45" s="1498"/>
      <c r="DI45" s="1498"/>
      <c r="DJ45" s="1498"/>
      <c r="DK45" s="1498"/>
      <c r="DL45" s="1498"/>
      <c r="DM45" s="1498"/>
      <c r="DN45" s="1498"/>
      <c r="DO45" s="1498"/>
      <c r="DP45" s="1498"/>
      <c r="DQ45" s="1498"/>
      <c r="DR45" s="1498"/>
      <c r="DS45" s="1498"/>
      <c r="DT45" s="1498"/>
      <c r="DU45" s="1498"/>
      <c r="DV45" s="1498"/>
    </row>
    <row r="46" spans="1:126" s="1516" customFormat="1" ht="20.100000000000001" customHeight="1">
      <c r="B46" s="1263"/>
      <c r="C46" s="1263"/>
      <c r="D46" s="1263"/>
      <c r="E46" s="1263"/>
      <c r="F46" s="1263"/>
      <c r="G46" s="1263"/>
      <c r="H46" s="1263"/>
      <c r="I46" s="1263"/>
      <c r="J46" s="1263"/>
      <c r="K46" s="1263"/>
      <c r="L46" s="1263"/>
      <c r="M46" s="1263"/>
      <c r="N46" s="1263"/>
      <c r="O46" s="1263"/>
      <c r="P46" s="1263"/>
      <c r="Q46" s="1263"/>
      <c r="R46" s="1263"/>
      <c r="S46" s="1263"/>
      <c r="T46" s="1263"/>
      <c r="U46" s="1263"/>
      <c r="V46" s="1263"/>
      <c r="W46" s="1263"/>
      <c r="X46" s="1263"/>
      <c r="Y46" s="1263"/>
      <c r="Z46" s="1263"/>
      <c r="AA46" s="1263"/>
      <c r="AB46" s="1263"/>
      <c r="AC46" s="1263"/>
      <c r="AD46" s="1263"/>
      <c r="AE46" s="1263"/>
      <c r="AF46" s="1263"/>
      <c r="AG46" s="1263"/>
      <c r="AH46" s="1263"/>
      <c r="AI46" s="1263"/>
      <c r="AJ46" s="1263"/>
      <c r="AK46" s="1263"/>
      <c r="AL46" s="1263"/>
      <c r="AM46" s="1263"/>
      <c r="AN46" s="1263"/>
      <c r="AO46" s="1263"/>
      <c r="AP46" s="1263"/>
      <c r="AQ46" s="1263"/>
      <c r="AR46" s="1263"/>
      <c r="AS46" s="1263"/>
      <c r="AT46" s="1263"/>
      <c r="AU46" s="1263"/>
      <c r="AV46" s="1263"/>
      <c r="AW46" s="1263"/>
      <c r="AX46" s="1263"/>
      <c r="AY46" s="1263"/>
      <c r="AZ46" s="1263"/>
      <c r="BA46" s="1263"/>
      <c r="BB46" s="1263"/>
      <c r="BC46" s="1263"/>
      <c r="BD46" s="1263"/>
      <c r="BE46" s="1263"/>
      <c r="BF46" s="1263"/>
      <c r="BG46" s="1263"/>
      <c r="BH46" s="1263"/>
      <c r="BI46" s="1263"/>
      <c r="BJ46" s="1263"/>
      <c r="BK46" s="1263"/>
      <c r="BL46" s="1263"/>
      <c r="BM46" s="1263"/>
      <c r="BN46" s="1263"/>
      <c r="BO46" s="1263"/>
      <c r="BP46" s="1263"/>
      <c r="BQ46" s="1263"/>
      <c r="BR46" s="1263"/>
      <c r="BS46" s="1263"/>
      <c r="BT46" s="1263"/>
      <c r="BU46" s="1263"/>
      <c r="BV46" s="1263"/>
      <c r="BW46" s="1263"/>
      <c r="BX46" s="1263"/>
      <c r="BY46" s="1263"/>
      <c r="BZ46" s="1263"/>
      <c r="CA46" s="1263"/>
      <c r="CB46" s="1263"/>
      <c r="CC46" s="1263"/>
      <c r="CD46" s="1263"/>
      <c r="CH46" s="1498"/>
      <c r="CI46" s="1498"/>
      <c r="CJ46" s="1498"/>
      <c r="CK46" s="1498"/>
      <c r="CL46" s="1498"/>
      <c r="CM46" s="1498"/>
      <c r="CN46" s="1498"/>
      <c r="CO46" s="1498"/>
      <c r="CP46" s="1498"/>
      <c r="CQ46" s="1498"/>
      <c r="CR46" s="1498"/>
      <c r="CS46" s="1498"/>
      <c r="CT46" s="1498"/>
      <c r="CU46" s="1498"/>
      <c r="CV46" s="1498"/>
      <c r="CW46" s="1498"/>
      <c r="CX46" s="1498"/>
      <c r="CY46" s="1498"/>
      <c r="CZ46" s="1498"/>
      <c r="DA46" s="1498"/>
      <c r="DB46" s="1498"/>
      <c r="DC46" s="1498"/>
      <c r="DD46" s="1498"/>
      <c r="DE46" s="1498"/>
      <c r="DF46" s="1498"/>
      <c r="DG46" s="1498"/>
      <c r="DH46" s="1498"/>
      <c r="DI46" s="1498"/>
      <c r="DJ46" s="1498"/>
      <c r="DK46" s="1498"/>
      <c r="DL46" s="1498"/>
      <c r="DM46" s="1498"/>
      <c r="DN46" s="1498"/>
      <c r="DO46" s="1498"/>
      <c r="DP46" s="1498"/>
      <c r="DQ46" s="1498"/>
      <c r="DR46" s="1498"/>
      <c r="DS46" s="1498"/>
      <c r="DT46" s="1498"/>
      <c r="DU46" s="1498"/>
      <c r="DV46" s="1498"/>
    </row>
    <row r="47" spans="1:126" s="1516" customFormat="1" ht="20.100000000000001" customHeight="1">
      <c r="B47" s="1263"/>
      <c r="C47" s="1263"/>
      <c r="D47" s="1263"/>
      <c r="E47" s="1263"/>
      <c r="F47" s="1263"/>
      <c r="G47" s="1263"/>
      <c r="H47" s="1263"/>
      <c r="I47" s="1263"/>
      <c r="J47" s="1263"/>
      <c r="K47" s="1263"/>
      <c r="L47" s="1263"/>
      <c r="M47" s="1263"/>
      <c r="N47" s="1263"/>
      <c r="O47" s="1263"/>
      <c r="P47" s="1263"/>
      <c r="Q47" s="1263"/>
      <c r="R47" s="1263"/>
      <c r="S47" s="1263"/>
      <c r="T47" s="1263"/>
      <c r="U47" s="1263"/>
      <c r="V47" s="1263"/>
      <c r="W47" s="1263"/>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63"/>
      <c r="AS47" s="1263"/>
      <c r="AT47" s="1263"/>
      <c r="AU47" s="1263"/>
      <c r="AV47" s="1263"/>
      <c r="AW47" s="1263"/>
      <c r="AX47" s="1263"/>
      <c r="AY47" s="1263"/>
      <c r="AZ47" s="1263"/>
      <c r="BA47" s="1263"/>
      <c r="BB47" s="1263"/>
      <c r="BC47" s="1263"/>
      <c r="BD47" s="1263"/>
      <c r="BE47" s="1263"/>
      <c r="BF47" s="1263"/>
      <c r="BG47" s="1263"/>
      <c r="BH47" s="1263"/>
      <c r="BI47" s="1263"/>
      <c r="BJ47" s="1263"/>
      <c r="BK47" s="1263"/>
      <c r="BL47" s="1263"/>
      <c r="BM47" s="1263"/>
      <c r="BN47" s="1263"/>
      <c r="BO47" s="1263"/>
      <c r="BP47" s="1263"/>
      <c r="BQ47" s="1263"/>
      <c r="BR47" s="1263"/>
      <c r="BS47" s="1263"/>
      <c r="BT47" s="1263"/>
      <c r="BU47" s="1263"/>
      <c r="BV47" s="1263"/>
      <c r="BW47" s="1263"/>
      <c r="BX47" s="1263"/>
      <c r="BY47" s="1263"/>
      <c r="BZ47" s="1263"/>
      <c r="CA47" s="1263"/>
      <c r="CB47" s="1263"/>
      <c r="CC47" s="1263"/>
      <c r="CD47" s="1263"/>
      <c r="CH47" s="1498"/>
      <c r="CI47" s="1498"/>
      <c r="CJ47" s="1498"/>
      <c r="CK47" s="1498"/>
      <c r="CL47" s="1498"/>
      <c r="CM47" s="1498"/>
      <c r="CN47" s="1498"/>
      <c r="CO47" s="1498"/>
      <c r="CP47" s="1498"/>
      <c r="CQ47" s="1498"/>
      <c r="CR47" s="1498"/>
      <c r="CS47" s="1498"/>
      <c r="CT47" s="1498"/>
      <c r="CU47" s="1498"/>
      <c r="CV47" s="1498"/>
      <c r="CW47" s="1498"/>
      <c r="CX47" s="1498"/>
      <c r="CY47" s="1498"/>
      <c r="CZ47" s="1498"/>
      <c r="DA47" s="1498"/>
      <c r="DB47" s="1498"/>
      <c r="DC47" s="1498"/>
      <c r="DD47" s="1498"/>
      <c r="DE47" s="1498"/>
      <c r="DF47" s="1498"/>
      <c r="DG47" s="1498"/>
      <c r="DH47" s="1498"/>
      <c r="DI47" s="1498"/>
      <c r="DJ47" s="1498"/>
      <c r="DK47" s="1498"/>
      <c r="DL47" s="1498"/>
      <c r="DM47" s="1498"/>
      <c r="DN47" s="1498"/>
      <c r="DO47" s="1498"/>
      <c r="DP47" s="1498"/>
      <c r="DQ47" s="1498"/>
      <c r="DR47" s="1498"/>
      <c r="DS47" s="1498"/>
      <c r="DT47" s="1498"/>
      <c r="DU47" s="1498"/>
      <c r="DV47" s="1498"/>
    </row>
  </sheetData>
  <mergeCells count="25">
    <mergeCell ref="Y39:AF40"/>
    <mergeCell ref="A45:CD45"/>
    <mergeCell ref="BV27:BX28"/>
    <mergeCell ref="BY27:CA28"/>
    <mergeCell ref="BV30:BX31"/>
    <mergeCell ref="BY30:CA31"/>
    <mergeCell ref="D38:H38"/>
    <mergeCell ref="D39:E40"/>
    <mergeCell ref="F39:H40"/>
    <mergeCell ref="J39:Q40"/>
    <mergeCell ref="S39:T40"/>
    <mergeCell ref="U39:W40"/>
    <mergeCell ref="S28:AX28"/>
    <mergeCell ref="BV18:BX19"/>
    <mergeCell ref="BY18:CA19"/>
    <mergeCell ref="BV21:BX22"/>
    <mergeCell ref="BY21:CA22"/>
    <mergeCell ref="BV24:BX25"/>
    <mergeCell ref="BY24:CA25"/>
    <mergeCell ref="C4:N5"/>
    <mergeCell ref="O4:Q5"/>
    <mergeCell ref="BV12:BX13"/>
    <mergeCell ref="BY12:CA13"/>
    <mergeCell ref="BV15:BX16"/>
    <mergeCell ref="BY15:CA1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198A4-F00D-4CB2-834A-8F7B5ACFCD7D}">
  <dimension ref="A1:AD145"/>
  <sheetViews>
    <sheetView showGridLines="0" view="pageBreakPreview" zoomScale="40" zoomScaleNormal="50" zoomScaleSheetLayoutView="40" workbookViewId="0">
      <selection activeCell="A2" sqref="A2:AB2"/>
    </sheetView>
  </sheetViews>
  <sheetFormatPr defaultColWidth="6.3046875" defaultRowHeight="15"/>
  <cols>
    <col min="1" max="28" width="7.765625" style="828" customWidth="1"/>
    <col min="29" max="261" width="6.3046875" style="828"/>
    <col min="262" max="262" width="5.23046875" style="828" customWidth="1"/>
    <col min="263" max="263" width="7.921875" style="828" customWidth="1"/>
    <col min="264" max="264" width="8.765625" style="828" customWidth="1"/>
    <col min="265" max="265" width="20.4609375" style="828" customWidth="1"/>
    <col min="266" max="266" width="5.23046875" style="828" customWidth="1"/>
    <col min="267" max="267" width="8.61328125" style="828" customWidth="1"/>
    <col min="268" max="268" width="7.921875" style="828" customWidth="1"/>
    <col min="269" max="269" width="8.765625" style="828" customWidth="1"/>
    <col min="270" max="270" width="6.3046875" style="828"/>
    <col min="271" max="271" width="10.69140625" style="828" customWidth="1"/>
    <col min="272" max="275" width="7.921875" style="828" customWidth="1"/>
    <col min="276" max="276" width="2.4609375" style="828" customWidth="1"/>
    <col min="277" max="277" width="8.765625" style="828" customWidth="1"/>
    <col min="278" max="278" width="6.3046875" style="828"/>
    <col min="279" max="279" width="2.4609375" style="828" customWidth="1"/>
    <col min="280" max="280" width="6.3046875" style="828"/>
    <col min="281" max="283" width="8.765625" style="828" customWidth="1"/>
    <col min="284" max="284" width="3.3828125" style="828" customWidth="1"/>
    <col min="285" max="517" width="6.3046875" style="828"/>
    <col min="518" max="518" width="5.23046875" style="828" customWidth="1"/>
    <col min="519" max="519" width="7.921875" style="828" customWidth="1"/>
    <col min="520" max="520" width="8.765625" style="828" customWidth="1"/>
    <col min="521" max="521" width="20.4609375" style="828" customWidth="1"/>
    <col min="522" max="522" width="5.23046875" style="828" customWidth="1"/>
    <col min="523" max="523" width="8.61328125" style="828" customWidth="1"/>
    <col min="524" max="524" width="7.921875" style="828" customWidth="1"/>
    <col min="525" max="525" width="8.765625" style="828" customWidth="1"/>
    <col min="526" max="526" width="6.3046875" style="828"/>
    <col min="527" max="527" width="10.69140625" style="828" customWidth="1"/>
    <col min="528" max="531" width="7.921875" style="828" customWidth="1"/>
    <col min="532" max="532" width="2.4609375" style="828" customWidth="1"/>
    <col min="533" max="533" width="8.765625" style="828" customWidth="1"/>
    <col min="534" max="534" width="6.3046875" style="828"/>
    <col min="535" max="535" width="2.4609375" style="828" customWidth="1"/>
    <col min="536" max="536" width="6.3046875" style="828"/>
    <col min="537" max="539" width="8.765625" style="828" customWidth="1"/>
    <col min="540" max="540" width="3.3828125" style="828" customWidth="1"/>
    <col min="541" max="773" width="6.3046875" style="828"/>
    <col min="774" max="774" width="5.23046875" style="828" customWidth="1"/>
    <col min="775" max="775" width="7.921875" style="828" customWidth="1"/>
    <col min="776" max="776" width="8.765625" style="828" customWidth="1"/>
    <col min="777" max="777" width="20.4609375" style="828" customWidth="1"/>
    <col min="778" max="778" width="5.23046875" style="828" customWidth="1"/>
    <col min="779" max="779" width="8.61328125" style="828" customWidth="1"/>
    <col min="780" max="780" width="7.921875" style="828" customWidth="1"/>
    <col min="781" max="781" width="8.765625" style="828" customWidth="1"/>
    <col min="782" max="782" width="6.3046875" style="828"/>
    <col min="783" max="783" width="10.69140625" style="828" customWidth="1"/>
    <col min="784" max="787" width="7.921875" style="828" customWidth="1"/>
    <col min="788" max="788" width="2.4609375" style="828" customWidth="1"/>
    <col min="789" max="789" width="8.765625" style="828" customWidth="1"/>
    <col min="790" max="790" width="6.3046875" style="828"/>
    <col min="791" max="791" width="2.4609375" style="828" customWidth="1"/>
    <col min="792" max="792" width="6.3046875" style="828"/>
    <col min="793" max="795" width="8.765625" style="828" customWidth="1"/>
    <col min="796" max="796" width="3.3828125" style="828" customWidth="1"/>
    <col min="797" max="1029" width="6.3046875" style="828"/>
    <col min="1030" max="1030" width="5.23046875" style="828" customWidth="1"/>
    <col min="1031" max="1031" width="7.921875" style="828" customWidth="1"/>
    <col min="1032" max="1032" width="8.765625" style="828" customWidth="1"/>
    <col min="1033" max="1033" width="20.4609375" style="828" customWidth="1"/>
    <col min="1034" max="1034" width="5.23046875" style="828" customWidth="1"/>
    <col min="1035" max="1035" width="8.61328125" style="828" customWidth="1"/>
    <col min="1036" max="1036" width="7.921875" style="828" customWidth="1"/>
    <col min="1037" max="1037" width="8.765625" style="828" customWidth="1"/>
    <col min="1038" max="1038" width="6.3046875" style="828"/>
    <col min="1039" max="1039" width="10.69140625" style="828" customWidth="1"/>
    <col min="1040" max="1043" width="7.921875" style="828" customWidth="1"/>
    <col min="1044" max="1044" width="2.4609375" style="828" customWidth="1"/>
    <col min="1045" max="1045" width="8.765625" style="828" customWidth="1"/>
    <col min="1046" max="1046" width="6.3046875" style="828"/>
    <col min="1047" max="1047" width="2.4609375" style="828" customWidth="1"/>
    <col min="1048" max="1048" width="6.3046875" style="828"/>
    <col min="1049" max="1051" width="8.765625" style="828" customWidth="1"/>
    <col min="1052" max="1052" width="3.3828125" style="828" customWidth="1"/>
    <col min="1053" max="1285" width="6.3046875" style="828"/>
    <col min="1286" max="1286" width="5.23046875" style="828" customWidth="1"/>
    <col min="1287" max="1287" width="7.921875" style="828" customWidth="1"/>
    <col min="1288" max="1288" width="8.765625" style="828" customWidth="1"/>
    <col min="1289" max="1289" width="20.4609375" style="828" customWidth="1"/>
    <col min="1290" max="1290" width="5.23046875" style="828" customWidth="1"/>
    <col min="1291" max="1291" width="8.61328125" style="828" customWidth="1"/>
    <col min="1292" max="1292" width="7.921875" style="828" customWidth="1"/>
    <col min="1293" max="1293" width="8.765625" style="828" customWidth="1"/>
    <col min="1294" max="1294" width="6.3046875" style="828"/>
    <col min="1295" max="1295" width="10.69140625" style="828" customWidth="1"/>
    <col min="1296" max="1299" width="7.921875" style="828" customWidth="1"/>
    <col min="1300" max="1300" width="2.4609375" style="828" customWidth="1"/>
    <col min="1301" max="1301" width="8.765625" style="828" customWidth="1"/>
    <col min="1302" max="1302" width="6.3046875" style="828"/>
    <col min="1303" max="1303" width="2.4609375" style="828" customWidth="1"/>
    <col min="1304" max="1304" width="6.3046875" style="828"/>
    <col min="1305" max="1307" width="8.765625" style="828" customWidth="1"/>
    <col min="1308" max="1308" width="3.3828125" style="828" customWidth="1"/>
    <col min="1309" max="1541" width="6.3046875" style="828"/>
    <col min="1542" max="1542" width="5.23046875" style="828" customWidth="1"/>
    <col min="1543" max="1543" width="7.921875" style="828" customWidth="1"/>
    <col min="1544" max="1544" width="8.765625" style="828" customWidth="1"/>
    <col min="1545" max="1545" width="20.4609375" style="828" customWidth="1"/>
    <col min="1546" max="1546" width="5.23046875" style="828" customWidth="1"/>
    <col min="1547" max="1547" width="8.61328125" style="828" customWidth="1"/>
    <col min="1548" max="1548" width="7.921875" style="828" customWidth="1"/>
    <col min="1549" max="1549" width="8.765625" style="828" customWidth="1"/>
    <col min="1550" max="1550" width="6.3046875" style="828"/>
    <col min="1551" max="1551" width="10.69140625" style="828" customWidth="1"/>
    <col min="1552" max="1555" width="7.921875" style="828" customWidth="1"/>
    <col min="1556" max="1556" width="2.4609375" style="828" customWidth="1"/>
    <col min="1557" max="1557" width="8.765625" style="828" customWidth="1"/>
    <col min="1558" max="1558" width="6.3046875" style="828"/>
    <col min="1559" max="1559" width="2.4609375" style="828" customWidth="1"/>
    <col min="1560" max="1560" width="6.3046875" style="828"/>
    <col min="1561" max="1563" width="8.765625" style="828" customWidth="1"/>
    <col min="1564" max="1564" width="3.3828125" style="828" customWidth="1"/>
    <col min="1565" max="1797" width="6.3046875" style="828"/>
    <col min="1798" max="1798" width="5.23046875" style="828" customWidth="1"/>
    <col min="1799" max="1799" width="7.921875" style="828" customWidth="1"/>
    <col min="1800" max="1800" width="8.765625" style="828" customWidth="1"/>
    <col min="1801" max="1801" width="20.4609375" style="828" customWidth="1"/>
    <col min="1802" max="1802" width="5.23046875" style="828" customWidth="1"/>
    <col min="1803" max="1803" width="8.61328125" style="828" customWidth="1"/>
    <col min="1804" max="1804" width="7.921875" style="828" customWidth="1"/>
    <col min="1805" max="1805" width="8.765625" style="828" customWidth="1"/>
    <col min="1806" max="1806" width="6.3046875" style="828"/>
    <col min="1807" max="1807" width="10.69140625" style="828" customWidth="1"/>
    <col min="1808" max="1811" width="7.921875" style="828" customWidth="1"/>
    <col min="1812" max="1812" width="2.4609375" style="828" customWidth="1"/>
    <col min="1813" max="1813" width="8.765625" style="828" customWidth="1"/>
    <col min="1814" max="1814" width="6.3046875" style="828"/>
    <col min="1815" max="1815" width="2.4609375" style="828" customWidth="1"/>
    <col min="1816" max="1816" width="6.3046875" style="828"/>
    <col min="1817" max="1819" width="8.765625" style="828" customWidth="1"/>
    <col min="1820" max="1820" width="3.3828125" style="828" customWidth="1"/>
    <col min="1821" max="2053" width="6.3046875" style="828"/>
    <col min="2054" max="2054" width="5.23046875" style="828" customWidth="1"/>
    <col min="2055" max="2055" width="7.921875" style="828" customWidth="1"/>
    <col min="2056" max="2056" width="8.765625" style="828" customWidth="1"/>
    <col min="2057" max="2057" width="20.4609375" style="828" customWidth="1"/>
    <col min="2058" max="2058" width="5.23046875" style="828" customWidth="1"/>
    <col min="2059" max="2059" width="8.61328125" style="828" customWidth="1"/>
    <col min="2060" max="2060" width="7.921875" style="828" customWidth="1"/>
    <col min="2061" max="2061" width="8.765625" style="828" customWidth="1"/>
    <col min="2062" max="2062" width="6.3046875" style="828"/>
    <col min="2063" max="2063" width="10.69140625" style="828" customWidth="1"/>
    <col min="2064" max="2067" width="7.921875" style="828" customWidth="1"/>
    <col min="2068" max="2068" width="2.4609375" style="828" customWidth="1"/>
    <col min="2069" max="2069" width="8.765625" style="828" customWidth="1"/>
    <col min="2070" max="2070" width="6.3046875" style="828"/>
    <col min="2071" max="2071" width="2.4609375" style="828" customWidth="1"/>
    <col min="2072" max="2072" width="6.3046875" style="828"/>
    <col min="2073" max="2075" width="8.765625" style="828" customWidth="1"/>
    <col min="2076" max="2076" width="3.3828125" style="828" customWidth="1"/>
    <col min="2077" max="2309" width="6.3046875" style="828"/>
    <col min="2310" max="2310" width="5.23046875" style="828" customWidth="1"/>
    <col min="2311" max="2311" width="7.921875" style="828" customWidth="1"/>
    <col min="2312" max="2312" width="8.765625" style="828" customWidth="1"/>
    <col min="2313" max="2313" width="20.4609375" style="828" customWidth="1"/>
    <col min="2314" max="2314" width="5.23046875" style="828" customWidth="1"/>
    <col min="2315" max="2315" width="8.61328125" style="828" customWidth="1"/>
    <col min="2316" max="2316" width="7.921875" style="828" customWidth="1"/>
    <col min="2317" max="2317" width="8.765625" style="828" customWidth="1"/>
    <col min="2318" max="2318" width="6.3046875" style="828"/>
    <col min="2319" max="2319" width="10.69140625" style="828" customWidth="1"/>
    <col min="2320" max="2323" width="7.921875" style="828" customWidth="1"/>
    <col min="2324" max="2324" width="2.4609375" style="828" customWidth="1"/>
    <col min="2325" max="2325" width="8.765625" style="828" customWidth="1"/>
    <col min="2326" max="2326" width="6.3046875" style="828"/>
    <col min="2327" max="2327" width="2.4609375" style="828" customWidth="1"/>
    <col min="2328" max="2328" width="6.3046875" style="828"/>
    <col min="2329" max="2331" width="8.765625" style="828" customWidth="1"/>
    <col min="2332" max="2332" width="3.3828125" style="828" customWidth="1"/>
    <col min="2333" max="2565" width="6.3046875" style="828"/>
    <col min="2566" max="2566" width="5.23046875" style="828" customWidth="1"/>
    <col min="2567" max="2567" width="7.921875" style="828" customWidth="1"/>
    <col min="2568" max="2568" width="8.765625" style="828" customWidth="1"/>
    <col min="2569" max="2569" width="20.4609375" style="828" customWidth="1"/>
    <col min="2570" max="2570" width="5.23046875" style="828" customWidth="1"/>
    <col min="2571" max="2571" width="8.61328125" style="828" customWidth="1"/>
    <col min="2572" max="2572" width="7.921875" style="828" customWidth="1"/>
    <col min="2573" max="2573" width="8.765625" style="828" customWidth="1"/>
    <col min="2574" max="2574" width="6.3046875" style="828"/>
    <col min="2575" max="2575" width="10.69140625" style="828" customWidth="1"/>
    <col min="2576" max="2579" width="7.921875" style="828" customWidth="1"/>
    <col min="2580" max="2580" width="2.4609375" style="828" customWidth="1"/>
    <col min="2581" max="2581" width="8.765625" style="828" customWidth="1"/>
    <col min="2582" max="2582" width="6.3046875" style="828"/>
    <col min="2583" max="2583" width="2.4609375" style="828" customWidth="1"/>
    <col min="2584" max="2584" width="6.3046875" style="828"/>
    <col min="2585" max="2587" width="8.765625" style="828" customWidth="1"/>
    <col min="2588" max="2588" width="3.3828125" style="828" customWidth="1"/>
    <col min="2589" max="2821" width="6.3046875" style="828"/>
    <col min="2822" max="2822" width="5.23046875" style="828" customWidth="1"/>
    <col min="2823" max="2823" width="7.921875" style="828" customWidth="1"/>
    <col min="2824" max="2824" width="8.765625" style="828" customWidth="1"/>
    <col min="2825" max="2825" width="20.4609375" style="828" customWidth="1"/>
    <col min="2826" max="2826" width="5.23046875" style="828" customWidth="1"/>
    <col min="2827" max="2827" width="8.61328125" style="828" customWidth="1"/>
    <col min="2828" max="2828" width="7.921875" style="828" customWidth="1"/>
    <col min="2829" max="2829" width="8.765625" style="828" customWidth="1"/>
    <col min="2830" max="2830" width="6.3046875" style="828"/>
    <col min="2831" max="2831" width="10.69140625" style="828" customWidth="1"/>
    <col min="2832" max="2835" width="7.921875" style="828" customWidth="1"/>
    <col min="2836" max="2836" width="2.4609375" style="828" customWidth="1"/>
    <col min="2837" max="2837" width="8.765625" style="828" customWidth="1"/>
    <col min="2838" max="2838" width="6.3046875" style="828"/>
    <col min="2839" max="2839" width="2.4609375" style="828" customWidth="1"/>
    <col min="2840" max="2840" width="6.3046875" style="828"/>
    <col min="2841" max="2843" width="8.765625" style="828" customWidth="1"/>
    <col min="2844" max="2844" width="3.3828125" style="828" customWidth="1"/>
    <col min="2845" max="3077" width="6.3046875" style="828"/>
    <col min="3078" max="3078" width="5.23046875" style="828" customWidth="1"/>
    <col min="3079" max="3079" width="7.921875" style="828" customWidth="1"/>
    <col min="3080" max="3080" width="8.765625" style="828" customWidth="1"/>
    <col min="3081" max="3081" width="20.4609375" style="828" customWidth="1"/>
    <col min="3082" max="3082" width="5.23046875" style="828" customWidth="1"/>
    <col min="3083" max="3083" width="8.61328125" style="828" customWidth="1"/>
    <col min="3084" max="3084" width="7.921875" style="828" customWidth="1"/>
    <col min="3085" max="3085" width="8.765625" style="828" customWidth="1"/>
    <col min="3086" max="3086" width="6.3046875" style="828"/>
    <col min="3087" max="3087" width="10.69140625" style="828" customWidth="1"/>
    <col min="3088" max="3091" width="7.921875" style="828" customWidth="1"/>
    <col min="3092" max="3092" width="2.4609375" style="828" customWidth="1"/>
    <col min="3093" max="3093" width="8.765625" style="828" customWidth="1"/>
    <col min="3094" max="3094" width="6.3046875" style="828"/>
    <col min="3095" max="3095" width="2.4609375" style="828" customWidth="1"/>
    <col min="3096" max="3096" width="6.3046875" style="828"/>
    <col min="3097" max="3099" width="8.765625" style="828" customWidth="1"/>
    <col min="3100" max="3100" width="3.3828125" style="828" customWidth="1"/>
    <col min="3101" max="3333" width="6.3046875" style="828"/>
    <col min="3334" max="3334" width="5.23046875" style="828" customWidth="1"/>
    <col min="3335" max="3335" width="7.921875" style="828" customWidth="1"/>
    <col min="3336" max="3336" width="8.765625" style="828" customWidth="1"/>
    <col min="3337" max="3337" width="20.4609375" style="828" customWidth="1"/>
    <col min="3338" max="3338" width="5.23046875" style="828" customWidth="1"/>
    <col min="3339" max="3339" width="8.61328125" style="828" customWidth="1"/>
    <col min="3340" max="3340" width="7.921875" style="828" customWidth="1"/>
    <col min="3341" max="3341" width="8.765625" style="828" customWidth="1"/>
    <col min="3342" max="3342" width="6.3046875" style="828"/>
    <col min="3343" max="3343" width="10.69140625" style="828" customWidth="1"/>
    <col min="3344" max="3347" width="7.921875" style="828" customWidth="1"/>
    <col min="3348" max="3348" width="2.4609375" style="828" customWidth="1"/>
    <col min="3349" max="3349" width="8.765625" style="828" customWidth="1"/>
    <col min="3350" max="3350" width="6.3046875" style="828"/>
    <col min="3351" max="3351" width="2.4609375" style="828" customWidth="1"/>
    <col min="3352" max="3352" width="6.3046875" style="828"/>
    <col min="3353" max="3355" width="8.765625" style="828" customWidth="1"/>
    <col min="3356" max="3356" width="3.3828125" style="828" customWidth="1"/>
    <col min="3357" max="3589" width="6.3046875" style="828"/>
    <col min="3590" max="3590" width="5.23046875" style="828" customWidth="1"/>
    <col min="3591" max="3591" width="7.921875" style="828" customWidth="1"/>
    <col min="3592" max="3592" width="8.765625" style="828" customWidth="1"/>
    <col min="3593" max="3593" width="20.4609375" style="828" customWidth="1"/>
    <col min="3594" max="3594" width="5.23046875" style="828" customWidth="1"/>
    <col min="3595" max="3595" width="8.61328125" style="828" customWidth="1"/>
    <col min="3596" max="3596" width="7.921875" style="828" customWidth="1"/>
    <col min="3597" max="3597" width="8.765625" style="828" customWidth="1"/>
    <col min="3598" max="3598" width="6.3046875" style="828"/>
    <col min="3599" max="3599" width="10.69140625" style="828" customWidth="1"/>
    <col min="3600" max="3603" width="7.921875" style="828" customWidth="1"/>
    <col min="3604" max="3604" width="2.4609375" style="828" customWidth="1"/>
    <col min="3605" max="3605" width="8.765625" style="828" customWidth="1"/>
    <col min="3606" max="3606" width="6.3046875" style="828"/>
    <col min="3607" max="3607" width="2.4609375" style="828" customWidth="1"/>
    <col min="3608" max="3608" width="6.3046875" style="828"/>
    <col min="3609" max="3611" width="8.765625" style="828" customWidth="1"/>
    <col min="3612" max="3612" width="3.3828125" style="828" customWidth="1"/>
    <col min="3613" max="3845" width="6.3046875" style="828"/>
    <col min="3846" max="3846" width="5.23046875" style="828" customWidth="1"/>
    <col min="3847" max="3847" width="7.921875" style="828" customWidth="1"/>
    <col min="3848" max="3848" width="8.765625" style="828" customWidth="1"/>
    <col min="3849" max="3849" width="20.4609375" style="828" customWidth="1"/>
    <col min="3850" max="3850" width="5.23046875" style="828" customWidth="1"/>
    <col min="3851" max="3851" width="8.61328125" style="828" customWidth="1"/>
    <col min="3852" max="3852" width="7.921875" style="828" customWidth="1"/>
    <col min="3853" max="3853" width="8.765625" style="828" customWidth="1"/>
    <col min="3854" max="3854" width="6.3046875" style="828"/>
    <col min="3855" max="3855" width="10.69140625" style="828" customWidth="1"/>
    <col min="3856" max="3859" width="7.921875" style="828" customWidth="1"/>
    <col min="3860" max="3860" width="2.4609375" style="828" customWidth="1"/>
    <col min="3861" max="3861" width="8.765625" style="828" customWidth="1"/>
    <col min="3862" max="3862" width="6.3046875" style="828"/>
    <col min="3863" max="3863" width="2.4609375" style="828" customWidth="1"/>
    <col min="3864" max="3864" width="6.3046875" style="828"/>
    <col min="3865" max="3867" width="8.765625" style="828" customWidth="1"/>
    <col min="3868" max="3868" width="3.3828125" style="828" customWidth="1"/>
    <col min="3869" max="4101" width="6.3046875" style="828"/>
    <col min="4102" max="4102" width="5.23046875" style="828" customWidth="1"/>
    <col min="4103" max="4103" width="7.921875" style="828" customWidth="1"/>
    <col min="4104" max="4104" width="8.765625" style="828" customWidth="1"/>
    <col min="4105" max="4105" width="20.4609375" style="828" customWidth="1"/>
    <col min="4106" max="4106" width="5.23046875" style="828" customWidth="1"/>
    <col min="4107" max="4107" width="8.61328125" style="828" customWidth="1"/>
    <col min="4108" max="4108" width="7.921875" style="828" customWidth="1"/>
    <col min="4109" max="4109" width="8.765625" style="828" customWidth="1"/>
    <col min="4110" max="4110" width="6.3046875" style="828"/>
    <col min="4111" max="4111" width="10.69140625" style="828" customWidth="1"/>
    <col min="4112" max="4115" width="7.921875" style="828" customWidth="1"/>
    <col min="4116" max="4116" width="2.4609375" style="828" customWidth="1"/>
    <col min="4117" max="4117" width="8.765625" style="828" customWidth="1"/>
    <col min="4118" max="4118" width="6.3046875" style="828"/>
    <col min="4119" max="4119" width="2.4609375" style="828" customWidth="1"/>
    <col min="4120" max="4120" width="6.3046875" style="828"/>
    <col min="4121" max="4123" width="8.765625" style="828" customWidth="1"/>
    <col min="4124" max="4124" width="3.3828125" style="828" customWidth="1"/>
    <col min="4125" max="4357" width="6.3046875" style="828"/>
    <col min="4358" max="4358" width="5.23046875" style="828" customWidth="1"/>
    <col min="4359" max="4359" width="7.921875" style="828" customWidth="1"/>
    <col min="4360" max="4360" width="8.765625" style="828" customWidth="1"/>
    <col min="4361" max="4361" width="20.4609375" style="828" customWidth="1"/>
    <col min="4362" max="4362" width="5.23046875" style="828" customWidth="1"/>
    <col min="4363" max="4363" width="8.61328125" style="828" customWidth="1"/>
    <col min="4364" max="4364" width="7.921875" style="828" customWidth="1"/>
    <col min="4365" max="4365" width="8.765625" style="828" customWidth="1"/>
    <col min="4366" max="4366" width="6.3046875" style="828"/>
    <col min="4367" max="4367" width="10.69140625" style="828" customWidth="1"/>
    <col min="4368" max="4371" width="7.921875" style="828" customWidth="1"/>
    <col min="4372" max="4372" width="2.4609375" style="828" customWidth="1"/>
    <col min="4373" max="4373" width="8.765625" style="828" customWidth="1"/>
    <col min="4374" max="4374" width="6.3046875" style="828"/>
    <col min="4375" max="4375" width="2.4609375" style="828" customWidth="1"/>
    <col min="4376" max="4376" width="6.3046875" style="828"/>
    <col min="4377" max="4379" width="8.765625" style="828" customWidth="1"/>
    <col min="4380" max="4380" width="3.3828125" style="828" customWidth="1"/>
    <col min="4381" max="4613" width="6.3046875" style="828"/>
    <col min="4614" max="4614" width="5.23046875" style="828" customWidth="1"/>
    <col min="4615" max="4615" width="7.921875" style="828" customWidth="1"/>
    <col min="4616" max="4616" width="8.765625" style="828" customWidth="1"/>
    <col min="4617" max="4617" width="20.4609375" style="828" customWidth="1"/>
    <col min="4618" max="4618" width="5.23046875" style="828" customWidth="1"/>
    <col min="4619" max="4619" width="8.61328125" style="828" customWidth="1"/>
    <col min="4620" max="4620" width="7.921875" style="828" customWidth="1"/>
    <col min="4621" max="4621" width="8.765625" style="828" customWidth="1"/>
    <col min="4622" max="4622" width="6.3046875" style="828"/>
    <col min="4623" max="4623" width="10.69140625" style="828" customWidth="1"/>
    <col min="4624" max="4627" width="7.921875" style="828" customWidth="1"/>
    <col min="4628" max="4628" width="2.4609375" style="828" customWidth="1"/>
    <col min="4629" max="4629" width="8.765625" style="828" customWidth="1"/>
    <col min="4630" max="4630" width="6.3046875" style="828"/>
    <col min="4631" max="4631" width="2.4609375" style="828" customWidth="1"/>
    <col min="4632" max="4632" width="6.3046875" style="828"/>
    <col min="4633" max="4635" width="8.765625" style="828" customWidth="1"/>
    <col min="4636" max="4636" width="3.3828125" style="828" customWidth="1"/>
    <col min="4637" max="4869" width="6.3046875" style="828"/>
    <col min="4870" max="4870" width="5.23046875" style="828" customWidth="1"/>
    <col min="4871" max="4871" width="7.921875" style="828" customWidth="1"/>
    <col min="4872" max="4872" width="8.765625" style="828" customWidth="1"/>
    <col min="4873" max="4873" width="20.4609375" style="828" customWidth="1"/>
    <col min="4874" max="4874" width="5.23046875" style="828" customWidth="1"/>
    <col min="4875" max="4875" width="8.61328125" style="828" customWidth="1"/>
    <col min="4876" max="4876" width="7.921875" style="828" customWidth="1"/>
    <col min="4877" max="4877" width="8.765625" style="828" customWidth="1"/>
    <col min="4878" max="4878" width="6.3046875" style="828"/>
    <col min="4879" max="4879" width="10.69140625" style="828" customWidth="1"/>
    <col min="4880" max="4883" width="7.921875" style="828" customWidth="1"/>
    <col min="4884" max="4884" width="2.4609375" style="828" customWidth="1"/>
    <col min="4885" max="4885" width="8.765625" style="828" customWidth="1"/>
    <col min="4886" max="4886" width="6.3046875" style="828"/>
    <col min="4887" max="4887" width="2.4609375" style="828" customWidth="1"/>
    <col min="4888" max="4888" width="6.3046875" style="828"/>
    <col min="4889" max="4891" width="8.765625" style="828" customWidth="1"/>
    <col min="4892" max="4892" width="3.3828125" style="828" customWidth="1"/>
    <col min="4893" max="5125" width="6.3046875" style="828"/>
    <col min="5126" max="5126" width="5.23046875" style="828" customWidth="1"/>
    <col min="5127" max="5127" width="7.921875" style="828" customWidth="1"/>
    <col min="5128" max="5128" width="8.765625" style="828" customWidth="1"/>
    <col min="5129" max="5129" width="20.4609375" style="828" customWidth="1"/>
    <col min="5130" max="5130" width="5.23046875" style="828" customWidth="1"/>
    <col min="5131" max="5131" width="8.61328125" style="828" customWidth="1"/>
    <col min="5132" max="5132" width="7.921875" style="828" customWidth="1"/>
    <col min="5133" max="5133" width="8.765625" style="828" customWidth="1"/>
    <col min="5134" max="5134" width="6.3046875" style="828"/>
    <col min="5135" max="5135" width="10.69140625" style="828" customWidth="1"/>
    <col min="5136" max="5139" width="7.921875" style="828" customWidth="1"/>
    <col min="5140" max="5140" width="2.4609375" style="828" customWidth="1"/>
    <col min="5141" max="5141" width="8.765625" style="828" customWidth="1"/>
    <col min="5142" max="5142" width="6.3046875" style="828"/>
    <col min="5143" max="5143" width="2.4609375" style="828" customWidth="1"/>
    <col min="5144" max="5144" width="6.3046875" style="828"/>
    <col min="5145" max="5147" width="8.765625" style="828" customWidth="1"/>
    <col min="5148" max="5148" width="3.3828125" style="828" customWidth="1"/>
    <col min="5149" max="5381" width="6.3046875" style="828"/>
    <col min="5382" max="5382" width="5.23046875" style="828" customWidth="1"/>
    <col min="5383" max="5383" width="7.921875" style="828" customWidth="1"/>
    <col min="5384" max="5384" width="8.765625" style="828" customWidth="1"/>
    <col min="5385" max="5385" width="20.4609375" style="828" customWidth="1"/>
    <col min="5386" max="5386" width="5.23046875" style="828" customWidth="1"/>
    <col min="5387" max="5387" width="8.61328125" style="828" customWidth="1"/>
    <col min="5388" max="5388" width="7.921875" style="828" customWidth="1"/>
    <col min="5389" max="5389" width="8.765625" style="828" customWidth="1"/>
    <col min="5390" max="5390" width="6.3046875" style="828"/>
    <col min="5391" max="5391" width="10.69140625" style="828" customWidth="1"/>
    <col min="5392" max="5395" width="7.921875" style="828" customWidth="1"/>
    <col min="5396" max="5396" width="2.4609375" style="828" customWidth="1"/>
    <col min="5397" max="5397" width="8.765625" style="828" customWidth="1"/>
    <col min="5398" max="5398" width="6.3046875" style="828"/>
    <col min="5399" max="5399" width="2.4609375" style="828" customWidth="1"/>
    <col min="5400" max="5400" width="6.3046875" style="828"/>
    <col min="5401" max="5403" width="8.765625" style="828" customWidth="1"/>
    <col min="5404" max="5404" width="3.3828125" style="828" customWidth="1"/>
    <col min="5405" max="5637" width="6.3046875" style="828"/>
    <col min="5638" max="5638" width="5.23046875" style="828" customWidth="1"/>
    <col min="5639" max="5639" width="7.921875" style="828" customWidth="1"/>
    <col min="5640" max="5640" width="8.765625" style="828" customWidth="1"/>
    <col min="5641" max="5641" width="20.4609375" style="828" customWidth="1"/>
    <col min="5642" max="5642" width="5.23046875" style="828" customWidth="1"/>
    <col min="5643" max="5643" width="8.61328125" style="828" customWidth="1"/>
    <col min="5644" max="5644" width="7.921875" style="828" customWidth="1"/>
    <col min="5645" max="5645" width="8.765625" style="828" customWidth="1"/>
    <col min="5646" max="5646" width="6.3046875" style="828"/>
    <col min="5647" max="5647" width="10.69140625" style="828" customWidth="1"/>
    <col min="5648" max="5651" width="7.921875" style="828" customWidth="1"/>
    <col min="5652" max="5652" width="2.4609375" style="828" customWidth="1"/>
    <col min="5653" max="5653" width="8.765625" style="828" customWidth="1"/>
    <col min="5654" max="5654" width="6.3046875" style="828"/>
    <col min="5655" max="5655" width="2.4609375" style="828" customWidth="1"/>
    <col min="5656" max="5656" width="6.3046875" style="828"/>
    <col min="5657" max="5659" width="8.765625" style="828" customWidth="1"/>
    <col min="5660" max="5660" width="3.3828125" style="828" customWidth="1"/>
    <col min="5661" max="5893" width="6.3046875" style="828"/>
    <col min="5894" max="5894" width="5.23046875" style="828" customWidth="1"/>
    <col min="5895" max="5895" width="7.921875" style="828" customWidth="1"/>
    <col min="5896" max="5896" width="8.765625" style="828" customWidth="1"/>
    <col min="5897" max="5897" width="20.4609375" style="828" customWidth="1"/>
    <col min="5898" max="5898" width="5.23046875" style="828" customWidth="1"/>
    <col min="5899" max="5899" width="8.61328125" style="828" customWidth="1"/>
    <col min="5900" max="5900" width="7.921875" style="828" customWidth="1"/>
    <col min="5901" max="5901" width="8.765625" style="828" customWidth="1"/>
    <col min="5902" max="5902" width="6.3046875" style="828"/>
    <col min="5903" max="5903" width="10.69140625" style="828" customWidth="1"/>
    <col min="5904" max="5907" width="7.921875" style="828" customWidth="1"/>
    <col min="5908" max="5908" width="2.4609375" style="828" customWidth="1"/>
    <col min="5909" max="5909" width="8.765625" style="828" customWidth="1"/>
    <col min="5910" max="5910" width="6.3046875" style="828"/>
    <col min="5911" max="5911" width="2.4609375" style="828" customWidth="1"/>
    <col min="5912" max="5912" width="6.3046875" style="828"/>
    <col min="5913" max="5915" width="8.765625" style="828" customWidth="1"/>
    <col min="5916" max="5916" width="3.3828125" style="828" customWidth="1"/>
    <col min="5917" max="6149" width="6.3046875" style="828"/>
    <col min="6150" max="6150" width="5.23046875" style="828" customWidth="1"/>
    <col min="6151" max="6151" width="7.921875" style="828" customWidth="1"/>
    <col min="6152" max="6152" width="8.765625" style="828" customWidth="1"/>
    <col min="6153" max="6153" width="20.4609375" style="828" customWidth="1"/>
    <col min="6154" max="6154" width="5.23046875" style="828" customWidth="1"/>
    <col min="6155" max="6155" width="8.61328125" style="828" customWidth="1"/>
    <col min="6156" max="6156" width="7.921875" style="828" customWidth="1"/>
    <col min="6157" max="6157" width="8.765625" style="828" customWidth="1"/>
    <col min="6158" max="6158" width="6.3046875" style="828"/>
    <col min="6159" max="6159" width="10.69140625" style="828" customWidth="1"/>
    <col min="6160" max="6163" width="7.921875" style="828" customWidth="1"/>
    <col min="6164" max="6164" width="2.4609375" style="828" customWidth="1"/>
    <col min="6165" max="6165" width="8.765625" style="828" customWidth="1"/>
    <col min="6166" max="6166" width="6.3046875" style="828"/>
    <col min="6167" max="6167" width="2.4609375" style="828" customWidth="1"/>
    <col min="6168" max="6168" width="6.3046875" style="828"/>
    <col min="6169" max="6171" width="8.765625" style="828" customWidth="1"/>
    <col min="6172" max="6172" width="3.3828125" style="828" customWidth="1"/>
    <col min="6173" max="6405" width="6.3046875" style="828"/>
    <col min="6406" max="6406" width="5.23046875" style="828" customWidth="1"/>
    <col min="6407" max="6407" width="7.921875" style="828" customWidth="1"/>
    <col min="6408" max="6408" width="8.765625" style="828" customWidth="1"/>
    <col min="6409" max="6409" width="20.4609375" style="828" customWidth="1"/>
    <col min="6410" max="6410" width="5.23046875" style="828" customWidth="1"/>
    <col min="6411" max="6411" width="8.61328125" style="828" customWidth="1"/>
    <col min="6412" max="6412" width="7.921875" style="828" customWidth="1"/>
    <col min="6413" max="6413" width="8.765625" style="828" customWidth="1"/>
    <col min="6414" max="6414" width="6.3046875" style="828"/>
    <col min="6415" max="6415" width="10.69140625" style="828" customWidth="1"/>
    <col min="6416" max="6419" width="7.921875" style="828" customWidth="1"/>
    <col min="6420" max="6420" width="2.4609375" style="828" customWidth="1"/>
    <col min="6421" max="6421" width="8.765625" style="828" customWidth="1"/>
    <col min="6422" max="6422" width="6.3046875" style="828"/>
    <col min="6423" max="6423" width="2.4609375" style="828" customWidth="1"/>
    <col min="6424" max="6424" width="6.3046875" style="828"/>
    <col min="6425" max="6427" width="8.765625" style="828" customWidth="1"/>
    <col min="6428" max="6428" width="3.3828125" style="828" customWidth="1"/>
    <col min="6429" max="6661" width="6.3046875" style="828"/>
    <col min="6662" max="6662" width="5.23046875" style="828" customWidth="1"/>
    <col min="6663" max="6663" width="7.921875" style="828" customWidth="1"/>
    <col min="6664" max="6664" width="8.765625" style="828" customWidth="1"/>
    <col min="6665" max="6665" width="20.4609375" style="828" customWidth="1"/>
    <col min="6666" max="6666" width="5.23046875" style="828" customWidth="1"/>
    <col min="6667" max="6667" width="8.61328125" style="828" customWidth="1"/>
    <col min="6668" max="6668" width="7.921875" style="828" customWidth="1"/>
    <col min="6669" max="6669" width="8.765625" style="828" customWidth="1"/>
    <col min="6670" max="6670" width="6.3046875" style="828"/>
    <col min="6671" max="6671" width="10.69140625" style="828" customWidth="1"/>
    <col min="6672" max="6675" width="7.921875" style="828" customWidth="1"/>
    <col min="6676" max="6676" width="2.4609375" style="828" customWidth="1"/>
    <col min="6677" max="6677" width="8.765625" style="828" customWidth="1"/>
    <col min="6678" max="6678" width="6.3046875" style="828"/>
    <col min="6679" max="6679" width="2.4609375" style="828" customWidth="1"/>
    <col min="6680" max="6680" width="6.3046875" style="828"/>
    <col min="6681" max="6683" width="8.765625" style="828" customWidth="1"/>
    <col min="6684" max="6684" width="3.3828125" style="828" customWidth="1"/>
    <col min="6685" max="6917" width="6.3046875" style="828"/>
    <col min="6918" max="6918" width="5.23046875" style="828" customWidth="1"/>
    <col min="6919" max="6919" width="7.921875" style="828" customWidth="1"/>
    <col min="6920" max="6920" width="8.765625" style="828" customWidth="1"/>
    <col min="6921" max="6921" width="20.4609375" style="828" customWidth="1"/>
    <col min="6922" max="6922" width="5.23046875" style="828" customWidth="1"/>
    <col min="6923" max="6923" width="8.61328125" style="828" customWidth="1"/>
    <col min="6924" max="6924" width="7.921875" style="828" customWidth="1"/>
    <col min="6925" max="6925" width="8.765625" style="828" customWidth="1"/>
    <col min="6926" max="6926" width="6.3046875" style="828"/>
    <col min="6927" max="6927" width="10.69140625" style="828" customWidth="1"/>
    <col min="6928" max="6931" width="7.921875" style="828" customWidth="1"/>
    <col min="6932" max="6932" width="2.4609375" style="828" customWidth="1"/>
    <col min="6933" max="6933" width="8.765625" style="828" customWidth="1"/>
    <col min="6934" max="6934" width="6.3046875" style="828"/>
    <col min="6935" max="6935" width="2.4609375" style="828" customWidth="1"/>
    <col min="6936" max="6936" width="6.3046875" style="828"/>
    <col min="6937" max="6939" width="8.765625" style="828" customWidth="1"/>
    <col min="6940" max="6940" width="3.3828125" style="828" customWidth="1"/>
    <col min="6941" max="7173" width="6.3046875" style="828"/>
    <col min="7174" max="7174" width="5.23046875" style="828" customWidth="1"/>
    <col min="7175" max="7175" width="7.921875" style="828" customWidth="1"/>
    <col min="7176" max="7176" width="8.765625" style="828" customWidth="1"/>
    <col min="7177" max="7177" width="20.4609375" style="828" customWidth="1"/>
    <col min="7178" max="7178" width="5.23046875" style="828" customWidth="1"/>
    <col min="7179" max="7179" width="8.61328125" style="828" customWidth="1"/>
    <col min="7180" max="7180" width="7.921875" style="828" customWidth="1"/>
    <col min="7181" max="7181" width="8.765625" style="828" customWidth="1"/>
    <col min="7182" max="7182" width="6.3046875" style="828"/>
    <col min="7183" max="7183" width="10.69140625" style="828" customWidth="1"/>
    <col min="7184" max="7187" width="7.921875" style="828" customWidth="1"/>
    <col min="7188" max="7188" width="2.4609375" style="828" customWidth="1"/>
    <col min="7189" max="7189" width="8.765625" style="828" customWidth="1"/>
    <col min="7190" max="7190" width="6.3046875" style="828"/>
    <col min="7191" max="7191" width="2.4609375" style="828" customWidth="1"/>
    <col min="7192" max="7192" width="6.3046875" style="828"/>
    <col min="7193" max="7195" width="8.765625" style="828" customWidth="1"/>
    <col min="7196" max="7196" width="3.3828125" style="828" customWidth="1"/>
    <col min="7197" max="7429" width="6.3046875" style="828"/>
    <col min="7430" max="7430" width="5.23046875" style="828" customWidth="1"/>
    <col min="7431" max="7431" width="7.921875" style="828" customWidth="1"/>
    <col min="7432" max="7432" width="8.765625" style="828" customWidth="1"/>
    <col min="7433" max="7433" width="20.4609375" style="828" customWidth="1"/>
    <col min="7434" max="7434" width="5.23046875" style="828" customWidth="1"/>
    <col min="7435" max="7435" width="8.61328125" style="828" customWidth="1"/>
    <col min="7436" max="7436" width="7.921875" style="828" customWidth="1"/>
    <col min="7437" max="7437" width="8.765625" style="828" customWidth="1"/>
    <col min="7438" max="7438" width="6.3046875" style="828"/>
    <col min="7439" max="7439" width="10.69140625" style="828" customWidth="1"/>
    <col min="7440" max="7443" width="7.921875" style="828" customWidth="1"/>
    <col min="7444" max="7444" width="2.4609375" style="828" customWidth="1"/>
    <col min="7445" max="7445" width="8.765625" style="828" customWidth="1"/>
    <col min="7446" max="7446" width="6.3046875" style="828"/>
    <col min="7447" max="7447" width="2.4609375" style="828" customWidth="1"/>
    <col min="7448" max="7448" width="6.3046875" style="828"/>
    <col min="7449" max="7451" width="8.765625" style="828" customWidth="1"/>
    <col min="7452" max="7452" width="3.3828125" style="828" customWidth="1"/>
    <col min="7453" max="7685" width="6.3046875" style="828"/>
    <col min="7686" max="7686" width="5.23046875" style="828" customWidth="1"/>
    <col min="7687" max="7687" width="7.921875" style="828" customWidth="1"/>
    <col min="7688" max="7688" width="8.765625" style="828" customWidth="1"/>
    <col min="7689" max="7689" width="20.4609375" style="828" customWidth="1"/>
    <col min="7690" max="7690" width="5.23046875" style="828" customWidth="1"/>
    <col min="7691" max="7691" width="8.61328125" style="828" customWidth="1"/>
    <col min="7692" max="7692" width="7.921875" style="828" customWidth="1"/>
    <col min="7693" max="7693" width="8.765625" style="828" customWidth="1"/>
    <col min="7694" max="7694" width="6.3046875" style="828"/>
    <col min="7695" max="7695" width="10.69140625" style="828" customWidth="1"/>
    <col min="7696" max="7699" width="7.921875" style="828" customWidth="1"/>
    <col min="7700" max="7700" width="2.4609375" style="828" customWidth="1"/>
    <col min="7701" max="7701" width="8.765625" style="828" customWidth="1"/>
    <col min="7702" max="7702" width="6.3046875" style="828"/>
    <col min="7703" max="7703" width="2.4609375" style="828" customWidth="1"/>
    <col min="7704" max="7704" width="6.3046875" style="828"/>
    <col min="7705" max="7707" width="8.765625" style="828" customWidth="1"/>
    <col min="7708" max="7708" width="3.3828125" style="828" customWidth="1"/>
    <col min="7709" max="7941" width="6.3046875" style="828"/>
    <col min="7942" max="7942" width="5.23046875" style="828" customWidth="1"/>
    <col min="7943" max="7943" width="7.921875" style="828" customWidth="1"/>
    <col min="7944" max="7944" width="8.765625" style="828" customWidth="1"/>
    <col min="7945" max="7945" width="20.4609375" style="828" customWidth="1"/>
    <col min="7946" max="7946" width="5.23046875" style="828" customWidth="1"/>
    <col min="7947" max="7947" width="8.61328125" style="828" customWidth="1"/>
    <col min="7948" max="7948" width="7.921875" style="828" customWidth="1"/>
    <col min="7949" max="7949" width="8.765625" style="828" customWidth="1"/>
    <col min="7950" max="7950" width="6.3046875" style="828"/>
    <col min="7951" max="7951" width="10.69140625" style="828" customWidth="1"/>
    <col min="7952" max="7955" width="7.921875" style="828" customWidth="1"/>
    <col min="7956" max="7956" width="2.4609375" style="828" customWidth="1"/>
    <col min="7957" max="7957" width="8.765625" style="828" customWidth="1"/>
    <col min="7958" max="7958" width="6.3046875" style="828"/>
    <col min="7959" max="7959" width="2.4609375" style="828" customWidth="1"/>
    <col min="7960" max="7960" width="6.3046875" style="828"/>
    <col min="7961" max="7963" width="8.765625" style="828" customWidth="1"/>
    <col min="7964" max="7964" width="3.3828125" style="828" customWidth="1"/>
    <col min="7965" max="8197" width="6.3046875" style="828"/>
    <col min="8198" max="8198" width="5.23046875" style="828" customWidth="1"/>
    <col min="8199" max="8199" width="7.921875" style="828" customWidth="1"/>
    <col min="8200" max="8200" width="8.765625" style="828" customWidth="1"/>
    <col min="8201" max="8201" width="20.4609375" style="828" customWidth="1"/>
    <col min="8202" max="8202" width="5.23046875" style="828" customWidth="1"/>
    <col min="8203" max="8203" width="8.61328125" style="828" customWidth="1"/>
    <col min="8204" max="8204" width="7.921875" style="828" customWidth="1"/>
    <col min="8205" max="8205" width="8.765625" style="828" customWidth="1"/>
    <col min="8206" max="8206" width="6.3046875" style="828"/>
    <col min="8207" max="8207" width="10.69140625" style="828" customWidth="1"/>
    <col min="8208" max="8211" width="7.921875" style="828" customWidth="1"/>
    <col min="8212" max="8212" width="2.4609375" style="828" customWidth="1"/>
    <col min="8213" max="8213" width="8.765625" style="828" customWidth="1"/>
    <col min="8214" max="8214" width="6.3046875" style="828"/>
    <col min="8215" max="8215" width="2.4609375" style="828" customWidth="1"/>
    <col min="8216" max="8216" width="6.3046875" style="828"/>
    <col min="8217" max="8219" width="8.765625" style="828" customWidth="1"/>
    <col min="8220" max="8220" width="3.3828125" style="828" customWidth="1"/>
    <col min="8221" max="8453" width="6.3046875" style="828"/>
    <col min="8454" max="8454" width="5.23046875" style="828" customWidth="1"/>
    <col min="8455" max="8455" width="7.921875" style="828" customWidth="1"/>
    <col min="8456" max="8456" width="8.765625" style="828" customWidth="1"/>
    <col min="8457" max="8457" width="20.4609375" style="828" customWidth="1"/>
    <col min="8458" max="8458" width="5.23046875" style="828" customWidth="1"/>
    <col min="8459" max="8459" width="8.61328125" style="828" customWidth="1"/>
    <col min="8460" max="8460" width="7.921875" style="828" customWidth="1"/>
    <col min="8461" max="8461" width="8.765625" style="828" customWidth="1"/>
    <col min="8462" max="8462" width="6.3046875" style="828"/>
    <col min="8463" max="8463" width="10.69140625" style="828" customWidth="1"/>
    <col min="8464" max="8467" width="7.921875" style="828" customWidth="1"/>
    <col min="8468" max="8468" width="2.4609375" style="828" customWidth="1"/>
    <col min="8469" max="8469" width="8.765625" style="828" customWidth="1"/>
    <col min="8470" max="8470" width="6.3046875" style="828"/>
    <col min="8471" max="8471" width="2.4609375" style="828" customWidth="1"/>
    <col min="8472" max="8472" width="6.3046875" style="828"/>
    <col min="8473" max="8475" width="8.765625" style="828" customWidth="1"/>
    <col min="8476" max="8476" width="3.3828125" style="828" customWidth="1"/>
    <col min="8477" max="8709" width="6.3046875" style="828"/>
    <col min="8710" max="8710" width="5.23046875" style="828" customWidth="1"/>
    <col min="8711" max="8711" width="7.921875" style="828" customWidth="1"/>
    <col min="8712" max="8712" width="8.765625" style="828" customWidth="1"/>
    <col min="8713" max="8713" width="20.4609375" style="828" customWidth="1"/>
    <col min="8714" max="8714" width="5.23046875" style="828" customWidth="1"/>
    <col min="8715" max="8715" width="8.61328125" style="828" customWidth="1"/>
    <col min="8716" max="8716" width="7.921875" style="828" customWidth="1"/>
    <col min="8717" max="8717" width="8.765625" style="828" customWidth="1"/>
    <col min="8718" max="8718" width="6.3046875" style="828"/>
    <col min="8719" max="8719" width="10.69140625" style="828" customWidth="1"/>
    <col min="8720" max="8723" width="7.921875" style="828" customWidth="1"/>
    <col min="8724" max="8724" width="2.4609375" style="828" customWidth="1"/>
    <col min="8725" max="8725" width="8.765625" style="828" customWidth="1"/>
    <col min="8726" max="8726" width="6.3046875" style="828"/>
    <col min="8727" max="8727" width="2.4609375" style="828" customWidth="1"/>
    <col min="8728" max="8728" width="6.3046875" style="828"/>
    <col min="8729" max="8731" width="8.765625" style="828" customWidth="1"/>
    <col min="8732" max="8732" width="3.3828125" style="828" customWidth="1"/>
    <col min="8733" max="8965" width="6.3046875" style="828"/>
    <col min="8966" max="8966" width="5.23046875" style="828" customWidth="1"/>
    <col min="8967" max="8967" width="7.921875" style="828" customWidth="1"/>
    <col min="8968" max="8968" width="8.765625" style="828" customWidth="1"/>
    <col min="8969" max="8969" width="20.4609375" style="828" customWidth="1"/>
    <col min="8970" max="8970" width="5.23046875" style="828" customWidth="1"/>
    <col min="8971" max="8971" width="8.61328125" style="828" customWidth="1"/>
    <col min="8972" max="8972" width="7.921875" style="828" customWidth="1"/>
    <col min="8973" max="8973" width="8.765625" style="828" customWidth="1"/>
    <col min="8974" max="8974" width="6.3046875" style="828"/>
    <col min="8975" max="8975" width="10.69140625" style="828" customWidth="1"/>
    <col min="8976" max="8979" width="7.921875" style="828" customWidth="1"/>
    <col min="8980" max="8980" width="2.4609375" style="828" customWidth="1"/>
    <col min="8981" max="8981" width="8.765625" style="828" customWidth="1"/>
    <col min="8982" max="8982" width="6.3046875" style="828"/>
    <col min="8983" max="8983" width="2.4609375" style="828" customWidth="1"/>
    <col min="8984" max="8984" width="6.3046875" style="828"/>
    <col min="8985" max="8987" width="8.765625" style="828" customWidth="1"/>
    <col min="8988" max="8988" width="3.3828125" style="828" customWidth="1"/>
    <col min="8989" max="9221" width="6.3046875" style="828"/>
    <col min="9222" max="9222" width="5.23046875" style="828" customWidth="1"/>
    <col min="9223" max="9223" width="7.921875" style="828" customWidth="1"/>
    <col min="9224" max="9224" width="8.765625" style="828" customWidth="1"/>
    <col min="9225" max="9225" width="20.4609375" style="828" customWidth="1"/>
    <col min="9226" max="9226" width="5.23046875" style="828" customWidth="1"/>
    <col min="9227" max="9227" width="8.61328125" style="828" customWidth="1"/>
    <col min="9228" max="9228" width="7.921875" style="828" customWidth="1"/>
    <col min="9229" max="9229" width="8.765625" style="828" customWidth="1"/>
    <col min="9230" max="9230" width="6.3046875" style="828"/>
    <col min="9231" max="9231" width="10.69140625" style="828" customWidth="1"/>
    <col min="9232" max="9235" width="7.921875" style="828" customWidth="1"/>
    <col min="9236" max="9236" width="2.4609375" style="828" customWidth="1"/>
    <col min="9237" max="9237" width="8.765625" style="828" customWidth="1"/>
    <col min="9238" max="9238" width="6.3046875" style="828"/>
    <col min="9239" max="9239" width="2.4609375" style="828" customWidth="1"/>
    <col min="9240" max="9240" width="6.3046875" style="828"/>
    <col min="9241" max="9243" width="8.765625" style="828" customWidth="1"/>
    <col min="9244" max="9244" width="3.3828125" style="828" customWidth="1"/>
    <col min="9245" max="9477" width="6.3046875" style="828"/>
    <col min="9478" max="9478" width="5.23046875" style="828" customWidth="1"/>
    <col min="9479" max="9479" width="7.921875" style="828" customWidth="1"/>
    <col min="9480" max="9480" width="8.765625" style="828" customWidth="1"/>
    <col min="9481" max="9481" width="20.4609375" style="828" customWidth="1"/>
    <col min="9482" max="9482" width="5.23046875" style="828" customWidth="1"/>
    <col min="9483" max="9483" width="8.61328125" style="828" customWidth="1"/>
    <col min="9484" max="9484" width="7.921875" style="828" customWidth="1"/>
    <col min="9485" max="9485" width="8.765625" style="828" customWidth="1"/>
    <col min="9486" max="9486" width="6.3046875" style="828"/>
    <col min="9487" max="9487" width="10.69140625" style="828" customWidth="1"/>
    <col min="9488" max="9491" width="7.921875" style="828" customWidth="1"/>
    <col min="9492" max="9492" width="2.4609375" style="828" customWidth="1"/>
    <col min="9493" max="9493" width="8.765625" style="828" customWidth="1"/>
    <col min="9494" max="9494" width="6.3046875" style="828"/>
    <col min="9495" max="9495" width="2.4609375" style="828" customWidth="1"/>
    <col min="9496" max="9496" width="6.3046875" style="828"/>
    <col min="9497" max="9499" width="8.765625" style="828" customWidth="1"/>
    <col min="9500" max="9500" width="3.3828125" style="828" customWidth="1"/>
    <col min="9501" max="9733" width="6.3046875" style="828"/>
    <col min="9734" max="9734" width="5.23046875" style="828" customWidth="1"/>
    <col min="9735" max="9735" width="7.921875" style="828" customWidth="1"/>
    <col min="9736" max="9736" width="8.765625" style="828" customWidth="1"/>
    <col min="9737" max="9737" width="20.4609375" style="828" customWidth="1"/>
    <col min="9738" max="9738" width="5.23046875" style="828" customWidth="1"/>
    <col min="9739" max="9739" width="8.61328125" style="828" customWidth="1"/>
    <col min="9740" max="9740" width="7.921875" style="828" customWidth="1"/>
    <col min="9741" max="9741" width="8.765625" style="828" customWidth="1"/>
    <col min="9742" max="9742" width="6.3046875" style="828"/>
    <col min="9743" max="9743" width="10.69140625" style="828" customWidth="1"/>
    <col min="9744" max="9747" width="7.921875" style="828" customWidth="1"/>
    <col min="9748" max="9748" width="2.4609375" style="828" customWidth="1"/>
    <col min="9749" max="9749" width="8.765625" style="828" customWidth="1"/>
    <col min="9750" max="9750" width="6.3046875" style="828"/>
    <col min="9751" max="9751" width="2.4609375" style="828" customWidth="1"/>
    <col min="9752" max="9752" width="6.3046875" style="828"/>
    <col min="9753" max="9755" width="8.765625" style="828" customWidth="1"/>
    <col min="9756" max="9756" width="3.3828125" style="828" customWidth="1"/>
    <col min="9757" max="9989" width="6.3046875" style="828"/>
    <col min="9990" max="9990" width="5.23046875" style="828" customWidth="1"/>
    <col min="9991" max="9991" width="7.921875" style="828" customWidth="1"/>
    <col min="9992" max="9992" width="8.765625" style="828" customWidth="1"/>
    <col min="9993" max="9993" width="20.4609375" style="828" customWidth="1"/>
    <col min="9994" max="9994" width="5.23046875" style="828" customWidth="1"/>
    <col min="9995" max="9995" width="8.61328125" style="828" customWidth="1"/>
    <col min="9996" max="9996" width="7.921875" style="828" customWidth="1"/>
    <col min="9997" max="9997" width="8.765625" style="828" customWidth="1"/>
    <col min="9998" max="9998" width="6.3046875" style="828"/>
    <col min="9999" max="9999" width="10.69140625" style="828" customWidth="1"/>
    <col min="10000" max="10003" width="7.921875" style="828" customWidth="1"/>
    <col min="10004" max="10004" width="2.4609375" style="828" customWidth="1"/>
    <col min="10005" max="10005" width="8.765625" style="828" customWidth="1"/>
    <col min="10006" max="10006" width="6.3046875" style="828"/>
    <col min="10007" max="10007" width="2.4609375" style="828" customWidth="1"/>
    <col min="10008" max="10008" width="6.3046875" style="828"/>
    <col min="10009" max="10011" width="8.765625" style="828" customWidth="1"/>
    <col min="10012" max="10012" width="3.3828125" style="828" customWidth="1"/>
    <col min="10013" max="10245" width="6.3046875" style="828"/>
    <col min="10246" max="10246" width="5.23046875" style="828" customWidth="1"/>
    <col min="10247" max="10247" width="7.921875" style="828" customWidth="1"/>
    <col min="10248" max="10248" width="8.765625" style="828" customWidth="1"/>
    <col min="10249" max="10249" width="20.4609375" style="828" customWidth="1"/>
    <col min="10250" max="10250" width="5.23046875" style="828" customWidth="1"/>
    <col min="10251" max="10251" width="8.61328125" style="828" customWidth="1"/>
    <col min="10252" max="10252" width="7.921875" style="828" customWidth="1"/>
    <col min="10253" max="10253" width="8.765625" style="828" customWidth="1"/>
    <col min="10254" max="10254" width="6.3046875" style="828"/>
    <col min="10255" max="10255" width="10.69140625" style="828" customWidth="1"/>
    <col min="10256" max="10259" width="7.921875" style="828" customWidth="1"/>
    <col min="10260" max="10260" width="2.4609375" style="828" customWidth="1"/>
    <col min="10261" max="10261" width="8.765625" style="828" customWidth="1"/>
    <col min="10262" max="10262" width="6.3046875" style="828"/>
    <col min="10263" max="10263" width="2.4609375" style="828" customWidth="1"/>
    <col min="10264" max="10264" width="6.3046875" style="828"/>
    <col min="10265" max="10267" width="8.765625" style="828" customWidth="1"/>
    <col min="10268" max="10268" width="3.3828125" style="828" customWidth="1"/>
    <col min="10269" max="10501" width="6.3046875" style="828"/>
    <col min="10502" max="10502" width="5.23046875" style="828" customWidth="1"/>
    <col min="10503" max="10503" width="7.921875" style="828" customWidth="1"/>
    <col min="10504" max="10504" width="8.765625" style="828" customWidth="1"/>
    <col min="10505" max="10505" width="20.4609375" style="828" customWidth="1"/>
    <col min="10506" max="10506" width="5.23046875" style="828" customWidth="1"/>
    <col min="10507" max="10507" width="8.61328125" style="828" customWidth="1"/>
    <col min="10508" max="10508" width="7.921875" style="828" customWidth="1"/>
    <col min="10509" max="10509" width="8.765625" style="828" customWidth="1"/>
    <col min="10510" max="10510" width="6.3046875" style="828"/>
    <col min="10511" max="10511" width="10.69140625" style="828" customWidth="1"/>
    <col min="10512" max="10515" width="7.921875" style="828" customWidth="1"/>
    <col min="10516" max="10516" width="2.4609375" style="828" customWidth="1"/>
    <col min="10517" max="10517" width="8.765625" style="828" customWidth="1"/>
    <col min="10518" max="10518" width="6.3046875" style="828"/>
    <col min="10519" max="10519" width="2.4609375" style="828" customWidth="1"/>
    <col min="10520" max="10520" width="6.3046875" style="828"/>
    <col min="10521" max="10523" width="8.765625" style="828" customWidth="1"/>
    <col min="10524" max="10524" width="3.3828125" style="828" customWidth="1"/>
    <col min="10525" max="10757" width="6.3046875" style="828"/>
    <col min="10758" max="10758" width="5.23046875" style="828" customWidth="1"/>
    <col min="10759" max="10759" width="7.921875" style="828" customWidth="1"/>
    <col min="10760" max="10760" width="8.765625" style="828" customWidth="1"/>
    <col min="10761" max="10761" width="20.4609375" style="828" customWidth="1"/>
    <col min="10762" max="10762" width="5.23046875" style="828" customWidth="1"/>
    <col min="10763" max="10763" width="8.61328125" style="828" customWidth="1"/>
    <col min="10764" max="10764" width="7.921875" style="828" customWidth="1"/>
    <col min="10765" max="10765" width="8.765625" style="828" customWidth="1"/>
    <col min="10766" max="10766" width="6.3046875" style="828"/>
    <col min="10767" max="10767" width="10.69140625" style="828" customWidth="1"/>
    <col min="10768" max="10771" width="7.921875" style="828" customWidth="1"/>
    <col min="10772" max="10772" width="2.4609375" style="828" customWidth="1"/>
    <col min="10773" max="10773" width="8.765625" style="828" customWidth="1"/>
    <col min="10774" max="10774" width="6.3046875" style="828"/>
    <col min="10775" max="10775" width="2.4609375" style="828" customWidth="1"/>
    <col min="10776" max="10776" width="6.3046875" style="828"/>
    <col min="10777" max="10779" width="8.765625" style="828" customWidth="1"/>
    <col min="10780" max="10780" width="3.3828125" style="828" customWidth="1"/>
    <col min="10781" max="11013" width="6.3046875" style="828"/>
    <col min="11014" max="11014" width="5.23046875" style="828" customWidth="1"/>
    <col min="11015" max="11015" width="7.921875" style="828" customWidth="1"/>
    <col min="11016" max="11016" width="8.765625" style="828" customWidth="1"/>
    <col min="11017" max="11017" width="20.4609375" style="828" customWidth="1"/>
    <col min="11018" max="11018" width="5.23046875" style="828" customWidth="1"/>
    <col min="11019" max="11019" width="8.61328125" style="828" customWidth="1"/>
    <col min="11020" max="11020" width="7.921875" style="828" customWidth="1"/>
    <col min="11021" max="11021" width="8.765625" style="828" customWidth="1"/>
    <col min="11022" max="11022" width="6.3046875" style="828"/>
    <col min="11023" max="11023" width="10.69140625" style="828" customWidth="1"/>
    <col min="11024" max="11027" width="7.921875" style="828" customWidth="1"/>
    <col min="11028" max="11028" width="2.4609375" style="828" customWidth="1"/>
    <col min="11029" max="11029" width="8.765625" style="828" customWidth="1"/>
    <col min="11030" max="11030" width="6.3046875" style="828"/>
    <col min="11031" max="11031" width="2.4609375" style="828" customWidth="1"/>
    <col min="11032" max="11032" width="6.3046875" style="828"/>
    <col min="11033" max="11035" width="8.765625" style="828" customWidth="1"/>
    <col min="11036" max="11036" width="3.3828125" style="828" customWidth="1"/>
    <col min="11037" max="11269" width="6.3046875" style="828"/>
    <col min="11270" max="11270" width="5.23046875" style="828" customWidth="1"/>
    <col min="11271" max="11271" width="7.921875" style="828" customWidth="1"/>
    <col min="11272" max="11272" width="8.765625" style="828" customWidth="1"/>
    <col min="11273" max="11273" width="20.4609375" style="828" customWidth="1"/>
    <col min="11274" max="11274" width="5.23046875" style="828" customWidth="1"/>
    <col min="11275" max="11275" width="8.61328125" style="828" customWidth="1"/>
    <col min="11276" max="11276" width="7.921875" style="828" customWidth="1"/>
    <col min="11277" max="11277" width="8.765625" style="828" customWidth="1"/>
    <col min="11278" max="11278" width="6.3046875" style="828"/>
    <col min="11279" max="11279" width="10.69140625" style="828" customWidth="1"/>
    <col min="11280" max="11283" width="7.921875" style="828" customWidth="1"/>
    <col min="11284" max="11284" width="2.4609375" style="828" customWidth="1"/>
    <col min="11285" max="11285" width="8.765625" style="828" customWidth="1"/>
    <col min="11286" max="11286" width="6.3046875" style="828"/>
    <col min="11287" max="11287" width="2.4609375" style="828" customWidth="1"/>
    <col min="11288" max="11288" width="6.3046875" style="828"/>
    <col min="11289" max="11291" width="8.765625" style="828" customWidth="1"/>
    <col min="11292" max="11292" width="3.3828125" style="828" customWidth="1"/>
    <col min="11293" max="11525" width="6.3046875" style="828"/>
    <col min="11526" max="11526" width="5.23046875" style="828" customWidth="1"/>
    <col min="11527" max="11527" width="7.921875" style="828" customWidth="1"/>
    <col min="11528" max="11528" width="8.765625" style="828" customWidth="1"/>
    <col min="11529" max="11529" width="20.4609375" style="828" customWidth="1"/>
    <col min="11530" max="11530" width="5.23046875" style="828" customWidth="1"/>
    <col min="11531" max="11531" width="8.61328125" style="828" customWidth="1"/>
    <col min="11532" max="11532" width="7.921875" style="828" customWidth="1"/>
    <col min="11533" max="11533" width="8.765625" style="828" customWidth="1"/>
    <col min="11534" max="11534" width="6.3046875" style="828"/>
    <col min="11535" max="11535" width="10.69140625" style="828" customWidth="1"/>
    <col min="11536" max="11539" width="7.921875" style="828" customWidth="1"/>
    <col min="11540" max="11540" width="2.4609375" style="828" customWidth="1"/>
    <col min="11541" max="11541" width="8.765625" style="828" customWidth="1"/>
    <col min="11542" max="11542" width="6.3046875" style="828"/>
    <col min="11543" max="11543" width="2.4609375" style="828" customWidth="1"/>
    <col min="11544" max="11544" width="6.3046875" style="828"/>
    <col min="11545" max="11547" width="8.765625" style="828" customWidth="1"/>
    <col min="11548" max="11548" width="3.3828125" style="828" customWidth="1"/>
    <col min="11549" max="11781" width="6.3046875" style="828"/>
    <col min="11782" max="11782" width="5.23046875" style="828" customWidth="1"/>
    <col min="11783" max="11783" width="7.921875" style="828" customWidth="1"/>
    <col min="11784" max="11784" width="8.765625" style="828" customWidth="1"/>
    <col min="11785" max="11785" width="20.4609375" style="828" customWidth="1"/>
    <col min="11786" max="11786" width="5.23046875" style="828" customWidth="1"/>
    <col min="11787" max="11787" width="8.61328125" style="828" customWidth="1"/>
    <col min="11788" max="11788" width="7.921875" style="828" customWidth="1"/>
    <col min="11789" max="11789" width="8.765625" style="828" customWidth="1"/>
    <col min="11790" max="11790" width="6.3046875" style="828"/>
    <col min="11791" max="11791" width="10.69140625" style="828" customWidth="1"/>
    <col min="11792" max="11795" width="7.921875" style="828" customWidth="1"/>
    <col min="11796" max="11796" width="2.4609375" style="828" customWidth="1"/>
    <col min="11797" max="11797" width="8.765625" style="828" customWidth="1"/>
    <col min="11798" max="11798" width="6.3046875" style="828"/>
    <col min="11799" max="11799" width="2.4609375" style="828" customWidth="1"/>
    <col min="11800" max="11800" width="6.3046875" style="828"/>
    <col min="11801" max="11803" width="8.765625" style="828" customWidth="1"/>
    <col min="11804" max="11804" width="3.3828125" style="828" customWidth="1"/>
    <col min="11805" max="12037" width="6.3046875" style="828"/>
    <col min="12038" max="12038" width="5.23046875" style="828" customWidth="1"/>
    <col min="12039" max="12039" width="7.921875" style="828" customWidth="1"/>
    <col min="12040" max="12040" width="8.765625" style="828" customWidth="1"/>
    <col min="12041" max="12041" width="20.4609375" style="828" customWidth="1"/>
    <col min="12042" max="12042" width="5.23046875" style="828" customWidth="1"/>
    <col min="12043" max="12043" width="8.61328125" style="828" customWidth="1"/>
    <col min="12044" max="12044" width="7.921875" style="828" customWidth="1"/>
    <col min="12045" max="12045" width="8.765625" style="828" customWidth="1"/>
    <col min="12046" max="12046" width="6.3046875" style="828"/>
    <col min="12047" max="12047" width="10.69140625" style="828" customWidth="1"/>
    <col min="12048" max="12051" width="7.921875" style="828" customWidth="1"/>
    <col min="12052" max="12052" width="2.4609375" style="828" customWidth="1"/>
    <col min="12053" max="12053" width="8.765625" style="828" customWidth="1"/>
    <col min="12054" max="12054" width="6.3046875" style="828"/>
    <col min="12055" max="12055" width="2.4609375" style="828" customWidth="1"/>
    <col min="12056" max="12056" width="6.3046875" style="828"/>
    <col min="12057" max="12059" width="8.765625" style="828" customWidth="1"/>
    <col min="12060" max="12060" width="3.3828125" style="828" customWidth="1"/>
    <col min="12061" max="12293" width="6.3046875" style="828"/>
    <col min="12294" max="12294" width="5.23046875" style="828" customWidth="1"/>
    <col min="12295" max="12295" width="7.921875" style="828" customWidth="1"/>
    <col min="12296" max="12296" width="8.765625" style="828" customWidth="1"/>
    <col min="12297" max="12297" width="20.4609375" style="828" customWidth="1"/>
    <col min="12298" max="12298" width="5.23046875" style="828" customWidth="1"/>
    <col min="12299" max="12299" width="8.61328125" style="828" customWidth="1"/>
    <col min="12300" max="12300" width="7.921875" style="828" customWidth="1"/>
    <col min="12301" max="12301" width="8.765625" style="828" customWidth="1"/>
    <col min="12302" max="12302" width="6.3046875" style="828"/>
    <col min="12303" max="12303" width="10.69140625" style="828" customWidth="1"/>
    <col min="12304" max="12307" width="7.921875" style="828" customWidth="1"/>
    <col min="12308" max="12308" width="2.4609375" style="828" customWidth="1"/>
    <col min="12309" max="12309" width="8.765625" style="828" customWidth="1"/>
    <col min="12310" max="12310" width="6.3046875" style="828"/>
    <col min="12311" max="12311" width="2.4609375" style="828" customWidth="1"/>
    <col min="12312" max="12312" width="6.3046875" style="828"/>
    <col min="12313" max="12315" width="8.765625" style="828" customWidth="1"/>
    <col min="12316" max="12316" width="3.3828125" style="828" customWidth="1"/>
    <col min="12317" max="12549" width="6.3046875" style="828"/>
    <col min="12550" max="12550" width="5.23046875" style="828" customWidth="1"/>
    <col min="12551" max="12551" width="7.921875" style="828" customWidth="1"/>
    <col min="12552" max="12552" width="8.765625" style="828" customWidth="1"/>
    <col min="12553" max="12553" width="20.4609375" style="828" customWidth="1"/>
    <col min="12554" max="12554" width="5.23046875" style="828" customWidth="1"/>
    <col min="12555" max="12555" width="8.61328125" style="828" customWidth="1"/>
    <col min="12556" max="12556" width="7.921875" style="828" customWidth="1"/>
    <col min="12557" max="12557" width="8.765625" style="828" customWidth="1"/>
    <col min="12558" max="12558" width="6.3046875" style="828"/>
    <col min="12559" max="12559" width="10.69140625" style="828" customWidth="1"/>
    <col min="12560" max="12563" width="7.921875" style="828" customWidth="1"/>
    <col min="12564" max="12564" width="2.4609375" style="828" customWidth="1"/>
    <col min="12565" max="12565" width="8.765625" style="828" customWidth="1"/>
    <col min="12566" max="12566" width="6.3046875" style="828"/>
    <col min="12567" max="12567" width="2.4609375" style="828" customWidth="1"/>
    <col min="12568" max="12568" width="6.3046875" style="828"/>
    <col min="12569" max="12571" width="8.765625" style="828" customWidth="1"/>
    <col min="12572" max="12572" width="3.3828125" style="828" customWidth="1"/>
    <col min="12573" max="12805" width="6.3046875" style="828"/>
    <col min="12806" max="12806" width="5.23046875" style="828" customWidth="1"/>
    <col min="12807" max="12807" width="7.921875" style="828" customWidth="1"/>
    <col min="12808" max="12808" width="8.765625" style="828" customWidth="1"/>
    <col min="12809" max="12809" width="20.4609375" style="828" customWidth="1"/>
    <col min="12810" max="12810" width="5.23046875" style="828" customWidth="1"/>
    <col min="12811" max="12811" width="8.61328125" style="828" customWidth="1"/>
    <col min="12812" max="12812" width="7.921875" style="828" customWidth="1"/>
    <col min="12813" max="12813" width="8.765625" style="828" customWidth="1"/>
    <col min="12814" max="12814" width="6.3046875" style="828"/>
    <col min="12815" max="12815" width="10.69140625" style="828" customWidth="1"/>
    <col min="12816" max="12819" width="7.921875" style="828" customWidth="1"/>
    <col min="12820" max="12820" width="2.4609375" style="828" customWidth="1"/>
    <col min="12821" max="12821" width="8.765625" style="828" customWidth="1"/>
    <col min="12822" max="12822" width="6.3046875" style="828"/>
    <col min="12823" max="12823" width="2.4609375" style="828" customWidth="1"/>
    <col min="12824" max="12824" width="6.3046875" style="828"/>
    <col min="12825" max="12827" width="8.765625" style="828" customWidth="1"/>
    <col min="12828" max="12828" width="3.3828125" style="828" customWidth="1"/>
    <col min="12829" max="13061" width="6.3046875" style="828"/>
    <col min="13062" max="13062" width="5.23046875" style="828" customWidth="1"/>
    <col min="13063" max="13063" width="7.921875" style="828" customWidth="1"/>
    <col min="13064" max="13064" width="8.765625" style="828" customWidth="1"/>
    <col min="13065" max="13065" width="20.4609375" style="828" customWidth="1"/>
    <col min="13066" max="13066" width="5.23046875" style="828" customWidth="1"/>
    <col min="13067" max="13067" width="8.61328125" style="828" customWidth="1"/>
    <col min="13068" max="13068" width="7.921875" style="828" customWidth="1"/>
    <col min="13069" max="13069" width="8.765625" style="828" customWidth="1"/>
    <col min="13070" max="13070" width="6.3046875" style="828"/>
    <col min="13071" max="13071" width="10.69140625" style="828" customWidth="1"/>
    <col min="13072" max="13075" width="7.921875" style="828" customWidth="1"/>
    <col min="13076" max="13076" width="2.4609375" style="828" customWidth="1"/>
    <col min="13077" max="13077" width="8.765625" style="828" customWidth="1"/>
    <col min="13078" max="13078" width="6.3046875" style="828"/>
    <col min="13079" max="13079" width="2.4609375" style="828" customWidth="1"/>
    <col min="13080" max="13080" width="6.3046875" style="828"/>
    <col min="13081" max="13083" width="8.765625" style="828" customWidth="1"/>
    <col min="13084" max="13084" width="3.3828125" style="828" customWidth="1"/>
    <col min="13085" max="13317" width="6.3046875" style="828"/>
    <col min="13318" max="13318" width="5.23046875" style="828" customWidth="1"/>
    <col min="13319" max="13319" width="7.921875" style="828" customWidth="1"/>
    <col min="13320" max="13320" width="8.765625" style="828" customWidth="1"/>
    <col min="13321" max="13321" width="20.4609375" style="828" customWidth="1"/>
    <col min="13322" max="13322" width="5.23046875" style="828" customWidth="1"/>
    <col min="13323" max="13323" width="8.61328125" style="828" customWidth="1"/>
    <col min="13324" max="13324" width="7.921875" style="828" customWidth="1"/>
    <col min="13325" max="13325" width="8.765625" style="828" customWidth="1"/>
    <col min="13326" max="13326" width="6.3046875" style="828"/>
    <col min="13327" max="13327" width="10.69140625" style="828" customWidth="1"/>
    <col min="13328" max="13331" width="7.921875" style="828" customWidth="1"/>
    <col min="13332" max="13332" width="2.4609375" style="828" customWidth="1"/>
    <col min="13333" max="13333" width="8.765625" style="828" customWidth="1"/>
    <col min="13334" max="13334" width="6.3046875" style="828"/>
    <col min="13335" max="13335" width="2.4609375" style="828" customWidth="1"/>
    <col min="13336" max="13336" width="6.3046875" style="828"/>
    <col min="13337" max="13339" width="8.765625" style="828" customWidth="1"/>
    <col min="13340" max="13340" width="3.3828125" style="828" customWidth="1"/>
    <col min="13341" max="13573" width="6.3046875" style="828"/>
    <col min="13574" max="13574" width="5.23046875" style="828" customWidth="1"/>
    <col min="13575" max="13575" width="7.921875" style="828" customWidth="1"/>
    <col min="13576" max="13576" width="8.765625" style="828" customWidth="1"/>
    <col min="13577" max="13577" width="20.4609375" style="828" customWidth="1"/>
    <col min="13578" max="13578" width="5.23046875" style="828" customWidth="1"/>
    <col min="13579" max="13579" width="8.61328125" style="828" customWidth="1"/>
    <col min="13580" max="13580" width="7.921875" style="828" customWidth="1"/>
    <col min="13581" max="13581" width="8.765625" style="828" customWidth="1"/>
    <col min="13582" max="13582" width="6.3046875" style="828"/>
    <col min="13583" max="13583" width="10.69140625" style="828" customWidth="1"/>
    <col min="13584" max="13587" width="7.921875" style="828" customWidth="1"/>
    <col min="13588" max="13588" width="2.4609375" style="828" customWidth="1"/>
    <col min="13589" max="13589" width="8.765625" style="828" customWidth="1"/>
    <col min="13590" max="13590" width="6.3046875" style="828"/>
    <col min="13591" max="13591" width="2.4609375" style="828" customWidth="1"/>
    <col min="13592" max="13592" width="6.3046875" style="828"/>
    <col min="13593" max="13595" width="8.765625" style="828" customWidth="1"/>
    <col min="13596" max="13596" width="3.3828125" style="828" customWidth="1"/>
    <col min="13597" max="13829" width="6.3046875" style="828"/>
    <col min="13830" max="13830" width="5.23046875" style="828" customWidth="1"/>
    <col min="13831" max="13831" width="7.921875" style="828" customWidth="1"/>
    <col min="13832" max="13832" width="8.765625" style="828" customWidth="1"/>
    <col min="13833" max="13833" width="20.4609375" style="828" customWidth="1"/>
    <col min="13834" max="13834" width="5.23046875" style="828" customWidth="1"/>
    <col min="13835" max="13835" width="8.61328125" style="828" customWidth="1"/>
    <col min="13836" max="13836" width="7.921875" style="828" customWidth="1"/>
    <col min="13837" max="13837" width="8.765625" style="828" customWidth="1"/>
    <col min="13838" max="13838" width="6.3046875" style="828"/>
    <col min="13839" max="13839" width="10.69140625" style="828" customWidth="1"/>
    <col min="13840" max="13843" width="7.921875" style="828" customWidth="1"/>
    <col min="13844" max="13844" width="2.4609375" style="828" customWidth="1"/>
    <col min="13845" max="13845" width="8.765625" style="828" customWidth="1"/>
    <col min="13846" max="13846" width="6.3046875" style="828"/>
    <col min="13847" max="13847" width="2.4609375" style="828" customWidth="1"/>
    <col min="13848" max="13848" width="6.3046875" style="828"/>
    <col min="13849" max="13851" width="8.765625" style="828" customWidth="1"/>
    <col min="13852" max="13852" width="3.3828125" style="828" customWidth="1"/>
    <col min="13853" max="14085" width="6.3046875" style="828"/>
    <col min="14086" max="14086" width="5.23046875" style="828" customWidth="1"/>
    <col min="14087" max="14087" width="7.921875" style="828" customWidth="1"/>
    <col min="14088" max="14088" width="8.765625" style="828" customWidth="1"/>
    <col min="14089" max="14089" width="20.4609375" style="828" customWidth="1"/>
    <col min="14090" max="14090" width="5.23046875" style="828" customWidth="1"/>
    <col min="14091" max="14091" width="8.61328125" style="828" customWidth="1"/>
    <col min="14092" max="14092" width="7.921875" style="828" customWidth="1"/>
    <col min="14093" max="14093" width="8.765625" style="828" customWidth="1"/>
    <col min="14094" max="14094" width="6.3046875" style="828"/>
    <col min="14095" max="14095" width="10.69140625" style="828" customWidth="1"/>
    <col min="14096" max="14099" width="7.921875" style="828" customWidth="1"/>
    <col min="14100" max="14100" width="2.4609375" style="828" customWidth="1"/>
    <col min="14101" max="14101" width="8.765625" style="828" customWidth="1"/>
    <col min="14102" max="14102" width="6.3046875" style="828"/>
    <col min="14103" max="14103" width="2.4609375" style="828" customWidth="1"/>
    <col min="14104" max="14104" width="6.3046875" style="828"/>
    <col min="14105" max="14107" width="8.765625" style="828" customWidth="1"/>
    <col min="14108" max="14108" width="3.3828125" style="828" customWidth="1"/>
    <col min="14109" max="14341" width="6.3046875" style="828"/>
    <col min="14342" max="14342" width="5.23046875" style="828" customWidth="1"/>
    <col min="14343" max="14343" width="7.921875" style="828" customWidth="1"/>
    <col min="14344" max="14344" width="8.765625" style="828" customWidth="1"/>
    <col min="14345" max="14345" width="20.4609375" style="828" customWidth="1"/>
    <col min="14346" max="14346" width="5.23046875" style="828" customWidth="1"/>
    <col min="14347" max="14347" width="8.61328125" style="828" customWidth="1"/>
    <col min="14348" max="14348" width="7.921875" style="828" customWidth="1"/>
    <col min="14349" max="14349" width="8.765625" style="828" customWidth="1"/>
    <col min="14350" max="14350" width="6.3046875" style="828"/>
    <col min="14351" max="14351" width="10.69140625" style="828" customWidth="1"/>
    <col min="14352" max="14355" width="7.921875" style="828" customWidth="1"/>
    <col min="14356" max="14356" width="2.4609375" style="828" customWidth="1"/>
    <col min="14357" max="14357" width="8.765625" style="828" customWidth="1"/>
    <col min="14358" max="14358" width="6.3046875" style="828"/>
    <col min="14359" max="14359" width="2.4609375" style="828" customWidth="1"/>
    <col min="14360" max="14360" width="6.3046875" style="828"/>
    <col min="14361" max="14363" width="8.765625" style="828" customWidth="1"/>
    <col min="14364" max="14364" width="3.3828125" style="828" customWidth="1"/>
    <col min="14365" max="14597" width="6.3046875" style="828"/>
    <col min="14598" max="14598" width="5.23046875" style="828" customWidth="1"/>
    <col min="14599" max="14599" width="7.921875" style="828" customWidth="1"/>
    <col min="14600" max="14600" width="8.765625" style="828" customWidth="1"/>
    <col min="14601" max="14601" width="20.4609375" style="828" customWidth="1"/>
    <col min="14602" max="14602" width="5.23046875" style="828" customWidth="1"/>
    <col min="14603" max="14603" width="8.61328125" style="828" customWidth="1"/>
    <col min="14604" max="14604" width="7.921875" style="828" customWidth="1"/>
    <col min="14605" max="14605" width="8.765625" style="828" customWidth="1"/>
    <col min="14606" max="14606" width="6.3046875" style="828"/>
    <col min="14607" max="14607" width="10.69140625" style="828" customWidth="1"/>
    <col min="14608" max="14611" width="7.921875" style="828" customWidth="1"/>
    <col min="14612" max="14612" width="2.4609375" style="828" customWidth="1"/>
    <col min="14613" max="14613" width="8.765625" style="828" customWidth="1"/>
    <col min="14614" max="14614" width="6.3046875" style="828"/>
    <col min="14615" max="14615" width="2.4609375" style="828" customWidth="1"/>
    <col min="14616" max="14616" width="6.3046875" style="828"/>
    <col min="14617" max="14619" width="8.765625" style="828" customWidth="1"/>
    <col min="14620" max="14620" width="3.3828125" style="828" customWidth="1"/>
    <col min="14621" max="14853" width="6.3046875" style="828"/>
    <col min="14854" max="14854" width="5.23046875" style="828" customWidth="1"/>
    <col min="14855" max="14855" width="7.921875" style="828" customWidth="1"/>
    <col min="14856" max="14856" width="8.765625" style="828" customWidth="1"/>
    <col min="14857" max="14857" width="20.4609375" style="828" customWidth="1"/>
    <col min="14858" max="14858" width="5.23046875" style="828" customWidth="1"/>
    <col min="14859" max="14859" width="8.61328125" style="828" customWidth="1"/>
    <col min="14860" max="14860" width="7.921875" style="828" customWidth="1"/>
    <col min="14861" max="14861" width="8.765625" style="828" customWidth="1"/>
    <col min="14862" max="14862" width="6.3046875" style="828"/>
    <col min="14863" max="14863" width="10.69140625" style="828" customWidth="1"/>
    <col min="14864" max="14867" width="7.921875" style="828" customWidth="1"/>
    <col min="14868" max="14868" width="2.4609375" style="828" customWidth="1"/>
    <col min="14869" max="14869" width="8.765625" style="828" customWidth="1"/>
    <col min="14870" max="14870" width="6.3046875" style="828"/>
    <col min="14871" max="14871" width="2.4609375" style="828" customWidth="1"/>
    <col min="14872" max="14872" width="6.3046875" style="828"/>
    <col min="14873" max="14875" width="8.765625" style="828" customWidth="1"/>
    <col min="14876" max="14876" width="3.3828125" style="828" customWidth="1"/>
    <col min="14877" max="15109" width="6.3046875" style="828"/>
    <col min="15110" max="15110" width="5.23046875" style="828" customWidth="1"/>
    <col min="15111" max="15111" width="7.921875" style="828" customWidth="1"/>
    <col min="15112" max="15112" width="8.765625" style="828" customWidth="1"/>
    <col min="15113" max="15113" width="20.4609375" style="828" customWidth="1"/>
    <col min="15114" max="15114" width="5.23046875" style="828" customWidth="1"/>
    <col min="15115" max="15115" width="8.61328125" style="828" customWidth="1"/>
    <col min="15116" max="15116" width="7.921875" style="828" customWidth="1"/>
    <col min="15117" max="15117" width="8.765625" style="828" customWidth="1"/>
    <col min="15118" max="15118" width="6.3046875" style="828"/>
    <col min="15119" max="15119" width="10.69140625" style="828" customWidth="1"/>
    <col min="15120" max="15123" width="7.921875" style="828" customWidth="1"/>
    <col min="15124" max="15124" width="2.4609375" style="828" customWidth="1"/>
    <col min="15125" max="15125" width="8.765625" style="828" customWidth="1"/>
    <col min="15126" max="15126" width="6.3046875" style="828"/>
    <col min="15127" max="15127" width="2.4609375" style="828" customWidth="1"/>
    <col min="15128" max="15128" width="6.3046875" style="828"/>
    <col min="15129" max="15131" width="8.765625" style="828" customWidth="1"/>
    <col min="15132" max="15132" width="3.3828125" style="828" customWidth="1"/>
    <col min="15133" max="15365" width="6.3046875" style="828"/>
    <col min="15366" max="15366" width="5.23046875" style="828" customWidth="1"/>
    <col min="15367" max="15367" width="7.921875" style="828" customWidth="1"/>
    <col min="15368" max="15368" width="8.765625" style="828" customWidth="1"/>
    <col min="15369" max="15369" width="20.4609375" style="828" customWidth="1"/>
    <col min="15370" max="15370" width="5.23046875" style="828" customWidth="1"/>
    <col min="15371" max="15371" width="8.61328125" style="828" customWidth="1"/>
    <col min="15372" max="15372" width="7.921875" style="828" customWidth="1"/>
    <col min="15373" max="15373" width="8.765625" style="828" customWidth="1"/>
    <col min="15374" max="15374" width="6.3046875" style="828"/>
    <col min="15375" max="15375" width="10.69140625" style="828" customWidth="1"/>
    <col min="15376" max="15379" width="7.921875" style="828" customWidth="1"/>
    <col min="15380" max="15380" width="2.4609375" style="828" customWidth="1"/>
    <col min="15381" max="15381" width="8.765625" style="828" customWidth="1"/>
    <col min="15382" max="15382" width="6.3046875" style="828"/>
    <col min="15383" max="15383" width="2.4609375" style="828" customWidth="1"/>
    <col min="15384" max="15384" width="6.3046875" style="828"/>
    <col min="15385" max="15387" width="8.765625" style="828" customWidth="1"/>
    <col min="15388" max="15388" width="3.3828125" style="828" customWidth="1"/>
    <col min="15389" max="15621" width="6.3046875" style="828"/>
    <col min="15622" max="15622" width="5.23046875" style="828" customWidth="1"/>
    <col min="15623" max="15623" width="7.921875" style="828" customWidth="1"/>
    <col min="15624" max="15624" width="8.765625" style="828" customWidth="1"/>
    <col min="15625" max="15625" width="20.4609375" style="828" customWidth="1"/>
    <col min="15626" max="15626" width="5.23046875" style="828" customWidth="1"/>
    <col min="15627" max="15627" width="8.61328125" style="828" customWidth="1"/>
    <col min="15628" max="15628" width="7.921875" style="828" customWidth="1"/>
    <col min="15629" max="15629" width="8.765625" style="828" customWidth="1"/>
    <col min="15630" max="15630" width="6.3046875" style="828"/>
    <col min="15631" max="15631" width="10.69140625" style="828" customWidth="1"/>
    <col min="15632" max="15635" width="7.921875" style="828" customWidth="1"/>
    <col min="15636" max="15636" width="2.4609375" style="828" customWidth="1"/>
    <col min="15637" max="15637" width="8.765625" style="828" customWidth="1"/>
    <col min="15638" max="15638" width="6.3046875" style="828"/>
    <col min="15639" max="15639" width="2.4609375" style="828" customWidth="1"/>
    <col min="15640" max="15640" width="6.3046875" style="828"/>
    <col min="15641" max="15643" width="8.765625" style="828" customWidth="1"/>
    <col min="15644" max="15644" width="3.3828125" style="828" customWidth="1"/>
    <col min="15645" max="15877" width="6.3046875" style="828"/>
    <col min="15878" max="15878" width="5.23046875" style="828" customWidth="1"/>
    <col min="15879" max="15879" width="7.921875" style="828" customWidth="1"/>
    <col min="15880" max="15880" width="8.765625" style="828" customWidth="1"/>
    <col min="15881" max="15881" width="20.4609375" style="828" customWidth="1"/>
    <col min="15882" max="15882" width="5.23046875" style="828" customWidth="1"/>
    <col min="15883" max="15883" width="8.61328125" style="828" customWidth="1"/>
    <col min="15884" max="15884" width="7.921875" style="828" customWidth="1"/>
    <col min="15885" max="15885" width="8.765625" style="828" customWidth="1"/>
    <col min="15886" max="15886" width="6.3046875" style="828"/>
    <col min="15887" max="15887" width="10.69140625" style="828" customWidth="1"/>
    <col min="15888" max="15891" width="7.921875" style="828" customWidth="1"/>
    <col min="15892" max="15892" width="2.4609375" style="828" customWidth="1"/>
    <col min="15893" max="15893" width="8.765625" style="828" customWidth="1"/>
    <col min="15894" max="15894" width="6.3046875" style="828"/>
    <col min="15895" max="15895" width="2.4609375" style="828" customWidth="1"/>
    <col min="15896" max="15896" width="6.3046875" style="828"/>
    <col min="15897" max="15899" width="8.765625" style="828" customWidth="1"/>
    <col min="15900" max="15900" width="3.3828125" style="828" customWidth="1"/>
    <col min="15901" max="16133" width="6.3046875" style="828"/>
    <col min="16134" max="16134" width="5.23046875" style="828" customWidth="1"/>
    <col min="16135" max="16135" width="7.921875" style="828" customWidth="1"/>
    <col min="16136" max="16136" width="8.765625" style="828" customWidth="1"/>
    <col min="16137" max="16137" width="20.4609375" style="828" customWidth="1"/>
    <col min="16138" max="16138" width="5.23046875" style="828" customWidth="1"/>
    <col min="16139" max="16139" width="8.61328125" style="828" customWidth="1"/>
    <col min="16140" max="16140" width="7.921875" style="828" customWidth="1"/>
    <col min="16141" max="16141" width="8.765625" style="828" customWidth="1"/>
    <col min="16142" max="16142" width="6.3046875" style="828"/>
    <col min="16143" max="16143" width="10.69140625" style="828" customWidth="1"/>
    <col min="16144" max="16147" width="7.921875" style="828" customWidth="1"/>
    <col min="16148" max="16148" width="2.4609375" style="828" customWidth="1"/>
    <col min="16149" max="16149" width="8.765625" style="828" customWidth="1"/>
    <col min="16150" max="16150" width="6.3046875" style="828"/>
    <col min="16151" max="16151" width="2.4609375" style="828" customWidth="1"/>
    <col min="16152" max="16152" width="6.3046875" style="828"/>
    <col min="16153" max="16155" width="8.765625" style="828" customWidth="1"/>
    <col min="16156" max="16156" width="3.3828125" style="828" customWidth="1"/>
    <col min="16157" max="16384" width="6.3046875" style="828"/>
  </cols>
  <sheetData>
    <row r="1" spans="1:28" ht="30" customHeight="1">
      <c r="A1" s="1637"/>
      <c r="B1" s="1638"/>
      <c r="C1" s="924"/>
      <c r="D1" s="924"/>
      <c r="E1" s="924"/>
      <c r="F1" s="924"/>
      <c r="G1" s="924"/>
      <c r="H1" s="924"/>
      <c r="I1" s="924"/>
      <c r="J1" s="924"/>
      <c r="K1" s="924"/>
      <c r="L1" s="924"/>
      <c r="M1" s="924"/>
      <c r="N1" s="924"/>
      <c r="O1" s="924"/>
      <c r="P1" s="924"/>
      <c r="Q1" s="924"/>
      <c r="R1" s="924"/>
      <c r="S1" s="924"/>
      <c r="T1" s="924"/>
      <c r="U1" s="924"/>
      <c r="V1" s="924"/>
      <c r="W1" s="924"/>
      <c r="X1" s="924"/>
      <c r="Y1" s="924"/>
      <c r="Z1" s="924"/>
      <c r="AA1" s="924"/>
      <c r="AB1" s="1639"/>
    </row>
    <row r="2" spans="1:28" ht="30" customHeight="1">
      <c r="A2" s="2897" t="s">
        <v>2601</v>
      </c>
      <c r="B2" s="2898"/>
      <c r="C2" s="2898"/>
      <c r="D2" s="2898"/>
      <c r="E2" s="2898"/>
      <c r="F2" s="2898"/>
      <c r="G2" s="2898"/>
      <c r="H2" s="2898"/>
      <c r="I2" s="2898"/>
      <c r="J2" s="2898"/>
      <c r="K2" s="2898"/>
      <c r="L2" s="2898"/>
      <c r="M2" s="2898"/>
      <c r="N2" s="2898"/>
      <c r="O2" s="2898"/>
      <c r="P2" s="2898"/>
      <c r="Q2" s="2898"/>
      <c r="R2" s="2898"/>
      <c r="S2" s="2898"/>
      <c r="T2" s="2898"/>
      <c r="U2" s="2898"/>
      <c r="V2" s="2898"/>
      <c r="W2" s="2898"/>
      <c r="X2" s="2898"/>
      <c r="Y2" s="2898"/>
      <c r="Z2" s="2898"/>
      <c r="AA2" s="2898"/>
      <c r="AB2" s="2899"/>
    </row>
    <row r="3" spans="1:28" ht="30" customHeight="1">
      <c r="A3" s="1640"/>
      <c r="B3" s="1641"/>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4"/>
    </row>
    <row r="4" spans="1:28" ht="30" customHeight="1">
      <c r="A4" s="1642"/>
      <c r="B4" s="1643"/>
      <c r="C4" s="1644"/>
      <c r="D4" s="1644"/>
      <c r="E4" s="1644"/>
      <c r="F4" s="1644"/>
      <c r="G4" s="1644"/>
      <c r="H4" s="1644"/>
      <c r="I4" s="1644"/>
      <c r="J4" s="1644"/>
      <c r="K4" s="1644"/>
      <c r="L4" s="1644"/>
      <c r="M4" s="1644"/>
      <c r="N4" s="1644"/>
      <c r="O4" s="1644"/>
      <c r="P4" s="1644"/>
      <c r="Q4" s="1644"/>
      <c r="R4" s="1644"/>
      <c r="S4" s="1644"/>
      <c r="T4" s="1644"/>
      <c r="U4" s="1644"/>
      <c r="V4" s="1644"/>
      <c r="W4" s="1644"/>
      <c r="X4" s="1644"/>
      <c r="Y4" s="1644"/>
      <c r="Z4" s="1644"/>
      <c r="AA4" s="1644"/>
      <c r="AB4" s="1645"/>
    </row>
    <row r="5" spans="1:28" ht="30" customHeight="1">
      <c r="A5" s="2900" t="s">
        <v>2602</v>
      </c>
      <c r="B5" s="2901"/>
      <c r="C5" s="2901"/>
      <c r="D5" s="2901"/>
      <c r="E5" s="2901"/>
      <c r="F5" s="2901"/>
      <c r="G5" s="2901"/>
      <c r="H5" s="2901"/>
      <c r="I5" s="2901"/>
      <c r="J5" s="2901"/>
      <c r="K5" s="2901"/>
      <c r="L5" s="2901"/>
      <c r="M5" s="2901"/>
      <c r="N5" s="2901"/>
      <c r="O5" s="2901"/>
      <c r="P5" s="2901"/>
      <c r="Q5" s="2901"/>
      <c r="R5" s="2901"/>
      <c r="S5" s="2901"/>
      <c r="T5" s="2901"/>
      <c r="U5" s="2901"/>
      <c r="V5" s="2901"/>
      <c r="W5" s="2901"/>
      <c r="X5" s="2901"/>
      <c r="Y5" s="2901"/>
      <c r="Z5" s="2901"/>
      <c r="AA5" s="2901"/>
      <c r="AB5" s="2902"/>
    </row>
    <row r="6" spans="1:28" ht="30" customHeight="1">
      <c r="A6" s="1646"/>
      <c r="B6" s="1459"/>
      <c r="C6" s="1459"/>
      <c r="D6" s="1459"/>
      <c r="E6" s="1459"/>
      <c r="F6" s="1459"/>
      <c r="G6" s="1459"/>
      <c r="H6" s="1459"/>
      <c r="I6" s="1459"/>
      <c r="J6" s="1459"/>
      <c r="K6" s="1459"/>
      <c r="L6" s="1459"/>
      <c r="M6" s="1459"/>
      <c r="N6" s="1459"/>
      <c r="O6" s="1459"/>
      <c r="P6" s="1459"/>
      <c r="Q6" s="1459"/>
      <c r="R6" s="1459"/>
      <c r="S6" s="1459"/>
      <c r="T6" s="1459"/>
      <c r="U6" s="1459"/>
      <c r="V6" s="1459"/>
      <c r="W6" s="1459"/>
      <c r="X6" s="1459"/>
      <c r="Y6" s="1459"/>
      <c r="Z6" s="1459"/>
      <c r="AA6" s="1459"/>
      <c r="AB6" s="1647"/>
    </row>
    <row r="7" spans="1:28" ht="30" customHeight="1">
      <c r="A7" s="1648"/>
      <c r="B7" s="1649"/>
      <c r="C7" s="1649"/>
      <c r="D7" s="1649"/>
      <c r="E7" s="1649"/>
      <c r="F7" s="1649"/>
      <c r="G7" s="1649"/>
      <c r="H7" s="1649"/>
      <c r="I7" s="1649"/>
      <c r="J7" s="1649"/>
      <c r="K7" s="1649"/>
      <c r="L7" s="933"/>
      <c r="M7" s="933"/>
      <c r="N7" s="825"/>
      <c r="O7" s="825"/>
      <c r="P7" s="825"/>
      <c r="Q7" s="825"/>
      <c r="R7" s="825"/>
      <c r="S7" s="825"/>
      <c r="T7" s="825"/>
      <c r="U7" s="825"/>
      <c r="V7" s="825"/>
      <c r="W7" s="825"/>
      <c r="X7" s="825"/>
      <c r="Y7" s="825"/>
      <c r="Z7" s="825"/>
      <c r="AA7" s="825"/>
      <c r="AB7" s="904"/>
    </row>
    <row r="8" spans="1:28" ht="30" customHeight="1">
      <c r="A8" s="1650"/>
      <c r="B8" s="1651" t="s">
        <v>193</v>
      </c>
      <c r="C8" s="933"/>
      <c r="D8" s="933"/>
      <c r="E8" s="933"/>
      <c r="F8" s="933"/>
      <c r="G8" s="933"/>
      <c r="H8" s="933"/>
      <c r="I8" s="933"/>
      <c r="J8" s="933"/>
      <c r="K8" s="933"/>
      <c r="L8" s="933"/>
      <c r="M8" s="933"/>
      <c r="N8" s="825"/>
      <c r="O8" s="825"/>
      <c r="P8" s="825"/>
      <c r="Q8" s="825"/>
      <c r="R8" s="825"/>
      <c r="S8" s="825"/>
      <c r="T8" s="825"/>
      <c r="U8" s="825"/>
      <c r="V8" s="825"/>
      <c r="W8" s="825"/>
      <c r="X8" s="825"/>
      <c r="Y8" s="825"/>
      <c r="Z8" s="825"/>
      <c r="AA8" s="825"/>
      <c r="AB8" s="904"/>
    </row>
    <row r="9" spans="1:28" ht="30" customHeight="1">
      <c r="A9" s="1650"/>
      <c r="B9" s="933"/>
      <c r="C9" s="933"/>
      <c r="D9" s="933"/>
      <c r="E9" s="933"/>
      <c r="F9" s="933"/>
      <c r="G9" s="933"/>
      <c r="H9" s="933"/>
      <c r="I9" s="933"/>
      <c r="J9" s="933"/>
      <c r="K9" s="933"/>
      <c r="L9" s="933"/>
      <c r="M9" s="933"/>
      <c r="N9" s="825"/>
      <c r="O9" s="825"/>
      <c r="P9" s="825"/>
      <c r="Q9" s="825"/>
      <c r="R9" s="825"/>
      <c r="S9" s="825"/>
      <c r="T9" s="825"/>
      <c r="U9" s="825"/>
      <c r="V9" s="825"/>
      <c r="W9" s="825"/>
      <c r="X9" s="825"/>
      <c r="Y9" s="825"/>
      <c r="Z9" s="825"/>
      <c r="AA9" s="825"/>
      <c r="AB9" s="904"/>
    </row>
    <row r="10" spans="1:28" ht="30" customHeight="1">
      <c r="A10" s="964"/>
      <c r="B10" s="825"/>
      <c r="C10" s="825"/>
      <c r="D10" s="825"/>
      <c r="E10" s="825"/>
      <c r="F10" s="825"/>
      <c r="G10" s="825"/>
      <c r="H10" s="825"/>
      <c r="I10" s="825"/>
      <c r="J10" s="825"/>
      <c r="K10" s="825"/>
      <c r="L10" s="825"/>
      <c r="M10" s="825"/>
      <c r="N10" s="825"/>
      <c r="O10" s="825"/>
      <c r="P10" s="825"/>
      <c r="Q10" s="825"/>
      <c r="R10" s="825"/>
      <c r="S10" s="825"/>
      <c r="T10" s="825"/>
      <c r="U10" s="825"/>
      <c r="V10" s="825"/>
      <c r="W10" s="825"/>
      <c r="X10" s="825"/>
      <c r="Y10" s="825"/>
      <c r="Z10" s="825"/>
      <c r="AA10" s="825"/>
      <c r="AB10" s="904"/>
    </row>
    <row r="11" spans="1:28" ht="30" customHeight="1">
      <c r="A11" s="964"/>
      <c r="B11" s="825"/>
      <c r="C11" s="825"/>
      <c r="D11" s="825"/>
      <c r="E11" s="825"/>
      <c r="F11" s="825"/>
      <c r="G11" s="825"/>
      <c r="H11" s="825"/>
      <c r="I11" s="825"/>
      <c r="J11" s="825"/>
      <c r="K11" s="825"/>
      <c r="L11" s="825"/>
      <c r="M11" s="825"/>
      <c r="N11" s="825"/>
      <c r="O11" s="825"/>
      <c r="P11" s="825"/>
      <c r="Q11" s="825"/>
      <c r="R11" s="825"/>
      <c r="S11" s="825"/>
      <c r="T11" s="825"/>
      <c r="U11" s="825"/>
      <c r="V11" s="825"/>
      <c r="W11" s="825"/>
      <c r="X11" s="825"/>
      <c r="Y11" s="825"/>
      <c r="Z11" s="825"/>
      <c r="AA11" s="825"/>
      <c r="AB11" s="904"/>
    </row>
    <row r="12" spans="1:28" ht="30" customHeight="1">
      <c r="A12" s="964"/>
      <c r="B12" s="1652" t="s">
        <v>194</v>
      </c>
      <c r="C12" s="1653" t="s">
        <v>195</v>
      </c>
      <c r="D12" s="1654"/>
      <c r="E12" s="1655"/>
      <c r="F12" s="1655"/>
      <c r="G12" s="1655"/>
      <c r="H12" s="1655"/>
      <c r="I12" s="1655"/>
      <c r="J12" s="831"/>
      <c r="K12" s="831"/>
      <c r="L12" s="1656" t="s">
        <v>196</v>
      </c>
      <c r="M12" s="825"/>
      <c r="N12" s="1657"/>
      <c r="O12" s="1658"/>
      <c r="P12" s="1658"/>
      <c r="Q12" s="1658"/>
      <c r="R12" s="1658"/>
      <c r="S12" s="1658"/>
      <c r="T12" s="1658"/>
      <c r="U12" s="1658"/>
      <c r="V12" s="1658"/>
      <c r="W12" s="1658"/>
      <c r="X12" s="1658"/>
      <c r="Y12" s="1658"/>
      <c r="Z12" s="1658"/>
      <c r="AA12" s="1658"/>
      <c r="AB12" s="904"/>
    </row>
    <row r="13" spans="1:28" ht="30" customHeight="1">
      <c r="A13" s="964"/>
      <c r="B13" s="903"/>
      <c r="C13" s="892"/>
      <c r="D13" s="831"/>
      <c r="E13" s="831"/>
      <c r="F13" s="831"/>
      <c r="G13" s="831"/>
      <c r="H13" s="831"/>
      <c r="I13" s="831"/>
      <c r="J13" s="831"/>
      <c r="K13" s="831"/>
      <c r="L13" s="892"/>
      <c r="M13" s="825"/>
      <c r="N13" s="832"/>
      <c r="O13" s="825"/>
      <c r="P13" s="825"/>
      <c r="Q13" s="825"/>
      <c r="R13" s="825"/>
      <c r="S13" s="825"/>
      <c r="T13" s="825"/>
      <c r="U13" s="825"/>
      <c r="V13" s="825"/>
      <c r="W13" s="825"/>
      <c r="X13" s="825"/>
      <c r="Y13" s="825"/>
      <c r="Z13" s="825"/>
      <c r="AA13" s="825"/>
      <c r="AB13" s="904"/>
    </row>
    <row r="14" spans="1:28" ht="30" customHeight="1">
      <c r="A14" s="964"/>
      <c r="B14" s="1659" t="s">
        <v>197</v>
      </c>
      <c r="C14" s="1653" t="s">
        <v>653</v>
      </c>
      <c r="D14" s="1654"/>
      <c r="E14" s="1655"/>
      <c r="F14" s="1655"/>
      <c r="G14" s="1655"/>
      <c r="H14" s="1655"/>
      <c r="I14" s="1655"/>
      <c r="J14" s="831"/>
      <c r="K14" s="831"/>
      <c r="L14" s="1656" t="s">
        <v>196</v>
      </c>
      <c r="M14" s="825"/>
      <c r="N14" s="1657"/>
      <c r="O14" s="1658"/>
      <c r="P14" s="1658"/>
      <c r="Q14" s="1658"/>
      <c r="R14" s="1658"/>
      <c r="S14" s="1658"/>
      <c r="T14" s="1658"/>
      <c r="U14" s="1658"/>
      <c r="V14" s="1658"/>
      <c r="W14" s="1658"/>
      <c r="X14" s="1658"/>
      <c r="Y14" s="1658"/>
      <c r="Z14" s="1658"/>
      <c r="AA14" s="1658"/>
      <c r="AB14" s="904"/>
    </row>
    <row r="15" spans="1:28" ht="30" customHeight="1">
      <c r="A15" s="964"/>
      <c r="B15" s="903"/>
      <c r="C15" s="892"/>
      <c r="D15" s="831"/>
      <c r="E15" s="831"/>
      <c r="F15" s="831"/>
      <c r="G15" s="831"/>
      <c r="H15" s="831"/>
      <c r="I15" s="831"/>
      <c r="J15" s="831"/>
      <c r="K15" s="831"/>
      <c r="L15" s="892"/>
      <c r="M15" s="825"/>
      <c r="N15" s="832"/>
      <c r="O15" s="825"/>
      <c r="P15" s="825"/>
      <c r="Q15" s="825"/>
      <c r="R15" s="825"/>
      <c r="S15" s="825"/>
      <c r="T15" s="825"/>
      <c r="U15" s="825"/>
      <c r="V15" s="825"/>
      <c r="W15" s="825"/>
      <c r="X15" s="825"/>
      <c r="Y15" s="825"/>
      <c r="Z15" s="825"/>
      <c r="AA15" s="825"/>
      <c r="AB15" s="904"/>
    </row>
    <row r="16" spans="1:28" ht="30" customHeight="1">
      <c r="A16" s="964"/>
      <c r="B16" s="1659" t="s">
        <v>199</v>
      </c>
      <c r="C16" s="1653" t="s">
        <v>198</v>
      </c>
      <c r="D16" s="1654"/>
      <c r="E16" s="1655"/>
      <c r="F16" s="1655"/>
      <c r="G16" s="1655"/>
      <c r="H16" s="1655"/>
      <c r="I16" s="1655"/>
      <c r="J16" s="831"/>
      <c r="K16" s="831"/>
      <c r="L16" s="1656" t="s">
        <v>196</v>
      </c>
      <c r="M16" s="825"/>
      <c r="N16" s="1657"/>
      <c r="O16" s="1658"/>
      <c r="P16" s="1658"/>
      <c r="Q16" s="1658"/>
      <c r="R16" s="1658"/>
      <c r="S16" s="1658"/>
      <c r="T16" s="1658"/>
      <c r="U16" s="1658"/>
      <c r="V16" s="1658"/>
      <c r="W16" s="1658"/>
      <c r="X16" s="1658"/>
      <c r="Y16" s="1658"/>
      <c r="Z16" s="1658"/>
      <c r="AA16" s="1658"/>
      <c r="AB16" s="904"/>
    </row>
    <row r="17" spans="1:29" ht="30" customHeight="1">
      <c r="A17" s="964"/>
      <c r="B17" s="903"/>
      <c r="C17" s="1660"/>
      <c r="D17" s="825"/>
      <c r="E17" s="831"/>
      <c r="F17" s="831"/>
      <c r="G17" s="831"/>
      <c r="H17" s="831"/>
      <c r="I17" s="831"/>
      <c r="J17" s="831"/>
      <c r="K17" s="831"/>
      <c r="L17" s="892"/>
      <c r="M17" s="825"/>
      <c r="N17" s="832"/>
      <c r="O17" s="825"/>
      <c r="P17" s="825"/>
      <c r="Q17" s="825"/>
      <c r="R17" s="825"/>
      <c r="S17" s="825"/>
      <c r="T17" s="825"/>
      <c r="U17" s="825"/>
      <c r="V17" s="825"/>
      <c r="W17" s="825"/>
      <c r="X17" s="825"/>
      <c r="Y17" s="825"/>
      <c r="Z17" s="825"/>
      <c r="AA17" s="825"/>
      <c r="AB17" s="904"/>
    </row>
    <row r="18" spans="1:29" ht="30" customHeight="1">
      <c r="A18" s="964"/>
      <c r="B18" s="1659" t="s">
        <v>200</v>
      </c>
      <c r="C18" s="1653" t="s">
        <v>201</v>
      </c>
      <c r="D18" s="1654"/>
      <c r="E18" s="1655"/>
      <c r="F18" s="1655"/>
      <c r="G18" s="1655"/>
      <c r="H18" s="1655"/>
      <c r="I18" s="1655"/>
      <c r="J18" s="831"/>
      <c r="K18" s="831"/>
      <c r="L18" s="1656" t="s">
        <v>196</v>
      </c>
      <c r="M18" s="825"/>
      <c r="N18" s="1657"/>
      <c r="O18" s="1658"/>
      <c r="P18" s="1658"/>
      <c r="Q18" s="1658"/>
      <c r="R18" s="1658"/>
      <c r="S18" s="1658"/>
      <c r="T18" s="1658"/>
      <c r="U18" s="1658"/>
      <c r="V18" s="1658"/>
      <c r="W18" s="1658"/>
      <c r="X18" s="1658"/>
      <c r="Y18" s="1658"/>
      <c r="Z18" s="1658"/>
      <c r="AA18" s="1658"/>
      <c r="AB18" s="904"/>
    </row>
    <row r="19" spans="1:29" ht="30" customHeight="1">
      <c r="A19" s="964"/>
      <c r="B19" s="825"/>
      <c r="C19" s="825"/>
      <c r="D19" s="825"/>
      <c r="E19" s="825"/>
      <c r="F19" s="825"/>
      <c r="G19" s="825"/>
      <c r="H19" s="825"/>
      <c r="I19" s="825"/>
      <c r="J19" s="825"/>
      <c r="K19" s="825"/>
      <c r="L19" s="1661"/>
      <c r="M19" s="825"/>
      <c r="N19" s="832"/>
      <c r="O19" s="825"/>
      <c r="P19" s="825"/>
      <c r="Q19" s="825"/>
      <c r="R19" s="825"/>
      <c r="S19" s="825"/>
      <c r="T19" s="825"/>
      <c r="U19" s="825"/>
      <c r="V19" s="825"/>
      <c r="W19" s="825"/>
      <c r="X19" s="825"/>
      <c r="Y19" s="825"/>
      <c r="Z19" s="825"/>
      <c r="AA19" s="825"/>
      <c r="AB19" s="904"/>
    </row>
    <row r="20" spans="1:29" ht="30" customHeight="1">
      <c r="A20" s="964"/>
      <c r="B20" s="825"/>
      <c r="C20" s="825"/>
      <c r="D20" s="825"/>
      <c r="E20" s="825"/>
      <c r="F20" s="825"/>
      <c r="G20" s="825"/>
      <c r="H20" s="825"/>
      <c r="I20" s="825"/>
      <c r="J20" s="825"/>
      <c r="K20" s="825"/>
      <c r="L20" s="825"/>
      <c r="M20" s="825"/>
      <c r="N20" s="1657"/>
      <c r="O20" s="1658"/>
      <c r="P20" s="1658"/>
      <c r="Q20" s="1658"/>
      <c r="R20" s="1658"/>
      <c r="S20" s="1658"/>
      <c r="T20" s="1658"/>
      <c r="U20" s="1658"/>
      <c r="V20" s="1658"/>
      <c r="W20" s="1658"/>
      <c r="X20" s="1658"/>
      <c r="Y20" s="1658"/>
      <c r="Z20" s="1658"/>
      <c r="AA20" s="1658"/>
      <c r="AB20" s="904"/>
    </row>
    <row r="21" spans="1:29" ht="30" customHeight="1">
      <c r="A21" s="964"/>
      <c r="B21" s="825"/>
      <c r="C21" s="825"/>
      <c r="D21" s="825"/>
      <c r="E21" s="825"/>
      <c r="F21" s="825"/>
      <c r="G21" s="825"/>
      <c r="H21" s="825"/>
      <c r="I21" s="825"/>
      <c r="J21" s="825"/>
      <c r="K21" s="825"/>
      <c r="L21" s="825"/>
      <c r="M21" s="825"/>
      <c r="N21" s="832"/>
      <c r="O21" s="825"/>
      <c r="P21" s="825"/>
      <c r="Q21" s="825"/>
      <c r="R21" s="825"/>
      <c r="S21" s="825"/>
      <c r="T21" s="825"/>
      <c r="U21" s="825"/>
      <c r="V21" s="825"/>
      <c r="W21" s="825"/>
      <c r="X21" s="825"/>
      <c r="Y21" s="825"/>
      <c r="Z21" s="825"/>
      <c r="AA21" s="825"/>
      <c r="AB21" s="904"/>
    </row>
    <row r="22" spans="1:29" ht="30" customHeight="1">
      <c r="A22" s="964"/>
      <c r="B22" s="825"/>
      <c r="C22" s="825"/>
      <c r="D22" s="825"/>
      <c r="E22" s="825"/>
      <c r="F22" s="825"/>
      <c r="G22" s="825"/>
      <c r="H22" s="825"/>
      <c r="I22" s="825"/>
      <c r="J22" s="825"/>
      <c r="K22" s="825"/>
      <c r="L22" s="1459"/>
      <c r="M22" s="1459"/>
      <c r="N22" s="1459"/>
      <c r="O22" s="1459"/>
      <c r="P22" s="1459"/>
      <c r="Q22" s="1459"/>
      <c r="R22" s="1459"/>
      <c r="S22" s="1459"/>
      <c r="T22" s="1459"/>
      <c r="U22" s="1459"/>
      <c r="V22" s="1459"/>
      <c r="W22" s="1459"/>
      <c r="X22" s="1459"/>
      <c r="Y22" s="1459"/>
      <c r="Z22" s="1459"/>
      <c r="AA22" s="1459"/>
      <c r="AB22" s="1647"/>
    </row>
    <row r="23" spans="1:29" ht="30" customHeight="1">
      <c r="A23" s="1648"/>
      <c r="B23" s="1649"/>
      <c r="C23" s="1649"/>
      <c r="D23" s="1649"/>
      <c r="E23" s="1649"/>
      <c r="F23" s="1649"/>
      <c r="G23" s="1649"/>
      <c r="H23" s="1649"/>
      <c r="I23" s="1649"/>
      <c r="J23" s="1649"/>
      <c r="K23" s="1649"/>
      <c r="L23" s="933"/>
      <c r="M23" s="933"/>
      <c r="N23" s="825"/>
      <c r="O23" s="825"/>
      <c r="P23" s="825"/>
      <c r="Q23" s="825"/>
      <c r="R23" s="825"/>
      <c r="S23" s="825"/>
      <c r="T23" s="825"/>
      <c r="U23" s="825"/>
      <c r="V23" s="825"/>
      <c r="W23" s="825"/>
      <c r="X23" s="825"/>
      <c r="Y23" s="825"/>
      <c r="Z23" s="825"/>
      <c r="AA23" s="825"/>
      <c r="AB23" s="904"/>
    </row>
    <row r="24" spans="1:29" ht="30" customHeight="1">
      <c r="A24" s="1650"/>
      <c r="B24" s="1651" t="s">
        <v>202</v>
      </c>
      <c r="C24" s="1651"/>
      <c r="D24" s="1651"/>
      <c r="E24" s="1662"/>
      <c r="F24" s="1662"/>
      <c r="G24" s="1662"/>
      <c r="H24" s="933"/>
      <c r="I24" s="933"/>
      <c r="J24" s="933"/>
      <c r="K24" s="933"/>
      <c r="L24" s="933"/>
      <c r="M24" s="933"/>
      <c r="N24" s="831"/>
      <c r="O24" s="831"/>
      <c r="P24" s="831"/>
      <c r="Q24" s="831"/>
      <c r="R24" s="831"/>
      <c r="S24" s="831"/>
      <c r="T24" s="831"/>
      <c r="U24" s="831"/>
      <c r="V24" s="831"/>
      <c r="W24" s="831"/>
      <c r="X24" s="831"/>
      <c r="Y24" s="831"/>
      <c r="Z24" s="831"/>
      <c r="AA24" s="831"/>
      <c r="AB24" s="1663"/>
      <c r="AC24" s="1664"/>
    </row>
    <row r="25" spans="1:29" ht="30" customHeight="1">
      <c r="A25" s="1665"/>
      <c r="B25" s="1662"/>
      <c r="C25" s="1662"/>
      <c r="D25" s="1662"/>
      <c r="E25" s="1662"/>
      <c r="F25" s="1662"/>
      <c r="G25" s="1662"/>
      <c r="H25" s="933"/>
      <c r="I25" s="933"/>
      <c r="J25" s="933"/>
      <c r="K25" s="933"/>
      <c r="L25" s="933"/>
      <c r="M25" s="933"/>
      <c r="N25" s="831"/>
      <c r="O25" s="831"/>
      <c r="P25" s="831"/>
      <c r="Q25" s="831"/>
      <c r="R25" s="831"/>
      <c r="S25" s="831"/>
      <c r="T25" s="831"/>
      <c r="U25" s="831"/>
      <c r="V25" s="831"/>
      <c r="W25" s="831"/>
      <c r="X25" s="831"/>
      <c r="Y25" s="831"/>
      <c r="Z25" s="831"/>
      <c r="AA25" s="831"/>
      <c r="AB25" s="1663"/>
      <c r="AC25" s="1664"/>
    </row>
    <row r="26" spans="1:29" ht="30" customHeight="1">
      <c r="A26" s="1666"/>
      <c r="B26" s="831"/>
      <c r="C26" s="831"/>
      <c r="D26" s="831"/>
      <c r="E26" s="831"/>
      <c r="F26" s="831"/>
      <c r="G26" s="831"/>
      <c r="H26" s="831"/>
      <c r="I26" s="831"/>
      <c r="J26" s="831"/>
      <c r="K26" s="831"/>
      <c r="L26" s="831"/>
      <c r="M26" s="831"/>
      <c r="N26" s="825"/>
      <c r="O26" s="831"/>
      <c r="P26" s="831"/>
      <c r="Q26" s="831"/>
      <c r="R26" s="831"/>
      <c r="S26" s="831"/>
      <c r="T26" s="831"/>
      <c r="U26" s="831"/>
      <c r="V26" s="831"/>
      <c r="W26" s="831"/>
      <c r="X26" s="831"/>
      <c r="Y26" s="831"/>
      <c r="Z26" s="831"/>
      <c r="AA26" s="831"/>
      <c r="AB26" s="1663"/>
      <c r="AC26" s="1664"/>
    </row>
    <row r="27" spans="1:29" ht="30" customHeight="1">
      <c r="A27" s="1666"/>
      <c r="B27" s="831"/>
      <c r="C27" s="831"/>
      <c r="D27" s="831"/>
      <c r="E27" s="831"/>
      <c r="F27" s="831"/>
      <c r="G27" s="831"/>
      <c r="H27" s="831"/>
      <c r="I27" s="831"/>
      <c r="J27" s="831"/>
      <c r="K27" s="831"/>
      <c r="L27" s="831"/>
      <c r="M27" s="831"/>
      <c r="N27" s="2896" t="s">
        <v>203</v>
      </c>
      <c r="O27" s="2896"/>
      <c r="P27" s="2896"/>
      <c r="Q27" s="2896"/>
      <c r="R27" s="2896"/>
      <c r="S27" s="892"/>
      <c r="T27" s="2896" t="s">
        <v>204</v>
      </c>
      <c r="U27" s="2896"/>
      <c r="V27" s="892"/>
      <c r="W27" s="2896" t="s">
        <v>205</v>
      </c>
      <c r="X27" s="2896"/>
      <c r="Y27" s="2896"/>
      <c r="Z27" s="2896"/>
      <c r="AA27" s="2896"/>
      <c r="AB27" s="1663"/>
      <c r="AC27" s="1664"/>
    </row>
    <row r="28" spans="1:29" ht="30" customHeight="1">
      <c r="A28" s="1666"/>
      <c r="B28" s="831"/>
      <c r="C28" s="831"/>
      <c r="D28" s="831"/>
      <c r="E28" s="831"/>
      <c r="F28" s="831"/>
      <c r="G28" s="831"/>
      <c r="H28" s="831"/>
      <c r="I28" s="831"/>
      <c r="J28" s="831"/>
      <c r="K28" s="831"/>
      <c r="L28" s="831"/>
      <c r="M28" s="831"/>
      <c r="N28" s="825"/>
      <c r="O28" s="831"/>
      <c r="P28" s="831"/>
      <c r="Q28" s="831"/>
      <c r="R28" s="831"/>
      <c r="S28" s="831"/>
      <c r="T28" s="831"/>
      <c r="U28" s="831"/>
      <c r="V28" s="831"/>
      <c r="W28" s="831"/>
      <c r="X28" s="831"/>
      <c r="Y28" s="831"/>
      <c r="Z28" s="831"/>
      <c r="AA28" s="831"/>
      <c r="AB28" s="1663"/>
      <c r="AC28" s="1664"/>
    </row>
    <row r="29" spans="1:29" ht="30" customHeight="1">
      <c r="A29" s="964"/>
      <c r="B29" s="1659" t="s">
        <v>194</v>
      </c>
      <c r="C29" s="1653" t="s">
        <v>206</v>
      </c>
      <c r="D29" s="1654"/>
      <c r="E29" s="1655"/>
      <c r="F29" s="1655"/>
      <c r="G29" s="1655"/>
      <c r="H29" s="1655"/>
      <c r="I29" s="1655"/>
      <c r="J29" s="831"/>
      <c r="K29" s="831"/>
      <c r="L29" s="1656" t="s">
        <v>196</v>
      </c>
      <c r="M29" s="831"/>
      <c r="N29" s="1667"/>
      <c r="O29" s="1667"/>
      <c r="P29" s="1667"/>
      <c r="Q29" s="1667"/>
      <c r="R29" s="1667"/>
      <c r="S29" s="831"/>
      <c r="T29" s="1667"/>
      <c r="U29" s="1667"/>
      <c r="V29" s="831"/>
      <c r="W29" s="1667"/>
      <c r="X29" s="1667"/>
      <c r="Y29" s="1667"/>
      <c r="Z29" s="1667"/>
      <c r="AA29" s="1667"/>
      <c r="AB29" s="1663"/>
      <c r="AC29" s="1664"/>
    </row>
    <row r="30" spans="1:29" ht="30" customHeight="1">
      <c r="A30" s="964"/>
      <c r="B30" s="903"/>
      <c r="C30" s="892"/>
      <c r="D30" s="831"/>
      <c r="E30" s="831"/>
      <c r="F30" s="831"/>
      <c r="G30" s="831"/>
      <c r="H30" s="831"/>
      <c r="I30" s="831"/>
      <c r="J30" s="831"/>
      <c r="K30" s="831"/>
      <c r="L30" s="892"/>
      <c r="M30" s="831"/>
      <c r="N30" s="831"/>
      <c r="O30" s="831"/>
      <c r="P30" s="831"/>
      <c r="Q30" s="831"/>
      <c r="R30" s="831"/>
      <c r="S30" s="831"/>
      <c r="T30" s="831"/>
      <c r="U30" s="831"/>
      <c r="V30" s="831"/>
      <c r="W30" s="831"/>
      <c r="X30" s="831"/>
      <c r="Y30" s="831"/>
      <c r="Z30" s="831"/>
      <c r="AA30" s="831"/>
      <c r="AB30" s="1663"/>
      <c r="AC30" s="1664"/>
    </row>
    <row r="31" spans="1:29" ht="30" customHeight="1">
      <c r="A31" s="964"/>
      <c r="B31" s="1659" t="s">
        <v>197</v>
      </c>
      <c r="C31" s="1653" t="s">
        <v>207</v>
      </c>
      <c r="D31" s="1654"/>
      <c r="E31" s="1655"/>
      <c r="F31" s="1655"/>
      <c r="G31" s="1655"/>
      <c r="H31" s="1655"/>
      <c r="I31" s="1655"/>
      <c r="J31" s="831"/>
      <c r="K31" s="831"/>
      <c r="L31" s="1656" t="s">
        <v>196</v>
      </c>
      <c r="M31" s="831"/>
      <c r="N31" s="1667"/>
      <c r="O31" s="1667"/>
      <c r="P31" s="1667"/>
      <c r="Q31" s="1667"/>
      <c r="R31" s="1667"/>
      <c r="S31" s="831"/>
      <c r="T31" s="1667"/>
      <c r="U31" s="1667"/>
      <c r="V31" s="831"/>
      <c r="W31" s="1667"/>
      <c r="X31" s="1667"/>
      <c r="Y31" s="1667"/>
      <c r="Z31" s="1667"/>
      <c r="AA31" s="1667"/>
      <c r="AB31" s="1663"/>
      <c r="AC31" s="1664"/>
    </row>
    <row r="32" spans="1:29" ht="30" customHeight="1">
      <c r="A32" s="964"/>
      <c r="B32" s="903"/>
      <c r="C32" s="892"/>
      <c r="D32" s="831"/>
      <c r="E32" s="831"/>
      <c r="F32" s="831"/>
      <c r="G32" s="831"/>
      <c r="H32" s="831"/>
      <c r="I32" s="831"/>
      <c r="J32" s="831"/>
      <c r="K32" s="831"/>
      <c r="L32" s="892"/>
      <c r="M32" s="831"/>
      <c r="N32" s="831"/>
      <c r="O32" s="831"/>
      <c r="P32" s="831"/>
      <c r="Q32" s="831"/>
      <c r="R32" s="831"/>
      <c r="S32" s="831"/>
      <c r="T32" s="831"/>
      <c r="U32" s="831"/>
      <c r="V32" s="831"/>
      <c r="W32" s="831"/>
      <c r="X32" s="831"/>
      <c r="Y32" s="831"/>
      <c r="Z32" s="831"/>
      <c r="AA32" s="831"/>
      <c r="AB32" s="1663"/>
      <c r="AC32" s="1664"/>
    </row>
    <row r="33" spans="1:29" ht="30" customHeight="1">
      <c r="A33" s="964"/>
      <c r="B33" s="1659" t="s">
        <v>199</v>
      </c>
      <c r="C33" s="1653" t="s">
        <v>208</v>
      </c>
      <c r="D33" s="1654"/>
      <c r="E33" s="1655"/>
      <c r="F33" s="1655"/>
      <c r="G33" s="1655"/>
      <c r="H33" s="1655"/>
      <c r="I33" s="1655"/>
      <c r="J33" s="831"/>
      <c r="K33" s="831"/>
      <c r="L33" s="1656" t="s">
        <v>196</v>
      </c>
      <c r="M33" s="831"/>
      <c r="N33" s="1667"/>
      <c r="O33" s="1667"/>
      <c r="P33" s="1667"/>
      <c r="Q33" s="1667"/>
      <c r="R33" s="1667"/>
      <c r="S33" s="831"/>
      <c r="T33" s="1667"/>
      <c r="U33" s="1667"/>
      <c r="V33" s="831"/>
      <c r="W33" s="1667"/>
      <c r="X33" s="1667"/>
      <c r="Y33" s="1667"/>
      <c r="Z33" s="1667"/>
      <c r="AA33" s="1667"/>
      <c r="AB33" s="1663"/>
      <c r="AC33" s="1664"/>
    </row>
    <row r="34" spans="1:29" ht="30" customHeight="1">
      <c r="A34" s="964"/>
      <c r="B34" s="903"/>
      <c r="C34" s="892"/>
      <c r="D34" s="831"/>
      <c r="E34" s="831"/>
      <c r="F34" s="831"/>
      <c r="G34" s="831"/>
      <c r="H34" s="831"/>
      <c r="I34" s="831"/>
      <c r="J34" s="831"/>
      <c r="K34" s="831"/>
      <c r="L34" s="892"/>
      <c r="M34" s="831"/>
      <c r="N34" s="831"/>
      <c r="O34" s="831"/>
      <c r="P34" s="831"/>
      <c r="Q34" s="831"/>
      <c r="R34" s="831"/>
      <c r="S34" s="831"/>
      <c r="T34" s="831"/>
      <c r="U34" s="831"/>
      <c r="V34" s="831"/>
      <c r="W34" s="831"/>
      <c r="X34" s="831"/>
      <c r="Y34" s="831"/>
      <c r="Z34" s="831"/>
      <c r="AA34" s="831"/>
      <c r="AB34" s="1663"/>
      <c r="AC34" s="1664"/>
    </row>
    <row r="35" spans="1:29" ht="30" customHeight="1">
      <c r="A35" s="964"/>
      <c r="B35" s="1659" t="s">
        <v>200</v>
      </c>
      <c r="C35" s="1653" t="s">
        <v>209</v>
      </c>
      <c r="D35" s="1654"/>
      <c r="E35" s="1655"/>
      <c r="F35" s="1655"/>
      <c r="G35" s="1655"/>
      <c r="H35" s="1655"/>
      <c r="I35" s="1655"/>
      <c r="J35" s="831"/>
      <c r="K35" s="831"/>
      <c r="L35" s="1656" t="s">
        <v>196</v>
      </c>
      <c r="M35" s="831"/>
      <c r="N35" s="1667"/>
      <c r="O35" s="1667"/>
      <c r="P35" s="1667"/>
      <c r="Q35" s="1667"/>
      <c r="R35" s="1667"/>
      <c r="S35" s="831"/>
      <c r="T35" s="1667"/>
      <c r="U35" s="1667"/>
      <c r="V35" s="831"/>
      <c r="W35" s="1667"/>
      <c r="X35" s="1667"/>
      <c r="Y35" s="1667"/>
      <c r="Z35" s="1667"/>
      <c r="AA35" s="1667"/>
      <c r="AB35" s="1663"/>
      <c r="AC35" s="1664"/>
    </row>
    <row r="36" spans="1:29" ht="30" customHeight="1">
      <c r="A36" s="964"/>
      <c r="B36" s="903"/>
      <c r="C36" s="892"/>
      <c r="D36" s="831"/>
      <c r="E36" s="831"/>
      <c r="F36" s="831"/>
      <c r="G36" s="831"/>
      <c r="H36" s="831"/>
      <c r="I36" s="831"/>
      <c r="J36" s="831"/>
      <c r="K36" s="831"/>
      <c r="L36" s="892"/>
      <c r="M36" s="831"/>
      <c r="N36" s="831"/>
      <c r="O36" s="831"/>
      <c r="P36" s="831"/>
      <c r="Q36" s="831"/>
      <c r="R36" s="831"/>
      <c r="S36" s="831"/>
      <c r="T36" s="831"/>
      <c r="U36" s="831"/>
      <c r="V36" s="831"/>
      <c r="W36" s="831"/>
      <c r="X36" s="831"/>
      <c r="Y36" s="831"/>
      <c r="Z36" s="831"/>
      <c r="AA36" s="831"/>
      <c r="AB36" s="1663"/>
      <c r="AC36" s="1664"/>
    </row>
    <row r="37" spans="1:29" ht="30" customHeight="1">
      <c r="A37" s="964"/>
      <c r="B37" s="1659" t="s">
        <v>210</v>
      </c>
      <c r="C37" s="1653" t="s">
        <v>211</v>
      </c>
      <c r="D37" s="1654"/>
      <c r="E37" s="1655"/>
      <c r="F37" s="1655"/>
      <c r="G37" s="1655"/>
      <c r="H37" s="1655"/>
      <c r="I37" s="1655"/>
      <c r="J37" s="831"/>
      <c r="K37" s="831"/>
      <c r="L37" s="1656" t="s">
        <v>196</v>
      </c>
      <c r="M37" s="831"/>
      <c r="N37" s="1667"/>
      <c r="O37" s="1667"/>
      <c r="P37" s="1667"/>
      <c r="Q37" s="1667"/>
      <c r="R37" s="1667"/>
      <c r="S37" s="831"/>
      <c r="T37" s="1667"/>
      <c r="U37" s="1667"/>
      <c r="V37" s="831"/>
      <c r="W37" s="1667"/>
      <c r="X37" s="1667"/>
      <c r="Y37" s="1667"/>
      <c r="Z37" s="1667"/>
      <c r="AA37" s="1667"/>
      <c r="AB37" s="1663"/>
      <c r="AC37" s="1664"/>
    </row>
    <row r="38" spans="1:29" ht="30" customHeight="1">
      <c r="A38" s="1668" t="s">
        <v>9</v>
      </c>
      <c r="B38" s="1655"/>
      <c r="C38" s="831"/>
      <c r="D38" s="831"/>
      <c r="E38" s="831"/>
      <c r="F38" s="831"/>
      <c r="G38" s="831"/>
      <c r="H38" s="831"/>
      <c r="I38" s="831"/>
      <c r="J38" s="831"/>
      <c r="K38" s="831"/>
      <c r="L38" s="831"/>
      <c r="M38" s="831"/>
      <c r="N38" s="831"/>
      <c r="O38" s="831"/>
      <c r="P38" s="831"/>
      <c r="Q38" s="831"/>
      <c r="R38" s="831"/>
      <c r="S38" s="831"/>
      <c r="T38" s="831"/>
      <c r="U38" s="831"/>
      <c r="V38" s="831"/>
      <c r="W38" s="831"/>
      <c r="X38" s="831"/>
      <c r="Y38" s="831"/>
      <c r="Z38" s="831"/>
      <c r="AA38" s="831"/>
      <c r="AB38" s="1663"/>
      <c r="AC38" s="1664"/>
    </row>
    <row r="39" spans="1:29" ht="30" customHeight="1">
      <c r="A39" s="1666"/>
      <c r="B39" s="831"/>
      <c r="C39" s="831"/>
      <c r="D39" s="831"/>
      <c r="E39" s="831"/>
      <c r="F39" s="831"/>
      <c r="G39" s="831"/>
      <c r="H39" s="831"/>
      <c r="I39" s="831"/>
      <c r="J39" s="831"/>
      <c r="K39" s="831"/>
      <c r="L39" s="831"/>
      <c r="M39" s="831"/>
      <c r="N39" s="831"/>
      <c r="O39" s="831"/>
      <c r="P39" s="831"/>
      <c r="Q39" s="831"/>
      <c r="R39" s="831"/>
      <c r="S39" s="831"/>
      <c r="T39" s="831"/>
      <c r="U39" s="831"/>
      <c r="V39" s="831"/>
      <c r="W39" s="831"/>
      <c r="X39" s="831"/>
      <c r="Y39" s="831"/>
      <c r="Z39" s="831"/>
      <c r="AA39" s="831"/>
      <c r="AB39" s="1663"/>
      <c r="AC39" s="1664"/>
    </row>
    <row r="40" spans="1:29" ht="30" customHeight="1">
      <c r="A40" s="1669"/>
      <c r="B40" s="1670"/>
      <c r="C40" s="1670"/>
      <c r="D40" s="1670"/>
      <c r="E40" s="1670"/>
      <c r="F40" s="1670"/>
      <c r="G40" s="1670"/>
      <c r="H40" s="1649"/>
      <c r="I40" s="1649"/>
      <c r="J40" s="1649"/>
      <c r="K40" s="1649"/>
      <c r="L40" s="1649"/>
      <c r="M40" s="1649"/>
      <c r="N40" s="1671"/>
      <c r="O40" s="1672"/>
      <c r="P40" s="1672"/>
      <c r="Q40" s="1672"/>
      <c r="R40" s="1672"/>
      <c r="S40" s="1672"/>
      <c r="T40" s="1672"/>
      <c r="U40" s="1672"/>
      <c r="V40" s="1672"/>
      <c r="W40" s="1672"/>
      <c r="X40" s="1672"/>
      <c r="Y40" s="1672"/>
      <c r="Z40" s="1672"/>
      <c r="AA40" s="1672"/>
      <c r="AB40" s="1673"/>
      <c r="AC40" s="1664"/>
    </row>
    <row r="41" spans="1:29" ht="30" customHeight="1">
      <c r="A41" s="1650"/>
      <c r="B41" s="1651" t="s">
        <v>212</v>
      </c>
      <c r="C41" s="1662"/>
      <c r="D41" s="1662"/>
      <c r="E41" s="1662"/>
      <c r="F41" s="1662"/>
      <c r="G41" s="1662"/>
      <c r="H41" s="933"/>
      <c r="I41" s="933"/>
      <c r="J41" s="933"/>
      <c r="K41" s="933"/>
      <c r="L41" s="933"/>
      <c r="M41" s="933"/>
      <c r="N41" s="827"/>
      <c r="O41" s="831"/>
      <c r="P41" s="831"/>
      <c r="Q41" s="831"/>
      <c r="R41" s="831"/>
      <c r="S41" s="831"/>
      <c r="T41" s="831"/>
      <c r="U41" s="831"/>
      <c r="V41" s="831"/>
      <c r="W41" s="831"/>
      <c r="X41" s="831"/>
      <c r="Y41" s="831"/>
      <c r="Z41" s="831"/>
      <c r="AA41" s="831"/>
      <c r="AB41" s="1663"/>
      <c r="AC41" s="1664"/>
    </row>
    <row r="42" spans="1:29" ht="30" customHeight="1">
      <c r="A42" s="1665"/>
      <c r="B42" s="1662"/>
      <c r="C42" s="1662"/>
      <c r="D42" s="1662"/>
      <c r="E42" s="1662"/>
      <c r="F42" s="1662"/>
      <c r="G42" s="1662"/>
      <c r="H42" s="933"/>
      <c r="I42" s="933"/>
      <c r="J42" s="933"/>
      <c r="K42" s="933"/>
      <c r="L42" s="933"/>
      <c r="M42" s="933"/>
      <c r="N42" s="827"/>
      <c r="O42" s="831"/>
      <c r="P42" s="831"/>
      <c r="Q42" s="831"/>
      <c r="R42" s="831"/>
      <c r="S42" s="831"/>
      <c r="T42" s="831"/>
      <c r="U42" s="831"/>
      <c r="V42" s="831"/>
      <c r="W42" s="831"/>
      <c r="X42" s="831"/>
      <c r="Y42" s="831"/>
      <c r="Z42" s="831"/>
      <c r="AA42" s="831"/>
      <c r="AB42" s="1663"/>
      <c r="AC42" s="1664"/>
    </row>
    <row r="43" spans="1:29" ht="30" customHeight="1">
      <c r="A43" s="1666"/>
      <c r="B43" s="831"/>
      <c r="C43" s="831"/>
      <c r="D43" s="831"/>
      <c r="E43" s="831"/>
      <c r="F43" s="831"/>
      <c r="G43" s="831"/>
      <c r="H43" s="831"/>
      <c r="I43" s="831"/>
      <c r="J43" s="831"/>
      <c r="K43" s="831"/>
      <c r="L43" s="831"/>
      <c r="M43" s="831"/>
      <c r="N43" s="1674"/>
      <c r="O43" s="1674"/>
      <c r="P43" s="1675"/>
      <c r="Q43" s="1674"/>
      <c r="R43" s="1674"/>
      <c r="S43" s="831"/>
      <c r="T43" s="1655"/>
      <c r="U43" s="825"/>
      <c r="V43" s="831"/>
      <c r="W43" s="1655"/>
      <c r="X43" s="1655"/>
      <c r="Y43" s="831"/>
      <c r="Z43" s="831"/>
      <c r="AA43" s="831"/>
      <c r="AB43" s="1663"/>
      <c r="AC43" s="1664"/>
    </row>
    <row r="44" spans="1:29" ht="30" customHeight="1">
      <c r="A44" s="1666"/>
      <c r="B44" s="831"/>
      <c r="C44" s="831"/>
      <c r="D44" s="831"/>
      <c r="E44" s="831"/>
      <c r="F44" s="831"/>
      <c r="G44" s="831"/>
      <c r="H44" s="831"/>
      <c r="I44" s="831"/>
      <c r="J44" s="831"/>
      <c r="K44" s="831"/>
      <c r="L44" s="831"/>
      <c r="M44" s="831"/>
      <c r="N44" s="2896" t="s">
        <v>203</v>
      </c>
      <c r="O44" s="2896"/>
      <c r="P44" s="2896"/>
      <c r="Q44" s="2896"/>
      <c r="R44" s="2896"/>
      <c r="S44" s="892"/>
      <c r="T44" s="2896" t="s">
        <v>204</v>
      </c>
      <c r="U44" s="2896"/>
      <c r="V44" s="892"/>
      <c r="W44" s="2896" t="s">
        <v>205</v>
      </c>
      <c r="X44" s="2896"/>
      <c r="Y44" s="2896"/>
      <c r="Z44" s="2896"/>
      <c r="AA44" s="2896"/>
      <c r="AB44" s="1663"/>
      <c r="AC44" s="1664"/>
    </row>
    <row r="45" spans="1:29" ht="30" customHeight="1">
      <c r="A45" s="1668" t="s">
        <v>9</v>
      </c>
      <c r="B45" s="1655"/>
      <c r="C45" s="1636"/>
      <c r="D45" s="1636"/>
      <c r="E45" s="831"/>
      <c r="F45" s="831"/>
      <c r="G45" s="831"/>
      <c r="H45" s="831"/>
      <c r="I45" s="831"/>
      <c r="J45" s="1636"/>
      <c r="K45" s="831"/>
      <c r="L45" s="825"/>
      <c r="M45" s="831"/>
      <c r="N45" s="892"/>
      <c r="O45" s="892"/>
      <c r="P45" s="892"/>
      <c r="Q45" s="892"/>
      <c r="R45" s="892"/>
      <c r="S45" s="892"/>
      <c r="T45" s="892"/>
      <c r="U45" s="892"/>
      <c r="V45" s="892"/>
      <c r="W45" s="892"/>
      <c r="X45" s="892"/>
      <c r="Y45" s="892"/>
      <c r="Z45" s="892"/>
      <c r="AA45" s="892"/>
      <c r="AB45" s="1663"/>
      <c r="AC45" s="1664"/>
    </row>
    <row r="46" spans="1:29" ht="30" customHeight="1">
      <c r="A46" s="1676"/>
      <c r="B46" s="1659" t="s">
        <v>194</v>
      </c>
      <c r="C46" s="2903"/>
      <c r="D46" s="2904"/>
      <c r="E46" s="2907" t="s">
        <v>213</v>
      </c>
      <c r="F46" s="2901"/>
      <c r="G46" s="2901"/>
      <c r="H46" s="1656"/>
      <c r="I46" s="2903"/>
      <c r="J46" s="2904"/>
      <c r="K46" s="2907" t="s">
        <v>214</v>
      </c>
      <c r="L46" s="2901"/>
      <c r="M46" s="2901"/>
      <c r="N46" s="1655"/>
      <c r="O46" s="831"/>
      <c r="P46" s="831"/>
      <c r="Q46" s="831"/>
      <c r="R46" s="831"/>
      <c r="S46" s="831"/>
      <c r="T46" s="831"/>
      <c r="U46" s="831"/>
      <c r="V46" s="831"/>
      <c r="W46" s="831"/>
      <c r="X46" s="831"/>
      <c r="Y46" s="831"/>
      <c r="Z46" s="831"/>
      <c r="AA46" s="831"/>
      <c r="AB46" s="1663"/>
      <c r="AC46" s="1664"/>
    </row>
    <row r="47" spans="1:29" ht="30" customHeight="1">
      <c r="A47" s="1666"/>
      <c r="B47" s="892"/>
      <c r="C47" s="2905"/>
      <c r="D47" s="2906"/>
      <c r="E47" s="2907"/>
      <c r="F47" s="2901"/>
      <c r="G47" s="2901"/>
      <c r="H47" s="892"/>
      <c r="I47" s="2905"/>
      <c r="J47" s="2906"/>
      <c r="K47" s="2907"/>
      <c r="L47" s="2901"/>
      <c r="M47" s="2901"/>
      <c r="N47" s="1677"/>
      <c r="O47" s="1667"/>
      <c r="P47" s="1667"/>
      <c r="Q47" s="1667"/>
      <c r="R47" s="1667"/>
      <c r="S47" s="831"/>
      <c r="T47" s="1667"/>
      <c r="U47" s="1667"/>
      <c r="V47" s="831"/>
      <c r="W47" s="1667"/>
      <c r="X47" s="1667"/>
      <c r="Y47" s="1667"/>
      <c r="Z47" s="1667"/>
      <c r="AA47" s="1667"/>
      <c r="AB47" s="1663"/>
      <c r="AC47" s="1664"/>
    </row>
    <row r="48" spans="1:29" ht="30" customHeight="1">
      <c r="A48" s="1666"/>
      <c r="B48" s="892"/>
      <c r="C48" s="892"/>
      <c r="D48" s="892"/>
      <c r="E48" s="892"/>
      <c r="F48" s="892"/>
      <c r="G48" s="892"/>
      <c r="H48" s="892"/>
      <c r="I48" s="892"/>
      <c r="J48" s="892"/>
      <c r="K48" s="892"/>
      <c r="L48" s="892"/>
      <c r="M48" s="892"/>
      <c r="N48" s="831"/>
      <c r="O48" s="831"/>
      <c r="P48" s="831"/>
      <c r="Q48" s="831"/>
      <c r="R48" s="831"/>
      <c r="S48" s="831"/>
      <c r="T48" s="831"/>
      <c r="U48" s="831"/>
      <c r="V48" s="831"/>
      <c r="W48" s="831"/>
      <c r="X48" s="831"/>
      <c r="Y48" s="831"/>
      <c r="Z48" s="831"/>
      <c r="AA48" s="831"/>
      <c r="AB48" s="1663"/>
      <c r="AC48" s="1664"/>
    </row>
    <row r="49" spans="1:30" ht="30" customHeight="1">
      <c r="A49" s="1666"/>
      <c r="B49" s="892"/>
      <c r="C49" s="892"/>
      <c r="D49" s="892"/>
      <c r="E49" s="892"/>
      <c r="F49" s="892"/>
      <c r="G49" s="892"/>
      <c r="H49" s="892"/>
      <c r="I49" s="892"/>
      <c r="J49" s="892"/>
      <c r="K49" s="892"/>
      <c r="L49" s="892"/>
      <c r="M49" s="892"/>
      <c r="N49" s="831"/>
      <c r="O49" s="831"/>
      <c r="P49" s="831"/>
      <c r="Q49" s="831"/>
      <c r="R49" s="831"/>
      <c r="S49" s="831"/>
      <c r="T49" s="831"/>
      <c r="U49" s="831"/>
      <c r="V49" s="831"/>
      <c r="W49" s="831"/>
      <c r="X49" s="831"/>
      <c r="Y49" s="831"/>
      <c r="Z49" s="831"/>
      <c r="AA49" s="831"/>
      <c r="AB49" s="1663"/>
      <c r="AC49" s="1664"/>
    </row>
    <row r="50" spans="1:30" ht="30" customHeight="1">
      <c r="A50" s="1676"/>
      <c r="B50" s="1659" t="s">
        <v>197</v>
      </c>
      <c r="C50" s="1653" t="s">
        <v>215</v>
      </c>
      <c r="D50" s="1653"/>
      <c r="E50" s="1678"/>
      <c r="F50" s="1678"/>
      <c r="G50" s="1678"/>
      <c r="H50" s="1678"/>
      <c r="I50" s="1678"/>
      <c r="J50" s="892"/>
      <c r="K50" s="892"/>
      <c r="L50" s="1656" t="s">
        <v>196</v>
      </c>
      <c r="M50" s="892"/>
      <c r="N50" s="1667"/>
      <c r="O50" s="1667"/>
      <c r="P50" s="1667"/>
      <c r="Q50" s="1667"/>
      <c r="R50" s="1667"/>
      <c r="S50" s="1667"/>
      <c r="T50" s="1667"/>
      <c r="U50" s="1667"/>
      <c r="V50" s="1667"/>
      <c r="W50" s="1667"/>
      <c r="X50" s="1667"/>
      <c r="Y50" s="1667"/>
      <c r="Z50" s="1667"/>
      <c r="AA50" s="1667"/>
      <c r="AB50" s="1663"/>
      <c r="AC50" s="1664"/>
    </row>
    <row r="51" spans="1:30" ht="30" customHeight="1">
      <c r="A51" s="1676"/>
      <c r="B51" s="1679"/>
      <c r="C51" s="1655"/>
      <c r="D51" s="1655"/>
      <c r="E51" s="1655"/>
      <c r="F51" s="1655"/>
      <c r="G51" s="1655"/>
      <c r="H51" s="1655"/>
      <c r="I51" s="1655"/>
      <c r="J51" s="831"/>
      <c r="K51" s="831"/>
      <c r="L51" s="831"/>
      <c r="M51" s="831"/>
      <c r="N51" s="831"/>
      <c r="O51" s="831"/>
      <c r="P51" s="831"/>
      <c r="Q51" s="831"/>
      <c r="R51" s="831"/>
      <c r="S51" s="831"/>
      <c r="T51" s="831"/>
      <c r="U51" s="831"/>
      <c r="V51" s="831"/>
      <c r="W51" s="831"/>
      <c r="X51" s="831"/>
      <c r="Y51" s="831"/>
      <c r="Z51" s="831"/>
      <c r="AA51" s="831"/>
      <c r="AB51" s="1663"/>
      <c r="AC51" s="1664"/>
    </row>
    <row r="52" spans="1:30" ht="30" customHeight="1">
      <c r="A52" s="1666"/>
      <c r="B52" s="831"/>
      <c r="C52" s="831"/>
      <c r="D52" s="831"/>
      <c r="E52" s="831"/>
      <c r="F52" s="831"/>
      <c r="G52" s="831"/>
      <c r="H52" s="831"/>
      <c r="I52" s="831"/>
      <c r="J52" s="831"/>
      <c r="K52" s="831"/>
      <c r="L52" s="831"/>
      <c r="M52" s="831"/>
      <c r="N52" s="1667"/>
      <c r="O52" s="1667"/>
      <c r="P52" s="1667"/>
      <c r="Q52" s="1667"/>
      <c r="R52" s="1667"/>
      <c r="S52" s="1667"/>
      <c r="T52" s="1667"/>
      <c r="U52" s="1667"/>
      <c r="V52" s="1667"/>
      <c r="W52" s="1667"/>
      <c r="X52" s="1667"/>
      <c r="Y52" s="1667"/>
      <c r="Z52" s="1667"/>
      <c r="AA52" s="1667"/>
      <c r="AB52" s="1663"/>
      <c r="AC52" s="1664"/>
    </row>
    <row r="53" spans="1:30" ht="30" customHeight="1">
      <c r="A53" s="1666"/>
      <c r="B53" s="831"/>
      <c r="C53" s="831"/>
      <c r="D53" s="831"/>
      <c r="E53" s="831"/>
      <c r="F53" s="831"/>
      <c r="G53" s="831"/>
      <c r="H53" s="831"/>
      <c r="I53" s="831"/>
      <c r="J53" s="831"/>
      <c r="K53" s="831"/>
      <c r="L53" s="831"/>
      <c r="M53" s="831"/>
      <c r="N53" s="831"/>
      <c r="O53" s="831"/>
      <c r="P53" s="831"/>
      <c r="Q53" s="831"/>
      <c r="R53" s="831"/>
      <c r="S53" s="831"/>
      <c r="T53" s="831"/>
      <c r="U53" s="831"/>
      <c r="V53" s="831"/>
      <c r="W53" s="831"/>
      <c r="X53" s="831"/>
      <c r="Y53" s="831"/>
      <c r="Z53" s="831"/>
      <c r="AA53" s="831"/>
      <c r="AB53" s="1663"/>
      <c r="AC53" s="1664"/>
    </row>
    <row r="54" spans="1:30" ht="30" customHeight="1">
      <c r="A54" s="1666"/>
      <c r="B54" s="831"/>
      <c r="C54" s="831"/>
      <c r="D54" s="831"/>
      <c r="E54" s="831"/>
      <c r="F54" s="831"/>
      <c r="G54" s="831"/>
      <c r="H54" s="831"/>
      <c r="I54" s="831"/>
      <c r="J54" s="831"/>
      <c r="K54" s="831"/>
      <c r="L54" s="831"/>
      <c r="M54" s="831"/>
      <c r="N54" s="1667"/>
      <c r="O54" s="1667"/>
      <c r="P54" s="1667"/>
      <c r="Q54" s="1667"/>
      <c r="R54" s="1667"/>
      <c r="S54" s="1667"/>
      <c r="T54" s="1667"/>
      <c r="U54" s="1667"/>
      <c r="V54" s="1667"/>
      <c r="W54" s="1667"/>
      <c r="X54" s="1667"/>
      <c r="Y54" s="1667"/>
      <c r="Z54" s="1667"/>
      <c r="AA54" s="1667"/>
      <c r="AB54" s="1663"/>
      <c r="AC54" s="1664"/>
    </row>
    <row r="55" spans="1:30" ht="30" customHeight="1">
      <c r="A55" s="1666"/>
      <c r="B55" s="831"/>
      <c r="C55" s="831"/>
      <c r="D55" s="831"/>
      <c r="E55" s="831"/>
      <c r="F55" s="831"/>
      <c r="G55" s="831"/>
      <c r="H55" s="831"/>
      <c r="I55" s="831"/>
      <c r="J55" s="831"/>
      <c r="K55" s="831"/>
      <c r="L55" s="831"/>
      <c r="M55" s="831"/>
      <c r="N55" s="831"/>
      <c r="O55" s="831"/>
      <c r="P55" s="831"/>
      <c r="Q55" s="831"/>
      <c r="R55" s="831"/>
      <c r="S55" s="831"/>
      <c r="T55" s="831"/>
      <c r="U55" s="831"/>
      <c r="V55" s="831"/>
      <c r="W55" s="831"/>
      <c r="X55" s="831"/>
      <c r="Y55" s="831"/>
      <c r="Z55" s="831"/>
      <c r="AA55" s="831"/>
      <c r="AB55" s="1663"/>
      <c r="AC55" s="1664"/>
    </row>
    <row r="56" spans="1:30" ht="30" customHeight="1">
      <c r="A56" s="1666"/>
      <c r="B56" s="831"/>
      <c r="C56" s="831"/>
      <c r="D56" s="831"/>
      <c r="E56" s="831"/>
      <c r="F56" s="831"/>
      <c r="G56" s="831"/>
      <c r="H56" s="831"/>
      <c r="I56" s="831"/>
      <c r="J56" s="831"/>
      <c r="K56" s="831"/>
      <c r="L56" s="831"/>
      <c r="M56" s="831"/>
      <c r="N56" s="1667"/>
      <c r="O56" s="1667"/>
      <c r="P56" s="1667"/>
      <c r="Q56" s="1667"/>
      <c r="R56" s="1667"/>
      <c r="S56" s="1667"/>
      <c r="T56" s="1667"/>
      <c r="U56" s="1667"/>
      <c r="V56" s="1667"/>
      <c r="W56" s="1667"/>
      <c r="X56" s="1667"/>
      <c r="Y56" s="1667"/>
      <c r="Z56" s="1667"/>
      <c r="AA56" s="1667"/>
      <c r="AB56" s="1663"/>
      <c r="AC56" s="1664"/>
    </row>
    <row r="57" spans="1:30" ht="30" customHeight="1">
      <c r="A57" s="1666"/>
      <c r="B57" s="831"/>
      <c r="C57" s="831"/>
      <c r="D57" s="831"/>
      <c r="E57" s="831"/>
      <c r="F57" s="831"/>
      <c r="G57" s="831"/>
      <c r="H57" s="831"/>
      <c r="I57" s="831"/>
      <c r="J57" s="831"/>
      <c r="K57" s="831"/>
      <c r="L57" s="831"/>
      <c r="M57" s="831"/>
      <c r="N57" s="831"/>
      <c r="O57" s="831"/>
      <c r="P57" s="831"/>
      <c r="Q57" s="831"/>
      <c r="R57" s="831"/>
      <c r="S57" s="831"/>
      <c r="T57" s="831"/>
      <c r="U57" s="831"/>
      <c r="V57" s="831"/>
      <c r="W57" s="831"/>
      <c r="X57" s="831"/>
      <c r="Y57" s="831"/>
      <c r="Z57" s="831"/>
      <c r="AA57" s="831"/>
      <c r="AB57" s="1663"/>
      <c r="AC57" s="831"/>
      <c r="AD57" s="825"/>
    </row>
    <row r="58" spans="1:30" ht="30" customHeight="1">
      <c r="A58" s="1666"/>
      <c r="B58" s="831"/>
      <c r="C58" s="831"/>
      <c r="D58" s="831"/>
      <c r="E58" s="831"/>
      <c r="F58" s="831"/>
      <c r="G58" s="831"/>
      <c r="H58" s="831"/>
      <c r="I58" s="831"/>
      <c r="J58" s="831"/>
      <c r="K58" s="831"/>
      <c r="L58" s="1680"/>
      <c r="M58" s="1680"/>
      <c r="N58" s="1680"/>
      <c r="O58" s="1680"/>
      <c r="P58" s="1680"/>
      <c r="Q58" s="1680"/>
      <c r="R58" s="1680"/>
      <c r="S58" s="1680"/>
      <c r="T58" s="1680"/>
      <c r="U58" s="1680"/>
      <c r="V58" s="1680"/>
      <c r="W58" s="1680"/>
      <c r="X58" s="1680"/>
      <c r="Y58" s="1680"/>
      <c r="Z58" s="1680"/>
      <c r="AA58" s="1680"/>
      <c r="AB58" s="1681"/>
      <c r="AC58" s="1664"/>
    </row>
    <row r="59" spans="1:30" ht="30" customHeight="1">
      <c r="A59" s="1669"/>
      <c r="B59" s="1670"/>
      <c r="C59" s="1670"/>
      <c r="D59" s="1670"/>
      <c r="E59" s="1670"/>
      <c r="F59" s="1670"/>
      <c r="G59" s="1670"/>
      <c r="H59" s="1649"/>
      <c r="I59" s="1649"/>
      <c r="J59" s="1649"/>
      <c r="K59" s="1649"/>
      <c r="L59" s="933"/>
      <c r="M59" s="933"/>
      <c r="N59" s="831"/>
      <c r="O59" s="831"/>
      <c r="P59" s="831"/>
      <c r="Q59" s="831"/>
      <c r="R59" s="831"/>
      <c r="S59" s="831"/>
      <c r="T59" s="831"/>
      <c r="U59" s="831"/>
      <c r="V59" s="831"/>
      <c r="W59" s="831"/>
      <c r="X59" s="831"/>
      <c r="Y59" s="831"/>
      <c r="Z59" s="831"/>
      <c r="AA59" s="831"/>
      <c r="AB59" s="1663"/>
      <c r="AC59" s="1664"/>
    </row>
    <row r="60" spans="1:30" ht="30" customHeight="1">
      <c r="A60" s="1650"/>
      <c r="B60" s="1651" t="s">
        <v>216</v>
      </c>
      <c r="C60" s="1662"/>
      <c r="D60" s="1662"/>
      <c r="E60" s="1662"/>
      <c r="F60" s="1662"/>
      <c r="G60" s="1662"/>
      <c r="H60" s="933"/>
      <c r="I60" s="933"/>
      <c r="J60" s="933"/>
      <c r="K60" s="933"/>
      <c r="L60" s="933"/>
      <c r="M60" s="933"/>
      <c r="N60" s="831"/>
      <c r="O60" s="831"/>
      <c r="P60" s="831"/>
      <c r="Q60" s="831"/>
      <c r="R60" s="831"/>
      <c r="S60" s="831"/>
      <c r="T60" s="831"/>
      <c r="U60" s="831"/>
      <c r="V60" s="831"/>
      <c r="W60" s="831"/>
      <c r="X60" s="831"/>
      <c r="Y60" s="831"/>
      <c r="Z60" s="831"/>
      <c r="AA60" s="831"/>
      <c r="AB60" s="1663"/>
      <c r="AC60" s="1664"/>
    </row>
    <row r="61" spans="1:30" ht="30" customHeight="1">
      <c r="A61" s="1665"/>
      <c r="B61" s="1662"/>
      <c r="C61" s="1662"/>
      <c r="D61" s="1662"/>
      <c r="E61" s="1662"/>
      <c r="F61" s="1662"/>
      <c r="G61" s="1662"/>
      <c r="H61" s="933"/>
      <c r="I61" s="933"/>
      <c r="J61" s="933"/>
      <c r="K61" s="933"/>
      <c r="L61" s="933"/>
      <c r="M61" s="933"/>
      <c r="N61" s="831"/>
      <c r="O61" s="1674"/>
      <c r="P61" s="831"/>
      <c r="Q61" s="831"/>
      <c r="R61" s="831"/>
      <c r="S61" s="831"/>
      <c r="T61" s="831"/>
      <c r="U61" s="831"/>
      <c r="V61" s="831"/>
      <c r="W61" s="831"/>
      <c r="X61" s="831"/>
      <c r="Y61" s="831"/>
      <c r="Z61" s="831"/>
      <c r="AA61" s="831"/>
      <c r="AB61" s="1663"/>
      <c r="AC61" s="1664"/>
    </row>
    <row r="62" spans="1:30" ht="30" customHeight="1">
      <c r="A62" s="1666"/>
      <c r="B62" s="831"/>
      <c r="C62" s="831"/>
      <c r="D62" s="831"/>
      <c r="E62" s="831"/>
      <c r="F62" s="831"/>
      <c r="G62" s="831"/>
      <c r="H62" s="831"/>
      <c r="I62" s="831"/>
      <c r="J62" s="831"/>
      <c r="K62" s="831"/>
      <c r="L62" s="831"/>
      <c r="M62" s="831"/>
      <c r="N62" s="831"/>
      <c r="O62" s="1674"/>
      <c r="P62" s="831"/>
      <c r="Q62" s="831"/>
      <c r="R62" s="831"/>
      <c r="S62" s="831"/>
      <c r="T62" s="831"/>
      <c r="U62" s="831"/>
      <c r="V62" s="831"/>
      <c r="W62" s="831"/>
      <c r="X62" s="831"/>
      <c r="Y62" s="831"/>
      <c r="Z62" s="831"/>
      <c r="AA62" s="831"/>
      <c r="AB62" s="1663"/>
      <c r="AC62" s="1664"/>
    </row>
    <row r="63" spans="1:30" ht="30" customHeight="1">
      <c r="A63" s="1666"/>
      <c r="B63" s="831"/>
      <c r="C63" s="831"/>
      <c r="D63" s="831"/>
      <c r="E63" s="831"/>
      <c r="F63" s="831"/>
      <c r="G63" s="831"/>
      <c r="H63" s="831"/>
      <c r="I63" s="831"/>
      <c r="J63" s="831"/>
      <c r="K63" s="831"/>
      <c r="L63" s="831"/>
      <c r="M63" s="831"/>
      <c r="N63" s="2896" t="s">
        <v>203</v>
      </c>
      <c r="O63" s="2896"/>
      <c r="P63" s="2896"/>
      <c r="Q63" s="2896"/>
      <c r="R63" s="2896"/>
      <c r="S63" s="1682"/>
      <c r="T63" s="2896" t="s">
        <v>204</v>
      </c>
      <c r="U63" s="2896"/>
      <c r="V63" s="1682"/>
      <c r="W63" s="2896" t="s">
        <v>205</v>
      </c>
      <c r="X63" s="2896"/>
      <c r="Y63" s="2896"/>
      <c r="Z63" s="2896"/>
      <c r="AA63" s="2896"/>
      <c r="AB63" s="1663"/>
      <c r="AC63" s="1664"/>
    </row>
    <row r="64" spans="1:30" ht="30" customHeight="1">
      <c r="A64" s="1666"/>
      <c r="B64" s="831"/>
      <c r="C64" s="831"/>
      <c r="D64" s="831"/>
      <c r="E64" s="831"/>
      <c r="F64" s="831"/>
      <c r="G64" s="831"/>
      <c r="H64" s="831"/>
      <c r="I64" s="831"/>
      <c r="J64" s="831"/>
      <c r="K64" s="831"/>
      <c r="L64" s="831"/>
      <c r="M64" s="831"/>
      <c r="N64" s="831"/>
      <c r="O64" s="831"/>
      <c r="P64" s="831"/>
      <c r="Q64" s="831"/>
      <c r="R64" s="831"/>
      <c r="S64" s="831"/>
      <c r="T64" s="831"/>
      <c r="U64" s="831"/>
      <c r="V64" s="831"/>
      <c r="W64" s="831"/>
      <c r="X64" s="831"/>
      <c r="Y64" s="831"/>
      <c r="Z64" s="831"/>
      <c r="AA64" s="831"/>
      <c r="AB64" s="1663"/>
      <c r="AC64" s="1664"/>
    </row>
    <row r="65" spans="1:29" ht="30" customHeight="1">
      <c r="A65" s="964"/>
      <c r="B65" s="1659" t="s">
        <v>194</v>
      </c>
      <c r="C65" s="1653" t="s">
        <v>217</v>
      </c>
      <c r="D65" s="1653"/>
      <c r="E65" s="1678"/>
      <c r="F65" s="1655"/>
      <c r="G65" s="1655"/>
      <c r="H65" s="1655"/>
      <c r="I65" s="1655"/>
      <c r="J65" s="831"/>
      <c r="K65" s="831"/>
      <c r="L65" s="1656" t="s">
        <v>196</v>
      </c>
      <c r="M65" s="831"/>
      <c r="N65" s="1667"/>
      <c r="O65" s="1667"/>
      <c r="P65" s="1667"/>
      <c r="Q65" s="1667"/>
      <c r="R65" s="1667"/>
      <c r="S65" s="831"/>
      <c r="T65" s="1667"/>
      <c r="U65" s="1667"/>
      <c r="V65" s="831"/>
      <c r="W65" s="1667"/>
      <c r="X65" s="1667"/>
      <c r="Y65" s="1667"/>
      <c r="Z65" s="1667"/>
      <c r="AA65" s="1667"/>
      <c r="AB65" s="1663"/>
      <c r="AC65" s="1664"/>
    </row>
    <row r="66" spans="1:29" ht="30" customHeight="1">
      <c r="A66" s="964"/>
      <c r="B66" s="903"/>
      <c r="C66" s="892"/>
      <c r="D66" s="892"/>
      <c r="E66" s="892"/>
      <c r="F66" s="831"/>
      <c r="G66" s="831"/>
      <c r="H66" s="831"/>
      <c r="I66" s="831"/>
      <c r="J66" s="831"/>
      <c r="K66" s="831"/>
      <c r="L66" s="892"/>
      <c r="M66" s="831"/>
      <c r="N66" s="831"/>
      <c r="O66" s="831"/>
      <c r="P66" s="831"/>
      <c r="Q66" s="831"/>
      <c r="R66" s="831"/>
      <c r="S66" s="831"/>
      <c r="T66" s="831"/>
      <c r="U66" s="831"/>
      <c r="V66" s="831"/>
      <c r="W66" s="831"/>
      <c r="X66" s="831"/>
      <c r="Y66" s="831"/>
      <c r="Z66" s="831"/>
      <c r="AA66" s="831"/>
      <c r="AB66" s="1663"/>
      <c r="AC66" s="1664"/>
    </row>
    <row r="67" spans="1:29" ht="30" customHeight="1">
      <c r="A67" s="964"/>
      <c r="B67" s="1659" t="s">
        <v>197</v>
      </c>
      <c r="C67" s="1653" t="s">
        <v>218</v>
      </c>
      <c r="D67" s="1653"/>
      <c r="E67" s="1678"/>
      <c r="F67" s="1655"/>
      <c r="G67" s="1655"/>
      <c r="H67" s="1655"/>
      <c r="I67" s="1655"/>
      <c r="J67" s="831"/>
      <c r="K67" s="831"/>
      <c r="L67" s="1656" t="s">
        <v>196</v>
      </c>
      <c r="M67" s="831"/>
      <c r="N67" s="1667"/>
      <c r="O67" s="1667"/>
      <c r="P67" s="1667"/>
      <c r="Q67" s="1667"/>
      <c r="R67" s="1667"/>
      <c r="S67" s="831"/>
      <c r="T67" s="1667"/>
      <c r="U67" s="1667"/>
      <c r="V67" s="831"/>
      <c r="W67" s="1667"/>
      <c r="X67" s="1667"/>
      <c r="Y67" s="1667"/>
      <c r="Z67" s="1667"/>
      <c r="AA67" s="1667"/>
      <c r="AB67" s="1663"/>
      <c r="AC67" s="1664"/>
    </row>
    <row r="68" spans="1:29" ht="30" customHeight="1">
      <c r="A68" s="964"/>
      <c r="B68" s="903"/>
      <c r="C68" s="892"/>
      <c r="D68" s="892"/>
      <c r="E68" s="892"/>
      <c r="F68" s="831"/>
      <c r="G68" s="831"/>
      <c r="H68" s="831"/>
      <c r="I68" s="831"/>
      <c r="J68" s="831"/>
      <c r="K68" s="831"/>
      <c r="L68" s="892"/>
      <c r="M68" s="831"/>
      <c r="N68" s="831"/>
      <c r="O68" s="831"/>
      <c r="P68" s="831"/>
      <c r="Q68" s="831"/>
      <c r="R68" s="831"/>
      <c r="S68" s="831"/>
      <c r="T68" s="831"/>
      <c r="U68" s="831"/>
      <c r="V68" s="831"/>
      <c r="W68" s="831"/>
      <c r="X68" s="831"/>
      <c r="Y68" s="831"/>
      <c r="Z68" s="831"/>
      <c r="AA68" s="831"/>
      <c r="AB68" s="1663"/>
      <c r="AC68" s="1664"/>
    </row>
    <row r="69" spans="1:29" ht="30" customHeight="1">
      <c r="A69" s="964"/>
      <c r="B69" s="1659" t="s">
        <v>199</v>
      </c>
      <c r="C69" s="1653" t="s">
        <v>219</v>
      </c>
      <c r="D69" s="1653"/>
      <c r="E69" s="1678"/>
      <c r="F69" s="1655"/>
      <c r="G69" s="1655"/>
      <c r="H69" s="1655"/>
      <c r="I69" s="1655"/>
      <c r="J69" s="831"/>
      <c r="K69" s="831"/>
      <c r="L69" s="1656" t="s">
        <v>196</v>
      </c>
      <c r="M69" s="831"/>
      <c r="N69" s="1667"/>
      <c r="O69" s="1667"/>
      <c r="P69" s="1667"/>
      <c r="Q69" s="1667"/>
      <c r="R69" s="1667"/>
      <c r="S69" s="831"/>
      <c r="T69" s="1667"/>
      <c r="U69" s="1667"/>
      <c r="V69" s="831"/>
      <c r="W69" s="1667"/>
      <c r="X69" s="1667"/>
      <c r="Y69" s="1667"/>
      <c r="Z69" s="1667"/>
      <c r="AA69" s="1667"/>
      <c r="AB69" s="1663"/>
      <c r="AC69" s="1664"/>
    </row>
    <row r="70" spans="1:29" ht="30" customHeight="1">
      <c r="A70" s="964"/>
      <c r="B70" s="903"/>
      <c r="C70" s="892"/>
      <c r="D70" s="892"/>
      <c r="E70" s="892"/>
      <c r="F70" s="831"/>
      <c r="G70" s="831"/>
      <c r="H70" s="831"/>
      <c r="I70" s="831"/>
      <c r="J70" s="831"/>
      <c r="K70" s="831"/>
      <c r="L70" s="892"/>
      <c r="M70" s="831"/>
      <c r="N70" s="831"/>
      <c r="O70" s="831"/>
      <c r="P70" s="831"/>
      <c r="Q70" s="831"/>
      <c r="R70" s="831"/>
      <c r="S70" s="831"/>
      <c r="T70" s="831"/>
      <c r="U70" s="831"/>
      <c r="V70" s="831"/>
      <c r="W70" s="831"/>
      <c r="X70" s="831"/>
      <c r="Y70" s="831"/>
      <c r="Z70" s="831"/>
      <c r="AA70" s="831"/>
      <c r="AB70" s="1663"/>
      <c r="AC70" s="1664"/>
    </row>
    <row r="71" spans="1:29" ht="30" customHeight="1">
      <c r="A71" s="964"/>
      <c r="B71" s="1659" t="s">
        <v>200</v>
      </c>
      <c r="C71" s="1653" t="s">
        <v>220</v>
      </c>
      <c r="D71" s="1653"/>
      <c r="E71" s="1678"/>
      <c r="F71" s="1655"/>
      <c r="G71" s="1655"/>
      <c r="H71" s="1655"/>
      <c r="I71" s="1655"/>
      <c r="J71" s="831"/>
      <c r="K71" s="831"/>
      <c r="L71" s="1656" t="s">
        <v>196</v>
      </c>
      <c r="M71" s="831"/>
      <c r="N71" s="1667"/>
      <c r="O71" s="1667"/>
      <c r="P71" s="1667"/>
      <c r="Q71" s="1667"/>
      <c r="R71" s="1667"/>
      <c r="S71" s="831"/>
      <c r="T71" s="1667"/>
      <c r="U71" s="1667"/>
      <c r="V71" s="831"/>
      <c r="W71" s="1667"/>
      <c r="X71" s="1667"/>
      <c r="Y71" s="1667"/>
      <c r="Z71" s="1667"/>
      <c r="AA71" s="1667"/>
      <c r="AB71" s="1663"/>
      <c r="AC71" s="1664"/>
    </row>
    <row r="72" spans="1:29" ht="30" customHeight="1">
      <c r="A72" s="964"/>
      <c r="B72" s="903"/>
      <c r="C72" s="892"/>
      <c r="D72" s="892"/>
      <c r="E72" s="892"/>
      <c r="F72" s="831"/>
      <c r="G72" s="831"/>
      <c r="H72" s="831"/>
      <c r="I72" s="831"/>
      <c r="J72" s="831"/>
      <c r="K72" s="831"/>
      <c r="L72" s="892"/>
      <c r="M72" s="831"/>
      <c r="N72" s="831"/>
      <c r="O72" s="831"/>
      <c r="P72" s="831"/>
      <c r="Q72" s="831"/>
      <c r="R72" s="831"/>
      <c r="S72" s="831"/>
      <c r="T72" s="831"/>
      <c r="U72" s="831"/>
      <c r="V72" s="831"/>
      <c r="W72" s="831"/>
      <c r="X72" s="831"/>
      <c r="Y72" s="831"/>
      <c r="Z72" s="831"/>
      <c r="AA72" s="831"/>
      <c r="AB72" s="1663"/>
      <c r="AC72" s="1664"/>
    </row>
    <row r="73" spans="1:29" ht="30" customHeight="1">
      <c r="A73" s="964"/>
      <c r="B73" s="1659" t="s">
        <v>210</v>
      </c>
      <c r="C73" s="1653" t="s">
        <v>221</v>
      </c>
      <c r="D73" s="1653"/>
      <c r="E73" s="1678"/>
      <c r="F73" s="1655"/>
      <c r="G73" s="1655"/>
      <c r="H73" s="1655"/>
      <c r="I73" s="1655"/>
      <c r="J73" s="831"/>
      <c r="K73" s="831"/>
      <c r="L73" s="1656" t="s">
        <v>196</v>
      </c>
      <c r="M73" s="831"/>
      <c r="N73" s="1667"/>
      <c r="O73" s="1667"/>
      <c r="P73" s="1667"/>
      <c r="Q73" s="1667"/>
      <c r="R73" s="1667"/>
      <c r="S73" s="831"/>
      <c r="T73" s="1667"/>
      <c r="U73" s="1667"/>
      <c r="V73" s="831"/>
      <c r="W73" s="1667"/>
      <c r="X73" s="1667"/>
      <c r="Y73" s="1667"/>
      <c r="Z73" s="1667"/>
      <c r="AA73" s="1667"/>
      <c r="AB73" s="1663"/>
      <c r="AC73" s="1664"/>
    </row>
    <row r="74" spans="1:29" ht="30" customHeight="1">
      <c r="A74" s="964"/>
      <c r="B74" s="903"/>
      <c r="C74" s="892"/>
      <c r="D74" s="892"/>
      <c r="E74" s="892"/>
      <c r="F74" s="831"/>
      <c r="G74" s="831"/>
      <c r="H74" s="831"/>
      <c r="I74" s="831"/>
      <c r="J74" s="831"/>
      <c r="K74" s="831"/>
      <c r="L74" s="892"/>
      <c r="M74" s="831"/>
      <c r="N74" s="831"/>
      <c r="O74" s="831"/>
      <c r="P74" s="831"/>
      <c r="Q74" s="831"/>
      <c r="R74" s="831"/>
      <c r="S74" s="831"/>
      <c r="T74" s="831"/>
      <c r="U74" s="831"/>
      <c r="V74" s="831"/>
      <c r="W74" s="831"/>
      <c r="X74" s="831"/>
      <c r="Y74" s="831"/>
      <c r="Z74" s="831"/>
      <c r="AA74" s="831"/>
      <c r="AB74" s="1663"/>
      <c r="AC74" s="1664"/>
    </row>
    <row r="75" spans="1:29" ht="30" customHeight="1">
      <c r="A75" s="964"/>
      <c r="B75" s="1659" t="s">
        <v>222</v>
      </c>
      <c r="C75" s="1653" t="s">
        <v>223</v>
      </c>
      <c r="D75" s="1653"/>
      <c r="E75" s="1678"/>
      <c r="F75" s="1655"/>
      <c r="G75" s="1655"/>
      <c r="H75" s="1655"/>
      <c r="I75" s="1655"/>
      <c r="J75" s="831"/>
      <c r="K75" s="831"/>
      <c r="L75" s="1656" t="s">
        <v>196</v>
      </c>
      <c r="M75" s="831"/>
      <c r="N75" s="1667"/>
      <c r="O75" s="1667"/>
      <c r="P75" s="1667"/>
      <c r="Q75" s="1667"/>
      <c r="R75" s="1667"/>
      <c r="S75" s="831"/>
      <c r="T75" s="1667"/>
      <c r="U75" s="1667"/>
      <c r="V75" s="831"/>
      <c r="W75" s="1667"/>
      <c r="X75" s="1667"/>
      <c r="Y75" s="1667"/>
      <c r="Z75" s="1667"/>
      <c r="AA75" s="1667"/>
      <c r="AB75" s="1663"/>
      <c r="AC75" s="1664"/>
    </row>
    <row r="76" spans="1:29" ht="30" customHeight="1">
      <c r="A76" s="964"/>
      <c r="B76" s="903"/>
      <c r="C76" s="1653" t="s">
        <v>224</v>
      </c>
      <c r="D76" s="1653"/>
      <c r="E76" s="1678"/>
      <c r="F76" s="1655"/>
      <c r="G76" s="1655"/>
      <c r="H76" s="1655"/>
      <c r="I76" s="1655"/>
      <c r="J76" s="831"/>
      <c r="K76" s="831"/>
      <c r="L76" s="892"/>
      <c r="M76" s="831"/>
      <c r="N76" s="831"/>
      <c r="O76" s="831"/>
      <c r="P76" s="831"/>
      <c r="Q76" s="831"/>
      <c r="R76" s="831"/>
      <c r="S76" s="831"/>
      <c r="T76" s="831"/>
      <c r="U76" s="831"/>
      <c r="V76" s="831"/>
      <c r="W76" s="831"/>
      <c r="X76" s="831"/>
      <c r="Y76" s="831"/>
      <c r="Z76" s="831"/>
      <c r="AA76" s="831"/>
      <c r="AB76" s="1663"/>
      <c r="AC76" s="1664"/>
    </row>
    <row r="77" spans="1:29" ht="30" customHeight="1">
      <c r="A77" s="964"/>
      <c r="B77" s="903"/>
      <c r="C77" s="892"/>
      <c r="D77" s="892"/>
      <c r="E77" s="892"/>
      <c r="F77" s="831"/>
      <c r="G77" s="831"/>
      <c r="H77" s="831"/>
      <c r="I77" s="831"/>
      <c r="J77" s="831"/>
      <c r="K77" s="831"/>
      <c r="L77" s="892"/>
      <c r="M77" s="831"/>
      <c r="N77" s="831"/>
      <c r="O77" s="831"/>
      <c r="P77" s="831"/>
      <c r="Q77" s="831"/>
      <c r="R77" s="831"/>
      <c r="S77" s="831"/>
      <c r="T77" s="831"/>
      <c r="U77" s="831"/>
      <c r="V77" s="831"/>
      <c r="W77" s="831"/>
      <c r="X77" s="831"/>
      <c r="Y77" s="831"/>
      <c r="Z77" s="831"/>
      <c r="AA77" s="831"/>
      <c r="AB77" s="1663"/>
      <c r="AC77" s="1664"/>
    </row>
    <row r="78" spans="1:29" ht="30" customHeight="1">
      <c r="A78" s="964"/>
      <c r="B78" s="1659" t="s">
        <v>225</v>
      </c>
      <c r="C78" s="1653" t="s">
        <v>211</v>
      </c>
      <c r="D78" s="1653"/>
      <c r="E78" s="1678"/>
      <c r="F78" s="1655"/>
      <c r="G78" s="1655"/>
      <c r="H78" s="1655"/>
      <c r="I78" s="1655"/>
      <c r="J78" s="831"/>
      <c r="K78" s="831"/>
      <c r="L78" s="1656" t="s">
        <v>196</v>
      </c>
      <c r="M78" s="831"/>
      <c r="N78" s="1667"/>
      <c r="O78" s="1667"/>
      <c r="P78" s="1667"/>
      <c r="Q78" s="1667"/>
      <c r="R78" s="1667"/>
      <c r="S78" s="831"/>
      <c r="T78" s="1667"/>
      <c r="U78" s="1667"/>
      <c r="V78" s="831"/>
      <c r="W78" s="1667"/>
      <c r="X78" s="1667"/>
      <c r="Y78" s="1667"/>
      <c r="Z78" s="1667"/>
      <c r="AA78" s="1667"/>
      <c r="AB78" s="1663"/>
      <c r="AC78" s="1664"/>
    </row>
    <row r="79" spans="1:29" ht="30" customHeight="1">
      <c r="A79" s="1666"/>
      <c r="B79" s="831"/>
      <c r="C79" s="831"/>
      <c r="D79" s="831"/>
      <c r="E79" s="831"/>
      <c r="F79" s="831"/>
      <c r="G79" s="831"/>
      <c r="H79" s="831"/>
      <c r="I79" s="831"/>
      <c r="J79" s="831"/>
      <c r="K79" s="831"/>
      <c r="L79" s="892"/>
      <c r="M79" s="831"/>
      <c r="N79" s="831"/>
      <c r="O79" s="831"/>
      <c r="P79" s="831"/>
      <c r="Q79" s="831"/>
      <c r="R79" s="831"/>
      <c r="S79" s="831"/>
      <c r="T79" s="831"/>
      <c r="U79" s="831"/>
      <c r="V79" s="831"/>
      <c r="W79" s="831"/>
      <c r="X79" s="831"/>
      <c r="Y79" s="831"/>
      <c r="Z79" s="831"/>
      <c r="AA79" s="831"/>
      <c r="AB79" s="1663"/>
      <c r="AC79" s="1664"/>
    </row>
    <row r="80" spans="1:29" ht="30" customHeight="1">
      <c r="A80" s="1666"/>
      <c r="B80" s="831"/>
      <c r="C80" s="831"/>
      <c r="D80" s="831"/>
      <c r="E80" s="831"/>
      <c r="F80" s="831"/>
      <c r="G80" s="831"/>
      <c r="H80" s="831"/>
      <c r="I80" s="831"/>
      <c r="J80" s="831"/>
      <c r="K80" s="831"/>
      <c r="L80" s="831"/>
      <c r="M80" s="831"/>
      <c r="N80" s="831"/>
      <c r="O80" s="831"/>
      <c r="P80" s="831"/>
      <c r="Q80" s="831"/>
      <c r="R80" s="831"/>
      <c r="S80" s="831"/>
      <c r="T80" s="831"/>
      <c r="U80" s="831"/>
      <c r="V80" s="831"/>
      <c r="W80" s="831"/>
      <c r="X80" s="831"/>
      <c r="Y80" s="831"/>
      <c r="Z80" s="831"/>
      <c r="AA80" s="831"/>
      <c r="AB80" s="1663"/>
      <c r="AC80" s="1664"/>
    </row>
    <row r="81" spans="1:29" ht="30" customHeight="1">
      <c r="A81" s="1666"/>
      <c r="B81" s="831"/>
      <c r="C81" s="831"/>
      <c r="D81" s="831"/>
      <c r="E81" s="831"/>
      <c r="F81" s="831"/>
      <c r="G81" s="831"/>
      <c r="H81" s="831"/>
      <c r="I81" s="831"/>
      <c r="J81" s="831"/>
      <c r="K81" s="831"/>
      <c r="L81" s="831"/>
      <c r="M81" s="831"/>
      <c r="N81" s="831"/>
      <c r="O81" s="831"/>
      <c r="P81" s="831"/>
      <c r="Q81" s="831"/>
      <c r="R81" s="831"/>
      <c r="S81" s="831"/>
      <c r="T81" s="831"/>
      <c r="U81" s="831"/>
      <c r="V81" s="831"/>
      <c r="W81" s="831"/>
      <c r="X81" s="831"/>
      <c r="Y81" s="831"/>
      <c r="Z81" s="831"/>
      <c r="AA81" s="831"/>
      <c r="AB81" s="1663"/>
      <c r="AC81" s="1664"/>
    </row>
    <row r="82" spans="1:29" ht="30" customHeight="1">
      <c r="A82" s="1666"/>
      <c r="B82" s="831"/>
      <c r="C82" s="831"/>
      <c r="D82" s="831"/>
      <c r="E82" s="831"/>
      <c r="F82" s="831"/>
      <c r="G82" s="831"/>
      <c r="H82" s="831"/>
      <c r="I82" s="831"/>
      <c r="J82" s="831"/>
      <c r="K82" s="831"/>
      <c r="L82" s="831"/>
      <c r="M82" s="831"/>
      <c r="N82" s="831"/>
      <c r="O82" s="831"/>
      <c r="P82" s="831"/>
      <c r="Q82" s="831"/>
      <c r="R82" s="831"/>
      <c r="S82" s="831"/>
      <c r="T82" s="831"/>
      <c r="U82" s="831"/>
      <c r="V82" s="831"/>
      <c r="W82" s="831"/>
      <c r="X82" s="831"/>
      <c r="Y82" s="831"/>
      <c r="Z82" s="831"/>
      <c r="AA82" s="831"/>
      <c r="AB82" s="1663"/>
      <c r="AC82" s="1664"/>
    </row>
    <row r="83" spans="1:29" ht="30" customHeight="1">
      <c r="A83" s="1666"/>
      <c r="B83" s="831"/>
      <c r="C83" s="831"/>
      <c r="D83" s="831"/>
      <c r="E83" s="831"/>
      <c r="F83" s="831"/>
      <c r="G83" s="831"/>
      <c r="H83" s="831"/>
      <c r="I83" s="831"/>
      <c r="J83" s="831"/>
      <c r="K83" s="831"/>
      <c r="L83" s="831"/>
      <c r="M83" s="831"/>
      <c r="N83" s="831"/>
      <c r="O83" s="831"/>
      <c r="P83" s="831"/>
      <c r="Q83" s="831"/>
      <c r="R83" s="831"/>
      <c r="S83" s="831"/>
      <c r="T83" s="831"/>
      <c r="U83" s="831"/>
      <c r="V83" s="831"/>
      <c r="W83" s="831"/>
      <c r="X83" s="831"/>
      <c r="Y83" s="831"/>
      <c r="Z83" s="831"/>
      <c r="AA83" s="831"/>
      <c r="AB83" s="1663"/>
      <c r="AC83" s="1664"/>
    </row>
    <row r="84" spans="1:29" ht="30" customHeight="1">
      <c r="A84" s="1666"/>
      <c r="B84" s="831"/>
      <c r="C84" s="831"/>
      <c r="D84" s="831"/>
      <c r="E84" s="831"/>
      <c r="F84" s="831"/>
      <c r="G84" s="831"/>
      <c r="H84" s="831"/>
      <c r="I84" s="831"/>
      <c r="J84" s="831"/>
      <c r="K84" s="831"/>
      <c r="L84" s="831"/>
      <c r="M84" s="831"/>
      <c r="N84" s="831"/>
      <c r="O84" s="831"/>
      <c r="P84" s="831"/>
      <c r="Q84" s="831"/>
      <c r="R84" s="831"/>
      <c r="S84" s="831"/>
      <c r="T84" s="831"/>
      <c r="U84" s="831"/>
      <c r="V84" s="831"/>
      <c r="W84" s="831"/>
      <c r="X84" s="831"/>
      <c r="Y84" s="831"/>
      <c r="Z84" s="831"/>
      <c r="AA84" s="831"/>
      <c r="AB84" s="1663"/>
      <c r="AC84" s="1664"/>
    </row>
    <row r="85" spans="1:29" ht="30" customHeight="1">
      <c r="A85" s="1666"/>
      <c r="B85" s="831"/>
      <c r="C85" s="831"/>
      <c r="D85" s="831"/>
      <c r="E85" s="831"/>
      <c r="F85" s="831"/>
      <c r="G85" s="831"/>
      <c r="H85" s="831"/>
      <c r="I85" s="831"/>
      <c r="J85" s="831"/>
      <c r="K85" s="831"/>
      <c r="L85" s="831"/>
      <c r="M85" s="831"/>
      <c r="N85" s="831"/>
      <c r="O85" s="831"/>
      <c r="P85" s="831"/>
      <c r="Q85" s="831"/>
      <c r="R85" s="831"/>
      <c r="S85" s="831"/>
      <c r="T85" s="831"/>
      <c r="U85" s="831"/>
      <c r="V85" s="831"/>
      <c r="W85" s="831"/>
      <c r="X85" s="831"/>
      <c r="Y85" s="831"/>
      <c r="Z85" s="831"/>
      <c r="AA85" s="831"/>
      <c r="AB85" s="1663"/>
      <c r="AC85" s="1664"/>
    </row>
    <row r="86" spans="1:29" ht="30" customHeight="1">
      <c r="A86" s="1666"/>
      <c r="B86" s="831"/>
      <c r="C86" s="831"/>
      <c r="D86" s="831"/>
      <c r="E86" s="831"/>
      <c r="F86" s="831"/>
      <c r="G86" s="831"/>
      <c r="H86" s="831"/>
      <c r="I86" s="831"/>
      <c r="J86" s="831"/>
      <c r="K86" s="831"/>
      <c r="L86" s="831"/>
      <c r="M86" s="831"/>
      <c r="N86" s="831"/>
      <c r="O86" s="831"/>
      <c r="P86" s="831"/>
      <c r="Q86" s="831"/>
      <c r="R86" s="831"/>
      <c r="S86" s="831"/>
      <c r="T86" s="831"/>
      <c r="U86" s="831"/>
      <c r="V86" s="831"/>
      <c r="W86" s="831"/>
      <c r="X86" s="831"/>
      <c r="Y86" s="831"/>
      <c r="Z86" s="831"/>
      <c r="AA86" s="831"/>
      <c r="AB86" s="1663"/>
      <c r="AC86" s="1664"/>
    </row>
    <row r="87" spans="1:29" ht="30" customHeight="1" thickBot="1">
      <c r="A87" s="1683"/>
      <c r="B87" s="1684"/>
      <c r="C87" s="1684"/>
      <c r="D87" s="1684"/>
      <c r="E87" s="1684"/>
      <c r="F87" s="1684"/>
      <c r="G87" s="1684"/>
      <c r="H87" s="1684"/>
      <c r="I87" s="1684"/>
      <c r="J87" s="1684"/>
      <c r="K87" s="1684"/>
      <c r="L87" s="1684"/>
      <c r="M87" s="1684"/>
      <c r="N87" s="1684"/>
      <c r="O87" s="1684"/>
      <c r="P87" s="1684"/>
      <c r="Q87" s="1684"/>
      <c r="R87" s="1684"/>
      <c r="S87" s="1684"/>
      <c r="T87" s="1684"/>
      <c r="U87" s="1684"/>
      <c r="V87" s="1684"/>
      <c r="W87" s="1684"/>
      <c r="X87" s="1684"/>
      <c r="Y87" s="1684"/>
      <c r="Z87" s="1684"/>
      <c r="AA87" s="1684"/>
      <c r="AB87" s="1685"/>
      <c r="AC87" s="1664"/>
    </row>
    <row r="88" spans="1:29" ht="27.9" customHeight="1">
      <c r="A88" s="831"/>
      <c r="B88" s="831"/>
      <c r="C88" s="831"/>
      <c r="D88" s="831"/>
      <c r="E88" s="831"/>
      <c r="F88" s="831"/>
      <c r="G88" s="831"/>
      <c r="H88" s="831"/>
      <c r="I88" s="831"/>
      <c r="J88" s="831"/>
      <c r="K88" s="831"/>
      <c r="L88" s="831"/>
      <c r="M88" s="831"/>
      <c r="N88" s="831"/>
      <c r="O88" s="831"/>
      <c r="P88" s="831"/>
      <c r="Q88" s="831"/>
      <c r="R88" s="831"/>
      <c r="S88" s="831"/>
      <c r="T88" s="831"/>
      <c r="U88" s="831"/>
      <c r="V88" s="831"/>
      <c r="W88" s="831"/>
      <c r="X88" s="831"/>
      <c r="Y88" s="831"/>
      <c r="Z88" s="831"/>
      <c r="AA88" s="831"/>
      <c r="AB88" s="831"/>
      <c r="AC88" s="1664"/>
    </row>
    <row r="89" spans="1:29" ht="27.9" customHeight="1">
      <c r="A89" s="1265"/>
      <c r="B89" s="1265"/>
      <c r="C89" s="1265"/>
      <c r="D89" s="1265"/>
      <c r="E89" s="1265"/>
      <c r="F89" s="1265"/>
      <c r="G89" s="1265"/>
      <c r="H89" s="1265"/>
      <c r="I89" s="1265"/>
      <c r="J89" s="1265"/>
      <c r="K89" s="1265"/>
      <c r="L89" s="1265"/>
      <c r="M89" s="1265"/>
      <c r="N89" s="1265"/>
      <c r="O89" s="1265"/>
      <c r="P89" s="1265"/>
      <c r="Q89" s="1265"/>
      <c r="R89" s="1265"/>
      <c r="S89" s="1265"/>
      <c r="T89" s="1265"/>
      <c r="U89" s="1265"/>
      <c r="V89" s="1265"/>
      <c r="W89" s="1265"/>
      <c r="X89" s="1265"/>
      <c r="Y89" s="1265"/>
      <c r="Z89" s="1265"/>
      <c r="AA89" s="1265"/>
      <c r="AB89" s="1265"/>
      <c r="AC89" s="1664"/>
    </row>
    <row r="90" spans="1:29" ht="27.9" customHeight="1">
      <c r="A90" s="2453">
        <v>47</v>
      </c>
      <c r="B90" s="2453"/>
      <c r="C90" s="2453"/>
      <c r="D90" s="2453"/>
      <c r="E90" s="2453"/>
      <c r="F90" s="2453"/>
      <c r="G90" s="2453"/>
      <c r="H90" s="2453"/>
      <c r="I90" s="2453"/>
      <c r="J90" s="2453"/>
      <c r="K90" s="2453"/>
      <c r="L90" s="2453"/>
      <c r="M90" s="2453"/>
      <c r="N90" s="2453"/>
      <c r="O90" s="2453"/>
      <c r="P90" s="2453"/>
      <c r="Q90" s="2453"/>
      <c r="R90" s="2453"/>
      <c r="S90" s="2453"/>
      <c r="T90" s="2453"/>
      <c r="U90" s="2453"/>
      <c r="V90" s="2453"/>
      <c r="W90" s="2453"/>
      <c r="X90" s="2453"/>
      <c r="Y90" s="2453"/>
      <c r="Z90" s="2453"/>
      <c r="AA90" s="2453"/>
      <c r="AB90" s="2453"/>
      <c r="AC90" s="1664"/>
    </row>
    <row r="91" spans="1:29" s="825" customFormat="1" ht="30" customHeight="1">
      <c r="A91" s="2453"/>
      <c r="B91" s="2453"/>
      <c r="C91" s="2453"/>
      <c r="D91" s="2453"/>
      <c r="E91" s="2453"/>
      <c r="F91" s="2453"/>
      <c r="G91" s="2453"/>
      <c r="H91" s="2453"/>
      <c r="I91" s="2453"/>
      <c r="J91" s="2453"/>
      <c r="K91" s="2453"/>
      <c r="L91" s="2453"/>
      <c r="M91" s="2453"/>
      <c r="N91" s="2453"/>
      <c r="O91" s="2453"/>
      <c r="P91" s="2453"/>
      <c r="Q91" s="2453"/>
      <c r="R91" s="2453"/>
      <c r="S91" s="2453"/>
      <c r="T91" s="2453"/>
      <c r="U91" s="2453"/>
      <c r="V91" s="2453"/>
      <c r="W91" s="2453"/>
      <c r="X91" s="2453"/>
      <c r="Y91" s="2453"/>
      <c r="Z91" s="2453"/>
      <c r="AA91" s="2453"/>
      <c r="AB91" s="2453"/>
      <c r="AC91" s="831"/>
    </row>
    <row r="92" spans="1:29" ht="24.9" customHeight="1">
      <c r="A92" s="1664"/>
      <c r="B92" s="1664"/>
      <c r="C92" s="1664"/>
      <c r="D92" s="1664"/>
      <c r="E92" s="1664"/>
      <c r="F92" s="1664"/>
      <c r="G92" s="1664"/>
      <c r="H92" s="1664"/>
      <c r="I92" s="1664"/>
      <c r="J92" s="1664"/>
      <c r="K92" s="1664"/>
      <c r="L92" s="1664"/>
      <c r="M92" s="1664"/>
      <c r="N92" s="1664"/>
      <c r="O92" s="1664"/>
      <c r="P92" s="1664"/>
      <c r="Q92" s="1664"/>
      <c r="R92" s="1664"/>
      <c r="S92" s="1664"/>
      <c r="T92" s="1664"/>
      <c r="U92" s="1664"/>
      <c r="V92" s="1664"/>
      <c r="W92" s="1664"/>
      <c r="X92" s="1664"/>
      <c r="Y92" s="1664"/>
      <c r="Z92" s="1664"/>
      <c r="AA92" s="1664"/>
      <c r="AB92" s="1664"/>
      <c r="AC92" s="1664"/>
    </row>
    <row r="93" spans="1:29" ht="30">
      <c r="A93" s="1664"/>
      <c r="B93" s="1664"/>
      <c r="C93" s="1664"/>
      <c r="D93" s="1664"/>
      <c r="E93" s="1664"/>
      <c r="F93" s="1664"/>
      <c r="G93" s="1664"/>
      <c r="H93" s="1664"/>
      <c r="I93" s="1664"/>
      <c r="J93" s="1664"/>
      <c r="K93" s="1664"/>
      <c r="L93" s="1664"/>
      <c r="M93" s="1664"/>
      <c r="N93" s="1664"/>
      <c r="O93" s="1664"/>
      <c r="P93" s="1664"/>
      <c r="Q93" s="1664"/>
      <c r="R93" s="1664"/>
      <c r="S93" s="1664"/>
      <c r="T93" s="1664"/>
      <c r="U93" s="1664"/>
      <c r="V93" s="1664"/>
      <c r="W93" s="1664"/>
      <c r="X93" s="1664"/>
      <c r="Y93" s="1664"/>
      <c r="Z93" s="1664"/>
      <c r="AA93" s="1664"/>
      <c r="AB93" s="1664"/>
      <c r="AC93" s="1664"/>
    </row>
    <row r="94" spans="1:29" ht="30">
      <c r="A94" s="1664"/>
      <c r="B94" s="1664"/>
      <c r="C94" s="1664"/>
      <c r="D94" s="1664"/>
      <c r="E94" s="1664"/>
      <c r="F94" s="1664"/>
      <c r="G94" s="1664"/>
      <c r="H94" s="1664"/>
      <c r="I94" s="1664"/>
      <c r="J94" s="1664"/>
      <c r="K94" s="1664"/>
      <c r="L94" s="1664"/>
      <c r="M94" s="1664"/>
      <c r="N94" s="1664"/>
      <c r="O94" s="1664"/>
      <c r="P94" s="1664"/>
      <c r="Q94" s="1664"/>
      <c r="R94" s="1664"/>
      <c r="S94" s="1664"/>
      <c r="T94" s="1664"/>
      <c r="U94" s="1664"/>
      <c r="V94" s="1664"/>
      <c r="W94" s="1664"/>
      <c r="X94" s="1664"/>
      <c r="Y94" s="1664"/>
      <c r="Z94" s="1664"/>
      <c r="AA94" s="1664"/>
      <c r="AB94" s="1664"/>
      <c r="AC94" s="1664"/>
    </row>
    <row r="95" spans="1:29" ht="30">
      <c r="A95" s="1664"/>
      <c r="B95" s="1664"/>
      <c r="C95" s="1664"/>
      <c r="D95" s="1664"/>
      <c r="E95" s="1664"/>
      <c r="F95" s="1664"/>
      <c r="G95" s="1664"/>
      <c r="H95" s="1664"/>
      <c r="I95" s="1664"/>
      <c r="J95" s="1664"/>
      <c r="K95" s="1664"/>
      <c r="L95" s="1664"/>
      <c r="M95" s="1664"/>
      <c r="N95" s="1664"/>
      <c r="O95" s="1664"/>
      <c r="P95" s="1664"/>
      <c r="Q95" s="1664"/>
      <c r="R95" s="1664"/>
      <c r="S95" s="1664"/>
      <c r="T95" s="1664"/>
      <c r="U95" s="1664"/>
      <c r="V95" s="1664"/>
      <c r="W95" s="1664"/>
      <c r="X95" s="1664"/>
      <c r="Y95" s="1664"/>
      <c r="Z95" s="1664"/>
      <c r="AA95" s="1664"/>
      <c r="AB95" s="1664"/>
      <c r="AC95" s="1664"/>
    </row>
    <row r="96" spans="1:29" ht="30">
      <c r="A96" s="1664"/>
      <c r="B96" s="1664"/>
      <c r="C96" s="1664"/>
      <c r="D96" s="1664"/>
      <c r="E96" s="1664"/>
      <c r="F96" s="1664"/>
      <c r="G96" s="1664"/>
      <c r="H96" s="1664"/>
      <c r="I96" s="1664"/>
      <c r="J96" s="1664"/>
      <c r="K96" s="1664"/>
      <c r="L96" s="1664"/>
      <c r="M96" s="1664"/>
      <c r="N96" s="1664"/>
      <c r="O96" s="1664"/>
      <c r="P96" s="1664"/>
      <c r="Q96" s="1664"/>
      <c r="R96" s="1664"/>
      <c r="S96" s="1664"/>
      <c r="T96" s="1664"/>
      <c r="U96" s="1664"/>
      <c r="V96" s="1664"/>
      <c r="W96" s="1664"/>
      <c r="X96" s="1664"/>
      <c r="Y96" s="1664"/>
      <c r="Z96" s="1664"/>
      <c r="AA96" s="1664"/>
      <c r="AB96" s="1664"/>
      <c r="AC96" s="1664"/>
    </row>
    <row r="97" spans="1:29" ht="30">
      <c r="A97" s="1664"/>
      <c r="B97" s="1664"/>
      <c r="C97" s="1664"/>
      <c r="D97" s="1664"/>
      <c r="E97" s="1664"/>
      <c r="F97" s="1664"/>
      <c r="G97" s="1664"/>
      <c r="H97" s="1664"/>
      <c r="I97" s="1664"/>
      <c r="J97" s="1664"/>
      <c r="K97" s="1664"/>
      <c r="L97" s="1664"/>
      <c r="M97" s="1664"/>
      <c r="N97" s="1664"/>
      <c r="O97" s="1664"/>
      <c r="P97" s="1664"/>
      <c r="Q97" s="1664"/>
      <c r="R97" s="1664"/>
      <c r="S97" s="1664"/>
      <c r="T97" s="1664"/>
      <c r="U97" s="1664"/>
      <c r="V97" s="1664"/>
      <c r="W97" s="1664"/>
      <c r="X97" s="1664"/>
      <c r="Y97" s="1664"/>
      <c r="Z97" s="1664"/>
      <c r="AA97" s="1664"/>
      <c r="AB97" s="1664"/>
      <c r="AC97" s="1664"/>
    </row>
    <row r="98" spans="1:29" ht="30">
      <c r="A98" s="1664"/>
      <c r="B98" s="1664"/>
      <c r="C98" s="1664"/>
      <c r="D98" s="1664"/>
      <c r="E98" s="1664"/>
      <c r="F98" s="1664"/>
      <c r="G98" s="1664"/>
      <c r="H98" s="1664"/>
      <c r="I98" s="1664"/>
      <c r="J98" s="1664"/>
      <c r="K98" s="1664"/>
      <c r="L98" s="1664"/>
      <c r="M98" s="1664"/>
      <c r="N98" s="1664"/>
      <c r="O98" s="1664"/>
      <c r="P98" s="1664"/>
      <c r="Q98" s="1664"/>
      <c r="R98" s="1664"/>
      <c r="S98" s="1664"/>
      <c r="T98" s="831"/>
      <c r="U98" s="1664"/>
      <c r="V98" s="1664"/>
      <c r="W98" s="1664"/>
      <c r="X98" s="1664"/>
      <c r="Y98" s="1664"/>
      <c r="Z98" s="1664"/>
      <c r="AA98" s="1664"/>
      <c r="AB98" s="1664"/>
      <c r="AC98" s="1664"/>
    </row>
    <row r="99" spans="1:29" ht="30">
      <c r="A99" s="1664"/>
      <c r="B99" s="1664"/>
      <c r="C99" s="1664"/>
      <c r="D99" s="1664"/>
      <c r="E99" s="1664"/>
      <c r="F99" s="1664"/>
      <c r="G99" s="1664"/>
      <c r="H99" s="1664"/>
      <c r="I99" s="1664"/>
      <c r="J99" s="1664"/>
      <c r="K99" s="1664"/>
      <c r="L99" s="1664"/>
      <c r="M99" s="1664"/>
      <c r="N99" s="1664"/>
      <c r="O99" s="1664"/>
      <c r="P99" s="1664"/>
      <c r="Q99" s="1664"/>
      <c r="R99" s="1664"/>
      <c r="S99" s="1664"/>
      <c r="T99" s="1664"/>
      <c r="U99" s="1664"/>
      <c r="V99" s="1664"/>
      <c r="W99" s="1664"/>
      <c r="X99" s="1664"/>
      <c r="Y99" s="1664"/>
      <c r="Z99" s="1664"/>
      <c r="AA99" s="1664"/>
      <c r="AB99" s="1664"/>
      <c r="AC99" s="1664"/>
    </row>
    <row r="100" spans="1:29" ht="30">
      <c r="A100" s="1664"/>
      <c r="B100" s="1664"/>
      <c r="C100" s="1664"/>
      <c r="D100" s="1664"/>
      <c r="E100" s="1664"/>
      <c r="F100" s="1664"/>
      <c r="G100" s="1664"/>
      <c r="H100" s="1664"/>
      <c r="I100" s="1664"/>
      <c r="J100" s="1664"/>
      <c r="K100" s="1664"/>
      <c r="L100" s="1664"/>
      <c r="M100" s="1664"/>
      <c r="N100" s="1664"/>
      <c r="O100" s="1664"/>
      <c r="P100" s="1664"/>
      <c r="Q100" s="1664"/>
      <c r="R100" s="1664"/>
      <c r="S100" s="1664"/>
      <c r="T100" s="1664"/>
      <c r="U100" s="1664"/>
      <c r="V100" s="1664"/>
      <c r="W100" s="1664"/>
      <c r="X100" s="1664"/>
      <c r="Y100" s="1664"/>
      <c r="Z100" s="1664"/>
      <c r="AA100" s="1664"/>
      <c r="AB100" s="1664"/>
      <c r="AC100" s="1664"/>
    </row>
    <row r="101" spans="1:29" ht="30">
      <c r="A101" s="1664"/>
      <c r="B101" s="1664"/>
      <c r="C101" s="1664"/>
      <c r="D101" s="1664"/>
      <c r="E101" s="1664"/>
      <c r="F101" s="1664"/>
      <c r="G101" s="1664"/>
      <c r="H101" s="1664"/>
      <c r="I101" s="1664"/>
      <c r="J101" s="1664"/>
      <c r="K101" s="1664"/>
      <c r="L101" s="1664"/>
      <c r="M101" s="1664"/>
      <c r="N101" s="1664"/>
      <c r="O101" s="1664"/>
      <c r="P101" s="1664"/>
      <c r="Q101" s="1664"/>
      <c r="R101" s="1664"/>
      <c r="S101" s="1664"/>
      <c r="T101" s="1664"/>
      <c r="U101" s="1664"/>
      <c r="V101" s="1664"/>
      <c r="W101" s="1664"/>
      <c r="X101" s="1664"/>
      <c r="Y101" s="1664"/>
      <c r="Z101" s="1664"/>
      <c r="AA101" s="1664"/>
      <c r="AB101" s="1664"/>
      <c r="AC101" s="1664"/>
    </row>
    <row r="102" spans="1:29" ht="30">
      <c r="A102" s="1664"/>
      <c r="B102" s="1664"/>
      <c r="C102" s="1664"/>
      <c r="D102" s="1664"/>
      <c r="E102" s="1664"/>
      <c r="F102" s="1664"/>
      <c r="G102" s="1664"/>
      <c r="H102" s="1664"/>
      <c r="I102" s="1664"/>
      <c r="J102" s="1664"/>
      <c r="K102" s="1664"/>
      <c r="L102" s="1664"/>
      <c r="M102" s="1664"/>
      <c r="N102" s="1664"/>
      <c r="O102" s="1664"/>
      <c r="P102" s="1664"/>
      <c r="Q102" s="1664"/>
      <c r="R102" s="1664"/>
      <c r="S102" s="1664"/>
      <c r="T102" s="1664"/>
      <c r="U102" s="1664"/>
      <c r="V102" s="1664"/>
      <c r="W102" s="1664"/>
      <c r="X102" s="1664"/>
      <c r="Y102" s="1664"/>
      <c r="Z102" s="1664"/>
      <c r="AA102" s="1664"/>
      <c r="AB102" s="1664"/>
      <c r="AC102" s="1664"/>
    </row>
    <row r="103" spans="1:29" ht="30">
      <c r="A103" s="1664"/>
      <c r="B103" s="1664"/>
      <c r="C103" s="1664"/>
      <c r="D103" s="1664"/>
      <c r="E103" s="1664"/>
      <c r="F103" s="1664"/>
      <c r="G103" s="1664"/>
      <c r="H103" s="1664"/>
      <c r="I103" s="1664"/>
      <c r="J103" s="1664"/>
      <c r="K103" s="1664"/>
      <c r="L103" s="1664"/>
      <c r="M103" s="1664"/>
      <c r="N103" s="1664"/>
      <c r="O103" s="1664"/>
      <c r="P103" s="1664"/>
      <c r="Q103" s="1664"/>
      <c r="R103" s="1664"/>
      <c r="S103" s="1664"/>
      <c r="T103" s="1664"/>
      <c r="U103" s="1664"/>
      <c r="V103" s="1664"/>
      <c r="W103" s="1664"/>
      <c r="X103" s="1664"/>
      <c r="Y103" s="1664"/>
      <c r="Z103" s="1664"/>
      <c r="AA103" s="1664"/>
      <c r="AB103" s="1664"/>
      <c r="AC103" s="1664"/>
    </row>
    <row r="104" spans="1:29" ht="30">
      <c r="A104" s="1664"/>
      <c r="B104" s="1664"/>
      <c r="C104" s="1664"/>
      <c r="D104" s="1664"/>
      <c r="E104" s="1664"/>
      <c r="F104" s="1664"/>
      <c r="G104" s="1664"/>
      <c r="H104" s="1664"/>
      <c r="I104" s="1664"/>
      <c r="J104" s="1664"/>
      <c r="K104" s="1664"/>
      <c r="L104" s="1664"/>
      <c r="M104" s="1664"/>
      <c r="N104" s="1664"/>
      <c r="O104" s="1664"/>
      <c r="P104" s="1664"/>
      <c r="Q104" s="1664"/>
      <c r="R104" s="1664"/>
      <c r="S104" s="1664"/>
      <c r="T104" s="1664"/>
      <c r="U104" s="1664"/>
      <c r="V104" s="1664"/>
      <c r="W104" s="1664"/>
      <c r="X104" s="1664"/>
      <c r="Y104" s="1664"/>
      <c r="Z104" s="1664"/>
      <c r="AA104" s="1664"/>
      <c r="AB104" s="1664"/>
      <c r="AC104" s="1664"/>
    </row>
    <row r="105" spans="1:29" ht="30">
      <c r="A105" s="1664"/>
      <c r="B105" s="1664"/>
      <c r="C105" s="1664"/>
      <c r="D105" s="1664"/>
      <c r="E105" s="1664"/>
      <c r="F105" s="1664"/>
      <c r="G105" s="1664"/>
      <c r="H105" s="1664"/>
      <c r="I105" s="1664"/>
      <c r="J105" s="1664"/>
      <c r="K105" s="1664"/>
      <c r="L105" s="1664"/>
      <c r="M105" s="1664"/>
      <c r="N105" s="1664"/>
      <c r="O105" s="1664"/>
      <c r="P105" s="1664"/>
      <c r="Q105" s="1664"/>
      <c r="R105" s="1664"/>
      <c r="S105" s="1664"/>
      <c r="T105" s="1664"/>
      <c r="U105" s="1664"/>
      <c r="V105" s="1664"/>
      <c r="W105" s="1664"/>
      <c r="X105" s="1664"/>
      <c r="Y105" s="1664"/>
      <c r="Z105" s="1664"/>
      <c r="AA105" s="1664"/>
      <c r="AB105" s="1664"/>
      <c r="AC105" s="1664"/>
    </row>
    <row r="106" spans="1:29" ht="30">
      <c r="A106" s="1664"/>
      <c r="B106" s="1664"/>
      <c r="C106" s="1664"/>
      <c r="D106" s="1664"/>
      <c r="E106" s="1664"/>
      <c r="F106" s="1664"/>
      <c r="G106" s="1664"/>
      <c r="H106" s="1664"/>
      <c r="I106" s="1664"/>
      <c r="J106" s="1664"/>
      <c r="K106" s="1664"/>
      <c r="L106" s="1664"/>
      <c r="M106" s="1664"/>
      <c r="N106" s="1664"/>
      <c r="O106" s="1664"/>
      <c r="P106" s="1664"/>
      <c r="Q106" s="1664"/>
      <c r="R106" s="1664"/>
      <c r="S106" s="1664"/>
      <c r="T106" s="1664"/>
      <c r="U106" s="1664"/>
      <c r="V106" s="1664"/>
      <c r="W106" s="1664"/>
      <c r="X106" s="1664"/>
      <c r="Y106" s="1664"/>
      <c r="Z106" s="1664"/>
      <c r="AA106" s="1664"/>
      <c r="AB106" s="1664"/>
      <c r="AC106" s="1664"/>
    </row>
    <row r="107" spans="1:29" ht="30">
      <c r="A107" s="1664"/>
      <c r="B107" s="1664"/>
      <c r="C107" s="1664"/>
      <c r="D107" s="1664"/>
      <c r="E107" s="1664"/>
      <c r="F107" s="1664"/>
      <c r="G107" s="1664"/>
      <c r="H107" s="1664"/>
      <c r="I107" s="1664"/>
      <c r="J107" s="1664"/>
      <c r="K107" s="1664"/>
      <c r="L107" s="1664"/>
      <c r="M107" s="1664"/>
      <c r="N107" s="1664"/>
      <c r="O107" s="1664"/>
      <c r="P107" s="1664"/>
      <c r="Q107" s="1664"/>
      <c r="R107" s="1664"/>
      <c r="S107" s="1664"/>
      <c r="T107" s="1664"/>
      <c r="U107" s="1664"/>
      <c r="V107" s="1664"/>
      <c r="W107" s="1664"/>
      <c r="X107" s="1664"/>
      <c r="Y107" s="1664"/>
      <c r="Z107" s="1664"/>
      <c r="AA107" s="1664"/>
      <c r="AB107" s="1664"/>
      <c r="AC107" s="1664"/>
    </row>
    <row r="108" spans="1:29" ht="30">
      <c r="A108" s="1664"/>
      <c r="B108" s="1664"/>
      <c r="C108" s="1664"/>
      <c r="D108" s="1664"/>
      <c r="E108" s="1664"/>
      <c r="F108" s="1664"/>
      <c r="G108" s="1664"/>
      <c r="H108" s="1664"/>
      <c r="I108" s="1664"/>
      <c r="J108" s="1664"/>
      <c r="K108" s="1664"/>
      <c r="L108" s="1664"/>
      <c r="M108" s="1664"/>
      <c r="N108" s="1664"/>
      <c r="O108" s="1664"/>
      <c r="P108" s="1664"/>
      <c r="Q108" s="1664"/>
      <c r="R108" s="1664"/>
      <c r="S108" s="1664"/>
      <c r="T108" s="1664"/>
      <c r="U108" s="1664"/>
      <c r="V108" s="1664"/>
      <c r="W108" s="1664"/>
      <c r="X108" s="1664"/>
      <c r="Y108" s="1664"/>
      <c r="Z108" s="1664"/>
      <c r="AA108" s="1664"/>
      <c r="AB108" s="1664"/>
      <c r="AC108" s="1664"/>
    </row>
    <row r="109" spans="1:29" ht="30">
      <c r="A109" s="1664"/>
      <c r="B109" s="1664"/>
      <c r="C109" s="1664"/>
      <c r="D109" s="1664"/>
      <c r="E109" s="1664"/>
      <c r="F109" s="1664"/>
      <c r="G109" s="1664"/>
      <c r="H109" s="1664"/>
      <c r="I109" s="1664"/>
      <c r="J109" s="1664"/>
      <c r="K109" s="1664"/>
      <c r="L109" s="1664"/>
      <c r="M109" s="1664"/>
      <c r="N109" s="1664"/>
      <c r="O109" s="1664"/>
      <c r="P109" s="1664"/>
      <c r="Q109" s="1664"/>
      <c r="R109" s="1664"/>
      <c r="S109" s="1664"/>
      <c r="T109" s="1664"/>
      <c r="U109" s="1664"/>
      <c r="V109" s="1664"/>
      <c r="W109" s="1664"/>
      <c r="X109" s="1664"/>
      <c r="Y109" s="1664"/>
      <c r="Z109" s="1664"/>
      <c r="AA109" s="1664"/>
      <c r="AB109" s="1664"/>
      <c r="AC109" s="1664"/>
    </row>
    <row r="110" spans="1:29" ht="30">
      <c r="A110" s="1664"/>
      <c r="B110" s="1664"/>
      <c r="C110" s="1664"/>
      <c r="D110" s="1664"/>
      <c r="E110" s="1664"/>
      <c r="F110" s="1664"/>
      <c r="G110" s="1664"/>
      <c r="H110" s="1664"/>
      <c r="I110" s="1664"/>
      <c r="J110" s="1664"/>
      <c r="K110" s="1664"/>
      <c r="L110" s="1664"/>
      <c r="M110" s="1664"/>
      <c r="N110" s="1664"/>
      <c r="O110" s="1664"/>
      <c r="P110" s="1664"/>
      <c r="Q110" s="1664"/>
      <c r="R110" s="1664"/>
      <c r="S110" s="1664"/>
      <c r="T110" s="1664"/>
      <c r="U110" s="1664"/>
      <c r="V110" s="1664"/>
      <c r="W110" s="1664"/>
      <c r="X110" s="1664"/>
      <c r="Y110" s="1664"/>
      <c r="Z110" s="1664"/>
      <c r="AA110" s="1664"/>
      <c r="AB110" s="1664"/>
      <c r="AC110" s="1664"/>
    </row>
    <row r="111" spans="1:29" ht="30">
      <c r="A111" s="1664"/>
      <c r="B111" s="1664"/>
      <c r="C111" s="1664"/>
      <c r="D111" s="1664"/>
      <c r="E111" s="1664"/>
      <c r="F111" s="1664"/>
      <c r="G111" s="1664"/>
      <c r="H111" s="1664"/>
      <c r="I111" s="1664"/>
      <c r="J111" s="1664"/>
      <c r="K111" s="1664"/>
      <c r="L111" s="1664"/>
      <c r="M111" s="1664"/>
      <c r="N111" s="1664"/>
      <c r="O111" s="1664"/>
      <c r="P111" s="1664"/>
      <c r="Q111" s="1664"/>
      <c r="R111" s="1664"/>
      <c r="S111" s="1664"/>
      <c r="T111" s="1664"/>
      <c r="U111" s="1664"/>
      <c r="V111" s="1664"/>
      <c r="W111" s="1664"/>
      <c r="X111" s="1664"/>
      <c r="Y111" s="1664"/>
      <c r="Z111" s="1664"/>
      <c r="AA111" s="1664"/>
      <c r="AB111" s="1664"/>
      <c r="AC111" s="1664"/>
    </row>
    <row r="112" spans="1:29" ht="30">
      <c r="A112" s="1664"/>
      <c r="B112" s="1664"/>
      <c r="C112" s="1664"/>
      <c r="D112" s="1664"/>
      <c r="E112" s="1664"/>
      <c r="F112" s="1664"/>
      <c r="G112" s="1664"/>
      <c r="H112" s="1664"/>
      <c r="I112" s="1664"/>
      <c r="J112" s="1664"/>
      <c r="K112" s="1664"/>
      <c r="L112" s="1664"/>
      <c r="M112" s="1664"/>
      <c r="N112" s="1664"/>
      <c r="O112" s="1664"/>
      <c r="P112" s="1664"/>
      <c r="Q112" s="1664"/>
      <c r="R112" s="1664"/>
      <c r="S112" s="1664"/>
      <c r="T112" s="1664"/>
      <c r="U112" s="1664"/>
      <c r="V112" s="1664"/>
      <c r="W112" s="1664"/>
      <c r="X112" s="1664"/>
      <c r="Y112" s="1664"/>
      <c r="Z112" s="1664"/>
      <c r="AA112" s="1664"/>
      <c r="AB112" s="1664"/>
      <c r="AC112" s="1664"/>
    </row>
    <row r="113" spans="1:29" ht="30">
      <c r="A113" s="1664"/>
      <c r="B113" s="1664"/>
      <c r="C113" s="1664"/>
      <c r="D113" s="1664"/>
      <c r="E113" s="1664"/>
      <c r="F113" s="1664"/>
      <c r="G113" s="1664"/>
      <c r="H113" s="1664"/>
      <c r="I113" s="1664"/>
      <c r="J113" s="1664"/>
      <c r="K113" s="1664"/>
      <c r="L113" s="1664"/>
      <c r="M113" s="1664"/>
      <c r="N113" s="1664"/>
      <c r="O113" s="1664"/>
      <c r="P113" s="1664"/>
      <c r="Q113" s="1664"/>
      <c r="R113" s="1664"/>
      <c r="S113" s="1664"/>
      <c r="T113" s="1664"/>
      <c r="U113" s="1664"/>
      <c r="V113" s="1664"/>
      <c r="W113" s="1664"/>
      <c r="X113" s="1664"/>
      <c r="Y113" s="1664"/>
      <c r="Z113" s="1664"/>
      <c r="AA113" s="1664"/>
      <c r="AB113" s="1664"/>
      <c r="AC113" s="1664"/>
    </row>
    <row r="114" spans="1:29" ht="30">
      <c r="A114" s="1664"/>
      <c r="B114" s="1664"/>
      <c r="C114" s="1664"/>
      <c r="D114" s="1664"/>
      <c r="E114" s="1664"/>
      <c r="F114" s="1664"/>
      <c r="G114" s="1664"/>
      <c r="H114" s="1664"/>
      <c r="I114" s="1664"/>
      <c r="J114" s="1664"/>
      <c r="K114" s="1664"/>
      <c r="L114" s="1664"/>
      <c r="M114" s="1664"/>
      <c r="N114" s="1664"/>
      <c r="O114" s="1664"/>
      <c r="P114" s="1664"/>
      <c r="Q114" s="1664"/>
      <c r="R114" s="1664"/>
      <c r="S114" s="1664"/>
      <c r="T114" s="1664"/>
      <c r="U114" s="1664"/>
      <c r="V114" s="1664"/>
      <c r="W114" s="1664"/>
      <c r="X114" s="1664"/>
      <c r="Y114" s="1664"/>
      <c r="Z114" s="1664"/>
      <c r="AA114" s="1664"/>
      <c r="AB114" s="1664"/>
      <c r="AC114" s="1664"/>
    </row>
    <row r="115" spans="1:29" ht="30">
      <c r="A115" s="1664"/>
      <c r="B115" s="1664"/>
      <c r="C115" s="1664"/>
      <c r="D115" s="1664"/>
      <c r="E115" s="1664"/>
      <c r="F115" s="1664"/>
      <c r="G115" s="1664"/>
      <c r="H115" s="1664"/>
      <c r="I115" s="1664"/>
      <c r="J115" s="1664"/>
      <c r="K115" s="1664"/>
      <c r="L115" s="1664"/>
      <c r="M115" s="1664"/>
      <c r="N115" s="1664"/>
      <c r="O115" s="1664"/>
      <c r="P115" s="1664"/>
      <c r="Q115" s="1664"/>
      <c r="R115" s="1664"/>
      <c r="S115" s="1664"/>
      <c r="T115" s="1664"/>
      <c r="U115" s="1664"/>
      <c r="V115" s="1664"/>
      <c r="W115" s="1664"/>
      <c r="X115" s="1664"/>
      <c r="Y115" s="1664"/>
      <c r="Z115" s="1664"/>
      <c r="AA115" s="1664"/>
      <c r="AB115" s="1664"/>
      <c r="AC115" s="1664"/>
    </row>
    <row r="116" spans="1:29" ht="30">
      <c r="A116" s="1664"/>
      <c r="B116" s="1664"/>
      <c r="C116" s="1664"/>
      <c r="D116" s="1664"/>
      <c r="E116" s="1664"/>
      <c r="F116" s="1664"/>
      <c r="G116" s="1664"/>
      <c r="H116" s="1664"/>
      <c r="I116" s="1664"/>
      <c r="J116" s="1664"/>
      <c r="K116" s="1664"/>
      <c r="L116" s="1664"/>
      <c r="M116" s="1664"/>
      <c r="N116" s="1664"/>
      <c r="O116" s="1664"/>
      <c r="P116" s="1664"/>
      <c r="Q116" s="1664"/>
      <c r="R116" s="1664"/>
      <c r="S116" s="1664"/>
      <c r="T116" s="1664"/>
      <c r="U116" s="1664"/>
      <c r="V116" s="1664"/>
      <c r="W116" s="1664"/>
      <c r="X116" s="1664"/>
      <c r="Y116" s="1664"/>
      <c r="Z116" s="1664"/>
      <c r="AA116" s="1664"/>
      <c r="AB116" s="1664"/>
      <c r="AC116" s="1664"/>
    </row>
    <row r="117" spans="1:29" ht="30">
      <c r="A117" s="1664"/>
      <c r="B117" s="1664"/>
      <c r="C117" s="1664"/>
      <c r="D117" s="1664"/>
      <c r="E117" s="1664"/>
      <c r="F117" s="1664"/>
      <c r="G117" s="1664"/>
      <c r="H117" s="1664"/>
      <c r="I117" s="1664"/>
      <c r="J117" s="1664"/>
      <c r="K117" s="1664"/>
      <c r="L117" s="1664"/>
      <c r="M117" s="1664"/>
      <c r="N117" s="1664"/>
      <c r="O117" s="1664"/>
      <c r="P117" s="1664"/>
      <c r="Q117" s="1664"/>
      <c r="R117" s="1664"/>
      <c r="S117" s="1664"/>
      <c r="T117" s="1664"/>
      <c r="U117" s="1664"/>
      <c r="V117" s="1664"/>
      <c r="W117" s="1664"/>
      <c r="X117" s="1664"/>
      <c r="Y117" s="1664"/>
      <c r="Z117" s="1664"/>
      <c r="AA117" s="1664"/>
      <c r="AB117" s="1664"/>
      <c r="AC117" s="1664"/>
    </row>
    <row r="118" spans="1:29" ht="30">
      <c r="A118" s="1664"/>
      <c r="B118" s="1664"/>
      <c r="C118" s="1664"/>
      <c r="D118" s="1664"/>
      <c r="E118" s="1664"/>
      <c r="F118" s="1664"/>
      <c r="G118" s="1664"/>
      <c r="H118" s="1664"/>
      <c r="I118" s="1664"/>
      <c r="J118" s="1664"/>
      <c r="K118" s="1664"/>
      <c r="L118" s="1664"/>
      <c r="M118" s="1664"/>
      <c r="N118" s="1664"/>
      <c r="O118" s="1664"/>
      <c r="P118" s="1664"/>
      <c r="Q118" s="1664"/>
      <c r="R118" s="1664"/>
      <c r="S118" s="1664"/>
      <c r="T118" s="1664"/>
      <c r="U118" s="1664"/>
      <c r="V118" s="1664"/>
      <c r="W118" s="1664"/>
      <c r="X118" s="1664"/>
      <c r="Y118" s="1664"/>
      <c r="Z118" s="1664"/>
      <c r="AA118" s="1664"/>
      <c r="AB118" s="1664"/>
      <c r="AC118" s="1664"/>
    </row>
    <row r="119" spans="1:29" ht="30">
      <c r="A119" s="1664"/>
      <c r="B119" s="1664"/>
      <c r="C119" s="1664"/>
      <c r="D119" s="1664"/>
      <c r="E119" s="1664"/>
      <c r="F119" s="1664"/>
      <c r="G119" s="1664"/>
      <c r="H119" s="1664"/>
      <c r="I119" s="1664"/>
      <c r="J119" s="1664"/>
      <c r="K119" s="1664"/>
      <c r="L119" s="1664"/>
      <c r="M119" s="1664"/>
      <c r="N119" s="1664"/>
      <c r="O119" s="1664"/>
      <c r="P119" s="1664"/>
      <c r="Q119" s="1664"/>
      <c r="R119" s="1664"/>
      <c r="S119" s="1664"/>
      <c r="T119" s="1664"/>
      <c r="U119" s="1664"/>
      <c r="V119" s="1664"/>
      <c r="W119" s="1664"/>
      <c r="X119" s="1664"/>
      <c r="Y119" s="1664"/>
      <c r="Z119" s="1664"/>
      <c r="AA119" s="1664"/>
      <c r="AB119" s="1664"/>
      <c r="AC119" s="1664"/>
    </row>
    <row r="120" spans="1:29" ht="30">
      <c r="A120" s="1664"/>
      <c r="B120" s="1664"/>
      <c r="C120" s="1664"/>
      <c r="D120" s="1664"/>
      <c r="E120" s="1664"/>
      <c r="F120" s="1664"/>
      <c r="G120" s="1664"/>
      <c r="H120" s="1664"/>
      <c r="I120" s="1664"/>
      <c r="J120" s="1664"/>
      <c r="K120" s="1664"/>
      <c r="L120" s="1664"/>
      <c r="M120" s="1664"/>
      <c r="N120" s="1664"/>
      <c r="O120" s="1664"/>
      <c r="P120" s="1664"/>
      <c r="Q120" s="1664"/>
      <c r="R120" s="1664"/>
      <c r="S120" s="1664"/>
      <c r="T120" s="1664"/>
      <c r="U120" s="1664"/>
      <c r="V120" s="1664"/>
      <c r="W120" s="1664"/>
      <c r="X120" s="1664"/>
      <c r="Y120" s="1664"/>
      <c r="Z120" s="1664"/>
      <c r="AA120" s="1664"/>
      <c r="AB120" s="1664"/>
      <c r="AC120" s="1664"/>
    </row>
    <row r="121" spans="1:29" ht="30">
      <c r="A121" s="1664"/>
      <c r="B121" s="1664"/>
      <c r="C121" s="1664"/>
      <c r="D121" s="1664"/>
      <c r="E121" s="1664"/>
      <c r="F121" s="1664"/>
      <c r="G121" s="1664"/>
      <c r="H121" s="1664"/>
      <c r="I121" s="1664"/>
      <c r="J121" s="1664"/>
      <c r="K121" s="1664"/>
      <c r="L121" s="1664"/>
      <c r="M121" s="1664"/>
      <c r="N121" s="1664"/>
      <c r="O121" s="1664"/>
      <c r="P121" s="1664"/>
      <c r="Q121" s="1664"/>
      <c r="R121" s="1664"/>
      <c r="S121" s="1664"/>
      <c r="T121" s="1664"/>
      <c r="U121" s="1664"/>
      <c r="V121" s="1664"/>
      <c r="W121" s="1664"/>
      <c r="X121" s="1664"/>
      <c r="Y121" s="1664"/>
      <c r="Z121" s="1664"/>
      <c r="AA121" s="1664"/>
      <c r="AB121" s="1664"/>
      <c r="AC121" s="1664"/>
    </row>
    <row r="122" spans="1:29" ht="30">
      <c r="A122" s="1664"/>
      <c r="B122" s="1664"/>
      <c r="C122" s="1664"/>
      <c r="D122" s="1664"/>
      <c r="E122" s="1664"/>
      <c r="F122" s="1664"/>
      <c r="G122" s="1664"/>
      <c r="H122" s="1664"/>
      <c r="I122" s="1664"/>
      <c r="J122" s="1664"/>
      <c r="K122" s="1664"/>
      <c r="L122" s="1664"/>
      <c r="M122" s="1664"/>
      <c r="N122" s="1664"/>
      <c r="O122" s="1664"/>
      <c r="P122" s="1664"/>
      <c r="Q122" s="1664"/>
      <c r="R122" s="1664"/>
      <c r="S122" s="1664"/>
      <c r="T122" s="1664"/>
      <c r="U122" s="1664"/>
      <c r="V122" s="1664"/>
      <c r="W122" s="1664"/>
      <c r="X122" s="1664"/>
      <c r="Y122" s="1664"/>
      <c r="Z122" s="1664"/>
      <c r="AA122" s="1664"/>
      <c r="AB122" s="1664"/>
      <c r="AC122" s="1664"/>
    </row>
    <row r="123" spans="1:29" ht="30">
      <c r="A123" s="1664"/>
      <c r="B123" s="1664"/>
      <c r="C123" s="1664"/>
      <c r="D123" s="1664"/>
      <c r="E123" s="1664"/>
      <c r="F123" s="1664"/>
      <c r="G123" s="1664"/>
      <c r="H123" s="1664"/>
      <c r="I123" s="1664"/>
      <c r="J123" s="1664"/>
      <c r="K123" s="1664"/>
      <c r="L123" s="1664"/>
      <c r="M123" s="1664"/>
      <c r="N123" s="1664"/>
      <c r="O123" s="1664"/>
      <c r="P123" s="1664"/>
      <c r="Q123" s="1664"/>
      <c r="R123" s="1664"/>
      <c r="S123" s="1664"/>
      <c r="T123" s="1664"/>
      <c r="U123" s="1664"/>
      <c r="V123" s="1664"/>
      <c r="W123" s="1664"/>
      <c r="X123" s="1664"/>
      <c r="Y123" s="1664"/>
      <c r="Z123" s="1664"/>
      <c r="AA123" s="1664"/>
      <c r="AB123" s="1664"/>
      <c r="AC123" s="1664"/>
    </row>
    <row r="124" spans="1:29" ht="30">
      <c r="A124" s="1664"/>
      <c r="B124" s="1664"/>
      <c r="C124" s="1664"/>
      <c r="D124" s="1664"/>
      <c r="E124" s="1664"/>
      <c r="F124" s="1664"/>
      <c r="G124" s="1664"/>
      <c r="H124" s="1664"/>
      <c r="I124" s="1664"/>
      <c r="J124" s="1664"/>
      <c r="K124" s="1664"/>
      <c r="L124" s="1664"/>
      <c r="M124" s="1664"/>
      <c r="N124" s="1664"/>
      <c r="O124" s="1664"/>
      <c r="P124" s="1664"/>
      <c r="Q124" s="1664"/>
      <c r="R124" s="1664"/>
      <c r="S124" s="1664"/>
      <c r="T124" s="1664"/>
      <c r="U124" s="1664"/>
      <c r="V124" s="1664"/>
      <c r="W124" s="1664"/>
      <c r="X124" s="1664"/>
      <c r="Y124" s="1664"/>
      <c r="Z124" s="1664"/>
      <c r="AA124" s="1664"/>
      <c r="AB124" s="1664"/>
      <c r="AC124" s="1664"/>
    </row>
    <row r="125" spans="1:29" ht="30">
      <c r="A125" s="1664"/>
      <c r="B125" s="1664"/>
      <c r="C125" s="1664"/>
      <c r="D125" s="1664"/>
      <c r="E125" s="1664"/>
      <c r="F125" s="1664"/>
      <c r="G125" s="1664"/>
      <c r="H125" s="1664"/>
      <c r="I125" s="1664"/>
      <c r="J125" s="1664"/>
      <c r="K125" s="1664"/>
      <c r="L125" s="1664"/>
      <c r="M125" s="1664"/>
      <c r="N125" s="1664"/>
      <c r="O125" s="1664"/>
      <c r="P125" s="1664"/>
      <c r="Q125" s="1664"/>
      <c r="R125" s="1664"/>
      <c r="S125" s="1664"/>
      <c r="T125" s="1664"/>
      <c r="U125" s="1664"/>
      <c r="V125" s="1664"/>
      <c r="W125" s="1664"/>
      <c r="X125" s="1664"/>
      <c r="Y125" s="1664"/>
      <c r="Z125" s="1664"/>
      <c r="AA125" s="1664"/>
      <c r="AB125" s="1664"/>
      <c r="AC125" s="1664"/>
    </row>
    <row r="126" spans="1:29" ht="30">
      <c r="A126" s="1664"/>
      <c r="B126" s="1664"/>
      <c r="C126" s="1664"/>
      <c r="D126" s="1664"/>
      <c r="E126" s="1664"/>
      <c r="F126" s="1664"/>
      <c r="G126" s="1664"/>
      <c r="H126" s="1664"/>
      <c r="I126" s="1664"/>
      <c r="J126" s="1664"/>
      <c r="K126" s="1664"/>
      <c r="L126" s="1664"/>
      <c r="M126" s="1664"/>
      <c r="N126" s="1664"/>
      <c r="O126" s="1664"/>
      <c r="P126" s="1664"/>
      <c r="Q126" s="1664"/>
      <c r="R126" s="1664"/>
      <c r="S126" s="1664"/>
      <c r="T126" s="1664"/>
      <c r="U126" s="1664"/>
      <c r="V126" s="1664"/>
      <c r="W126" s="1664"/>
      <c r="X126" s="1664"/>
      <c r="Y126" s="1664"/>
      <c r="Z126" s="1664"/>
      <c r="AA126" s="1664"/>
      <c r="AB126" s="1664"/>
      <c r="AC126" s="1664"/>
    </row>
    <row r="127" spans="1:29" ht="30">
      <c r="A127" s="1664"/>
      <c r="B127" s="1664"/>
      <c r="C127" s="1664"/>
      <c r="D127" s="1664"/>
      <c r="E127" s="1664"/>
      <c r="F127" s="1664"/>
      <c r="G127" s="1664"/>
      <c r="H127" s="1664"/>
      <c r="I127" s="1664"/>
      <c r="J127" s="1664"/>
      <c r="K127" s="1664"/>
      <c r="L127" s="1664"/>
      <c r="M127" s="1664"/>
      <c r="N127" s="1664"/>
      <c r="O127" s="1664"/>
      <c r="P127" s="1664"/>
      <c r="Q127" s="1664"/>
      <c r="R127" s="1664"/>
      <c r="S127" s="1664"/>
      <c r="T127" s="1664"/>
      <c r="U127" s="1664"/>
      <c r="V127" s="1664"/>
      <c r="W127" s="1664"/>
      <c r="X127" s="1664"/>
      <c r="Y127" s="1664"/>
      <c r="Z127" s="1664"/>
      <c r="AA127" s="1664"/>
      <c r="AB127" s="1664"/>
      <c r="AC127" s="1664"/>
    </row>
    <row r="128" spans="1:29" ht="30">
      <c r="A128" s="1664"/>
      <c r="B128" s="1664"/>
      <c r="C128" s="1664"/>
      <c r="D128" s="1664"/>
      <c r="E128" s="1664"/>
      <c r="F128" s="1664"/>
      <c r="G128" s="1664"/>
      <c r="H128" s="1664"/>
      <c r="I128" s="1664"/>
      <c r="J128" s="1664"/>
      <c r="K128" s="1664"/>
      <c r="L128" s="1664"/>
      <c r="M128" s="1664"/>
      <c r="N128" s="1664"/>
      <c r="O128" s="1664"/>
      <c r="P128" s="1664"/>
      <c r="Q128" s="1664"/>
      <c r="R128" s="1664"/>
      <c r="S128" s="1664"/>
      <c r="T128" s="1664"/>
      <c r="U128" s="1664"/>
      <c r="V128" s="1664"/>
      <c r="W128" s="1664"/>
      <c r="X128" s="1664"/>
      <c r="Y128" s="1664"/>
      <c r="Z128" s="1664"/>
      <c r="AA128" s="1664"/>
      <c r="AB128" s="1664"/>
      <c r="AC128" s="1664"/>
    </row>
    <row r="129" spans="1:29" ht="30">
      <c r="A129" s="1664"/>
      <c r="B129" s="1664"/>
      <c r="C129" s="1664"/>
      <c r="D129" s="1664"/>
      <c r="E129" s="1664"/>
      <c r="F129" s="1664"/>
      <c r="G129" s="1664"/>
      <c r="H129" s="1664"/>
      <c r="I129" s="1664"/>
      <c r="J129" s="1664"/>
      <c r="K129" s="1664"/>
      <c r="L129" s="1664"/>
      <c r="M129" s="1664"/>
      <c r="N129" s="1664"/>
      <c r="O129" s="1664"/>
      <c r="P129" s="1664"/>
      <c r="Q129" s="1664"/>
      <c r="R129" s="1664"/>
      <c r="S129" s="1664"/>
      <c r="T129" s="1664"/>
      <c r="U129" s="1664"/>
      <c r="V129" s="1664"/>
      <c r="W129" s="1664"/>
      <c r="X129" s="1664"/>
      <c r="Y129" s="1664"/>
      <c r="Z129" s="1664"/>
      <c r="AA129" s="1664"/>
      <c r="AB129" s="1664"/>
      <c r="AC129" s="1664"/>
    </row>
    <row r="130" spans="1:29" ht="30">
      <c r="A130" s="1664"/>
      <c r="B130" s="1664"/>
      <c r="C130" s="1664"/>
      <c r="D130" s="1664"/>
      <c r="E130" s="1664"/>
      <c r="F130" s="1664"/>
      <c r="G130" s="1664"/>
      <c r="H130" s="1664"/>
      <c r="I130" s="1664"/>
      <c r="J130" s="1664"/>
      <c r="K130" s="1664"/>
      <c r="L130" s="1664"/>
      <c r="M130" s="1664"/>
      <c r="N130" s="1664"/>
      <c r="O130" s="1664"/>
      <c r="P130" s="1664"/>
      <c r="Q130" s="1664"/>
      <c r="R130" s="1664"/>
      <c r="S130" s="1664"/>
      <c r="T130" s="1664"/>
      <c r="U130" s="1664"/>
      <c r="V130" s="1664"/>
      <c r="W130" s="1664"/>
      <c r="X130" s="1664"/>
      <c r="Y130" s="1664"/>
      <c r="Z130" s="1664"/>
      <c r="AA130" s="1664"/>
      <c r="AB130" s="1664"/>
      <c r="AC130" s="1664"/>
    </row>
    <row r="131" spans="1:29" ht="30">
      <c r="A131" s="1664"/>
      <c r="B131" s="1664"/>
      <c r="C131" s="1664"/>
      <c r="D131" s="1664"/>
      <c r="E131" s="1664"/>
      <c r="F131" s="1664"/>
      <c r="G131" s="1664"/>
      <c r="H131" s="1664"/>
      <c r="I131" s="1664"/>
      <c r="J131" s="1664"/>
      <c r="K131" s="1664"/>
      <c r="L131" s="1664"/>
      <c r="M131" s="1664"/>
      <c r="N131" s="1664"/>
      <c r="O131" s="1664"/>
      <c r="P131" s="1664"/>
      <c r="Q131" s="1664"/>
      <c r="R131" s="1664"/>
      <c r="S131" s="1664"/>
      <c r="T131" s="1664"/>
      <c r="U131" s="1664"/>
      <c r="V131" s="1664"/>
      <c r="W131" s="1664"/>
      <c r="X131" s="1664"/>
      <c r="Y131" s="1664"/>
      <c r="Z131" s="1664"/>
      <c r="AA131" s="1664"/>
      <c r="AB131" s="1664"/>
      <c r="AC131" s="1664"/>
    </row>
    <row r="132" spans="1:29" ht="30">
      <c r="A132" s="1664"/>
      <c r="B132" s="1664"/>
      <c r="C132" s="1664"/>
      <c r="D132" s="1664"/>
      <c r="E132" s="1664"/>
      <c r="F132" s="1664"/>
      <c r="G132" s="1664"/>
      <c r="H132" s="1664"/>
      <c r="I132" s="1664"/>
      <c r="J132" s="1664"/>
      <c r="K132" s="1664"/>
      <c r="L132" s="1664"/>
      <c r="M132" s="1664"/>
      <c r="N132" s="1664"/>
      <c r="O132" s="1664"/>
      <c r="P132" s="1664"/>
      <c r="Q132" s="1664"/>
      <c r="R132" s="1664"/>
      <c r="S132" s="1664"/>
      <c r="T132" s="1664"/>
      <c r="U132" s="1664"/>
      <c r="V132" s="1664"/>
      <c r="W132" s="1664"/>
      <c r="X132" s="1664"/>
      <c r="Y132" s="1664"/>
      <c r="Z132" s="1664"/>
      <c r="AA132" s="1664"/>
      <c r="AB132" s="1664"/>
      <c r="AC132" s="1664"/>
    </row>
    <row r="133" spans="1:29" ht="30">
      <c r="A133" s="1664"/>
      <c r="B133" s="1664"/>
      <c r="C133" s="1664"/>
      <c r="D133" s="1664"/>
      <c r="E133" s="1664"/>
      <c r="F133" s="1664"/>
      <c r="G133" s="1664"/>
      <c r="H133" s="1664"/>
      <c r="I133" s="1664"/>
      <c r="J133" s="1664"/>
      <c r="K133" s="1664"/>
      <c r="L133" s="1664"/>
      <c r="M133" s="1664"/>
      <c r="N133" s="1664"/>
      <c r="O133" s="1664"/>
      <c r="P133" s="1664"/>
      <c r="Q133" s="1664"/>
      <c r="R133" s="1664"/>
      <c r="S133" s="1664"/>
      <c r="T133" s="1664"/>
      <c r="U133" s="1664"/>
      <c r="V133" s="1664"/>
      <c r="W133" s="1664"/>
      <c r="X133" s="1664"/>
      <c r="Y133" s="1664"/>
      <c r="Z133" s="1664"/>
      <c r="AA133" s="1664"/>
      <c r="AB133" s="1664"/>
      <c r="AC133" s="1664"/>
    </row>
    <row r="134" spans="1:29" ht="30">
      <c r="A134" s="1664"/>
      <c r="B134" s="1664"/>
      <c r="C134" s="1664"/>
      <c r="D134" s="1664"/>
      <c r="E134" s="1664"/>
      <c r="F134" s="1664"/>
      <c r="G134" s="1664"/>
      <c r="H134" s="1664"/>
      <c r="I134" s="1664"/>
      <c r="J134" s="1664"/>
      <c r="K134" s="1664"/>
      <c r="L134" s="1664"/>
      <c r="M134" s="1664"/>
      <c r="N134" s="1664"/>
      <c r="O134" s="1664"/>
      <c r="P134" s="1664"/>
      <c r="Q134" s="1664"/>
      <c r="R134" s="1664"/>
      <c r="S134" s="1664"/>
      <c r="T134" s="1664"/>
      <c r="U134" s="1664"/>
      <c r="V134" s="1664"/>
      <c r="W134" s="1664"/>
      <c r="X134" s="1664"/>
      <c r="Y134" s="1664"/>
      <c r="Z134" s="1664"/>
      <c r="AA134" s="1664"/>
      <c r="AB134" s="1664"/>
      <c r="AC134" s="1664"/>
    </row>
    <row r="135" spans="1:29" ht="30">
      <c r="A135" s="1664"/>
      <c r="B135" s="1664"/>
      <c r="C135" s="1664"/>
      <c r="D135" s="1664"/>
      <c r="E135" s="1664"/>
      <c r="F135" s="1664"/>
      <c r="G135" s="1664"/>
      <c r="H135" s="1664"/>
      <c r="I135" s="1664"/>
      <c r="J135" s="1664"/>
      <c r="K135" s="1664"/>
      <c r="L135" s="1664"/>
      <c r="M135" s="1664"/>
      <c r="N135" s="1664"/>
      <c r="O135" s="1664"/>
      <c r="P135" s="1664"/>
      <c r="Q135" s="1664"/>
      <c r="R135" s="1664"/>
      <c r="S135" s="1664"/>
      <c r="T135" s="1664"/>
      <c r="U135" s="1664"/>
      <c r="V135" s="1664"/>
      <c r="W135" s="1664"/>
      <c r="X135" s="1664"/>
      <c r="Y135" s="1664"/>
      <c r="Z135" s="1664"/>
      <c r="AA135" s="1664"/>
      <c r="AB135" s="1664"/>
      <c r="AC135" s="1664"/>
    </row>
    <row r="136" spans="1:29" ht="30">
      <c r="A136" s="1664"/>
      <c r="B136" s="1664"/>
      <c r="C136" s="1664"/>
      <c r="D136" s="1664"/>
      <c r="E136" s="1664"/>
      <c r="F136" s="1664"/>
      <c r="G136" s="1664"/>
      <c r="H136" s="1664"/>
      <c r="I136" s="1664"/>
      <c r="J136" s="1664"/>
      <c r="K136" s="1664"/>
      <c r="L136" s="1664"/>
      <c r="M136" s="1664"/>
      <c r="N136" s="1664"/>
      <c r="O136" s="1664"/>
      <c r="P136" s="1664"/>
      <c r="Q136" s="1664"/>
      <c r="R136" s="1664"/>
      <c r="S136" s="1664"/>
      <c r="T136" s="1664"/>
      <c r="U136" s="1664"/>
      <c r="V136" s="1664"/>
      <c r="W136" s="1664"/>
      <c r="X136" s="1664"/>
      <c r="Y136" s="1664"/>
      <c r="Z136" s="1664"/>
      <c r="AA136" s="1664"/>
      <c r="AB136" s="1664"/>
      <c r="AC136" s="1664"/>
    </row>
    <row r="137" spans="1:29" ht="30">
      <c r="A137" s="1664"/>
      <c r="B137" s="1664"/>
      <c r="C137" s="1664"/>
      <c r="D137" s="1664"/>
      <c r="E137" s="1664"/>
      <c r="F137" s="1664"/>
      <c r="G137" s="1664"/>
      <c r="H137" s="1664"/>
      <c r="I137" s="1664"/>
      <c r="J137" s="1664"/>
      <c r="K137" s="1664"/>
      <c r="L137" s="1664"/>
      <c r="M137" s="1664"/>
      <c r="N137" s="1664"/>
      <c r="O137" s="1664"/>
      <c r="P137" s="1664"/>
      <c r="Q137" s="1664"/>
      <c r="R137" s="1664"/>
      <c r="S137" s="1664"/>
      <c r="T137" s="1664"/>
      <c r="U137" s="1664"/>
      <c r="V137" s="1664"/>
      <c r="W137" s="1664"/>
      <c r="X137" s="1664"/>
      <c r="Y137" s="1664"/>
      <c r="Z137" s="1664"/>
      <c r="AA137" s="1664"/>
      <c r="AB137" s="1664"/>
      <c r="AC137" s="1664"/>
    </row>
    <row r="138" spans="1:29" ht="30">
      <c r="A138" s="1664"/>
      <c r="B138" s="1664"/>
      <c r="C138" s="1664"/>
      <c r="D138" s="1664"/>
      <c r="E138" s="1664"/>
      <c r="F138" s="1664"/>
      <c r="G138" s="1664"/>
      <c r="H138" s="1664"/>
      <c r="I138" s="1664"/>
      <c r="J138" s="1664"/>
      <c r="K138" s="1664"/>
      <c r="L138" s="1664"/>
      <c r="M138" s="1664"/>
      <c r="N138" s="1664"/>
      <c r="O138" s="1664"/>
      <c r="P138" s="1664"/>
      <c r="Q138" s="1664"/>
      <c r="R138" s="1664"/>
      <c r="S138" s="1664"/>
      <c r="T138" s="1664"/>
      <c r="U138" s="1664"/>
      <c r="V138" s="1664"/>
      <c r="W138" s="1664"/>
      <c r="X138" s="1664"/>
      <c r="Y138" s="1664"/>
      <c r="Z138" s="1664"/>
      <c r="AA138" s="1664"/>
      <c r="AB138" s="1664"/>
      <c r="AC138" s="1664"/>
    </row>
    <row r="139" spans="1:29" ht="30">
      <c r="A139" s="1664"/>
      <c r="B139" s="1664"/>
      <c r="C139" s="1664"/>
      <c r="D139" s="1664"/>
      <c r="E139" s="1664"/>
      <c r="F139" s="1664"/>
      <c r="G139" s="1664"/>
      <c r="H139" s="1664"/>
      <c r="I139" s="1664"/>
      <c r="J139" s="1664"/>
      <c r="K139" s="1664"/>
      <c r="L139" s="1664"/>
      <c r="M139" s="1664"/>
      <c r="N139" s="1664"/>
      <c r="O139" s="1664"/>
      <c r="P139" s="1664"/>
      <c r="Q139" s="1664"/>
      <c r="R139" s="1664"/>
      <c r="S139" s="1664"/>
      <c r="T139" s="1664"/>
      <c r="U139" s="1664"/>
      <c r="V139" s="1664"/>
      <c r="W139" s="1664"/>
      <c r="X139" s="1664"/>
      <c r="Y139" s="1664"/>
      <c r="Z139" s="1664"/>
      <c r="AA139" s="1664"/>
      <c r="AB139" s="1664"/>
      <c r="AC139" s="1664"/>
    </row>
    <row r="140" spans="1:29" ht="30">
      <c r="A140" s="1664"/>
      <c r="B140" s="1664"/>
      <c r="C140" s="1664"/>
      <c r="D140" s="1664"/>
      <c r="E140" s="1664"/>
      <c r="F140" s="1664"/>
      <c r="G140" s="1664"/>
      <c r="H140" s="1664"/>
      <c r="I140" s="1664"/>
      <c r="J140" s="1664"/>
      <c r="K140" s="1664"/>
      <c r="L140" s="1664"/>
      <c r="M140" s="1664"/>
      <c r="N140" s="1664"/>
      <c r="O140" s="1664"/>
      <c r="P140" s="1664"/>
      <c r="Q140" s="1664"/>
      <c r="R140" s="1664"/>
      <c r="S140" s="1664"/>
      <c r="T140" s="1664"/>
      <c r="U140" s="1664"/>
      <c r="V140" s="1664"/>
      <c r="W140" s="1664"/>
      <c r="X140" s="1664"/>
      <c r="Y140" s="1664"/>
      <c r="Z140" s="1664"/>
      <c r="AA140" s="1664"/>
      <c r="AB140" s="1664"/>
      <c r="AC140" s="1664"/>
    </row>
    <row r="141" spans="1:29" ht="30">
      <c r="A141" s="1664"/>
      <c r="B141" s="1664"/>
      <c r="C141" s="1664"/>
      <c r="D141" s="1664"/>
      <c r="E141" s="1664"/>
      <c r="F141" s="1664"/>
      <c r="G141" s="1664"/>
      <c r="H141" s="1664"/>
      <c r="I141" s="1664"/>
      <c r="J141" s="1664"/>
      <c r="K141" s="1664"/>
      <c r="L141" s="1664"/>
      <c r="M141" s="1664"/>
      <c r="N141" s="1664"/>
      <c r="O141" s="1664"/>
      <c r="P141" s="1664"/>
      <c r="Q141" s="1664"/>
      <c r="R141" s="1664"/>
      <c r="S141" s="1664"/>
      <c r="T141" s="1664"/>
      <c r="U141" s="1664"/>
      <c r="V141" s="1664"/>
      <c r="W141" s="1664"/>
      <c r="X141" s="1664"/>
      <c r="Y141" s="1664"/>
      <c r="Z141" s="1664"/>
      <c r="AA141" s="1664"/>
      <c r="AB141" s="1664"/>
      <c r="AC141" s="1664"/>
    </row>
    <row r="142" spans="1:29" ht="30">
      <c r="A142" s="1664"/>
      <c r="B142" s="1664"/>
      <c r="C142" s="1664"/>
      <c r="D142" s="1664"/>
      <c r="E142" s="1664"/>
      <c r="F142" s="1664"/>
      <c r="G142" s="1664"/>
      <c r="H142" s="1664"/>
      <c r="I142" s="1664"/>
      <c r="J142" s="1664"/>
      <c r="K142" s="1664"/>
      <c r="L142" s="1664"/>
      <c r="M142" s="1664"/>
      <c r="N142" s="1664"/>
      <c r="O142" s="1664"/>
      <c r="P142" s="1664"/>
      <c r="Q142" s="1664"/>
      <c r="R142" s="1664"/>
      <c r="S142" s="1664"/>
      <c r="T142" s="1664"/>
      <c r="U142" s="1664"/>
      <c r="V142" s="1664"/>
      <c r="W142" s="1664"/>
      <c r="X142" s="1664"/>
      <c r="Y142" s="1664"/>
      <c r="Z142" s="1664"/>
      <c r="AA142" s="1664"/>
      <c r="AB142" s="1664"/>
      <c r="AC142" s="1664"/>
    </row>
    <row r="143" spans="1:29" ht="30">
      <c r="A143" s="1664"/>
      <c r="B143" s="1664"/>
      <c r="C143" s="1664"/>
      <c r="D143" s="1664"/>
      <c r="E143" s="1664"/>
      <c r="F143" s="1664"/>
      <c r="G143" s="1664"/>
      <c r="H143" s="1664"/>
      <c r="I143" s="1664"/>
      <c r="J143" s="1664"/>
      <c r="K143" s="1664"/>
      <c r="L143" s="1664"/>
      <c r="M143" s="1664"/>
      <c r="N143" s="1664"/>
      <c r="O143" s="1664"/>
      <c r="P143" s="1664"/>
      <c r="Q143" s="1664"/>
      <c r="R143" s="1664"/>
      <c r="S143" s="1664"/>
      <c r="T143" s="1664"/>
      <c r="U143" s="1664"/>
      <c r="V143" s="1664"/>
      <c r="W143" s="1664"/>
      <c r="X143" s="1664"/>
      <c r="Y143" s="1664"/>
      <c r="Z143" s="1664"/>
      <c r="AA143" s="1664"/>
      <c r="AB143" s="1664"/>
      <c r="AC143" s="1664"/>
    </row>
    <row r="144" spans="1:29" ht="30">
      <c r="A144" s="1664"/>
      <c r="B144" s="1664"/>
      <c r="C144" s="1664"/>
      <c r="D144" s="1664"/>
      <c r="E144" s="1664"/>
      <c r="F144" s="1664"/>
      <c r="G144" s="1664"/>
      <c r="H144" s="1664"/>
      <c r="I144" s="1664"/>
      <c r="J144" s="1664"/>
      <c r="K144" s="1664"/>
      <c r="L144" s="1664"/>
      <c r="M144" s="1664"/>
      <c r="N144" s="1664"/>
      <c r="O144" s="1664"/>
      <c r="P144" s="1664"/>
      <c r="Q144" s="1664"/>
      <c r="R144" s="1664"/>
      <c r="S144" s="1664"/>
      <c r="T144" s="1664"/>
      <c r="U144" s="1664"/>
      <c r="V144" s="1664"/>
      <c r="W144" s="1664"/>
      <c r="X144" s="1664"/>
      <c r="Y144" s="1664"/>
      <c r="Z144" s="1664"/>
      <c r="AA144" s="1664"/>
      <c r="AB144" s="1664"/>
      <c r="AC144" s="1664"/>
    </row>
    <row r="145" spans="14:14" ht="30">
      <c r="N145" s="1664"/>
    </row>
  </sheetData>
  <mergeCells count="17">
    <mergeCell ref="W63:AA63"/>
    <mergeCell ref="A90:AB90"/>
    <mergeCell ref="A91:AB91"/>
    <mergeCell ref="C46:D47"/>
    <mergeCell ref="E46:G47"/>
    <mergeCell ref="I46:J47"/>
    <mergeCell ref="K46:M47"/>
    <mergeCell ref="N63:R63"/>
    <mergeCell ref="T63:U63"/>
    <mergeCell ref="N44:R44"/>
    <mergeCell ref="T44:U44"/>
    <mergeCell ref="W44:AA44"/>
    <mergeCell ref="A2:AB2"/>
    <mergeCell ref="A5:AB5"/>
    <mergeCell ref="N27:R27"/>
    <mergeCell ref="T27:U27"/>
    <mergeCell ref="W27:AA27"/>
  </mergeCells>
  <printOptions horizontalCentered="1"/>
  <pageMargins left="0.511811023622047" right="0.511811023622047" top="0.511811023622047" bottom="0.23622047244094499" header="0" footer="0"/>
  <pageSetup paperSize="9" scale="2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rgb="FFFFC000"/>
    <pageSetUpPr fitToPage="1"/>
  </sheetPr>
  <dimension ref="A1:CL78"/>
  <sheetViews>
    <sheetView showGridLines="0" view="pageBreakPreview" zoomScale="40" zoomScaleNormal="50" zoomScaleSheetLayoutView="40" workbookViewId="0">
      <selection activeCell="DI22" sqref="DI22"/>
    </sheetView>
  </sheetViews>
  <sheetFormatPr defaultColWidth="1.61328125" defaultRowHeight="15"/>
  <cols>
    <col min="1" max="1" width="1.61328125" style="23"/>
    <col min="2" max="2" width="6.921875" style="23" bestFit="1" customWidth="1"/>
    <col min="3" max="34" width="2.69140625" style="23" customWidth="1"/>
    <col min="35" max="35" width="3.69140625" style="23" customWidth="1"/>
    <col min="36" max="38" width="2.69140625" style="23" customWidth="1"/>
    <col min="39" max="39" width="1.4609375" style="23" customWidth="1"/>
    <col min="40" max="43" width="2.69140625" style="23" customWidth="1"/>
    <col min="44" max="44" width="3.69140625" style="23" customWidth="1"/>
    <col min="45" max="71" width="2.69140625" style="23" customWidth="1"/>
    <col min="72" max="72" width="1.61328125" style="23"/>
    <col min="73" max="73" width="2.4609375" style="23" customWidth="1"/>
    <col min="74" max="162" width="1.61328125" style="23"/>
    <col min="163" max="163" width="2.69140625" style="23" customWidth="1"/>
    <col min="164" max="164" width="6.3828125" style="23" bestFit="1" customWidth="1"/>
    <col min="165" max="165" width="2.69140625" style="23" customWidth="1"/>
    <col min="166" max="169" width="0.921875" style="23" customWidth="1"/>
    <col min="170" max="251" width="2.69140625" style="23" customWidth="1"/>
    <col min="252" max="418" width="1.61328125" style="23"/>
    <col min="419" max="419" width="2.69140625" style="23" customWidth="1"/>
    <col min="420" max="420" width="6.3828125" style="23" bestFit="1" customWidth="1"/>
    <col min="421" max="421" width="2.69140625" style="23" customWidth="1"/>
    <col min="422" max="425" width="0.921875" style="23" customWidth="1"/>
    <col min="426" max="507" width="2.69140625" style="23" customWidth="1"/>
    <col min="508" max="674" width="1.61328125" style="23"/>
    <col min="675" max="675" width="2.69140625" style="23" customWidth="1"/>
    <col min="676" max="676" width="6.3828125" style="23" bestFit="1" customWidth="1"/>
    <col min="677" max="677" width="2.69140625" style="23" customWidth="1"/>
    <col min="678" max="681" width="0.921875" style="23" customWidth="1"/>
    <col min="682" max="763" width="2.69140625" style="23" customWidth="1"/>
    <col min="764" max="930" width="1.61328125" style="23"/>
    <col min="931" max="931" width="2.69140625" style="23" customWidth="1"/>
    <col min="932" max="932" width="6.3828125" style="23" bestFit="1" customWidth="1"/>
    <col min="933" max="933" width="2.69140625" style="23" customWidth="1"/>
    <col min="934" max="937" width="0.921875" style="23" customWidth="1"/>
    <col min="938" max="1019" width="2.69140625" style="23" customWidth="1"/>
    <col min="1020" max="1186" width="1.61328125" style="23"/>
    <col min="1187" max="1187" width="2.69140625" style="23" customWidth="1"/>
    <col min="1188" max="1188" width="6.3828125" style="23" bestFit="1" customWidth="1"/>
    <col min="1189" max="1189" width="2.69140625" style="23" customWidth="1"/>
    <col min="1190" max="1193" width="0.921875" style="23" customWidth="1"/>
    <col min="1194" max="1275" width="2.69140625" style="23" customWidth="1"/>
    <col min="1276" max="1442" width="1.61328125" style="23"/>
    <col min="1443" max="1443" width="2.69140625" style="23" customWidth="1"/>
    <col min="1444" max="1444" width="6.3828125" style="23" bestFit="1" customWidth="1"/>
    <col min="1445" max="1445" width="2.69140625" style="23" customWidth="1"/>
    <col min="1446" max="1449" width="0.921875" style="23" customWidth="1"/>
    <col min="1450" max="1531" width="2.69140625" style="23" customWidth="1"/>
    <col min="1532" max="1698" width="1.61328125" style="23"/>
    <col min="1699" max="1699" width="2.69140625" style="23" customWidth="1"/>
    <col min="1700" max="1700" width="6.3828125" style="23" bestFit="1" customWidth="1"/>
    <col min="1701" max="1701" width="2.69140625" style="23" customWidth="1"/>
    <col min="1702" max="1705" width="0.921875" style="23" customWidth="1"/>
    <col min="1706" max="1787" width="2.69140625" style="23" customWidth="1"/>
    <col min="1788" max="1954" width="1.61328125" style="23"/>
    <col min="1955" max="1955" width="2.69140625" style="23" customWidth="1"/>
    <col min="1956" max="1956" width="6.3828125" style="23" bestFit="1" customWidth="1"/>
    <col min="1957" max="1957" width="2.69140625" style="23" customWidth="1"/>
    <col min="1958" max="1961" width="0.921875" style="23" customWidth="1"/>
    <col min="1962" max="2043" width="2.69140625" style="23" customWidth="1"/>
    <col min="2044" max="2210" width="1.61328125" style="23"/>
    <col min="2211" max="2211" width="2.69140625" style="23" customWidth="1"/>
    <col min="2212" max="2212" width="6.3828125" style="23" bestFit="1" customWidth="1"/>
    <col min="2213" max="2213" width="2.69140625" style="23" customWidth="1"/>
    <col min="2214" max="2217" width="0.921875" style="23" customWidth="1"/>
    <col min="2218" max="2299" width="2.69140625" style="23" customWidth="1"/>
    <col min="2300" max="2466" width="1.61328125" style="23"/>
    <col min="2467" max="2467" width="2.69140625" style="23" customWidth="1"/>
    <col min="2468" max="2468" width="6.3828125" style="23" bestFit="1" customWidth="1"/>
    <col min="2469" max="2469" width="2.69140625" style="23" customWidth="1"/>
    <col min="2470" max="2473" width="0.921875" style="23" customWidth="1"/>
    <col min="2474" max="2555" width="2.69140625" style="23" customWidth="1"/>
    <col min="2556" max="2722" width="1.61328125" style="23"/>
    <col min="2723" max="2723" width="2.69140625" style="23" customWidth="1"/>
    <col min="2724" max="2724" width="6.3828125" style="23" bestFit="1" customWidth="1"/>
    <col min="2725" max="2725" width="2.69140625" style="23" customWidth="1"/>
    <col min="2726" max="2729" width="0.921875" style="23" customWidth="1"/>
    <col min="2730" max="2811" width="2.69140625" style="23" customWidth="1"/>
    <col min="2812" max="2978" width="1.61328125" style="23"/>
    <col min="2979" max="2979" width="2.69140625" style="23" customWidth="1"/>
    <col min="2980" max="2980" width="6.3828125" style="23" bestFit="1" customWidth="1"/>
    <col min="2981" max="2981" width="2.69140625" style="23" customWidth="1"/>
    <col min="2982" max="2985" width="0.921875" style="23" customWidth="1"/>
    <col min="2986" max="3067" width="2.69140625" style="23" customWidth="1"/>
    <col min="3068" max="3234" width="1.61328125" style="23"/>
    <col min="3235" max="3235" width="2.69140625" style="23" customWidth="1"/>
    <col min="3236" max="3236" width="6.3828125" style="23" bestFit="1" customWidth="1"/>
    <col min="3237" max="3237" width="2.69140625" style="23" customWidth="1"/>
    <col min="3238" max="3241" width="0.921875" style="23" customWidth="1"/>
    <col min="3242" max="3323" width="2.69140625" style="23" customWidth="1"/>
    <col min="3324" max="3490" width="1.61328125" style="23"/>
    <col min="3491" max="3491" width="2.69140625" style="23" customWidth="1"/>
    <col min="3492" max="3492" width="6.3828125" style="23" bestFit="1" customWidth="1"/>
    <col min="3493" max="3493" width="2.69140625" style="23" customWidth="1"/>
    <col min="3494" max="3497" width="0.921875" style="23" customWidth="1"/>
    <col min="3498" max="3579" width="2.69140625" style="23" customWidth="1"/>
    <col min="3580" max="3746" width="1.61328125" style="23"/>
    <col min="3747" max="3747" width="2.69140625" style="23" customWidth="1"/>
    <col min="3748" max="3748" width="6.3828125" style="23" bestFit="1" customWidth="1"/>
    <col min="3749" max="3749" width="2.69140625" style="23" customWidth="1"/>
    <col min="3750" max="3753" width="0.921875" style="23" customWidth="1"/>
    <col min="3754" max="3835" width="2.69140625" style="23" customWidth="1"/>
    <col min="3836" max="4002" width="1.61328125" style="23"/>
    <col min="4003" max="4003" width="2.69140625" style="23" customWidth="1"/>
    <col min="4004" max="4004" width="6.3828125" style="23" bestFit="1" customWidth="1"/>
    <col min="4005" max="4005" width="2.69140625" style="23" customWidth="1"/>
    <col min="4006" max="4009" width="0.921875" style="23" customWidth="1"/>
    <col min="4010" max="4091" width="2.69140625" style="23" customWidth="1"/>
    <col min="4092" max="4258" width="1.61328125" style="23"/>
    <col min="4259" max="4259" width="2.69140625" style="23" customWidth="1"/>
    <col min="4260" max="4260" width="6.3828125" style="23" bestFit="1" customWidth="1"/>
    <col min="4261" max="4261" width="2.69140625" style="23" customWidth="1"/>
    <col min="4262" max="4265" width="0.921875" style="23" customWidth="1"/>
    <col min="4266" max="4347" width="2.69140625" style="23" customWidth="1"/>
    <col min="4348" max="4514" width="1.61328125" style="23"/>
    <col min="4515" max="4515" width="2.69140625" style="23" customWidth="1"/>
    <col min="4516" max="4516" width="6.3828125" style="23" bestFit="1" customWidth="1"/>
    <col min="4517" max="4517" width="2.69140625" style="23" customWidth="1"/>
    <col min="4518" max="4521" width="0.921875" style="23" customWidth="1"/>
    <col min="4522" max="4603" width="2.69140625" style="23" customWidth="1"/>
    <col min="4604" max="4770" width="1.61328125" style="23"/>
    <col min="4771" max="4771" width="2.69140625" style="23" customWidth="1"/>
    <col min="4772" max="4772" width="6.3828125" style="23" bestFit="1" customWidth="1"/>
    <col min="4773" max="4773" width="2.69140625" style="23" customWidth="1"/>
    <col min="4774" max="4777" width="0.921875" style="23" customWidth="1"/>
    <col min="4778" max="4859" width="2.69140625" style="23" customWidth="1"/>
    <col min="4860" max="5026" width="1.61328125" style="23"/>
    <col min="5027" max="5027" width="2.69140625" style="23" customWidth="1"/>
    <col min="5028" max="5028" width="6.3828125" style="23" bestFit="1" customWidth="1"/>
    <col min="5029" max="5029" width="2.69140625" style="23" customWidth="1"/>
    <col min="5030" max="5033" width="0.921875" style="23" customWidth="1"/>
    <col min="5034" max="5115" width="2.69140625" style="23" customWidth="1"/>
    <col min="5116" max="5282" width="1.61328125" style="23"/>
    <col min="5283" max="5283" width="2.69140625" style="23" customWidth="1"/>
    <col min="5284" max="5284" width="6.3828125" style="23" bestFit="1" customWidth="1"/>
    <col min="5285" max="5285" width="2.69140625" style="23" customWidth="1"/>
    <col min="5286" max="5289" width="0.921875" style="23" customWidth="1"/>
    <col min="5290" max="5371" width="2.69140625" style="23" customWidth="1"/>
    <col min="5372" max="5538" width="1.61328125" style="23"/>
    <col min="5539" max="5539" width="2.69140625" style="23" customWidth="1"/>
    <col min="5540" max="5540" width="6.3828125" style="23" bestFit="1" customWidth="1"/>
    <col min="5541" max="5541" width="2.69140625" style="23" customWidth="1"/>
    <col min="5542" max="5545" width="0.921875" style="23" customWidth="1"/>
    <col min="5546" max="5627" width="2.69140625" style="23" customWidth="1"/>
    <col min="5628" max="5794" width="1.61328125" style="23"/>
    <col min="5795" max="5795" width="2.69140625" style="23" customWidth="1"/>
    <col min="5796" max="5796" width="6.3828125" style="23" bestFit="1" customWidth="1"/>
    <col min="5797" max="5797" width="2.69140625" style="23" customWidth="1"/>
    <col min="5798" max="5801" width="0.921875" style="23" customWidth="1"/>
    <col min="5802" max="5883" width="2.69140625" style="23" customWidth="1"/>
    <col min="5884" max="6050" width="1.61328125" style="23"/>
    <col min="6051" max="6051" width="2.69140625" style="23" customWidth="1"/>
    <col min="6052" max="6052" width="6.3828125" style="23" bestFit="1" customWidth="1"/>
    <col min="6053" max="6053" width="2.69140625" style="23" customWidth="1"/>
    <col min="6054" max="6057" width="0.921875" style="23" customWidth="1"/>
    <col min="6058" max="6139" width="2.69140625" style="23" customWidth="1"/>
    <col min="6140" max="6306" width="1.61328125" style="23"/>
    <col min="6307" max="6307" width="2.69140625" style="23" customWidth="1"/>
    <col min="6308" max="6308" width="6.3828125" style="23" bestFit="1" customWidth="1"/>
    <col min="6309" max="6309" width="2.69140625" style="23" customWidth="1"/>
    <col min="6310" max="6313" width="0.921875" style="23" customWidth="1"/>
    <col min="6314" max="6395" width="2.69140625" style="23" customWidth="1"/>
    <col min="6396" max="6562" width="1.61328125" style="23"/>
    <col min="6563" max="6563" width="2.69140625" style="23" customWidth="1"/>
    <col min="6564" max="6564" width="6.3828125" style="23" bestFit="1" customWidth="1"/>
    <col min="6565" max="6565" width="2.69140625" style="23" customWidth="1"/>
    <col min="6566" max="6569" width="0.921875" style="23" customWidth="1"/>
    <col min="6570" max="6651" width="2.69140625" style="23" customWidth="1"/>
    <col min="6652" max="6818" width="1.61328125" style="23"/>
    <col min="6819" max="6819" width="2.69140625" style="23" customWidth="1"/>
    <col min="6820" max="6820" width="6.3828125" style="23" bestFit="1" customWidth="1"/>
    <col min="6821" max="6821" width="2.69140625" style="23" customWidth="1"/>
    <col min="6822" max="6825" width="0.921875" style="23" customWidth="1"/>
    <col min="6826" max="6907" width="2.69140625" style="23" customWidth="1"/>
    <col min="6908" max="7074" width="1.61328125" style="23"/>
    <col min="7075" max="7075" width="2.69140625" style="23" customWidth="1"/>
    <col min="7076" max="7076" width="6.3828125" style="23" bestFit="1" customWidth="1"/>
    <col min="7077" max="7077" width="2.69140625" style="23" customWidth="1"/>
    <col min="7078" max="7081" width="0.921875" style="23" customWidth="1"/>
    <col min="7082" max="7163" width="2.69140625" style="23" customWidth="1"/>
    <col min="7164" max="7330" width="1.61328125" style="23"/>
    <col min="7331" max="7331" width="2.69140625" style="23" customWidth="1"/>
    <col min="7332" max="7332" width="6.3828125" style="23" bestFit="1" customWidth="1"/>
    <col min="7333" max="7333" width="2.69140625" style="23" customWidth="1"/>
    <col min="7334" max="7337" width="0.921875" style="23" customWidth="1"/>
    <col min="7338" max="7419" width="2.69140625" style="23" customWidth="1"/>
    <col min="7420" max="7586" width="1.61328125" style="23"/>
    <col min="7587" max="7587" width="2.69140625" style="23" customWidth="1"/>
    <col min="7588" max="7588" width="6.3828125" style="23" bestFit="1" customWidth="1"/>
    <col min="7589" max="7589" width="2.69140625" style="23" customWidth="1"/>
    <col min="7590" max="7593" width="0.921875" style="23" customWidth="1"/>
    <col min="7594" max="7675" width="2.69140625" style="23" customWidth="1"/>
    <col min="7676" max="7842" width="1.61328125" style="23"/>
    <col min="7843" max="7843" width="2.69140625" style="23" customWidth="1"/>
    <col min="7844" max="7844" width="6.3828125" style="23" bestFit="1" customWidth="1"/>
    <col min="7845" max="7845" width="2.69140625" style="23" customWidth="1"/>
    <col min="7846" max="7849" width="0.921875" style="23" customWidth="1"/>
    <col min="7850" max="7931" width="2.69140625" style="23" customWidth="1"/>
    <col min="7932" max="8098" width="1.61328125" style="23"/>
    <col min="8099" max="8099" width="2.69140625" style="23" customWidth="1"/>
    <col min="8100" max="8100" width="6.3828125" style="23" bestFit="1" customWidth="1"/>
    <col min="8101" max="8101" width="2.69140625" style="23" customWidth="1"/>
    <col min="8102" max="8105" width="0.921875" style="23" customWidth="1"/>
    <col min="8106" max="8187" width="2.69140625" style="23" customWidth="1"/>
    <col min="8188" max="8354" width="1.61328125" style="23"/>
    <col min="8355" max="8355" width="2.69140625" style="23" customWidth="1"/>
    <col min="8356" max="8356" width="6.3828125" style="23" bestFit="1" customWidth="1"/>
    <col min="8357" max="8357" width="2.69140625" style="23" customWidth="1"/>
    <col min="8358" max="8361" width="0.921875" style="23" customWidth="1"/>
    <col min="8362" max="8443" width="2.69140625" style="23" customWidth="1"/>
    <col min="8444" max="8610" width="1.61328125" style="23"/>
    <col min="8611" max="8611" width="2.69140625" style="23" customWidth="1"/>
    <col min="8612" max="8612" width="6.3828125" style="23" bestFit="1" customWidth="1"/>
    <col min="8613" max="8613" width="2.69140625" style="23" customWidth="1"/>
    <col min="8614" max="8617" width="0.921875" style="23" customWidth="1"/>
    <col min="8618" max="8699" width="2.69140625" style="23" customWidth="1"/>
    <col min="8700" max="8866" width="1.61328125" style="23"/>
    <col min="8867" max="8867" width="2.69140625" style="23" customWidth="1"/>
    <col min="8868" max="8868" width="6.3828125" style="23" bestFit="1" customWidth="1"/>
    <col min="8869" max="8869" width="2.69140625" style="23" customWidth="1"/>
    <col min="8870" max="8873" width="0.921875" style="23" customWidth="1"/>
    <col min="8874" max="8955" width="2.69140625" style="23" customWidth="1"/>
    <col min="8956" max="9122" width="1.61328125" style="23"/>
    <col min="9123" max="9123" width="2.69140625" style="23" customWidth="1"/>
    <col min="9124" max="9124" width="6.3828125" style="23" bestFit="1" customWidth="1"/>
    <col min="9125" max="9125" width="2.69140625" style="23" customWidth="1"/>
    <col min="9126" max="9129" width="0.921875" style="23" customWidth="1"/>
    <col min="9130" max="9211" width="2.69140625" style="23" customWidth="1"/>
    <col min="9212" max="9378" width="1.61328125" style="23"/>
    <col min="9379" max="9379" width="2.69140625" style="23" customWidth="1"/>
    <col min="9380" max="9380" width="6.3828125" style="23" bestFit="1" customWidth="1"/>
    <col min="9381" max="9381" width="2.69140625" style="23" customWidth="1"/>
    <col min="9382" max="9385" width="0.921875" style="23" customWidth="1"/>
    <col min="9386" max="9467" width="2.69140625" style="23" customWidth="1"/>
    <col min="9468" max="9634" width="1.61328125" style="23"/>
    <col min="9635" max="9635" width="2.69140625" style="23" customWidth="1"/>
    <col min="9636" max="9636" width="6.3828125" style="23" bestFit="1" customWidth="1"/>
    <col min="9637" max="9637" width="2.69140625" style="23" customWidth="1"/>
    <col min="9638" max="9641" width="0.921875" style="23" customWidth="1"/>
    <col min="9642" max="9723" width="2.69140625" style="23" customWidth="1"/>
    <col min="9724" max="9890" width="1.61328125" style="23"/>
    <col min="9891" max="9891" width="2.69140625" style="23" customWidth="1"/>
    <col min="9892" max="9892" width="6.3828125" style="23" bestFit="1" customWidth="1"/>
    <col min="9893" max="9893" width="2.69140625" style="23" customWidth="1"/>
    <col min="9894" max="9897" width="0.921875" style="23" customWidth="1"/>
    <col min="9898" max="9979" width="2.69140625" style="23" customWidth="1"/>
    <col min="9980" max="10146" width="1.61328125" style="23"/>
    <col min="10147" max="10147" width="2.69140625" style="23" customWidth="1"/>
    <col min="10148" max="10148" width="6.3828125" style="23" bestFit="1" customWidth="1"/>
    <col min="10149" max="10149" width="2.69140625" style="23" customWidth="1"/>
    <col min="10150" max="10153" width="0.921875" style="23" customWidth="1"/>
    <col min="10154" max="10235" width="2.69140625" style="23" customWidth="1"/>
    <col min="10236" max="10402" width="1.61328125" style="23"/>
    <col min="10403" max="10403" width="2.69140625" style="23" customWidth="1"/>
    <col min="10404" max="10404" width="6.3828125" style="23" bestFit="1" customWidth="1"/>
    <col min="10405" max="10405" width="2.69140625" style="23" customWidth="1"/>
    <col min="10406" max="10409" width="0.921875" style="23" customWidth="1"/>
    <col min="10410" max="10491" width="2.69140625" style="23" customWidth="1"/>
    <col min="10492" max="10658" width="1.61328125" style="23"/>
    <col min="10659" max="10659" width="2.69140625" style="23" customWidth="1"/>
    <col min="10660" max="10660" width="6.3828125" style="23" bestFit="1" customWidth="1"/>
    <col min="10661" max="10661" width="2.69140625" style="23" customWidth="1"/>
    <col min="10662" max="10665" width="0.921875" style="23" customWidth="1"/>
    <col min="10666" max="10747" width="2.69140625" style="23" customWidth="1"/>
    <col min="10748" max="10914" width="1.61328125" style="23"/>
    <col min="10915" max="10915" width="2.69140625" style="23" customWidth="1"/>
    <col min="10916" max="10916" width="6.3828125" style="23" bestFit="1" customWidth="1"/>
    <col min="10917" max="10917" width="2.69140625" style="23" customWidth="1"/>
    <col min="10918" max="10921" width="0.921875" style="23" customWidth="1"/>
    <col min="10922" max="11003" width="2.69140625" style="23" customWidth="1"/>
    <col min="11004" max="11170" width="1.61328125" style="23"/>
    <col min="11171" max="11171" width="2.69140625" style="23" customWidth="1"/>
    <col min="11172" max="11172" width="6.3828125" style="23" bestFit="1" customWidth="1"/>
    <col min="11173" max="11173" width="2.69140625" style="23" customWidth="1"/>
    <col min="11174" max="11177" width="0.921875" style="23" customWidth="1"/>
    <col min="11178" max="11259" width="2.69140625" style="23" customWidth="1"/>
    <col min="11260" max="11426" width="1.61328125" style="23"/>
    <col min="11427" max="11427" width="2.69140625" style="23" customWidth="1"/>
    <col min="11428" max="11428" width="6.3828125" style="23" bestFit="1" customWidth="1"/>
    <col min="11429" max="11429" width="2.69140625" style="23" customWidth="1"/>
    <col min="11430" max="11433" width="0.921875" style="23" customWidth="1"/>
    <col min="11434" max="11515" width="2.69140625" style="23" customWidth="1"/>
    <col min="11516" max="11682" width="1.61328125" style="23"/>
    <col min="11683" max="11683" width="2.69140625" style="23" customWidth="1"/>
    <col min="11684" max="11684" width="6.3828125" style="23" bestFit="1" customWidth="1"/>
    <col min="11685" max="11685" width="2.69140625" style="23" customWidth="1"/>
    <col min="11686" max="11689" width="0.921875" style="23" customWidth="1"/>
    <col min="11690" max="11771" width="2.69140625" style="23" customWidth="1"/>
    <col min="11772" max="11938" width="1.61328125" style="23"/>
    <col min="11939" max="11939" width="2.69140625" style="23" customWidth="1"/>
    <col min="11940" max="11940" width="6.3828125" style="23" bestFit="1" customWidth="1"/>
    <col min="11941" max="11941" width="2.69140625" style="23" customWidth="1"/>
    <col min="11942" max="11945" width="0.921875" style="23" customWidth="1"/>
    <col min="11946" max="12027" width="2.69140625" style="23" customWidth="1"/>
    <col min="12028" max="12194" width="1.61328125" style="23"/>
    <col min="12195" max="12195" width="2.69140625" style="23" customWidth="1"/>
    <col min="12196" max="12196" width="6.3828125" style="23" bestFit="1" customWidth="1"/>
    <col min="12197" max="12197" width="2.69140625" style="23" customWidth="1"/>
    <col min="12198" max="12201" width="0.921875" style="23" customWidth="1"/>
    <col min="12202" max="12283" width="2.69140625" style="23" customWidth="1"/>
    <col min="12284" max="12450" width="1.61328125" style="23"/>
    <col min="12451" max="12451" width="2.69140625" style="23" customWidth="1"/>
    <col min="12452" max="12452" width="6.3828125" style="23" bestFit="1" customWidth="1"/>
    <col min="12453" max="12453" width="2.69140625" style="23" customWidth="1"/>
    <col min="12454" max="12457" width="0.921875" style="23" customWidth="1"/>
    <col min="12458" max="12539" width="2.69140625" style="23" customWidth="1"/>
    <col min="12540" max="12706" width="1.61328125" style="23"/>
    <col min="12707" max="12707" width="2.69140625" style="23" customWidth="1"/>
    <col min="12708" max="12708" width="6.3828125" style="23" bestFit="1" customWidth="1"/>
    <col min="12709" max="12709" width="2.69140625" style="23" customWidth="1"/>
    <col min="12710" max="12713" width="0.921875" style="23" customWidth="1"/>
    <col min="12714" max="12795" width="2.69140625" style="23" customWidth="1"/>
    <col min="12796" max="12962" width="1.61328125" style="23"/>
    <col min="12963" max="12963" width="2.69140625" style="23" customWidth="1"/>
    <col min="12964" max="12964" width="6.3828125" style="23" bestFit="1" customWidth="1"/>
    <col min="12965" max="12965" width="2.69140625" style="23" customWidth="1"/>
    <col min="12966" max="12969" width="0.921875" style="23" customWidth="1"/>
    <col min="12970" max="13051" width="2.69140625" style="23" customWidth="1"/>
    <col min="13052" max="13218" width="1.61328125" style="23"/>
    <col min="13219" max="13219" width="2.69140625" style="23" customWidth="1"/>
    <col min="13220" max="13220" width="6.3828125" style="23" bestFit="1" customWidth="1"/>
    <col min="13221" max="13221" width="2.69140625" style="23" customWidth="1"/>
    <col min="13222" max="13225" width="0.921875" style="23" customWidth="1"/>
    <col min="13226" max="13307" width="2.69140625" style="23" customWidth="1"/>
    <col min="13308" max="13474" width="1.61328125" style="23"/>
    <col min="13475" max="13475" width="2.69140625" style="23" customWidth="1"/>
    <col min="13476" max="13476" width="6.3828125" style="23" bestFit="1" customWidth="1"/>
    <col min="13477" max="13477" width="2.69140625" style="23" customWidth="1"/>
    <col min="13478" max="13481" width="0.921875" style="23" customWidth="1"/>
    <col min="13482" max="13563" width="2.69140625" style="23" customWidth="1"/>
    <col min="13564" max="13730" width="1.61328125" style="23"/>
    <col min="13731" max="13731" width="2.69140625" style="23" customWidth="1"/>
    <col min="13732" max="13732" width="6.3828125" style="23" bestFit="1" customWidth="1"/>
    <col min="13733" max="13733" width="2.69140625" style="23" customWidth="1"/>
    <col min="13734" max="13737" width="0.921875" style="23" customWidth="1"/>
    <col min="13738" max="13819" width="2.69140625" style="23" customWidth="1"/>
    <col min="13820" max="13986" width="1.61328125" style="23"/>
    <col min="13987" max="13987" width="2.69140625" style="23" customWidth="1"/>
    <col min="13988" max="13988" width="6.3828125" style="23" bestFit="1" customWidth="1"/>
    <col min="13989" max="13989" width="2.69140625" style="23" customWidth="1"/>
    <col min="13990" max="13993" width="0.921875" style="23" customWidth="1"/>
    <col min="13994" max="14075" width="2.69140625" style="23" customWidth="1"/>
    <col min="14076" max="14242" width="1.61328125" style="23"/>
    <col min="14243" max="14243" width="2.69140625" style="23" customWidth="1"/>
    <col min="14244" max="14244" width="6.3828125" style="23" bestFit="1" customWidth="1"/>
    <col min="14245" max="14245" width="2.69140625" style="23" customWidth="1"/>
    <col min="14246" max="14249" width="0.921875" style="23" customWidth="1"/>
    <col min="14250" max="14331" width="2.69140625" style="23" customWidth="1"/>
    <col min="14332" max="14498" width="1.61328125" style="23"/>
    <col min="14499" max="14499" width="2.69140625" style="23" customWidth="1"/>
    <col min="14500" max="14500" width="6.3828125" style="23" bestFit="1" customWidth="1"/>
    <col min="14501" max="14501" width="2.69140625" style="23" customWidth="1"/>
    <col min="14502" max="14505" width="0.921875" style="23" customWidth="1"/>
    <col min="14506" max="14587" width="2.69140625" style="23" customWidth="1"/>
    <col min="14588" max="14754" width="1.61328125" style="23"/>
    <col min="14755" max="14755" width="2.69140625" style="23" customWidth="1"/>
    <col min="14756" max="14756" width="6.3828125" style="23" bestFit="1" customWidth="1"/>
    <col min="14757" max="14757" width="2.69140625" style="23" customWidth="1"/>
    <col min="14758" max="14761" width="0.921875" style="23" customWidth="1"/>
    <col min="14762" max="14843" width="2.69140625" style="23" customWidth="1"/>
    <col min="14844" max="15010" width="1.61328125" style="23"/>
    <col min="15011" max="15011" width="2.69140625" style="23" customWidth="1"/>
    <col min="15012" max="15012" width="6.3828125" style="23" bestFit="1" customWidth="1"/>
    <col min="15013" max="15013" width="2.69140625" style="23" customWidth="1"/>
    <col min="15014" max="15017" width="0.921875" style="23" customWidth="1"/>
    <col min="15018" max="15099" width="2.69140625" style="23" customWidth="1"/>
    <col min="15100" max="15266" width="1.61328125" style="23"/>
    <col min="15267" max="15267" width="2.69140625" style="23" customWidth="1"/>
    <col min="15268" max="15268" width="6.3828125" style="23" bestFit="1" customWidth="1"/>
    <col min="15269" max="15269" width="2.69140625" style="23" customWidth="1"/>
    <col min="15270" max="15273" width="0.921875" style="23" customWidth="1"/>
    <col min="15274" max="15355" width="2.69140625" style="23" customWidth="1"/>
    <col min="15356" max="15522" width="1.61328125" style="23"/>
    <col min="15523" max="15523" width="2.69140625" style="23" customWidth="1"/>
    <col min="15524" max="15524" width="6.3828125" style="23" bestFit="1" customWidth="1"/>
    <col min="15525" max="15525" width="2.69140625" style="23" customWidth="1"/>
    <col min="15526" max="15529" width="0.921875" style="23" customWidth="1"/>
    <col min="15530" max="15611" width="2.69140625" style="23" customWidth="1"/>
    <col min="15612" max="15778" width="1.61328125" style="23"/>
    <col min="15779" max="15779" width="2.69140625" style="23" customWidth="1"/>
    <col min="15780" max="15780" width="6.3828125" style="23" bestFit="1" customWidth="1"/>
    <col min="15781" max="15781" width="2.69140625" style="23" customWidth="1"/>
    <col min="15782" max="15785" width="0.921875" style="23" customWidth="1"/>
    <col min="15786" max="15867" width="2.69140625" style="23" customWidth="1"/>
    <col min="15868" max="16034" width="1.61328125" style="23"/>
    <col min="16035" max="16035" width="2.69140625" style="23" customWidth="1"/>
    <col min="16036" max="16036" width="6.3828125" style="23" bestFit="1" customWidth="1"/>
    <col min="16037" max="16037" width="2.69140625" style="23" customWidth="1"/>
    <col min="16038" max="16041" width="0.921875" style="23" customWidth="1"/>
    <col min="16042" max="16123" width="2.69140625" style="23" customWidth="1"/>
    <col min="16124" max="16384" width="1.61328125" style="23"/>
  </cols>
  <sheetData>
    <row r="1" spans="2:71" ht="30" customHeight="1" thickBot="1"/>
    <row r="2" spans="2:71" ht="32.4">
      <c r="B2" s="534"/>
      <c r="C2" s="535"/>
      <c r="D2" s="535"/>
      <c r="E2" s="535"/>
      <c r="F2" s="535"/>
      <c r="G2" s="535"/>
      <c r="H2" s="535"/>
      <c r="I2" s="535"/>
      <c r="J2" s="535"/>
      <c r="K2" s="535"/>
      <c r="L2" s="535"/>
      <c r="M2" s="535"/>
      <c r="N2" s="535"/>
      <c r="O2" s="535"/>
      <c r="P2" s="535"/>
      <c r="Q2" s="535"/>
      <c r="R2" s="535"/>
      <c r="S2" s="535"/>
      <c r="T2" s="535"/>
      <c r="U2" s="535"/>
      <c r="V2" s="535"/>
      <c r="W2" s="535"/>
      <c r="X2" s="535"/>
      <c r="Y2" s="535"/>
      <c r="Z2" s="535"/>
      <c r="AA2" s="535"/>
      <c r="AB2" s="535"/>
      <c r="AC2" s="535"/>
      <c r="AD2" s="535"/>
      <c r="AE2" s="535"/>
      <c r="AF2" s="535"/>
      <c r="AG2" s="535"/>
      <c r="AH2" s="535"/>
      <c r="AI2" s="535"/>
      <c r="AJ2" s="535"/>
      <c r="AK2" s="535"/>
      <c r="AL2" s="535"/>
      <c r="AM2" s="535"/>
      <c r="AN2" s="535"/>
      <c r="AO2" s="535"/>
      <c r="AP2" s="535"/>
      <c r="AQ2" s="535"/>
      <c r="AR2" s="535"/>
      <c r="AS2" s="535"/>
      <c r="AT2" s="535"/>
      <c r="AU2" s="535"/>
      <c r="AV2" s="535"/>
      <c r="AW2" s="535"/>
      <c r="AX2" s="535"/>
      <c r="AY2" s="535"/>
      <c r="AZ2" s="535"/>
      <c r="BA2" s="535"/>
      <c r="BB2" s="535"/>
      <c r="BC2" s="535"/>
      <c r="BD2" s="535"/>
      <c r="BE2" s="535"/>
      <c r="BF2" s="535"/>
      <c r="BG2" s="535"/>
      <c r="BH2" s="535"/>
      <c r="BI2" s="535"/>
      <c r="BJ2" s="535"/>
      <c r="BK2" s="535"/>
      <c r="BL2" s="535"/>
      <c r="BM2" s="535"/>
      <c r="BN2" s="535"/>
      <c r="BO2" s="535"/>
      <c r="BP2" s="535"/>
      <c r="BQ2" s="535"/>
      <c r="BR2" s="535"/>
      <c r="BS2" s="536"/>
    </row>
    <row r="3" spans="2:71" ht="42" customHeight="1">
      <c r="B3" s="1924" t="s">
        <v>688</v>
      </c>
      <c r="C3" s="1925"/>
      <c r="D3" s="1925"/>
      <c r="E3" s="1925"/>
      <c r="F3" s="1925"/>
      <c r="G3" s="1925"/>
      <c r="H3" s="1925"/>
      <c r="I3" s="1925"/>
      <c r="J3" s="1925"/>
      <c r="K3" s="1925"/>
      <c r="L3" s="1925"/>
      <c r="M3" s="1925"/>
      <c r="N3" s="1925"/>
      <c r="O3" s="1925"/>
      <c r="P3" s="1925"/>
      <c r="Q3" s="1925"/>
      <c r="R3" s="1925"/>
      <c r="S3" s="1925"/>
      <c r="T3" s="1925"/>
      <c r="U3" s="1925"/>
      <c r="V3" s="1925"/>
      <c r="W3" s="1925"/>
      <c r="X3" s="1925"/>
      <c r="Y3" s="1925"/>
      <c r="Z3" s="1925"/>
      <c r="AA3" s="1925"/>
      <c r="AB3" s="1925"/>
      <c r="AC3" s="1925"/>
      <c r="AD3" s="1925"/>
      <c r="AE3" s="1925"/>
      <c r="AF3" s="1925"/>
      <c r="AG3" s="1925"/>
      <c r="AH3" s="1925"/>
      <c r="AI3" s="1925"/>
      <c r="AJ3" s="1925"/>
      <c r="AK3" s="1925"/>
      <c r="AL3" s="1925"/>
      <c r="AM3" s="1925"/>
      <c r="AN3" s="1925"/>
      <c r="AO3" s="1925"/>
      <c r="AP3" s="1925"/>
      <c r="AQ3" s="1925"/>
      <c r="AR3" s="1925"/>
      <c r="AS3" s="1925"/>
      <c r="AT3" s="1925"/>
      <c r="AU3" s="1925"/>
      <c r="AV3" s="1925"/>
      <c r="AW3" s="1925"/>
      <c r="AX3" s="1925"/>
      <c r="AY3" s="1925"/>
      <c r="AZ3" s="1925"/>
      <c r="BA3" s="1925"/>
      <c r="BB3" s="1925"/>
      <c r="BC3" s="1925"/>
      <c r="BD3" s="1925"/>
      <c r="BE3" s="1925"/>
      <c r="BF3" s="1925"/>
      <c r="BG3" s="1925"/>
      <c r="BH3" s="1925"/>
      <c r="BI3" s="1925"/>
      <c r="BJ3" s="1925"/>
      <c r="BK3" s="1925"/>
      <c r="BL3" s="1925"/>
      <c r="BM3" s="1925"/>
      <c r="BN3" s="1925"/>
      <c r="BO3" s="1925"/>
      <c r="BP3" s="1925"/>
      <c r="BQ3" s="1925"/>
      <c r="BR3" s="1925"/>
      <c r="BS3" s="1926"/>
    </row>
    <row r="4" spans="2:71" ht="18.75" customHeight="1">
      <c r="B4" s="537"/>
      <c r="C4" s="768"/>
      <c r="D4" s="768"/>
      <c r="E4" s="768"/>
      <c r="F4" s="768"/>
      <c r="G4" s="768"/>
      <c r="H4" s="768"/>
      <c r="I4" s="768"/>
      <c r="J4" s="768"/>
      <c r="K4" s="768"/>
      <c r="L4" s="768"/>
      <c r="M4" s="768"/>
      <c r="N4" s="768"/>
      <c r="O4" s="768"/>
      <c r="P4" s="768"/>
      <c r="Q4" s="768"/>
      <c r="R4" s="768"/>
      <c r="S4" s="768"/>
      <c r="T4" s="768"/>
      <c r="U4" s="768"/>
      <c r="V4" s="768"/>
      <c r="W4" s="768"/>
      <c r="X4" s="768"/>
      <c r="Y4" s="768"/>
      <c r="Z4" s="768"/>
      <c r="AA4" s="768"/>
      <c r="AB4" s="768"/>
      <c r="AC4" s="768"/>
      <c r="AD4" s="768"/>
      <c r="AE4" s="768"/>
      <c r="AF4" s="768"/>
      <c r="AG4" s="768"/>
      <c r="AH4" s="768"/>
      <c r="AI4" s="768"/>
      <c r="AJ4" s="768"/>
      <c r="AK4" s="768"/>
      <c r="AL4" s="768"/>
      <c r="AM4" s="768"/>
      <c r="AN4" s="768"/>
      <c r="AO4" s="768"/>
      <c r="AP4" s="768"/>
      <c r="AQ4" s="768"/>
      <c r="AR4" s="768"/>
      <c r="AS4" s="768"/>
      <c r="AT4" s="768"/>
      <c r="AU4" s="768"/>
      <c r="AV4" s="768"/>
      <c r="AW4" s="768"/>
      <c r="AX4" s="768"/>
      <c r="AY4" s="768"/>
      <c r="AZ4" s="768"/>
      <c r="BA4" s="768"/>
      <c r="BB4" s="768"/>
      <c r="BC4" s="768"/>
      <c r="BD4" s="768"/>
      <c r="BE4" s="768"/>
      <c r="BF4" s="768"/>
      <c r="BG4" s="768"/>
      <c r="BH4" s="768"/>
      <c r="BI4" s="768"/>
      <c r="BJ4" s="768"/>
      <c r="BK4" s="768"/>
      <c r="BL4" s="768"/>
      <c r="BM4" s="768"/>
      <c r="BN4" s="768"/>
      <c r="BO4" s="768"/>
      <c r="BP4" s="768"/>
      <c r="BQ4" s="768"/>
      <c r="BR4" s="768"/>
      <c r="BS4" s="538"/>
    </row>
    <row r="5" spans="2:71" ht="30">
      <c r="B5" s="1927" t="s">
        <v>1975</v>
      </c>
      <c r="C5" s="1928"/>
      <c r="D5" s="1928"/>
      <c r="E5" s="1928"/>
      <c r="F5" s="1928"/>
      <c r="G5" s="1928"/>
      <c r="H5" s="1928"/>
      <c r="I5" s="1928"/>
      <c r="J5" s="1928"/>
      <c r="K5" s="1928"/>
      <c r="L5" s="1928"/>
      <c r="M5" s="1928"/>
      <c r="N5" s="1928"/>
      <c r="O5" s="1928"/>
      <c r="P5" s="1928"/>
      <c r="Q5" s="1928"/>
      <c r="R5" s="1928"/>
      <c r="S5" s="1928"/>
      <c r="T5" s="1928"/>
      <c r="U5" s="1928"/>
      <c r="V5" s="1928"/>
      <c r="W5" s="1928"/>
      <c r="X5" s="1928"/>
      <c r="Y5" s="1928"/>
      <c r="Z5" s="1928"/>
      <c r="AA5" s="1928"/>
      <c r="AB5" s="1928"/>
      <c r="AC5" s="1928"/>
      <c r="AD5" s="1928"/>
      <c r="AE5" s="1928"/>
      <c r="AF5" s="1928"/>
      <c r="AG5" s="1928"/>
      <c r="AH5" s="1928"/>
      <c r="AI5" s="1928"/>
      <c r="AJ5" s="1928"/>
      <c r="AK5" s="1928"/>
      <c r="AL5" s="1928"/>
      <c r="AM5" s="1928"/>
      <c r="AN5" s="1928"/>
      <c r="AO5" s="1928"/>
      <c r="AP5" s="1928"/>
      <c r="AQ5" s="1928"/>
      <c r="AR5" s="1928"/>
      <c r="AS5" s="1928"/>
      <c r="AT5" s="1928"/>
      <c r="AU5" s="1928"/>
      <c r="AV5" s="1928"/>
      <c r="AW5" s="1928"/>
      <c r="AX5" s="1928"/>
      <c r="AY5" s="1928"/>
      <c r="AZ5" s="1928"/>
      <c r="BA5" s="1928"/>
      <c r="BB5" s="1928"/>
      <c r="BC5" s="1928"/>
      <c r="BD5" s="1928"/>
      <c r="BE5" s="1928"/>
      <c r="BF5" s="1928"/>
      <c r="BG5" s="1928"/>
      <c r="BH5" s="1928"/>
      <c r="BI5" s="1928"/>
      <c r="BJ5" s="1928"/>
      <c r="BK5" s="1928"/>
      <c r="BL5" s="1928"/>
      <c r="BM5" s="1928"/>
      <c r="BN5" s="1928"/>
      <c r="BO5" s="1928"/>
      <c r="BP5" s="1928"/>
      <c r="BQ5" s="1928"/>
      <c r="BR5" s="1928"/>
      <c r="BS5" s="1929"/>
    </row>
    <row r="6" spans="2:71" ht="30">
      <c r="B6" s="1930" t="s">
        <v>1976</v>
      </c>
      <c r="C6" s="1931"/>
      <c r="D6" s="1931"/>
      <c r="E6" s="1931"/>
      <c r="F6" s="1931"/>
      <c r="G6" s="1931"/>
      <c r="H6" s="1931"/>
      <c r="I6" s="1931"/>
      <c r="J6" s="1931"/>
      <c r="K6" s="1931"/>
      <c r="L6" s="1931"/>
      <c r="M6" s="1931"/>
      <c r="N6" s="1931"/>
      <c r="O6" s="1931"/>
      <c r="P6" s="1931"/>
      <c r="Q6" s="1931"/>
      <c r="R6" s="1931"/>
      <c r="S6" s="1931"/>
      <c r="T6" s="1931"/>
      <c r="U6" s="1931"/>
      <c r="V6" s="1931"/>
      <c r="W6" s="1931"/>
      <c r="X6" s="1931"/>
      <c r="Y6" s="1931"/>
      <c r="Z6" s="1931"/>
      <c r="AA6" s="1931"/>
      <c r="AB6" s="1931"/>
      <c r="AC6" s="1931"/>
      <c r="AD6" s="1931"/>
      <c r="AE6" s="1931"/>
      <c r="AF6" s="1931"/>
      <c r="AG6" s="1931"/>
      <c r="AH6" s="1931"/>
      <c r="AI6" s="1931"/>
      <c r="AJ6" s="1931"/>
      <c r="AK6" s="1931"/>
      <c r="AL6" s="1931"/>
      <c r="AM6" s="1931"/>
      <c r="AN6" s="1931"/>
      <c r="AO6" s="1931"/>
      <c r="AP6" s="1931"/>
      <c r="AQ6" s="1931"/>
      <c r="AR6" s="1931"/>
      <c r="AS6" s="1931"/>
      <c r="AT6" s="1931"/>
      <c r="AU6" s="1931"/>
      <c r="AV6" s="1931"/>
      <c r="AW6" s="1931"/>
      <c r="AX6" s="1931"/>
      <c r="AY6" s="1931"/>
      <c r="AZ6" s="1931"/>
      <c r="BA6" s="1931"/>
      <c r="BB6" s="1931"/>
      <c r="BC6" s="1931"/>
      <c r="BD6" s="1931"/>
      <c r="BE6" s="1931"/>
      <c r="BF6" s="1931"/>
      <c r="BG6" s="1931"/>
      <c r="BH6" s="1931"/>
      <c r="BI6" s="1931"/>
      <c r="BJ6" s="1931"/>
      <c r="BK6" s="1931"/>
      <c r="BL6" s="1931"/>
      <c r="BM6" s="1931"/>
      <c r="BN6" s="1931"/>
      <c r="BO6" s="1931"/>
      <c r="BP6" s="1931"/>
      <c r="BQ6" s="1931"/>
      <c r="BR6" s="1931"/>
      <c r="BS6" s="1932"/>
    </row>
    <row r="7" spans="2:71" ht="12.75" customHeight="1">
      <c r="B7" s="730"/>
      <c r="C7" s="769"/>
      <c r="D7" s="769"/>
      <c r="E7" s="769"/>
      <c r="F7" s="769"/>
      <c r="G7" s="769"/>
      <c r="H7" s="769"/>
      <c r="I7" s="769"/>
      <c r="J7" s="769"/>
      <c r="K7" s="769"/>
      <c r="L7" s="769"/>
      <c r="M7" s="769"/>
      <c r="N7" s="769"/>
      <c r="O7" s="769"/>
      <c r="P7" s="769"/>
      <c r="Q7" s="769"/>
      <c r="R7" s="769"/>
      <c r="S7" s="769"/>
      <c r="T7" s="769"/>
      <c r="U7" s="769"/>
      <c r="V7" s="769"/>
      <c r="W7" s="769"/>
      <c r="X7" s="769"/>
      <c r="Y7" s="769"/>
      <c r="Z7" s="769"/>
      <c r="AA7" s="769"/>
      <c r="AB7" s="769"/>
      <c r="AC7" s="769"/>
      <c r="AD7" s="769"/>
      <c r="AE7" s="769"/>
      <c r="AF7" s="769"/>
      <c r="AG7" s="769"/>
      <c r="AH7" s="769"/>
      <c r="AI7" s="769"/>
      <c r="AJ7" s="769"/>
      <c r="AK7" s="769"/>
      <c r="AL7" s="769"/>
      <c r="AM7" s="769"/>
      <c r="AN7" s="769"/>
      <c r="AO7" s="769"/>
      <c r="AP7" s="769"/>
      <c r="AQ7" s="769"/>
      <c r="AR7" s="769"/>
      <c r="AS7" s="769"/>
      <c r="AT7" s="769"/>
      <c r="AU7" s="769"/>
      <c r="AV7" s="769"/>
      <c r="AW7" s="769"/>
      <c r="AX7" s="769"/>
      <c r="AY7" s="769"/>
      <c r="AZ7" s="769"/>
      <c r="BA7" s="769"/>
      <c r="BB7" s="769"/>
      <c r="BC7" s="769"/>
      <c r="BD7" s="769"/>
      <c r="BE7" s="769"/>
      <c r="BF7" s="769"/>
      <c r="BG7" s="769"/>
      <c r="BH7" s="769"/>
      <c r="BI7" s="769"/>
      <c r="BJ7" s="769"/>
      <c r="BK7" s="769"/>
      <c r="BL7" s="769"/>
      <c r="BM7" s="769"/>
      <c r="BN7" s="769"/>
      <c r="BO7" s="769"/>
      <c r="BP7" s="769"/>
      <c r="BQ7" s="769"/>
      <c r="BR7" s="1087"/>
      <c r="BS7" s="731"/>
    </row>
    <row r="8" spans="2:71" ht="30">
      <c r="B8" s="540"/>
      <c r="C8" s="770"/>
      <c r="D8" s="770"/>
      <c r="E8" s="770"/>
      <c r="F8" s="770"/>
      <c r="G8" s="770"/>
      <c r="H8" s="770"/>
      <c r="I8" s="770"/>
      <c r="J8" s="770"/>
      <c r="K8" s="770"/>
      <c r="L8" s="770"/>
      <c r="M8" s="770"/>
      <c r="N8" s="770"/>
      <c r="O8" s="770"/>
      <c r="P8" s="770"/>
      <c r="Q8" s="770"/>
      <c r="R8" s="770"/>
      <c r="S8" s="770"/>
      <c r="T8" s="770"/>
      <c r="U8" s="770"/>
      <c r="V8" s="770"/>
      <c r="W8" s="770"/>
      <c r="X8" s="770"/>
      <c r="Y8" s="770"/>
      <c r="Z8" s="770"/>
      <c r="AA8" s="770"/>
      <c r="AB8" s="770"/>
      <c r="AC8" s="770"/>
      <c r="AD8" s="770"/>
      <c r="AE8" s="770"/>
      <c r="AF8" s="770"/>
      <c r="AG8" s="770"/>
      <c r="AH8" s="770"/>
      <c r="AI8" s="770"/>
      <c r="AJ8" s="770"/>
      <c r="AK8" s="770"/>
      <c r="AL8" s="770"/>
      <c r="AM8" s="770"/>
      <c r="AN8" s="770"/>
      <c r="AO8" s="770"/>
      <c r="AP8" s="770"/>
      <c r="AQ8" s="770"/>
      <c r="AR8" s="770"/>
      <c r="AS8" s="770"/>
      <c r="AT8" s="770"/>
      <c r="AU8" s="770"/>
      <c r="AV8" s="770"/>
      <c r="AW8" s="770"/>
      <c r="AX8" s="770"/>
      <c r="AY8" s="770"/>
      <c r="AZ8" s="770"/>
      <c r="BA8" s="770"/>
      <c r="BB8" s="770"/>
      <c r="BC8" s="770"/>
      <c r="BD8" s="770"/>
      <c r="BE8" s="770"/>
      <c r="BF8" s="770"/>
      <c r="BG8" s="770"/>
      <c r="BH8" s="770"/>
      <c r="BI8" s="770"/>
      <c r="BJ8" s="770"/>
      <c r="BK8" s="770"/>
      <c r="BL8" s="770"/>
      <c r="BM8" s="770"/>
      <c r="BN8" s="770"/>
      <c r="BO8" s="770"/>
      <c r="BP8" s="770"/>
      <c r="BQ8" s="771"/>
      <c r="BR8" s="771"/>
      <c r="BS8" s="539"/>
    </row>
    <row r="9" spans="2:71" ht="30" customHeight="1">
      <c r="B9" s="353"/>
      <c r="C9" s="772"/>
      <c r="D9" s="772"/>
      <c r="E9" s="772"/>
      <c r="F9" s="772"/>
      <c r="G9" s="772"/>
      <c r="H9" s="772"/>
      <c r="I9" s="772"/>
      <c r="J9" s="772"/>
      <c r="K9" s="772"/>
      <c r="L9" s="772"/>
      <c r="M9" s="772"/>
      <c r="N9" s="772"/>
      <c r="O9" s="772"/>
      <c r="P9" s="772"/>
      <c r="Q9" s="772"/>
      <c r="R9" s="772"/>
      <c r="S9" s="772"/>
      <c r="T9" s="772"/>
      <c r="U9" s="772"/>
      <c r="V9" s="772"/>
      <c r="W9" s="772"/>
      <c r="X9" s="772"/>
      <c r="Y9" s="772"/>
      <c r="Z9" s="772"/>
      <c r="AA9" s="772"/>
      <c r="AB9" s="772"/>
      <c r="AC9" s="772"/>
      <c r="AD9" s="772"/>
      <c r="AE9" s="772"/>
      <c r="AF9" s="772"/>
      <c r="AG9" s="772"/>
      <c r="AH9" s="772"/>
      <c r="AI9" s="772"/>
      <c r="AJ9" s="772"/>
      <c r="AK9" s="772"/>
      <c r="AL9" s="772"/>
      <c r="AM9" s="772"/>
      <c r="AN9" s="772"/>
      <c r="AO9" s="772"/>
      <c r="AP9" s="772"/>
      <c r="AQ9" s="772"/>
      <c r="AR9" s="772"/>
      <c r="AS9" s="772"/>
      <c r="AT9" s="772"/>
      <c r="AU9" s="772"/>
      <c r="AV9" s="772"/>
      <c r="AW9" s="772"/>
      <c r="AX9" s="772"/>
      <c r="AY9" s="772"/>
      <c r="AZ9" s="772"/>
      <c r="BA9" s="772"/>
      <c r="BB9" s="772"/>
      <c r="BC9" s="772"/>
      <c r="BD9" s="772"/>
      <c r="BE9" s="772"/>
      <c r="BF9" s="772"/>
      <c r="BG9" s="772"/>
      <c r="BH9" s="772"/>
      <c r="BI9" s="772"/>
      <c r="BJ9" s="772"/>
      <c r="BK9" s="772"/>
      <c r="BL9" s="772"/>
      <c r="BM9" s="772"/>
      <c r="BN9" s="772"/>
      <c r="BO9" s="772"/>
      <c r="BP9" s="772"/>
      <c r="BQ9" s="772"/>
      <c r="BR9" s="772"/>
      <c r="BS9" s="267"/>
    </row>
    <row r="10" spans="2:71" ht="30" customHeight="1">
      <c r="B10" s="176"/>
      <c r="C10" s="771"/>
      <c r="D10" s="773"/>
      <c r="E10" s="773"/>
      <c r="F10" s="758"/>
      <c r="G10" s="758"/>
      <c r="H10" s="1921" t="s">
        <v>2039</v>
      </c>
      <c r="I10" s="1921"/>
      <c r="J10" s="1921"/>
      <c r="K10" s="1921"/>
      <c r="L10" s="1921"/>
      <c r="M10" s="1921"/>
      <c r="N10" s="1921"/>
      <c r="O10" s="1921"/>
      <c r="P10" s="1921"/>
      <c r="Q10" s="1921"/>
      <c r="R10" s="1921"/>
      <c r="S10" s="1921"/>
      <c r="T10" s="1921"/>
      <c r="U10" s="1921"/>
      <c r="V10" s="1921"/>
      <c r="W10" s="1921"/>
      <c r="X10" s="1921"/>
      <c r="Y10" s="1921"/>
      <c r="Z10" s="1921"/>
      <c r="AA10" s="1921"/>
      <c r="AB10" s="1921"/>
      <c r="AC10" s="774"/>
      <c r="AD10" s="774"/>
      <c r="AE10" s="774"/>
      <c r="AF10" s="774"/>
      <c r="AG10" s="774"/>
      <c r="AH10" s="774"/>
      <c r="AI10" s="774"/>
      <c r="AJ10" s="774"/>
      <c r="AK10" s="774"/>
      <c r="AL10" s="774"/>
      <c r="AM10" s="774"/>
      <c r="AN10" s="774"/>
      <c r="AO10" s="774"/>
      <c r="AP10" s="774"/>
      <c r="AQ10" s="774"/>
      <c r="AR10" s="774"/>
      <c r="AS10" s="758"/>
      <c r="AT10" s="758"/>
      <c r="AU10" s="775"/>
      <c r="AV10" s="775"/>
      <c r="AW10" s="775"/>
      <c r="AX10" s="775"/>
      <c r="AY10" s="775"/>
      <c r="AZ10" s="775"/>
      <c r="BA10" s="775"/>
      <c r="BB10" s="775"/>
      <c r="BC10" s="775"/>
      <c r="BD10" s="775"/>
      <c r="BE10" s="775"/>
      <c r="BF10" s="775"/>
      <c r="BG10" s="775"/>
      <c r="BH10" s="775"/>
      <c r="BI10" s="775"/>
      <c r="BJ10" s="775"/>
      <c r="BK10" s="775"/>
      <c r="BL10" s="775"/>
      <c r="BM10" s="775"/>
      <c r="BN10" s="775"/>
      <c r="BO10" s="775"/>
      <c r="BP10" s="775"/>
      <c r="BQ10" s="775"/>
      <c r="BR10" s="775"/>
      <c r="BS10" s="175"/>
    </row>
    <row r="11" spans="2:71" ht="30" customHeight="1">
      <c r="B11" s="176"/>
      <c r="C11" s="773"/>
      <c r="D11" s="773"/>
      <c r="E11" s="773"/>
      <c r="F11" s="774"/>
      <c r="G11" s="774"/>
      <c r="H11" s="1921"/>
      <c r="I11" s="1921"/>
      <c r="J11" s="1921"/>
      <c r="K11" s="1921"/>
      <c r="L11" s="1921"/>
      <c r="M11" s="1921"/>
      <c r="N11" s="1921"/>
      <c r="O11" s="1921"/>
      <c r="P11" s="1921"/>
      <c r="Q11" s="1921"/>
      <c r="R11" s="1921"/>
      <c r="S11" s="1921"/>
      <c r="T11" s="1921"/>
      <c r="U11" s="1921"/>
      <c r="V11" s="1921"/>
      <c r="W11" s="1921"/>
      <c r="X11" s="1921"/>
      <c r="Y11" s="1921"/>
      <c r="Z11" s="1921"/>
      <c r="AA11" s="1921"/>
      <c r="AB11" s="1921"/>
      <c r="AC11" s="774"/>
      <c r="AD11" s="774"/>
      <c r="AE11" s="774"/>
      <c r="AF11" s="774"/>
      <c r="AG11" s="774"/>
      <c r="AH11" s="774"/>
      <c r="AI11" s="774"/>
      <c r="AJ11" s="774"/>
      <c r="AK11" s="774"/>
      <c r="AL11" s="774"/>
      <c r="AM11" s="774"/>
      <c r="AN11" s="774"/>
      <c r="AO11" s="774"/>
      <c r="AP11" s="774"/>
      <c r="AQ11" s="774"/>
      <c r="AR11" s="774"/>
      <c r="AS11" s="758"/>
      <c r="AT11" s="758"/>
      <c r="AU11" s="758"/>
      <c r="AV11" s="758"/>
      <c r="AW11" s="758"/>
      <c r="AX11" s="758"/>
      <c r="AY11" s="758"/>
      <c r="AZ11" s="758"/>
      <c r="BA11" s="758"/>
      <c r="BB11" s="758"/>
      <c r="BC11" s="758"/>
      <c r="BD11" s="758"/>
      <c r="BE11" s="758"/>
      <c r="BF11" s="758"/>
      <c r="BG11" s="758"/>
      <c r="BH11" s="758"/>
      <c r="BI11" s="758"/>
      <c r="BJ11" s="758"/>
      <c r="BK11" s="758"/>
      <c r="BL11" s="758"/>
      <c r="BM11" s="758"/>
      <c r="BN11" s="758"/>
      <c r="BO11" s="758"/>
      <c r="BP11" s="758"/>
      <c r="BQ11" s="758"/>
      <c r="BR11" s="758"/>
      <c r="BS11" s="175"/>
    </row>
    <row r="12" spans="2:71" s="27" customFormat="1" ht="30" customHeight="1" thickBot="1">
      <c r="B12" s="176"/>
      <c r="C12" s="773"/>
      <c r="D12" s="773"/>
      <c r="E12" s="773"/>
      <c r="F12" s="776"/>
      <c r="G12" s="776"/>
      <c r="H12" s="776"/>
      <c r="I12" s="776"/>
      <c r="J12" s="776"/>
      <c r="K12" s="776"/>
      <c r="L12" s="776"/>
      <c r="M12" s="776"/>
      <c r="N12" s="776"/>
      <c r="O12" s="776"/>
      <c r="P12" s="776"/>
      <c r="Q12" s="776"/>
      <c r="R12" s="776"/>
      <c r="S12" s="776"/>
      <c r="T12" s="776"/>
      <c r="U12" s="776"/>
      <c r="V12" s="776"/>
      <c r="W12" s="776"/>
      <c r="X12" s="776"/>
      <c r="Y12" s="776"/>
      <c r="Z12" s="776"/>
      <c r="AA12" s="776"/>
      <c r="AB12" s="776"/>
      <c r="AC12" s="776"/>
      <c r="AD12" s="776"/>
      <c r="AE12" s="776"/>
      <c r="AF12" s="776"/>
      <c r="AG12" s="776"/>
      <c r="AH12" s="776"/>
      <c r="AI12" s="776"/>
      <c r="AJ12" s="776"/>
      <c r="AK12" s="776"/>
      <c r="AL12" s="776"/>
      <c r="AM12" s="776"/>
      <c r="AN12" s="776"/>
      <c r="AO12" s="776"/>
      <c r="AP12" s="776"/>
      <c r="AQ12" s="758"/>
      <c r="AR12" s="777"/>
      <c r="AS12" s="777"/>
      <c r="AT12" s="777"/>
      <c r="AU12" s="777"/>
      <c r="AV12" s="777"/>
      <c r="AW12" s="777"/>
      <c r="AX12" s="777"/>
      <c r="AY12" s="777"/>
      <c r="AZ12" s="777"/>
      <c r="BA12" s="778"/>
      <c r="BB12" s="778"/>
      <c r="BC12" s="778"/>
      <c r="BD12" s="778"/>
      <c r="BE12" s="778"/>
      <c r="BF12" s="778"/>
      <c r="BG12" s="778"/>
      <c r="BH12" s="777"/>
      <c r="BI12" s="777"/>
      <c r="BJ12" s="777"/>
      <c r="BK12" s="777"/>
      <c r="BL12" s="777"/>
      <c r="BM12" s="777"/>
      <c r="BN12" s="777"/>
      <c r="BO12" s="777"/>
      <c r="BP12" s="777"/>
      <c r="BQ12" s="777"/>
      <c r="BR12" s="777"/>
      <c r="BS12" s="175"/>
    </row>
    <row r="13" spans="2:71" s="27" customFormat="1" ht="30" customHeight="1">
      <c r="B13" s="176"/>
      <c r="C13" s="773"/>
      <c r="D13" s="773"/>
      <c r="E13" s="773"/>
      <c r="F13" s="776"/>
      <c r="G13" s="776"/>
      <c r="H13" s="776"/>
      <c r="I13" s="776"/>
      <c r="J13" s="776"/>
      <c r="K13" s="776"/>
      <c r="L13" s="776"/>
      <c r="M13" s="776"/>
      <c r="N13" s="776"/>
      <c r="O13" s="776"/>
      <c r="P13" s="776"/>
      <c r="Q13" s="776"/>
      <c r="R13" s="776"/>
      <c r="S13" s="776"/>
      <c r="T13" s="776"/>
      <c r="U13" s="776"/>
      <c r="V13" s="776"/>
      <c r="W13" s="776"/>
      <c r="X13" s="776"/>
      <c r="Y13" s="776"/>
      <c r="Z13" s="776"/>
      <c r="AA13" s="776"/>
      <c r="AB13" s="776"/>
      <c r="AC13" s="776"/>
      <c r="AD13" s="776"/>
      <c r="AE13" s="776"/>
      <c r="AF13" s="776"/>
      <c r="AG13" s="776"/>
      <c r="AH13" s="776"/>
      <c r="AI13" s="776"/>
      <c r="AJ13" s="776"/>
      <c r="AK13" s="776"/>
      <c r="AL13" s="776"/>
      <c r="AM13" s="776"/>
      <c r="AN13" s="776"/>
      <c r="AO13" s="776"/>
      <c r="AP13" s="776"/>
      <c r="AQ13" s="758"/>
      <c r="AR13" s="777"/>
      <c r="AS13" s="691"/>
      <c r="AT13" s="692" t="s">
        <v>14</v>
      </c>
      <c r="AU13" s="693"/>
      <c r="AV13" s="693"/>
      <c r="AW13" s="693"/>
      <c r="AX13" s="693"/>
      <c r="AY13" s="693"/>
      <c r="AZ13" s="693"/>
      <c r="BA13" s="693"/>
      <c r="BB13" s="693"/>
      <c r="BC13" s="693"/>
      <c r="BD13" s="693"/>
      <c r="BE13" s="693"/>
      <c r="BF13" s="693"/>
      <c r="BG13" s="693"/>
      <c r="BH13" s="693"/>
      <c r="BI13" s="693"/>
      <c r="BJ13" s="693"/>
      <c r="BK13" s="693"/>
      <c r="BL13" s="693"/>
      <c r="BM13" s="693"/>
      <c r="BN13" s="693"/>
      <c r="BO13" s="693"/>
      <c r="BP13" s="693"/>
      <c r="BQ13" s="693"/>
      <c r="BR13" s="694"/>
      <c r="BS13" s="175"/>
    </row>
    <row r="14" spans="2:71" s="27" customFormat="1" ht="30" customHeight="1" thickBot="1">
      <c r="B14" s="530">
        <v>1.1000000000000001</v>
      </c>
      <c r="C14" s="779" t="s">
        <v>293</v>
      </c>
      <c r="D14" s="780"/>
      <c r="E14" s="780"/>
      <c r="F14" s="781"/>
      <c r="G14" s="781"/>
      <c r="H14" s="781"/>
      <c r="I14" s="781"/>
      <c r="J14" s="781"/>
      <c r="K14" s="781"/>
      <c r="L14" s="781"/>
      <c r="M14" s="781"/>
      <c r="N14" s="781"/>
      <c r="O14" s="781"/>
      <c r="P14" s="781"/>
      <c r="Q14" s="781"/>
      <c r="R14" s="781"/>
      <c r="S14" s="781"/>
      <c r="T14" s="781"/>
      <c r="U14" s="781"/>
      <c r="V14" s="781"/>
      <c r="W14" s="781"/>
      <c r="X14" s="781"/>
      <c r="Y14" s="781"/>
      <c r="Z14" s="781"/>
      <c r="AA14" s="781"/>
      <c r="AB14" s="781"/>
      <c r="AC14" s="781"/>
      <c r="AD14" s="781"/>
      <c r="AE14" s="781"/>
      <c r="AF14" s="781"/>
      <c r="AG14" s="781"/>
      <c r="AH14" s="781"/>
      <c r="AI14" s="781"/>
      <c r="AJ14" s="781"/>
      <c r="AK14" s="781"/>
      <c r="AL14" s="781"/>
      <c r="AM14" s="781"/>
      <c r="AN14" s="781"/>
      <c r="AO14" s="781"/>
      <c r="AP14" s="781"/>
      <c r="AQ14" s="781"/>
      <c r="AR14" s="777"/>
      <c r="AS14" s="695"/>
      <c r="AT14" s="886" t="s">
        <v>1</v>
      </c>
      <c r="AU14" s="782"/>
      <c r="AV14" s="782"/>
      <c r="AW14" s="782"/>
      <c r="AX14" s="782"/>
      <c r="AY14" s="782"/>
      <c r="AZ14" s="782"/>
      <c r="BA14" s="782"/>
      <c r="BB14" s="782"/>
      <c r="BC14" s="782"/>
      <c r="BD14" s="782"/>
      <c r="BE14" s="782"/>
      <c r="BF14" s="782"/>
      <c r="BG14" s="782"/>
      <c r="BH14" s="782"/>
      <c r="BI14" s="782"/>
      <c r="BJ14" s="782"/>
      <c r="BK14" s="1965" t="s">
        <v>1140</v>
      </c>
      <c r="BL14" s="1965"/>
      <c r="BM14" s="1965"/>
      <c r="BN14" s="1965"/>
      <c r="BO14" s="1965"/>
      <c r="BP14" s="1965"/>
      <c r="BQ14" s="1965"/>
      <c r="BR14" s="697"/>
      <c r="BS14" s="182"/>
    </row>
    <row r="15" spans="2:71" s="27" customFormat="1" ht="30" customHeight="1" thickBot="1">
      <c r="B15" s="528"/>
      <c r="C15" s="783" t="s">
        <v>294</v>
      </c>
      <c r="D15" s="780"/>
      <c r="E15" s="780"/>
      <c r="F15" s="781"/>
      <c r="G15" s="781"/>
      <c r="H15" s="781"/>
      <c r="I15" s="781"/>
      <c r="J15" s="781"/>
      <c r="K15" s="781"/>
      <c r="L15" s="781"/>
      <c r="M15" s="781"/>
      <c r="N15" s="781"/>
      <c r="O15" s="781"/>
      <c r="P15" s="781"/>
      <c r="Q15" s="781"/>
      <c r="R15" s="781"/>
      <c r="S15" s="781"/>
      <c r="T15" s="781"/>
      <c r="U15" s="781"/>
      <c r="V15" s="781"/>
      <c r="W15" s="781"/>
      <c r="X15" s="781"/>
      <c r="Y15" s="781"/>
      <c r="Z15" s="781"/>
      <c r="AA15" s="781"/>
      <c r="AB15" s="781"/>
      <c r="AC15" s="781"/>
      <c r="AD15" s="781"/>
      <c r="AE15" s="781"/>
      <c r="AF15" s="781"/>
      <c r="AG15" s="781"/>
      <c r="AH15" s="781"/>
      <c r="AI15" s="781"/>
      <c r="AJ15" s="781"/>
      <c r="AK15" s="781"/>
      <c r="AL15" s="781"/>
      <c r="AM15" s="781"/>
      <c r="AN15" s="781"/>
      <c r="AO15" s="781"/>
      <c r="AP15" s="781"/>
      <c r="AQ15" s="781"/>
      <c r="AR15" s="777"/>
      <c r="AS15" s="695"/>
      <c r="AT15" s="1964">
        <f>C16</f>
        <v>0</v>
      </c>
      <c r="AU15" s="1964"/>
      <c r="AV15" s="1964"/>
      <c r="AW15" s="1964"/>
      <c r="AX15" s="1964"/>
      <c r="AY15" s="1964"/>
      <c r="AZ15" s="1964"/>
      <c r="BA15" s="1964"/>
      <c r="BB15" s="1964"/>
      <c r="BC15" s="1964"/>
      <c r="BD15" s="1964"/>
      <c r="BE15" s="1964"/>
      <c r="BF15" s="1964"/>
      <c r="BG15" s="1964"/>
      <c r="BH15" s="1964"/>
      <c r="BI15" s="1964"/>
      <c r="BJ15" s="1964"/>
      <c r="BK15" s="1964"/>
      <c r="BL15" s="1964"/>
      <c r="BM15" s="1964"/>
      <c r="BN15" s="1964"/>
      <c r="BO15" s="1964"/>
      <c r="BP15" s="1964"/>
      <c r="BQ15" s="1964"/>
      <c r="BR15" s="697"/>
      <c r="BS15" s="182"/>
    </row>
    <row r="16" spans="2:71" s="27" customFormat="1" ht="30" customHeight="1" thickBot="1">
      <c r="B16" s="528"/>
      <c r="C16" s="1923"/>
      <c r="D16" s="1923"/>
      <c r="E16" s="1923"/>
      <c r="F16" s="1923"/>
      <c r="G16" s="1923"/>
      <c r="H16" s="1923"/>
      <c r="I16" s="1923"/>
      <c r="J16" s="1923"/>
      <c r="K16" s="1923"/>
      <c r="L16" s="1923"/>
      <c r="M16" s="1923"/>
      <c r="N16" s="1923"/>
      <c r="O16" s="1923"/>
      <c r="P16" s="1923"/>
      <c r="Q16" s="1923"/>
      <c r="R16" s="1923"/>
      <c r="S16" s="1923"/>
      <c r="T16" s="1923"/>
      <c r="U16" s="1923"/>
      <c r="V16" s="1923"/>
      <c r="W16" s="1923"/>
      <c r="X16" s="1923"/>
      <c r="Y16" s="1923"/>
      <c r="Z16" s="1923"/>
      <c r="AA16" s="1923"/>
      <c r="AB16" s="1923"/>
      <c r="AC16" s="1923"/>
      <c r="AD16" s="1923"/>
      <c r="AE16" s="1923"/>
      <c r="AF16" s="1923"/>
      <c r="AG16" s="1923"/>
      <c r="AH16" s="1923"/>
      <c r="AI16" s="1923"/>
      <c r="AJ16" s="1923"/>
      <c r="AK16" s="1923"/>
      <c r="AL16" s="1923"/>
      <c r="AM16" s="1923"/>
      <c r="AN16" s="1923"/>
      <c r="AO16" s="1923"/>
      <c r="AP16" s="781"/>
      <c r="AQ16" s="781"/>
      <c r="AR16" s="777"/>
      <c r="AS16" s="695"/>
      <c r="AT16" s="1964"/>
      <c r="AU16" s="1964"/>
      <c r="AV16" s="1964"/>
      <c r="AW16" s="1964"/>
      <c r="AX16" s="1964"/>
      <c r="AY16" s="1964"/>
      <c r="AZ16" s="1964"/>
      <c r="BA16" s="1964"/>
      <c r="BB16" s="1964"/>
      <c r="BC16" s="1964"/>
      <c r="BD16" s="1964"/>
      <c r="BE16" s="1964"/>
      <c r="BF16" s="1964"/>
      <c r="BG16" s="1964"/>
      <c r="BH16" s="1964"/>
      <c r="BI16" s="1964"/>
      <c r="BJ16" s="1964"/>
      <c r="BK16" s="1964"/>
      <c r="BL16" s="1964"/>
      <c r="BM16" s="1964"/>
      <c r="BN16" s="1964"/>
      <c r="BO16" s="1964"/>
      <c r="BP16" s="1964"/>
      <c r="BQ16" s="1964"/>
      <c r="BR16" s="697"/>
      <c r="BS16" s="182"/>
    </row>
    <row r="17" spans="2:73" s="27" customFormat="1" ht="30" customHeight="1" thickBot="1">
      <c r="B17" s="528"/>
      <c r="C17" s="1923"/>
      <c r="D17" s="1923"/>
      <c r="E17" s="1923"/>
      <c r="F17" s="1923"/>
      <c r="G17" s="1923"/>
      <c r="H17" s="1923"/>
      <c r="I17" s="1923"/>
      <c r="J17" s="1923"/>
      <c r="K17" s="1923"/>
      <c r="L17" s="1923"/>
      <c r="M17" s="1923"/>
      <c r="N17" s="1923"/>
      <c r="O17" s="1923"/>
      <c r="P17" s="1923"/>
      <c r="Q17" s="1923"/>
      <c r="R17" s="1923"/>
      <c r="S17" s="1923"/>
      <c r="T17" s="1923"/>
      <c r="U17" s="1923"/>
      <c r="V17" s="1923"/>
      <c r="W17" s="1923"/>
      <c r="X17" s="1923"/>
      <c r="Y17" s="1923"/>
      <c r="Z17" s="1923"/>
      <c r="AA17" s="1923"/>
      <c r="AB17" s="1923"/>
      <c r="AC17" s="1923"/>
      <c r="AD17" s="1923"/>
      <c r="AE17" s="1923"/>
      <c r="AF17" s="1923"/>
      <c r="AG17" s="1923"/>
      <c r="AH17" s="1923"/>
      <c r="AI17" s="1923"/>
      <c r="AJ17" s="1923"/>
      <c r="AK17" s="1923"/>
      <c r="AL17" s="1923"/>
      <c r="AM17" s="1923"/>
      <c r="AN17" s="1923"/>
      <c r="AO17" s="1923"/>
      <c r="AP17" s="781"/>
      <c r="AQ17" s="781"/>
      <c r="AR17" s="777"/>
      <c r="AS17" s="698"/>
      <c r="AT17" s="699"/>
      <c r="AU17" s="699"/>
      <c r="AV17" s="699"/>
      <c r="AW17" s="699"/>
      <c r="AX17" s="699"/>
      <c r="AY17" s="699"/>
      <c r="AZ17" s="699"/>
      <c r="BA17" s="699"/>
      <c r="BB17" s="699"/>
      <c r="BC17" s="699"/>
      <c r="BD17" s="699"/>
      <c r="BE17" s="699"/>
      <c r="BF17" s="699"/>
      <c r="BG17" s="699"/>
      <c r="BH17" s="699"/>
      <c r="BI17" s="699"/>
      <c r="BJ17" s="699"/>
      <c r="BK17" s="699"/>
      <c r="BL17" s="699"/>
      <c r="BM17" s="699"/>
      <c r="BN17" s="699"/>
      <c r="BO17" s="699"/>
      <c r="BP17" s="699"/>
      <c r="BQ17" s="699"/>
      <c r="BR17" s="700"/>
      <c r="BS17" s="182"/>
    </row>
    <row r="18" spans="2:73" s="27" customFormat="1" ht="28.2">
      <c r="B18" s="531"/>
      <c r="C18" s="1735"/>
      <c r="D18" s="1735"/>
      <c r="E18" s="1735"/>
      <c r="F18" s="1736"/>
      <c r="G18" s="1736"/>
      <c r="H18" s="1736"/>
      <c r="I18" s="1736"/>
      <c r="J18" s="1736"/>
      <c r="K18" s="1736"/>
      <c r="L18" s="1736"/>
      <c r="M18" s="1736"/>
      <c r="N18" s="1736"/>
      <c r="O18" s="1736"/>
      <c r="P18" s="1736"/>
      <c r="Q18" s="1736"/>
      <c r="R18" s="1736"/>
      <c r="S18" s="1736"/>
      <c r="T18" s="1736"/>
      <c r="U18" s="1736"/>
      <c r="V18" s="1736"/>
      <c r="W18" s="1736"/>
      <c r="X18" s="1736"/>
      <c r="Y18" s="1736"/>
      <c r="Z18" s="1736"/>
      <c r="AA18" s="1736"/>
      <c r="AB18" s="1736"/>
      <c r="AC18" s="1736"/>
      <c r="AD18" s="1736"/>
      <c r="AE18" s="1736"/>
      <c r="AF18" s="1736"/>
      <c r="AG18" s="1736"/>
      <c r="AH18" s="1736"/>
      <c r="AI18" s="1736"/>
      <c r="AJ18" s="1736"/>
      <c r="AK18" s="1736"/>
      <c r="AL18" s="1736"/>
      <c r="AM18" s="1736"/>
      <c r="AN18" s="183"/>
      <c r="AO18" s="183"/>
      <c r="AP18" s="183"/>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184"/>
    </row>
    <row r="19" spans="2:73" ht="28.2">
      <c r="B19" s="528"/>
      <c r="C19" s="780"/>
      <c r="D19" s="780"/>
      <c r="E19" s="780"/>
      <c r="F19" s="781"/>
      <c r="G19" s="781"/>
      <c r="H19" s="781"/>
      <c r="I19" s="781"/>
      <c r="J19" s="781"/>
      <c r="K19" s="781"/>
      <c r="L19" s="781"/>
      <c r="M19" s="781"/>
      <c r="N19" s="781"/>
      <c r="O19" s="781"/>
      <c r="P19" s="781"/>
      <c r="Q19" s="781"/>
      <c r="R19" s="781"/>
      <c r="S19" s="781"/>
      <c r="T19" s="781"/>
      <c r="U19" s="781"/>
      <c r="V19" s="781"/>
      <c r="W19" s="781"/>
      <c r="X19" s="781"/>
      <c r="Y19" s="781"/>
      <c r="Z19" s="781"/>
      <c r="AA19" s="781"/>
      <c r="AB19" s="781"/>
      <c r="AC19" s="781"/>
      <c r="AD19" s="781"/>
      <c r="AE19" s="781"/>
      <c r="AF19" s="781"/>
      <c r="AG19" s="781"/>
      <c r="AH19" s="781"/>
      <c r="AI19" s="781"/>
      <c r="AJ19" s="781"/>
      <c r="AK19" s="781"/>
      <c r="AL19" s="781"/>
      <c r="AM19" s="781"/>
      <c r="AN19" s="781"/>
      <c r="AO19" s="781"/>
      <c r="AP19" s="781"/>
      <c r="AQ19" s="780"/>
      <c r="AR19" s="780"/>
      <c r="AS19" s="780"/>
      <c r="AT19" s="780"/>
      <c r="AU19" s="780"/>
      <c r="AV19" s="780"/>
      <c r="AW19" s="780"/>
      <c r="AX19" s="780"/>
      <c r="AY19" s="780"/>
      <c r="AZ19" s="780"/>
      <c r="BA19" s="780"/>
      <c r="BB19" s="780"/>
      <c r="BC19" s="780"/>
      <c r="BD19" s="780"/>
      <c r="BE19" s="780"/>
      <c r="BF19" s="780"/>
      <c r="BG19" s="780"/>
      <c r="BH19" s="780"/>
      <c r="BI19" s="780"/>
      <c r="BJ19" s="780"/>
      <c r="BK19" s="780"/>
      <c r="BL19" s="780"/>
      <c r="BM19" s="780"/>
      <c r="BN19" s="780"/>
      <c r="BO19" s="780"/>
      <c r="BP19" s="780"/>
      <c r="BQ19" s="780"/>
      <c r="BR19" s="780"/>
      <c r="BS19" s="182"/>
    </row>
    <row r="20" spans="2:73" ht="30" customHeight="1" thickBot="1">
      <c r="B20" s="530">
        <v>1.2</v>
      </c>
      <c r="C20" s="779" t="s">
        <v>413</v>
      </c>
      <c r="D20" s="784"/>
      <c r="E20" s="784"/>
      <c r="F20" s="784"/>
      <c r="G20" s="784"/>
      <c r="H20" s="784"/>
      <c r="I20" s="784"/>
      <c r="J20" s="784"/>
      <c r="K20" s="784"/>
      <c r="L20" s="784"/>
      <c r="M20" s="784"/>
      <c r="N20" s="784"/>
      <c r="O20" s="784"/>
      <c r="P20" s="784"/>
      <c r="Q20" s="784"/>
      <c r="R20" s="784"/>
      <c r="S20" s="784"/>
      <c r="T20" s="784"/>
      <c r="U20" s="784"/>
      <c r="V20" s="784"/>
      <c r="W20" s="784"/>
      <c r="X20" s="784"/>
      <c r="Y20" s="784"/>
      <c r="Z20" s="784"/>
      <c r="AA20" s="784"/>
      <c r="AB20" s="784"/>
      <c r="AC20" s="784"/>
      <c r="AD20" s="784"/>
      <c r="AE20" s="784"/>
      <c r="AF20" s="784"/>
      <c r="AG20" s="784"/>
      <c r="AH20" s="784"/>
      <c r="AI20" s="784"/>
      <c r="AJ20" s="784"/>
      <c r="AK20" s="784"/>
      <c r="AL20" s="784"/>
      <c r="AM20" s="784"/>
      <c r="AN20" s="784"/>
      <c r="AO20" s="784"/>
      <c r="AP20" s="784"/>
      <c r="AQ20" s="784"/>
      <c r="AR20" s="784"/>
      <c r="AS20" s="784"/>
      <c r="AT20" s="784"/>
      <c r="AU20" s="784"/>
      <c r="AV20" s="784"/>
      <c r="AW20" s="784"/>
      <c r="AX20" s="784"/>
      <c r="AY20" s="784"/>
      <c r="AZ20" s="784"/>
      <c r="BA20" s="784"/>
      <c r="BB20" s="784"/>
      <c r="BC20" s="758"/>
      <c r="BD20" s="758"/>
      <c r="BE20" s="758"/>
      <c r="BF20" s="758"/>
      <c r="BG20" s="758"/>
      <c r="BH20" s="758"/>
      <c r="BI20" s="758"/>
      <c r="BJ20" s="758"/>
      <c r="BK20" s="758"/>
      <c r="BL20" s="758"/>
      <c r="BM20" s="758"/>
      <c r="BN20" s="758"/>
      <c r="BO20" s="758"/>
      <c r="BP20" s="758"/>
      <c r="BQ20" s="758"/>
      <c r="BR20" s="758"/>
      <c r="BS20" s="175"/>
    </row>
    <row r="21" spans="2:73" ht="30" customHeight="1">
      <c r="B21" s="176"/>
      <c r="C21" s="783" t="s">
        <v>414</v>
      </c>
      <c r="D21" s="785"/>
      <c r="E21" s="785"/>
      <c r="F21" s="785"/>
      <c r="G21" s="785"/>
      <c r="H21" s="785"/>
      <c r="I21" s="785"/>
      <c r="J21" s="785"/>
      <c r="K21" s="785"/>
      <c r="L21" s="785"/>
      <c r="M21" s="785"/>
      <c r="N21" s="785"/>
      <c r="O21" s="785"/>
      <c r="P21" s="785"/>
      <c r="Q21" s="785"/>
      <c r="R21" s="785"/>
      <c r="S21" s="785"/>
      <c r="T21" s="785"/>
      <c r="U21" s="785"/>
      <c r="V21" s="785"/>
      <c r="W21" s="785"/>
      <c r="X21" s="785"/>
      <c r="Y21" s="785"/>
      <c r="Z21" s="785"/>
      <c r="AA21" s="785"/>
      <c r="AB21" s="785"/>
      <c r="AC21" s="785"/>
      <c r="AD21" s="785"/>
      <c r="AE21" s="785"/>
      <c r="AF21" s="785"/>
      <c r="AG21" s="784"/>
      <c r="AH21" s="784"/>
      <c r="AI21" s="784"/>
      <c r="AJ21" s="784"/>
      <c r="AK21" s="784"/>
      <c r="AL21" s="784"/>
      <c r="AM21" s="784"/>
      <c r="AN21" s="784"/>
      <c r="AO21" s="784"/>
      <c r="AP21" s="784"/>
      <c r="AQ21" s="784"/>
      <c r="AR21" s="784"/>
      <c r="AS21" s="784"/>
      <c r="AT21" s="784"/>
      <c r="AU21" s="784"/>
      <c r="AV21" s="784"/>
      <c r="AW21" s="784"/>
      <c r="AX21" s="784"/>
      <c r="AY21" s="784"/>
      <c r="AZ21" s="784"/>
      <c r="BA21" s="1956" t="s">
        <v>576</v>
      </c>
      <c r="BB21" s="1957"/>
      <c r="BC21" s="1957"/>
      <c r="BD21" s="1957"/>
      <c r="BE21" s="1957"/>
      <c r="BF21" s="1957"/>
      <c r="BG21" s="1957"/>
      <c r="BH21" s="1957"/>
      <c r="BI21" s="1957"/>
      <c r="BJ21" s="1957"/>
      <c r="BK21" s="1957"/>
      <c r="BL21" s="1957"/>
      <c r="BM21" s="693"/>
      <c r="BN21" s="693"/>
      <c r="BO21" s="693"/>
      <c r="BP21" s="693"/>
      <c r="BQ21" s="693"/>
      <c r="BR21" s="694"/>
      <c r="BS21" s="628"/>
    </row>
    <row r="22" spans="2:73" ht="30" customHeight="1" thickBot="1">
      <c r="B22" s="176"/>
      <c r="C22" s="758"/>
      <c r="D22" s="784"/>
      <c r="E22" s="784"/>
      <c r="F22" s="784"/>
      <c r="G22" s="784"/>
      <c r="H22" s="784"/>
      <c r="I22" s="784"/>
      <c r="J22" s="784"/>
      <c r="K22" s="784"/>
      <c r="L22" s="784"/>
      <c r="M22" s="784"/>
      <c r="N22" s="784"/>
      <c r="O22" s="784"/>
      <c r="P22" s="784"/>
      <c r="Q22" s="784"/>
      <c r="R22" s="784"/>
      <c r="S22" s="784"/>
      <c r="T22" s="784"/>
      <c r="U22" s="784"/>
      <c r="V22" s="784"/>
      <c r="W22" s="784"/>
      <c r="X22" s="784"/>
      <c r="Y22" s="784"/>
      <c r="Z22" s="784"/>
      <c r="AA22" s="784"/>
      <c r="AB22" s="784"/>
      <c r="AC22" s="784"/>
      <c r="AD22" s="784"/>
      <c r="AE22" s="784"/>
      <c r="AF22" s="784"/>
      <c r="AG22" s="784"/>
      <c r="AH22" s="784"/>
      <c r="AI22" s="784"/>
      <c r="AJ22" s="784"/>
      <c r="AK22" s="784"/>
      <c r="AL22" s="784"/>
      <c r="AM22" s="784"/>
      <c r="AN22" s="784"/>
      <c r="AO22" s="784"/>
      <c r="AP22" s="784"/>
      <c r="AQ22" s="784"/>
      <c r="AR22" s="784"/>
      <c r="AS22" s="784"/>
      <c r="AT22" s="784"/>
      <c r="AU22" s="784"/>
      <c r="AV22" s="784"/>
      <c r="AW22" s="784"/>
      <c r="AX22" s="784"/>
      <c r="AY22" s="784"/>
      <c r="AZ22" s="784"/>
      <c r="BA22" s="1958"/>
      <c r="BB22" s="1959"/>
      <c r="BC22" s="1959"/>
      <c r="BD22" s="1959"/>
      <c r="BE22" s="1959"/>
      <c r="BF22" s="1959"/>
      <c r="BG22" s="1959"/>
      <c r="BH22" s="1959"/>
      <c r="BI22" s="1959"/>
      <c r="BJ22" s="1959"/>
      <c r="BK22" s="1959"/>
      <c r="BL22" s="1959"/>
      <c r="BM22" s="782"/>
      <c r="BN22" s="1963" t="s">
        <v>1084</v>
      </c>
      <c r="BO22" s="1963"/>
      <c r="BP22" s="1963"/>
      <c r="BQ22" s="1963"/>
      <c r="BR22" s="697"/>
      <c r="BS22" s="628"/>
    </row>
    <row r="23" spans="2:73" ht="30" customHeight="1">
      <c r="B23" s="176"/>
      <c r="C23" s="786" t="s">
        <v>0</v>
      </c>
      <c r="D23" s="787"/>
      <c r="E23" s="788" t="s">
        <v>2</v>
      </c>
      <c r="F23" s="787"/>
      <c r="G23" s="787"/>
      <c r="H23" s="787"/>
      <c r="I23" s="787"/>
      <c r="J23" s="787"/>
      <c r="K23" s="787"/>
      <c r="L23" s="1934"/>
      <c r="M23" s="1935"/>
      <c r="N23" s="1936"/>
      <c r="O23" s="787"/>
      <c r="P23" s="784"/>
      <c r="Q23" s="786" t="s">
        <v>3</v>
      </c>
      <c r="R23" s="787"/>
      <c r="S23" s="788" t="s">
        <v>4</v>
      </c>
      <c r="T23" s="787"/>
      <c r="U23" s="787"/>
      <c r="V23" s="787"/>
      <c r="W23" s="787"/>
      <c r="X23" s="787"/>
      <c r="Y23" s="787"/>
      <c r="Z23" s="784"/>
      <c r="AA23" s="1940"/>
      <c r="AB23" s="1941"/>
      <c r="AC23" s="1942"/>
      <c r="AD23" s="758"/>
      <c r="AE23" s="758"/>
      <c r="AF23" s="786" t="s">
        <v>5</v>
      </c>
      <c r="AG23" s="787"/>
      <c r="AH23" s="788" t="s">
        <v>6</v>
      </c>
      <c r="AI23" s="787"/>
      <c r="AJ23" s="787"/>
      <c r="AK23" s="787"/>
      <c r="AL23" s="787"/>
      <c r="AM23" s="787"/>
      <c r="AN23" s="787"/>
      <c r="AO23" s="787"/>
      <c r="AP23" s="787"/>
      <c r="AQ23" s="787"/>
      <c r="AR23" s="787"/>
      <c r="AS23" s="787"/>
      <c r="AT23" s="787"/>
      <c r="AU23" s="784"/>
      <c r="AV23" s="758"/>
      <c r="AW23" s="1940"/>
      <c r="AX23" s="1941"/>
      <c r="AY23" s="1942"/>
      <c r="AZ23" s="758"/>
      <c r="BA23" s="701"/>
      <c r="BB23" s="789"/>
      <c r="BC23" s="789"/>
      <c r="BD23" s="789"/>
      <c r="BE23" s="789"/>
      <c r="BF23" s="789"/>
      <c r="BG23" s="789"/>
      <c r="BH23" s="789"/>
      <c r="BI23" s="789"/>
      <c r="BJ23" s="789"/>
      <c r="BK23" s="789"/>
      <c r="BL23" s="789"/>
      <c r="BM23" s="789"/>
      <c r="BN23" s="789"/>
      <c r="BO23" s="1966">
        <f>IF(L23&lt;&gt;"",1,IF(AA23&lt;&gt;"",2,IF(AW23&lt;&gt;"",3,0)))</f>
        <v>0</v>
      </c>
      <c r="BP23" s="1967"/>
      <c r="BQ23" s="1968"/>
      <c r="BR23" s="703"/>
      <c r="BS23" s="629"/>
    </row>
    <row r="24" spans="2:73" ht="30" customHeight="1" thickBot="1">
      <c r="B24" s="176"/>
      <c r="C24" s="790"/>
      <c r="D24" s="787"/>
      <c r="E24" s="791" t="s">
        <v>7</v>
      </c>
      <c r="F24" s="787"/>
      <c r="G24" s="787"/>
      <c r="H24" s="787"/>
      <c r="I24" s="787"/>
      <c r="J24" s="787"/>
      <c r="K24" s="787"/>
      <c r="L24" s="1937"/>
      <c r="M24" s="1938"/>
      <c r="N24" s="1939"/>
      <c r="O24" s="787"/>
      <c r="P24" s="784"/>
      <c r="Q24" s="787"/>
      <c r="R24" s="787"/>
      <c r="S24" s="791" t="s">
        <v>405</v>
      </c>
      <c r="T24" s="787"/>
      <c r="U24" s="787"/>
      <c r="V24" s="787"/>
      <c r="W24" s="787"/>
      <c r="X24" s="787"/>
      <c r="Y24" s="787"/>
      <c r="Z24" s="784"/>
      <c r="AA24" s="1943"/>
      <c r="AB24" s="1944"/>
      <c r="AC24" s="1945"/>
      <c r="AD24" s="758"/>
      <c r="AE24" s="758"/>
      <c r="AF24" s="787"/>
      <c r="AG24" s="787"/>
      <c r="AH24" s="791" t="s">
        <v>8</v>
      </c>
      <c r="AI24" s="787"/>
      <c r="AJ24" s="787"/>
      <c r="AK24" s="787"/>
      <c r="AL24" s="787"/>
      <c r="AM24" s="787"/>
      <c r="AN24" s="787"/>
      <c r="AO24" s="787"/>
      <c r="AP24" s="787"/>
      <c r="AQ24" s="787"/>
      <c r="AR24" s="787"/>
      <c r="AS24" s="787"/>
      <c r="AT24" s="787"/>
      <c r="AU24" s="784"/>
      <c r="AV24" s="758"/>
      <c r="AW24" s="1943"/>
      <c r="AX24" s="1944"/>
      <c r="AY24" s="1945"/>
      <c r="AZ24" s="758"/>
      <c r="BA24" s="695"/>
      <c r="BB24" s="782"/>
      <c r="BC24" s="782"/>
      <c r="BD24" s="782"/>
      <c r="BE24" s="782"/>
      <c r="BF24" s="782"/>
      <c r="BG24" s="782"/>
      <c r="BH24" s="782"/>
      <c r="BI24" s="782"/>
      <c r="BJ24" s="782"/>
      <c r="BK24" s="782"/>
      <c r="BL24" s="782"/>
      <c r="BM24" s="782"/>
      <c r="BN24" s="782"/>
      <c r="BO24" s="1969"/>
      <c r="BP24" s="1970"/>
      <c r="BQ24" s="1971"/>
      <c r="BR24" s="697"/>
      <c r="BS24" s="628"/>
      <c r="BT24" s="138"/>
    </row>
    <row r="25" spans="2:73" ht="30" customHeight="1" thickBot="1">
      <c r="B25" s="176"/>
      <c r="C25" s="758"/>
      <c r="D25" s="784"/>
      <c r="E25" s="784"/>
      <c r="F25" s="784"/>
      <c r="G25" s="784"/>
      <c r="H25" s="784"/>
      <c r="I25" s="784"/>
      <c r="J25" s="784"/>
      <c r="K25" s="784"/>
      <c r="L25" s="784"/>
      <c r="M25" s="784"/>
      <c r="N25" s="784"/>
      <c r="O25" s="784"/>
      <c r="P25" s="784"/>
      <c r="Q25" s="784"/>
      <c r="R25" s="784"/>
      <c r="S25" s="784"/>
      <c r="T25" s="784"/>
      <c r="U25" s="784"/>
      <c r="V25" s="784"/>
      <c r="W25" s="784"/>
      <c r="X25" s="784"/>
      <c r="Y25" s="784"/>
      <c r="Z25" s="784"/>
      <c r="AA25" s="784"/>
      <c r="AB25" s="784"/>
      <c r="AC25" s="784"/>
      <c r="AD25" s="784"/>
      <c r="AE25" s="784"/>
      <c r="AF25" s="784"/>
      <c r="AG25" s="784"/>
      <c r="AH25" s="784"/>
      <c r="AI25" s="784"/>
      <c r="AJ25" s="784"/>
      <c r="AK25" s="784"/>
      <c r="AL25" s="784"/>
      <c r="AM25" s="784"/>
      <c r="AN25" s="784"/>
      <c r="AO25" s="784"/>
      <c r="AP25" s="784"/>
      <c r="AQ25" s="784"/>
      <c r="AR25" s="784"/>
      <c r="AS25" s="784"/>
      <c r="AT25" s="784"/>
      <c r="AU25" s="784"/>
      <c r="AV25" s="784"/>
      <c r="AW25" s="784"/>
      <c r="AX25" s="784"/>
      <c r="AY25" s="784"/>
      <c r="AZ25" s="784"/>
      <c r="BA25" s="698"/>
      <c r="BB25" s="699"/>
      <c r="BC25" s="699"/>
      <c r="BD25" s="699"/>
      <c r="BE25" s="699"/>
      <c r="BF25" s="699"/>
      <c r="BG25" s="699"/>
      <c r="BH25" s="699"/>
      <c r="BI25" s="699"/>
      <c r="BJ25" s="699"/>
      <c r="BK25" s="699"/>
      <c r="BL25" s="699"/>
      <c r="BM25" s="699"/>
      <c r="BN25" s="699"/>
      <c r="BO25" s="699"/>
      <c r="BP25" s="699"/>
      <c r="BQ25" s="699"/>
      <c r="BR25" s="700"/>
      <c r="BS25" s="628"/>
    </row>
    <row r="26" spans="2:73" ht="30" customHeight="1" thickBot="1">
      <c r="B26" s="176"/>
      <c r="C26" s="1972" t="s">
        <v>2156</v>
      </c>
      <c r="D26" s="1972"/>
      <c r="E26" s="1972"/>
      <c r="F26" s="1972"/>
      <c r="G26" s="1972"/>
      <c r="H26" s="1972"/>
      <c r="I26" s="1972"/>
      <c r="J26" s="1972"/>
      <c r="K26" s="1972"/>
      <c r="L26" s="1972"/>
      <c r="M26" s="1972"/>
      <c r="N26" s="1972"/>
      <c r="O26" s="1972"/>
      <c r="P26" s="1972"/>
      <c r="Q26" s="1972"/>
      <c r="R26" s="1972"/>
      <c r="S26" s="1972"/>
      <c r="T26" s="1972"/>
      <c r="U26" s="1972"/>
      <c r="V26" s="1972"/>
      <c r="W26" s="1972"/>
      <c r="X26" s="1972"/>
      <c r="Y26" s="1972"/>
      <c r="Z26" s="1972"/>
      <c r="AA26" s="1972"/>
      <c r="AB26" s="1972"/>
      <c r="AC26" s="1972"/>
      <c r="AD26" s="1972"/>
      <c r="AE26" s="1972"/>
      <c r="AF26" s="1972"/>
      <c r="AG26" s="1972"/>
      <c r="AH26" s="1972"/>
      <c r="AI26" s="1972"/>
      <c r="AJ26" s="1972"/>
      <c r="AK26" s="1972"/>
      <c r="AL26" s="1972"/>
      <c r="AM26" s="1972"/>
      <c r="AN26" s="1972"/>
      <c r="AO26" s="1972"/>
      <c r="AP26" s="1972"/>
      <c r="AQ26" s="1972"/>
      <c r="AR26" s="758"/>
      <c r="AS26" s="758"/>
      <c r="AT26" s="758"/>
      <c r="AU26" s="758"/>
      <c r="AV26" s="758"/>
      <c r="AW26" s="758"/>
      <c r="AX26" s="758"/>
      <c r="AY26" s="758"/>
      <c r="AZ26" s="758"/>
      <c r="BA26" s="758"/>
      <c r="BB26" s="758"/>
      <c r="BC26" s="758"/>
      <c r="BD26" s="758"/>
      <c r="BE26" s="758"/>
      <c r="BF26" s="758"/>
      <c r="BG26" s="758"/>
      <c r="BH26" s="758"/>
      <c r="BI26" s="758"/>
      <c r="BJ26" s="758"/>
      <c r="BK26" s="758"/>
      <c r="BL26" s="758"/>
      <c r="BM26" s="758"/>
      <c r="BN26" s="758"/>
      <c r="BO26" s="758"/>
      <c r="BP26" s="758"/>
      <c r="BQ26" s="758"/>
      <c r="BR26" s="758"/>
      <c r="BS26" s="175"/>
    </row>
    <row r="27" spans="2:73" ht="30" customHeight="1" thickBot="1">
      <c r="B27" s="176"/>
      <c r="C27" s="1972"/>
      <c r="D27" s="1972"/>
      <c r="E27" s="1972"/>
      <c r="F27" s="1972"/>
      <c r="G27" s="1972"/>
      <c r="H27" s="1972"/>
      <c r="I27" s="1972"/>
      <c r="J27" s="1972"/>
      <c r="K27" s="1972"/>
      <c r="L27" s="1972"/>
      <c r="M27" s="1972"/>
      <c r="N27" s="1972"/>
      <c r="O27" s="1972"/>
      <c r="P27" s="1972"/>
      <c r="Q27" s="1972"/>
      <c r="R27" s="1972"/>
      <c r="S27" s="1972"/>
      <c r="T27" s="1972"/>
      <c r="U27" s="1972"/>
      <c r="V27" s="1972"/>
      <c r="W27" s="1972"/>
      <c r="X27" s="1972"/>
      <c r="Y27" s="1972"/>
      <c r="Z27" s="1972"/>
      <c r="AA27" s="1972"/>
      <c r="AB27" s="1972"/>
      <c r="AC27" s="1972"/>
      <c r="AD27" s="1972"/>
      <c r="AE27" s="1972"/>
      <c r="AF27" s="1972"/>
      <c r="AG27" s="1972"/>
      <c r="AH27" s="1972"/>
      <c r="AI27" s="1972"/>
      <c r="AJ27" s="1972"/>
      <c r="AK27" s="1972"/>
      <c r="AL27" s="1972"/>
      <c r="AM27" s="1972"/>
      <c r="AN27" s="1972"/>
      <c r="AO27" s="1972"/>
      <c r="AP27" s="1972"/>
      <c r="AQ27" s="1972"/>
      <c r="AR27" s="784"/>
      <c r="AS27" s="784"/>
      <c r="AT27" s="784"/>
      <c r="AU27" s="784"/>
      <c r="AV27" s="784"/>
      <c r="AW27" s="784"/>
      <c r="AX27" s="784"/>
      <c r="AY27" s="784"/>
      <c r="AZ27" s="784"/>
      <c r="BA27" s="784"/>
      <c r="BB27" s="784"/>
      <c r="BC27" s="784"/>
      <c r="BD27" s="784"/>
      <c r="BE27" s="758"/>
      <c r="BF27" s="758"/>
      <c r="BG27" s="758"/>
      <c r="BH27" s="758"/>
      <c r="BI27" s="758"/>
      <c r="BJ27" s="758"/>
      <c r="BK27" s="758"/>
      <c r="BL27" s="758"/>
      <c r="BM27" s="758"/>
      <c r="BN27" s="758"/>
      <c r="BO27" s="758"/>
      <c r="BP27" s="758"/>
      <c r="BQ27" s="758"/>
      <c r="BR27" s="758"/>
      <c r="BS27" s="175"/>
      <c r="BT27" s="27"/>
      <c r="BU27" s="27"/>
    </row>
    <row r="28" spans="2:73" ht="30" customHeight="1" thickBot="1">
      <c r="B28" s="176"/>
      <c r="C28" s="1972"/>
      <c r="D28" s="1972"/>
      <c r="E28" s="1972"/>
      <c r="F28" s="1972"/>
      <c r="G28" s="1972"/>
      <c r="H28" s="1972"/>
      <c r="I28" s="1972"/>
      <c r="J28" s="1972"/>
      <c r="K28" s="1972"/>
      <c r="L28" s="1972"/>
      <c r="M28" s="1972"/>
      <c r="N28" s="1972"/>
      <c r="O28" s="1972"/>
      <c r="P28" s="1972"/>
      <c r="Q28" s="1972"/>
      <c r="R28" s="1972"/>
      <c r="S28" s="1972"/>
      <c r="T28" s="1972"/>
      <c r="U28" s="1972"/>
      <c r="V28" s="1972"/>
      <c r="W28" s="1972"/>
      <c r="X28" s="1972"/>
      <c r="Y28" s="1972"/>
      <c r="Z28" s="1972"/>
      <c r="AA28" s="1972"/>
      <c r="AB28" s="1972"/>
      <c r="AC28" s="1972"/>
      <c r="AD28" s="1972"/>
      <c r="AE28" s="1972"/>
      <c r="AF28" s="1972"/>
      <c r="AG28" s="1972"/>
      <c r="AH28" s="1972"/>
      <c r="AI28" s="1972"/>
      <c r="AJ28" s="1972"/>
      <c r="AK28" s="1972"/>
      <c r="AL28" s="1972"/>
      <c r="AM28" s="1972"/>
      <c r="AN28" s="1972"/>
      <c r="AO28" s="1972"/>
      <c r="AP28" s="1972"/>
      <c r="AQ28" s="1972"/>
      <c r="AR28" s="780"/>
      <c r="AS28" s="780"/>
      <c r="AT28" s="780"/>
      <c r="AU28" s="780"/>
      <c r="AV28" s="780"/>
      <c r="AW28" s="780"/>
      <c r="AX28" s="780"/>
      <c r="AY28" s="780"/>
      <c r="AZ28" s="780"/>
      <c r="BA28" s="780"/>
      <c r="BB28" s="780"/>
      <c r="BC28" s="780"/>
      <c r="BD28" s="780"/>
      <c r="BE28" s="780"/>
      <c r="BF28" s="780"/>
      <c r="BG28" s="780"/>
      <c r="BH28" s="780"/>
      <c r="BI28" s="780"/>
      <c r="BJ28" s="780"/>
      <c r="BK28" s="780"/>
      <c r="BL28" s="780"/>
      <c r="BM28" s="780"/>
      <c r="BN28" s="780"/>
      <c r="BO28" s="780"/>
      <c r="BP28" s="780"/>
      <c r="BQ28" s="780"/>
      <c r="BR28" s="780"/>
      <c r="BS28" s="175"/>
      <c r="BT28" s="27"/>
      <c r="BU28" s="27"/>
    </row>
    <row r="29" spans="2:73" ht="30" customHeight="1" thickBot="1">
      <c r="B29" s="176"/>
      <c r="C29" s="1972"/>
      <c r="D29" s="1972"/>
      <c r="E29" s="1972"/>
      <c r="F29" s="1972"/>
      <c r="G29" s="1972"/>
      <c r="H29" s="1972"/>
      <c r="I29" s="1972"/>
      <c r="J29" s="1972"/>
      <c r="K29" s="1972"/>
      <c r="L29" s="1972"/>
      <c r="M29" s="1972"/>
      <c r="N29" s="1972"/>
      <c r="O29" s="1972"/>
      <c r="P29" s="1972"/>
      <c r="Q29" s="1972"/>
      <c r="R29" s="1972"/>
      <c r="S29" s="1972"/>
      <c r="T29" s="1972"/>
      <c r="U29" s="1972"/>
      <c r="V29" s="1972"/>
      <c r="W29" s="1972"/>
      <c r="X29" s="1972"/>
      <c r="Y29" s="1972"/>
      <c r="Z29" s="1972"/>
      <c r="AA29" s="1972"/>
      <c r="AB29" s="1972"/>
      <c r="AC29" s="1972"/>
      <c r="AD29" s="1972"/>
      <c r="AE29" s="1972"/>
      <c r="AF29" s="1972"/>
      <c r="AG29" s="1972"/>
      <c r="AH29" s="1972"/>
      <c r="AI29" s="1972"/>
      <c r="AJ29" s="1972"/>
      <c r="AK29" s="1972"/>
      <c r="AL29" s="1972"/>
      <c r="AM29" s="1972"/>
      <c r="AN29" s="1972"/>
      <c r="AO29" s="1972"/>
      <c r="AP29" s="1972"/>
      <c r="AQ29" s="1972"/>
      <c r="AR29" s="780"/>
      <c r="AS29" s="780"/>
      <c r="AT29" s="780"/>
      <c r="AU29" s="780"/>
      <c r="AV29" s="780"/>
      <c r="AW29" s="780"/>
      <c r="AX29" s="780"/>
      <c r="AY29" s="780"/>
      <c r="AZ29" s="780"/>
      <c r="BA29" s="780"/>
      <c r="BB29" s="780"/>
      <c r="BC29" s="780"/>
      <c r="BD29" s="780"/>
      <c r="BE29" s="780"/>
      <c r="BF29" s="780"/>
      <c r="BG29" s="780"/>
      <c r="BH29" s="780"/>
      <c r="BI29" s="780"/>
      <c r="BJ29" s="780"/>
      <c r="BK29" s="780"/>
      <c r="BL29" s="780"/>
      <c r="BM29" s="780"/>
      <c r="BN29" s="780"/>
      <c r="BO29" s="780"/>
      <c r="BP29" s="780"/>
      <c r="BQ29" s="780"/>
      <c r="BR29" s="780"/>
      <c r="BS29" s="175"/>
      <c r="BT29" s="27"/>
      <c r="BU29" s="28"/>
    </row>
    <row r="30" spans="2:73" ht="27.6">
      <c r="B30" s="176"/>
      <c r="C30" s="780"/>
      <c r="D30" s="780"/>
      <c r="E30" s="780"/>
      <c r="F30" s="780"/>
      <c r="G30" s="780"/>
      <c r="H30" s="780"/>
      <c r="I30" s="780"/>
      <c r="J30" s="780"/>
      <c r="K30" s="780"/>
      <c r="L30" s="780"/>
      <c r="M30" s="780"/>
      <c r="N30" s="780"/>
      <c r="O30" s="780"/>
      <c r="P30" s="780"/>
      <c r="Q30" s="780"/>
      <c r="R30" s="780"/>
      <c r="S30" s="780"/>
      <c r="T30" s="780"/>
      <c r="U30" s="780"/>
      <c r="V30" s="780"/>
      <c r="W30" s="780"/>
      <c r="X30" s="780"/>
      <c r="Y30" s="780"/>
      <c r="Z30" s="780"/>
      <c r="AA30" s="780"/>
      <c r="AB30" s="780"/>
      <c r="AC30" s="780"/>
      <c r="AD30" s="780"/>
      <c r="AE30" s="780"/>
      <c r="AF30" s="780"/>
      <c r="AG30" s="780"/>
      <c r="AH30" s="780"/>
      <c r="AI30" s="780"/>
      <c r="AJ30" s="780"/>
      <c r="AK30" s="780"/>
      <c r="AL30" s="780"/>
      <c r="AM30" s="780"/>
      <c r="AN30" s="780"/>
      <c r="AO30" s="780"/>
      <c r="AP30" s="780"/>
      <c r="AQ30" s="780"/>
      <c r="AR30" s="780"/>
      <c r="AS30" s="780"/>
      <c r="AT30" s="780"/>
      <c r="AU30" s="780"/>
      <c r="AV30" s="780"/>
      <c r="AW30" s="780"/>
      <c r="AX30" s="780"/>
      <c r="AY30" s="780"/>
      <c r="AZ30" s="780"/>
      <c r="BA30" s="780"/>
      <c r="BB30" s="780"/>
      <c r="BC30" s="780"/>
      <c r="BD30" s="780"/>
      <c r="BE30" s="780"/>
      <c r="BF30" s="780"/>
      <c r="BG30" s="780"/>
      <c r="BH30" s="780"/>
      <c r="BI30" s="780"/>
      <c r="BJ30" s="780"/>
      <c r="BK30" s="780"/>
      <c r="BL30" s="780"/>
      <c r="BM30" s="780"/>
      <c r="BN30" s="780"/>
      <c r="BO30" s="780"/>
      <c r="BP30" s="780"/>
      <c r="BQ30" s="780"/>
      <c r="BR30" s="780"/>
      <c r="BS30" s="175"/>
    </row>
    <row r="31" spans="2:73" ht="9.9" customHeight="1">
      <c r="B31" s="177"/>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29"/>
      <c r="BD31" s="29"/>
      <c r="BE31" s="29"/>
      <c r="BF31" s="29"/>
      <c r="BG31" s="29"/>
      <c r="BH31" s="29"/>
      <c r="BI31" s="29"/>
      <c r="BJ31" s="29"/>
      <c r="BK31" s="29"/>
      <c r="BL31" s="29"/>
      <c r="BM31" s="29"/>
      <c r="BN31" s="29"/>
      <c r="BO31" s="29"/>
      <c r="BP31" s="29"/>
      <c r="BQ31" s="29"/>
      <c r="BR31" s="29"/>
      <c r="BS31" s="178"/>
    </row>
    <row r="32" spans="2:73" ht="30" customHeight="1">
      <c r="B32" s="176"/>
      <c r="C32" s="758"/>
      <c r="D32" s="758"/>
      <c r="E32" s="758"/>
      <c r="F32" s="758"/>
      <c r="G32" s="758"/>
      <c r="H32" s="758"/>
      <c r="I32" s="758"/>
      <c r="J32" s="758"/>
      <c r="K32" s="758"/>
      <c r="L32" s="758"/>
      <c r="M32" s="758"/>
      <c r="N32" s="758"/>
      <c r="O32" s="758"/>
      <c r="P32" s="758"/>
      <c r="Q32" s="758"/>
      <c r="R32" s="758"/>
      <c r="S32" s="758"/>
      <c r="T32" s="758"/>
      <c r="U32" s="758"/>
      <c r="V32" s="758"/>
      <c r="W32" s="758"/>
      <c r="X32" s="758"/>
      <c r="Y32" s="780"/>
      <c r="Z32" s="780"/>
      <c r="AA32" s="780"/>
      <c r="AB32" s="780"/>
      <c r="AC32" s="780"/>
      <c r="AD32" s="780"/>
      <c r="AE32" s="780"/>
      <c r="AF32" s="758"/>
      <c r="AG32" s="758"/>
      <c r="AH32" s="758"/>
      <c r="AI32" s="758"/>
      <c r="AJ32" s="758"/>
      <c r="AK32" s="758"/>
      <c r="AL32" s="758"/>
      <c r="AM32" s="758"/>
      <c r="AN32" s="758"/>
      <c r="AO32" s="758"/>
      <c r="AP32" s="780"/>
      <c r="AQ32" s="780"/>
      <c r="AR32" s="780"/>
      <c r="AS32" s="780"/>
      <c r="AT32" s="780"/>
      <c r="AU32" s="780"/>
      <c r="AV32" s="780"/>
      <c r="AW32" s="780"/>
      <c r="AX32" s="758"/>
      <c r="AY32" s="780"/>
      <c r="AZ32" s="780"/>
      <c r="BA32" s="780"/>
      <c r="BB32" s="758"/>
      <c r="BC32" s="758"/>
      <c r="BD32" s="758"/>
      <c r="BE32" s="758"/>
      <c r="BF32" s="792" t="s">
        <v>984</v>
      </c>
      <c r="BG32" s="758"/>
      <c r="BH32" s="758"/>
      <c r="BI32" s="758"/>
      <c r="BJ32" s="758"/>
      <c r="BK32" s="758"/>
      <c r="BL32" s="758"/>
      <c r="BM32" s="758"/>
      <c r="BN32" s="786" t="s">
        <v>415</v>
      </c>
      <c r="BO32" s="758"/>
      <c r="BP32" s="758"/>
      <c r="BQ32" s="793"/>
      <c r="BR32" s="793"/>
      <c r="BS32" s="175"/>
    </row>
    <row r="33" spans="2:71" ht="30" customHeight="1">
      <c r="B33" s="532" t="s">
        <v>11</v>
      </c>
      <c r="C33" s="781" t="s">
        <v>295</v>
      </c>
      <c r="D33" s="790"/>
      <c r="E33" s="790"/>
      <c r="F33" s="758"/>
      <c r="G33" s="758"/>
      <c r="H33" s="758"/>
      <c r="I33" s="758"/>
      <c r="J33" s="758"/>
      <c r="K33" s="758"/>
      <c r="L33" s="758"/>
      <c r="M33" s="758"/>
      <c r="N33" s="758"/>
      <c r="O33" s="758"/>
      <c r="P33" s="758"/>
      <c r="Q33" s="758"/>
      <c r="R33" s="758"/>
      <c r="S33" s="758"/>
      <c r="T33" s="758"/>
      <c r="U33" s="758"/>
      <c r="V33" s="758"/>
      <c r="W33" s="758"/>
      <c r="X33" s="758"/>
      <c r="Y33" s="758"/>
      <c r="Z33" s="758"/>
      <c r="AA33" s="758"/>
      <c r="AB33" s="758"/>
      <c r="AC33" s="758"/>
      <c r="AD33" s="758"/>
      <c r="AE33" s="758"/>
      <c r="AF33" s="758"/>
      <c r="AG33" s="758"/>
      <c r="AH33" s="758"/>
      <c r="AI33" s="758"/>
      <c r="AJ33" s="758"/>
      <c r="AK33" s="758"/>
      <c r="AL33" s="758"/>
      <c r="AM33" s="758"/>
      <c r="AN33" s="758"/>
      <c r="AO33" s="758"/>
      <c r="AP33" s="758"/>
      <c r="AQ33" s="758"/>
      <c r="AR33" s="758"/>
      <c r="AS33" s="758"/>
      <c r="AT33" s="758"/>
      <c r="AU33" s="794" t="s">
        <v>9</v>
      </c>
      <c r="AV33" s="758"/>
      <c r="AW33" s="758"/>
      <c r="AX33" s="758"/>
      <c r="AY33" s="758"/>
      <c r="AZ33" s="758"/>
      <c r="BA33" s="758"/>
      <c r="BB33" s="758"/>
      <c r="BC33" s="758"/>
      <c r="BD33" s="758"/>
      <c r="BE33" s="758"/>
      <c r="BF33" s="1955"/>
      <c r="BG33" s="1947"/>
      <c r="BH33" s="1947"/>
      <c r="BI33" s="1947"/>
      <c r="BJ33" s="1947"/>
      <c r="BK33" s="1947"/>
      <c r="BL33" s="1947"/>
      <c r="BM33" s="1947"/>
      <c r="BN33" s="1947"/>
      <c r="BO33" s="1947"/>
      <c r="BP33" s="1947"/>
      <c r="BQ33" s="1948"/>
      <c r="BR33" s="1112"/>
      <c r="BS33" s="175"/>
    </row>
    <row r="34" spans="2:71" ht="30" customHeight="1">
      <c r="B34" s="176"/>
      <c r="C34" s="795" t="s">
        <v>296</v>
      </c>
      <c r="D34" s="758"/>
      <c r="E34" s="758"/>
      <c r="F34" s="758"/>
      <c r="G34" s="758"/>
      <c r="H34" s="758"/>
      <c r="I34" s="758"/>
      <c r="J34" s="758"/>
      <c r="K34" s="758"/>
      <c r="L34" s="758"/>
      <c r="M34" s="758"/>
      <c r="N34" s="758"/>
      <c r="O34" s="758"/>
      <c r="P34" s="758"/>
      <c r="Q34" s="758"/>
      <c r="R34" s="758"/>
      <c r="S34" s="758"/>
      <c r="T34" s="758"/>
      <c r="U34" s="758"/>
      <c r="V34" s="758"/>
      <c r="W34" s="758"/>
      <c r="X34" s="758"/>
      <c r="Y34" s="758"/>
      <c r="Z34" s="758"/>
      <c r="AA34" s="758"/>
      <c r="AB34" s="758"/>
      <c r="AC34" s="758"/>
      <c r="AD34" s="758"/>
      <c r="AE34" s="758"/>
      <c r="AF34" s="758"/>
      <c r="AG34" s="758"/>
      <c r="AH34" s="758"/>
      <c r="AI34" s="758"/>
      <c r="AJ34" s="758"/>
      <c r="AK34" s="758"/>
      <c r="AL34" s="758"/>
      <c r="AM34" s="758"/>
      <c r="AN34" s="758"/>
      <c r="AO34" s="758"/>
      <c r="AP34" s="758"/>
      <c r="AQ34" s="758"/>
      <c r="AR34" s="758"/>
      <c r="AS34" s="758"/>
      <c r="AT34" s="758"/>
      <c r="AU34" s="794"/>
      <c r="AV34" s="758"/>
      <c r="AW34" s="758"/>
      <c r="AX34" s="758"/>
      <c r="AY34" s="758"/>
      <c r="AZ34" s="758"/>
      <c r="BA34" s="758"/>
      <c r="BB34" s="758"/>
      <c r="BC34" s="758"/>
      <c r="BD34" s="758"/>
      <c r="BE34" s="758"/>
      <c r="BF34" s="1949"/>
      <c r="BG34" s="1950"/>
      <c r="BH34" s="1950"/>
      <c r="BI34" s="1950"/>
      <c r="BJ34" s="1950"/>
      <c r="BK34" s="1950"/>
      <c r="BL34" s="1950"/>
      <c r="BM34" s="1950"/>
      <c r="BN34" s="1950"/>
      <c r="BO34" s="1950"/>
      <c r="BP34" s="1950"/>
      <c r="BQ34" s="1951"/>
      <c r="BR34" s="1112"/>
      <c r="BS34" s="175"/>
    </row>
    <row r="35" spans="2:71" ht="28.2">
      <c r="B35" s="179"/>
      <c r="C35" s="36"/>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7"/>
      <c r="AV35" s="38"/>
      <c r="AW35" s="38"/>
      <c r="AX35" s="38"/>
      <c r="AY35" s="38"/>
      <c r="AZ35" s="38"/>
      <c r="BA35" s="38"/>
      <c r="BB35" s="38"/>
      <c r="BC35" s="38"/>
      <c r="BD35" s="38"/>
      <c r="BE35" s="38"/>
      <c r="BF35" s="38"/>
      <c r="BG35" s="38"/>
      <c r="BH35" s="38"/>
      <c r="BI35" s="38"/>
      <c r="BJ35" s="37"/>
      <c r="BK35" s="39"/>
      <c r="BL35" s="39"/>
      <c r="BM35" s="34"/>
      <c r="BN35" s="39"/>
      <c r="BO35" s="34"/>
      <c r="BP35" s="34"/>
      <c r="BQ35" s="34"/>
      <c r="BR35" s="34"/>
      <c r="BS35" s="180"/>
    </row>
    <row r="36" spans="2:71" ht="28.2">
      <c r="B36" s="177"/>
      <c r="C36" s="31"/>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40"/>
      <c r="AV36" s="41"/>
      <c r="AW36" s="41"/>
      <c r="AX36" s="41"/>
      <c r="AY36" s="41"/>
      <c r="AZ36" s="41"/>
      <c r="BA36" s="41"/>
      <c r="BB36" s="41"/>
      <c r="BC36" s="41"/>
      <c r="BD36" s="41"/>
      <c r="BE36" s="41"/>
      <c r="BF36" s="41"/>
      <c r="BG36" s="41"/>
      <c r="BH36" s="41"/>
      <c r="BI36" s="41"/>
      <c r="BJ36" s="40"/>
      <c r="BK36" s="42"/>
      <c r="BL36" s="42"/>
      <c r="BM36" s="29"/>
      <c r="BN36" s="42"/>
      <c r="BO36" s="29"/>
      <c r="BP36" s="29"/>
      <c r="BQ36" s="29"/>
      <c r="BR36" s="29"/>
      <c r="BS36" s="178"/>
    </row>
    <row r="37" spans="2:71" ht="30" customHeight="1">
      <c r="B37" s="533" t="s">
        <v>297</v>
      </c>
      <c r="C37" s="796" t="s">
        <v>2158</v>
      </c>
      <c r="D37" s="758"/>
      <c r="E37" s="758"/>
      <c r="F37" s="758"/>
      <c r="G37" s="758"/>
      <c r="H37" s="758"/>
      <c r="I37" s="758"/>
      <c r="J37" s="758"/>
      <c r="K37" s="758"/>
      <c r="L37" s="758"/>
      <c r="M37" s="758"/>
      <c r="N37" s="758"/>
      <c r="O37" s="758"/>
      <c r="P37" s="758"/>
      <c r="Q37" s="758"/>
      <c r="R37" s="758"/>
      <c r="S37" s="758"/>
      <c r="T37" s="758"/>
      <c r="U37" s="758"/>
      <c r="V37" s="758"/>
      <c r="W37" s="758"/>
      <c r="X37" s="758"/>
      <c r="Y37" s="758"/>
      <c r="Z37" s="758"/>
      <c r="AA37" s="758"/>
      <c r="AB37" s="758"/>
      <c r="AC37" s="758"/>
      <c r="AD37" s="758"/>
      <c r="AE37" s="758"/>
      <c r="AF37" s="758"/>
      <c r="AG37" s="758"/>
      <c r="AH37" s="758"/>
      <c r="AI37" s="758"/>
      <c r="AJ37" s="758"/>
      <c r="AK37" s="758"/>
      <c r="AL37" s="758"/>
      <c r="AM37" s="758"/>
      <c r="AN37" s="758"/>
      <c r="AO37" s="758"/>
      <c r="AP37" s="758"/>
      <c r="AQ37" s="758"/>
      <c r="AR37" s="758"/>
      <c r="AS37" s="758"/>
      <c r="AT37" s="758"/>
      <c r="AU37" s="758"/>
      <c r="AV37" s="758"/>
      <c r="AW37" s="758"/>
      <c r="AX37" s="758"/>
      <c r="AY37" s="758"/>
      <c r="AZ37" s="758"/>
      <c r="BA37" s="758"/>
      <c r="BB37" s="758"/>
      <c r="BC37" s="758"/>
      <c r="BD37" s="758"/>
      <c r="BE37" s="758"/>
      <c r="BF37" s="758"/>
      <c r="BG37" s="797"/>
      <c r="BH37" s="797"/>
      <c r="BI37" s="797"/>
      <c r="BJ37" s="797"/>
      <c r="BK37" s="797"/>
      <c r="BL37" s="797"/>
      <c r="BM37" s="797"/>
      <c r="BN37" s="797"/>
      <c r="BO37" s="797"/>
      <c r="BP37" s="797"/>
      <c r="BQ37" s="797"/>
      <c r="BR37" s="797"/>
      <c r="BS37" s="175"/>
    </row>
    <row r="38" spans="2:71" ht="30" customHeight="1">
      <c r="B38" s="533"/>
      <c r="C38" s="799" t="s">
        <v>2157</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758"/>
      <c r="AM38" s="758"/>
      <c r="AN38" s="758"/>
      <c r="AO38" s="758"/>
      <c r="AP38" s="758"/>
      <c r="AQ38" s="758"/>
      <c r="AR38" s="758"/>
      <c r="AS38" s="758"/>
      <c r="AT38" s="758"/>
      <c r="AU38" s="758"/>
      <c r="AV38" s="758"/>
      <c r="AW38" s="758"/>
      <c r="AX38" s="758"/>
      <c r="AY38" s="758"/>
      <c r="AZ38" s="758"/>
      <c r="BA38" s="758"/>
      <c r="BB38" s="758"/>
      <c r="BC38" s="758"/>
      <c r="BD38" s="758"/>
      <c r="BE38" s="758"/>
      <c r="BF38" s="758"/>
      <c r="BG38" s="797"/>
      <c r="BH38" s="797"/>
      <c r="BI38" s="797"/>
      <c r="BJ38" s="797"/>
      <c r="BK38" s="797"/>
      <c r="BL38" s="797"/>
      <c r="BM38" s="797"/>
      <c r="BN38" s="797"/>
      <c r="BO38" s="797"/>
      <c r="BP38" s="797"/>
      <c r="BQ38" s="797"/>
      <c r="BR38" s="797"/>
      <c r="BS38" s="175"/>
    </row>
    <row r="39" spans="2:71" s="187" customFormat="1" ht="30" customHeight="1">
      <c r="B39" s="176"/>
      <c r="C39" s="758"/>
      <c r="D39" s="758"/>
      <c r="E39" s="758"/>
      <c r="F39" s="758"/>
      <c r="G39" s="758"/>
      <c r="H39" s="758"/>
      <c r="I39" s="758"/>
      <c r="J39" s="758"/>
      <c r="K39" s="758"/>
      <c r="L39" s="758"/>
      <c r="M39" s="758"/>
      <c r="N39" s="758"/>
      <c r="O39" s="758"/>
      <c r="P39" s="758"/>
      <c r="Q39" s="758"/>
      <c r="R39" s="758"/>
      <c r="S39" s="758"/>
      <c r="T39" s="758"/>
      <c r="U39" s="758"/>
      <c r="V39" s="758"/>
      <c r="W39" s="758"/>
      <c r="X39" s="758"/>
      <c r="Y39" s="758"/>
      <c r="Z39" s="758"/>
      <c r="AA39" s="758"/>
      <c r="AB39" s="758"/>
      <c r="AC39" s="758"/>
      <c r="AD39" s="758"/>
      <c r="AE39" s="758"/>
      <c r="AF39" s="758"/>
      <c r="AG39" s="758"/>
      <c r="AH39" s="758"/>
      <c r="AI39" s="758"/>
      <c r="AJ39" s="758"/>
      <c r="AK39" s="758"/>
      <c r="AL39" s="758"/>
      <c r="AM39" s="758"/>
      <c r="AN39" s="758"/>
      <c r="AO39" s="758"/>
      <c r="AP39" s="758"/>
      <c r="AQ39" s="758"/>
      <c r="AR39" s="758"/>
      <c r="AS39" s="758"/>
      <c r="AT39" s="758"/>
      <c r="AU39" s="758"/>
      <c r="AV39" s="758"/>
      <c r="AW39" s="758"/>
      <c r="AX39" s="758"/>
      <c r="AY39" s="758"/>
      <c r="AZ39" s="758"/>
      <c r="BA39" s="758"/>
      <c r="BB39" s="758"/>
      <c r="BC39" s="758"/>
      <c r="BD39" s="758"/>
      <c r="BE39" s="758"/>
      <c r="BF39" s="758"/>
      <c r="BG39" s="758"/>
      <c r="BH39" s="758"/>
      <c r="BI39" s="758"/>
      <c r="BJ39" s="758"/>
      <c r="BK39" s="758"/>
      <c r="BL39" s="758"/>
      <c r="BM39" s="758"/>
      <c r="BN39" s="758"/>
      <c r="BO39" s="758"/>
      <c r="BP39" s="758"/>
      <c r="BQ39" s="758"/>
      <c r="BR39" s="758"/>
      <c r="BS39" s="175"/>
    </row>
    <row r="40" spans="2:71" ht="30" customHeight="1">
      <c r="B40" s="191"/>
      <c r="C40" s="790"/>
      <c r="D40" s="790"/>
      <c r="E40" s="790"/>
      <c r="F40" s="790"/>
      <c r="G40" s="767" t="s">
        <v>985</v>
      </c>
      <c r="H40" s="790"/>
      <c r="I40" s="758"/>
      <c r="J40" s="787"/>
      <c r="K40" s="787"/>
      <c r="L40" s="787"/>
      <c r="M40" s="787"/>
      <c r="N40" s="787"/>
      <c r="O40" s="792" t="s">
        <v>986</v>
      </c>
      <c r="P40" s="787"/>
      <c r="Q40" s="787"/>
      <c r="R40" s="787"/>
      <c r="S40" s="787"/>
      <c r="T40" s="787"/>
      <c r="U40" s="758"/>
      <c r="V40" s="787"/>
      <c r="W40" s="767" t="s">
        <v>984</v>
      </c>
      <c r="X40" s="787"/>
      <c r="Y40" s="787"/>
      <c r="Z40" s="758"/>
      <c r="AA40" s="790"/>
      <c r="AB40" s="790"/>
      <c r="AC40" s="790"/>
      <c r="AD40" s="790"/>
      <c r="AE40" s="1933" t="s">
        <v>416</v>
      </c>
      <c r="AF40" s="1933"/>
      <c r="AG40" s="1933"/>
      <c r="AH40" s="1933"/>
      <c r="AI40" s="758"/>
      <c r="AJ40" s="758"/>
      <c r="AK40" s="790"/>
      <c r="AL40" s="790"/>
      <c r="AM40" s="790"/>
      <c r="AN40" s="798"/>
      <c r="AO40" s="798"/>
      <c r="AP40" s="767" t="s">
        <v>985</v>
      </c>
      <c r="AQ40" s="790"/>
      <c r="AR40" s="758"/>
      <c r="AS40" s="787"/>
      <c r="AT40" s="787"/>
      <c r="AU40" s="787"/>
      <c r="AV40" s="787"/>
      <c r="AW40" s="787"/>
      <c r="AX40" s="792" t="s">
        <v>986</v>
      </c>
      <c r="AY40" s="787"/>
      <c r="AZ40" s="787"/>
      <c r="BA40" s="787"/>
      <c r="BB40" s="787"/>
      <c r="BC40" s="787"/>
      <c r="BD40" s="758"/>
      <c r="BE40" s="787"/>
      <c r="BF40" s="767" t="s">
        <v>984</v>
      </c>
      <c r="BG40" s="787"/>
      <c r="BH40" s="787"/>
      <c r="BI40" s="758"/>
      <c r="BJ40" s="790"/>
      <c r="BK40" s="790"/>
      <c r="BL40" s="790"/>
      <c r="BM40" s="790"/>
      <c r="BN40" s="1933" t="s">
        <v>417</v>
      </c>
      <c r="BO40" s="1933"/>
      <c r="BP40" s="1933"/>
      <c r="BQ40" s="1933"/>
      <c r="BR40" s="1088"/>
      <c r="BS40" s="252"/>
    </row>
    <row r="41" spans="2:71" ht="30" customHeight="1">
      <c r="B41" s="176"/>
      <c r="C41" s="1973" t="s">
        <v>2162</v>
      </c>
      <c r="D41" s="1973"/>
      <c r="E41" s="1973"/>
      <c r="F41" s="758"/>
      <c r="G41" s="1946"/>
      <c r="H41" s="1947"/>
      <c r="I41" s="1947"/>
      <c r="J41" s="1947"/>
      <c r="K41" s="1947"/>
      <c r="L41" s="1947"/>
      <c r="M41" s="1947"/>
      <c r="N41" s="1947"/>
      <c r="O41" s="1947"/>
      <c r="P41" s="1947"/>
      <c r="Q41" s="1947"/>
      <c r="R41" s="1947"/>
      <c r="S41" s="1947"/>
      <c r="T41" s="1947"/>
      <c r="U41" s="1947"/>
      <c r="V41" s="1947"/>
      <c r="W41" s="1947"/>
      <c r="X41" s="1947"/>
      <c r="Y41" s="1947"/>
      <c r="Z41" s="1947"/>
      <c r="AA41" s="1947"/>
      <c r="AB41" s="1947"/>
      <c r="AC41" s="1947"/>
      <c r="AD41" s="1947"/>
      <c r="AE41" s="1947"/>
      <c r="AF41" s="1947"/>
      <c r="AG41" s="1947"/>
      <c r="AH41" s="1948"/>
      <c r="AI41" s="1960" t="s">
        <v>2163</v>
      </c>
      <c r="AJ41" s="1961"/>
      <c r="AK41" s="1961"/>
      <c r="AL41" s="1961"/>
      <c r="AM41" s="1961"/>
      <c r="AN41" s="1961"/>
      <c r="AO41" s="1962"/>
      <c r="AP41" s="1946"/>
      <c r="AQ41" s="1947"/>
      <c r="AR41" s="1947"/>
      <c r="AS41" s="1947"/>
      <c r="AT41" s="1947"/>
      <c r="AU41" s="1947"/>
      <c r="AV41" s="1947"/>
      <c r="AW41" s="1947"/>
      <c r="AX41" s="1947"/>
      <c r="AY41" s="1947"/>
      <c r="AZ41" s="1947"/>
      <c r="BA41" s="1947"/>
      <c r="BB41" s="1947"/>
      <c r="BC41" s="1947"/>
      <c r="BD41" s="1947"/>
      <c r="BE41" s="1947"/>
      <c r="BF41" s="1947"/>
      <c r="BG41" s="1947"/>
      <c r="BH41" s="1947"/>
      <c r="BI41" s="1947"/>
      <c r="BJ41" s="1947"/>
      <c r="BK41" s="1947"/>
      <c r="BL41" s="1947"/>
      <c r="BM41" s="1947"/>
      <c r="BN41" s="1947"/>
      <c r="BO41" s="1947"/>
      <c r="BP41" s="1947"/>
      <c r="BQ41" s="1948"/>
      <c r="BR41" s="1089"/>
      <c r="BS41" s="175"/>
    </row>
    <row r="42" spans="2:71" ht="30" customHeight="1">
      <c r="B42" s="176"/>
      <c r="C42" s="1973"/>
      <c r="D42" s="1973"/>
      <c r="E42" s="1973"/>
      <c r="F42" s="758"/>
      <c r="G42" s="1949"/>
      <c r="H42" s="1950"/>
      <c r="I42" s="1950"/>
      <c r="J42" s="1950"/>
      <c r="K42" s="1950"/>
      <c r="L42" s="1950"/>
      <c r="M42" s="1950"/>
      <c r="N42" s="1950"/>
      <c r="O42" s="1950"/>
      <c r="P42" s="1950"/>
      <c r="Q42" s="1950"/>
      <c r="R42" s="1950"/>
      <c r="S42" s="1950"/>
      <c r="T42" s="1950"/>
      <c r="U42" s="1950"/>
      <c r="V42" s="1950"/>
      <c r="W42" s="1950"/>
      <c r="X42" s="1950"/>
      <c r="Y42" s="1950"/>
      <c r="Z42" s="1950"/>
      <c r="AA42" s="1950"/>
      <c r="AB42" s="1950"/>
      <c r="AC42" s="1950"/>
      <c r="AD42" s="1950"/>
      <c r="AE42" s="1950"/>
      <c r="AF42" s="1950"/>
      <c r="AG42" s="1950"/>
      <c r="AH42" s="1951"/>
      <c r="AI42" s="1960"/>
      <c r="AJ42" s="1961"/>
      <c r="AK42" s="1961"/>
      <c r="AL42" s="1961"/>
      <c r="AM42" s="1961"/>
      <c r="AN42" s="1961"/>
      <c r="AO42" s="1962"/>
      <c r="AP42" s="1949"/>
      <c r="AQ42" s="1950"/>
      <c r="AR42" s="1950"/>
      <c r="AS42" s="1950"/>
      <c r="AT42" s="1950"/>
      <c r="AU42" s="1950"/>
      <c r="AV42" s="1950"/>
      <c r="AW42" s="1950"/>
      <c r="AX42" s="1950"/>
      <c r="AY42" s="1950"/>
      <c r="AZ42" s="1950"/>
      <c r="BA42" s="1950"/>
      <c r="BB42" s="1950"/>
      <c r="BC42" s="1950"/>
      <c r="BD42" s="1950"/>
      <c r="BE42" s="1950"/>
      <c r="BF42" s="1950"/>
      <c r="BG42" s="1950"/>
      <c r="BH42" s="1950"/>
      <c r="BI42" s="1950"/>
      <c r="BJ42" s="1950"/>
      <c r="BK42" s="1950"/>
      <c r="BL42" s="1950"/>
      <c r="BM42" s="1950"/>
      <c r="BN42" s="1950"/>
      <c r="BO42" s="1950"/>
      <c r="BP42" s="1950"/>
      <c r="BQ42" s="1951"/>
      <c r="BR42" s="1089"/>
      <c r="BS42" s="175"/>
    </row>
    <row r="43" spans="2:71" ht="30" customHeight="1">
      <c r="B43" s="176"/>
      <c r="C43" s="799"/>
      <c r="D43" s="758"/>
      <c r="E43" s="758"/>
      <c r="F43" s="758"/>
      <c r="G43" s="758"/>
      <c r="H43" s="758"/>
      <c r="I43" s="800"/>
      <c r="J43" s="800"/>
      <c r="K43" s="800"/>
      <c r="L43" s="800"/>
      <c r="M43" s="800"/>
      <c r="N43" s="800"/>
      <c r="O43" s="801"/>
      <c r="P43" s="801"/>
      <c r="Q43" s="800"/>
      <c r="R43" s="800"/>
      <c r="S43" s="800"/>
      <c r="T43" s="800"/>
      <c r="U43" s="800"/>
      <c r="V43" s="800"/>
      <c r="W43" s="802"/>
      <c r="X43" s="802"/>
      <c r="Y43" s="800"/>
      <c r="Z43" s="800"/>
      <c r="AA43" s="800"/>
      <c r="AB43" s="800"/>
      <c r="AC43" s="800"/>
      <c r="AD43" s="800"/>
      <c r="AE43" s="800"/>
      <c r="AF43" s="800"/>
      <c r="AG43" s="800"/>
      <c r="AH43" s="800"/>
      <c r="AI43" s="800"/>
      <c r="AJ43" s="800"/>
      <c r="AK43" s="758"/>
      <c r="AL43" s="758"/>
      <c r="AM43" s="803"/>
      <c r="AN43" s="804"/>
      <c r="AO43" s="804"/>
      <c r="AP43" s="804"/>
      <c r="AQ43" s="758"/>
      <c r="AR43" s="758"/>
      <c r="AS43" s="758"/>
      <c r="AT43" s="758"/>
      <c r="AU43" s="758"/>
      <c r="AV43" s="758"/>
      <c r="AW43" s="758"/>
      <c r="AX43" s="805"/>
      <c r="AY43" s="800"/>
      <c r="AZ43" s="800"/>
      <c r="BA43" s="800"/>
      <c r="BB43" s="800"/>
      <c r="BC43" s="800"/>
      <c r="BD43" s="800"/>
      <c r="BE43" s="801"/>
      <c r="BF43" s="801"/>
      <c r="BG43" s="800"/>
      <c r="BH43" s="800"/>
      <c r="BI43" s="800"/>
      <c r="BJ43" s="800"/>
      <c r="BK43" s="800"/>
      <c r="BL43" s="800"/>
      <c r="BM43" s="802"/>
      <c r="BN43" s="802"/>
      <c r="BO43" s="800"/>
      <c r="BP43" s="800"/>
      <c r="BQ43" s="800"/>
      <c r="BR43" s="800"/>
      <c r="BS43" s="175"/>
    </row>
    <row r="44" spans="2:71" ht="28.2">
      <c r="B44" s="528"/>
      <c r="C44" s="806"/>
      <c r="D44" s="780"/>
      <c r="E44" s="780"/>
      <c r="F44" s="780"/>
      <c r="G44" s="807"/>
      <c r="H44" s="780"/>
      <c r="I44" s="801"/>
      <c r="J44" s="801"/>
      <c r="K44" s="801"/>
      <c r="L44" s="801"/>
      <c r="M44" s="801"/>
      <c r="N44" s="800"/>
      <c r="O44" s="801"/>
      <c r="P44" s="801"/>
      <c r="Q44" s="800"/>
      <c r="R44" s="800"/>
      <c r="S44" s="800"/>
      <c r="T44" s="800"/>
      <c r="U44" s="800"/>
      <c r="V44" s="800"/>
      <c r="W44" s="802"/>
      <c r="X44" s="802"/>
      <c r="Y44" s="800"/>
      <c r="Z44" s="800"/>
      <c r="AA44" s="800"/>
      <c r="AB44" s="800"/>
      <c r="AC44" s="800"/>
      <c r="AD44" s="800"/>
      <c r="AE44" s="800"/>
      <c r="AF44" s="800"/>
      <c r="AG44" s="800"/>
      <c r="AH44" s="800"/>
      <c r="AI44" s="800"/>
      <c r="AJ44" s="800"/>
      <c r="AK44" s="758"/>
      <c r="AL44" s="758"/>
      <c r="AM44" s="803"/>
      <c r="AN44" s="804"/>
      <c r="AO44" s="804"/>
      <c r="AP44" s="804"/>
      <c r="AQ44" s="758"/>
      <c r="AR44" s="758"/>
      <c r="AS44" s="758"/>
      <c r="AT44" s="758"/>
      <c r="AU44" s="758"/>
      <c r="AV44" s="758"/>
      <c r="AW44" s="758"/>
      <c r="AX44" s="805"/>
      <c r="AY44" s="800"/>
      <c r="AZ44" s="800"/>
      <c r="BA44" s="800"/>
      <c r="BB44" s="800"/>
      <c r="BC44" s="800"/>
      <c r="BD44" s="800"/>
      <c r="BE44" s="801"/>
      <c r="BF44" s="801"/>
      <c r="BG44" s="800"/>
      <c r="BH44" s="800"/>
      <c r="BI44" s="800"/>
      <c r="BJ44" s="800"/>
      <c r="BK44" s="800"/>
      <c r="BL44" s="800"/>
      <c r="BM44" s="802"/>
      <c r="BN44" s="802"/>
      <c r="BO44" s="800"/>
      <c r="BP44" s="800"/>
      <c r="BQ44" s="800"/>
      <c r="BR44" s="800"/>
      <c r="BS44" s="175"/>
    </row>
    <row r="45" spans="2:71">
      <c r="B45" s="177"/>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178"/>
    </row>
    <row r="46" spans="2:71" ht="30" customHeight="1">
      <c r="B46" s="530">
        <v>1.5</v>
      </c>
      <c r="C46" s="796" t="s">
        <v>423</v>
      </c>
      <c r="D46" s="780"/>
      <c r="E46" s="780"/>
      <c r="F46" s="780"/>
      <c r="G46" s="780"/>
      <c r="H46" s="780"/>
      <c r="I46" s="780"/>
      <c r="J46" s="780"/>
      <c r="K46" s="780"/>
      <c r="L46" s="780"/>
      <c r="M46" s="780"/>
      <c r="N46" s="780"/>
      <c r="O46" s="780"/>
      <c r="P46" s="780"/>
      <c r="Q46" s="780"/>
      <c r="R46" s="780"/>
      <c r="S46" s="780"/>
      <c r="T46" s="780"/>
      <c r="U46" s="780"/>
      <c r="V46" s="780"/>
      <c r="W46" s="780"/>
      <c r="X46" s="780"/>
      <c r="Y46" s="780"/>
      <c r="Z46" s="780"/>
      <c r="AA46" s="780"/>
      <c r="AB46" s="780"/>
      <c r="AC46" s="780"/>
      <c r="AD46" s="780"/>
      <c r="AE46" s="780"/>
      <c r="AF46" s="780"/>
      <c r="AG46" s="780"/>
      <c r="AH46" s="780"/>
      <c r="AI46" s="780"/>
      <c r="AJ46" s="780"/>
      <c r="AK46" s="780"/>
      <c r="AL46" s="780"/>
      <c r="AM46" s="780"/>
      <c r="AN46" s="780"/>
      <c r="AO46" s="780"/>
      <c r="AP46" s="780"/>
      <c r="AQ46" s="780"/>
      <c r="AR46" s="780"/>
      <c r="AS46" s="780"/>
      <c r="AT46" s="780"/>
      <c r="AU46" s="808"/>
      <c r="AV46" s="808"/>
      <c r="AW46" s="758"/>
      <c r="AX46" s="758"/>
      <c r="AY46" s="758"/>
      <c r="AZ46" s="758"/>
      <c r="BA46" s="758"/>
      <c r="BB46" s="758"/>
      <c r="BC46" s="758"/>
      <c r="BD46" s="758"/>
      <c r="BE46" s="758"/>
      <c r="BF46" s="758"/>
      <c r="BG46" s="758"/>
      <c r="BH46" s="758"/>
      <c r="BI46" s="794"/>
      <c r="BJ46" s="794"/>
      <c r="BK46" s="794"/>
      <c r="BL46" s="794"/>
      <c r="BM46" s="758"/>
      <c r="BN46" s="758"/>
      <c r="BO46" s="758"/>
      <c r="BP46" s="758"/>
      <c r="BQ46" s="758"/>
      <c r="BR46" s="758"/>
      <c r="BS46" s="175"/>
    </row>
    <row r="47" spans="2:71" ht="30" customHeight="1">
      <c r="B47" s="176"/>
      <c r="C47" s="799" t="s">
        <v>2159</v>
      </c>
      <c r="D47" s="780"/>
      <c r="E47" s="780"/>
      <c r="F47" s="780"/>
      <c r="G47" s="780"/>
      <c r="H47" s="780"/>
      <c r="I47" s="780"/>
      <c r="J47" s="780"/>
      <c r="K47" s="780"/>
      <c r="L47" s="780"/>
      <c r="M47" s="780"/>
      <c r="N47" s="780"/>
      <c r="O47" s="780"/>
      <c r="P47" s="780"/>
      <c r="Q47" s="780"/>
      <c r="R47" s="780"/>
      <c r="S47" s="780"/>
      <c r="T47" s="780"/>
      <c r="U47" s="780"/>
      <c r="V47" s="780"/>
      <c r="W47" s="780"/>
      <c r="X47" s="780"/>
      <c r="Y47" s="780"/>
      <c r="Z47" s="780"/>
      <c r="AA47" s="780"/>
      <c r="AB47" s="780"/>
      <c r="AC47" s="780"/>
      <c r="AD47" s="780"/>
      <c r="AE47" s="780"/>
      <c r="AF47" s="780"/>
      <c r="AG47" s="780"/>
      <c r="AH47" s="780"/>
      <c r="AI47" s="780"/>
      <c r="AJ47" s="780"/>
      <c r="AK47" s="780"/>
      <c r="AL47" s="780"/>
      <c r="AM47" s="780"/>
      <c r="AN47" s="780"/>
      <c r="AO47" s="780"/>
      <c r="AP47" s="780"/>
      <c r="AQ47" s="780"/>
      <c r="AR47" s="780"/>
      <c r="AS47" s="780"/>
      <c r="AT47" s="780"/>
      <c r="AU47" s="780"/>
      <c r="AV47" s="808"/>
      <c r="AW47" s="758"/>
      <c r="AX47" s="758"/>
      <c r="AY47" s="758"/>
      <c r="AZ47" s="758"/>
      <c r="BA47" s="758"/>
      <c r="BB47" s="758"/>
      <c r="BC47" s="758"/>
      <c r="BD47" s="758"/>
      <c r="BE47" s="758"/>
      <c r="BF47" s="758"/>
      <c r="BG47" s="758"/>
      <c r="BH47" s="758"/>
      <c r="BI47" s="794"/>
      <c r="BJ47" s="794"/>
      <c r="BK47" s="794"/>
      <c r="BL47" s="794"/>
      <c r="BM47" s="758"/>
      <c r="BN47" s="758"/>
      <c r="BO47" s="758"/>
      <c r="BP47" s="809"/>
      <c r="BQ47" s="810"/>
      <c r="BR47" s="810"/>
      <c r="BS47" s="175"/>
    </row>
    <row r="48" spans="2:71" ht="30" customHeight="1">
      <c r="B48" s="176"/>
      <c r="C48" s="758"/>
      <c r="D48" s="758"/>
      <c r="E48" s="758"/>
      <c r="F48" s="758"/>
      <c r="G48" s="758"/>
      <c r="H48" s="758"/>
      <c r="I48" s="758"/>
      <c r="J48" s="758"/>
      <c r="K48" s="758"/>
      <c r="L48" s="758"/>
      <c r="M48" s="758"/>
      <c r="N48" s="758"/>
      <c r="O48" s="758"/>
      <c r="P48" s="758"/>
      <c r="Q48" s="758"/>
      <c r="R48" s="758"/>
      <c r="S48" s="758"/>
      <c r="T48" s="758"/>
      <c r="U48" s="758"/>
      <c r="V48" s="758"/>
      <c r="W48" s="758"/>
      <c r="X48" s="758"/>
      <c r="Y48" s="758"/>
      <c r="Z48" s="758"/>
      <c r="AA48" s="758"/>
      <c r="AB48" s="758"/>
      <c r="AC48" s="758"/>
      <c r="AD48" s="758"/>
      <c r="AE48" s="758"/>
      <c r="AF48" s="758"/>
      <c r="AG48" s="758"/>
      <c r="AH48" s="758"/>
      <c r="AI48" s="758"/>
      <c r="AJ48" s="758"/>
      <c r="AK48" s="758"/>
      <c r="AL48" s="758"/>
      <c r="AM48" s="758"/>
      <c r="AN48" s="758"/>
      <c r="AO48" s="758"/>
      <c r="AP48" s="758"/>
      <c r="AQ48" s="758"/>
      <c r="AR48" s="758"/>
      <c r="AS48" s="758"/>
      <c r="AT48" s="758"/>
      <c r="AU48" s="780"/>
      <c r="AV48" s="808"/>
      <c r="AW48" s="758"/>
      <c r="AX48" s="758"/>
      <c r="AY48" s="758"/>
      <c r="AZ48" s="758"/>
      <c r="BA48" s="758"/>
      <c r="BB48" s="758"/>
      <c r="BC48" s="758"/>
      <c r="BD48" s="758"/>
      <c r="BE48" s="758"/>
      <c r="BF48" s="758"/>
      <c r="BG48" s="758"/>
      <c r="BH48" s="758"/>
      <c r="BI48" s="811"/>
      <c r="BJ48" s="794"/>
      <c r="BK48" s="794"/>
      <c r="BL48" s="794"/>
      <c r="BM48" s="758"/>
      <c r="BN48" s="758"/>
      <c r="BO48" s="758"/>
      <c r="BP48" s="809"/>
      <c r="BQ48" s="812" t="s">
        <v>421</v>
      </c>
      <c r="BR48" s="812"/>
      <c r="BS48" s="175"/>
    </row>
    <row r="49" spans="2:90" ht="30" customHeight="1">
      <c r="B49" s="176"/>
      <c r="C49" s="1922"/>
      <c r="D49" s="1916"/>
      <c r="E49" s="1916"/>
      <c r="F49" s="1916"/>
      <c r="G49" s="1916"/>
      <c r="H49" s="1916"/>
      <c r="I49" s="1916"/>
      <c r="J49" s="1916"/>
      <c r="K49" s="1916"/>
      <c r="L49" s="1916"/>
      <c r="M49" s="1916"/>
      <c r="N49" s="1916"/>
      <c r="O49" s="1916"/>
      <c r="P49" s="1916"/>
      <c r="Q49" s="1916"/>
      <c r="R49" s="1916"/>
      <c r="S49" s="1916"/>
      <c r="T49" s="1916"/>
      <c r="U49" s="1916"/>
      <c r="V49" s="1916"/>
      <c r="W49" s="1916"/>
      <c r="X49" s="1916"/>
      <c r="Y49" s="1916"/>
      <c r="Z49" s="1916"/>
      <c r="AA49" s="1916"/>
      <c r="AB49" s="1916"/>
      <c r="AC49" s="1916"/>
      <c r="AD49" s="1916"/>
      <c r="AE49" s="1916"/>
      <c r="AF49" s="1916"/>
      <c r="AG49" s="1916"/>
      <c r="AH49" s="1916"/>
      <c r="AI49" s="1916"/>
      <c r="AJ49" s="1916"/>
      <c r="AK49" s="1916"/>
      <c r="AL49" s="1916"/>
      <c r="AM49" s="1916"/>
      <c r="AN49" s="1916"/>
      <c r="AO49" s="1916"/>
      <c r="AP49" s="1916"/>
      <c r="AQ49" s="1916"/>
      <c r="AR49" s="1916"/>
      <c r="AS49" s="1916"/>
      <c r="AT49" s="1916"/>
      <c r="AU49" s="1916"/>
      <c r="AV49" s="1916"/>
      <c r="AW49" s="1916"/>
      <c r="AX49" s="1916"/>
      <c r="AY49" s="1916"/>
      <c r="AZ49" s="1916"/>
      <c r="BA49" s="1916"/>
      <c r="BB49" s="1916"/>
      <c r="BC49" s="1916"/>
      <c r="BD49" s="1916"/>
      <c r="BE49" s="1916"/>
      <c r="BF49" s="1916"/>
      <c r="BG49" s="1916"/>
      <c r="BH49" s="1916"/>
      <c r="BI49" s="1916"/>
      <c r="BJ49" s="1916"/>
      <c r="BK49" s="1916"/>
      <c r="BL49" s="1916"/>
      <c r="BM49" s="1916"/>
      <c r="BN49" s="1916"/>
      <c r="BO49" s="1916"/>
      <c r="BP49" s="1916"/>
      <c r="BQ49" s="1917"/>
      <c r="BR49" s="1089"/>
      <c r="BS49" s="175"/>
    </row>
    <row r="50" spans="2:90" ht="30" customHeight="1">
      <c r="B50" s="176"/>
      <c r="C50" s="1918"/>
      <c r="D50" s="1919"/>
      <c r="E50" s="1919"/>
      <c r="F50" s="1919"/>
      <c r="G50" s="1919"/>
      <c r="H50" s="1919"/>
      <c r="I50" s="1919"/>
      <c r="J50" s="1919"/>
      <c r="K50" s="1919"/>
      <c r="L50" s="1919"/>
      <c r="M50" s="1919"/>
      <c r="N50" s="1919"/>
      <c r="O50" s="1919"/>
      <c r="P50" s="1919"/>
      <c r="Q50" s="1919"/>
      <c r="R50" s="1919"/>
      <c r="S50" s="1919"/>
      <c r="T50" s="1919"/>
      <c r="U50" s="1919"/>
      <c r="V50" s="1919"/>
      <c r="W50" s="1919"/>
      <c r="X50" s="1919"/>
      <c r="Y50" s="1919"/>
      <c r="Z50" s="1919"/>
      <c r="AA50" s="1919"/>
      <c r="AB50" s="1919"/>
      <c r="AC50" s="1919"/>
      <c r="AD50" s="1919"/>
      <c r="AE50" s="1919"/>
      <c r="AF50" s="1919"/>
      <c r="AG50" s="1919"/>
      <c r="AH50" s="1919"/>
      <c r="AI50" s="1919"/>
      <c r="AJ50" s="1919"/>
      <c r="AK50" s="1919"/>
      <c r="AL50" s="1919"/>
      <c r="AM50" s="1919"/>
      <c r="AN50" s="1919"/>
      <c r="AO50" s="1919"/>
      <c r="AP50" s="1919"/>
      <c r="AQ50" s="1919"/>
      <c r="AR50" s="1919"/>
      <c r="AS50" s="1919"/>
      <c r="AT50" s="1919"/>
      <c r="AU50" s="1919"/>
      <c r="AV50" s="1919"/>
      <c r="AW50" s="1919"/>
      <c r="AX50" s="1919"/>
      <c r="AY50" s="1919"/>
      <c r="AZ50" s="1919"/>
      <c r="BA50" s="1919"/>
      <c r="BB50" s="1919"/>
      <c r="BC50" s="1919"/>
      <c r="BD50" s="1919"/>
      <c r="BE50" s="1919"/>
      <c r="BF50" s="1919"/>
      <c r="BG50" s="1919"/>
      <c r="BH50" s="1919"/>
      <c r="BI50" s="1919"/>
      <c r="BJ50" s="1919"/>
      <c r="BK50" s="1919"/>
      <c r="BL50" s="1919"/>
      <c r="BM50" s="1919"/>
      <c r="BN50" s="1919"/>
      <c r="BO50" s="1919"/>
      <c r="BP50" s="1919"/>
      <c r="BQ50" s="1920"/>
      <c r="BR50" s="1089"/>
      <c r="BS50" s="175"/>
    </row>
    <row r="51" spans="2:90" ht="30" customHeight="1">
      <c r="B51" s="179"/>
      <c r="C51" s="729"/>
      <c r="D51" s="729"/>
      <c r="E51" s="729"/>
      <c r="F51" s="729"/>
      <c r="G51" s="729"/>
      <c r="H51" s="729"/>
      <c r="I51" s="729"/>
      <c r="J51" s="729"/>
      <c r="K51" s="729"/>
      <c r="L51" s="729"/>
      <c r="M51" s="729"/>
      <c r="N51" s="729"/>
      <c r="O51" s="729"/>
      <c r="P51" s="729"/>
      <c r="Q51" s="729"/>
      <c r="R51" s="729"/>
      <c r="S51" s="729"/>
      <c r="T51" s="729"/>
      <c r="U51" s="729"/>
      <c r="V51" s="729"/>
      <c r="W51" s="729"/>
      <c r="X51" s="729"/>
      <c r="Y51" s="729"/>
      <c r="Z51" s="729"/>
      <c r="AA51" s="729"/>
      <c r="AB51" s="729"/>
      <c r="AC51" s="729"/>
      <c r="AD51" s="729"/>
      <c r="AE51" s="729"/>
      <c r="AF51" s="729"/>
      <c r="AG51" s="729"/>
      <c r="AH51" s="729"/>
      <c r="AI51" s="729"/>
      <c r="AJ51" s="729"/>
      <c r="AK51" s="729"/>
      <c r="AL51" s="729"/>
      <c r="AM51" s="729"/>
      <c r="AN51" s="729"/>
      <c r="AO51" s="729"/>
      <c r="AP51" s="729"/>
      <c r="AQ51" s="729"/>
      <c r="AR51" s="729"/>
      <c r="AS51" s="729"/>
      <c r="AT51" s="729"/>
      <c r="AU51" s="729"/>
      <c r="AV51" s="729"/>
      <c r="AW51" s="729"/>
      <c r="AX51" s="729"/>
      <c r="AY51" s="729"/>
      <c r="AZ51" s="729"/>
      <c r="BA51" s="729"/>
      <c r="BB51" s="729"/>
      <c r="BC51" s="729"/>
      <c r="BD51" s="729"/>
      <c r="BE51" s="729"/>
      <c r="BF51" s="729"/>
      <c r="BG51" s="729"/>
      <c r="BH51" s="729"/>
      <c r="BI51" s="729"/>
      <c r="BJ51" s="729"/>
      <c r="BK51" s="729"/>
      <c r="BL51" s="729"/>
      <c r="BM51" s="729"/>
      <c r="BN51" s="729"/>
      <c r="BO51" s="729"/>
      <c r="BP51" s="729"/>
      <c r="BQ51" s="729"/>
      <c r="BR51" s="1086"/>
      <c r="BS51" s="180"/>
    </row>
    <row r="52" spans="2:90" ht="15" customHeight="1">
      <c r="B52" s="176"/>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757"/>
      <c r="AM52" s="757"/>
      <c r="AN52" s="757"/>
      <c r="AO52" s="757"/>
      <c r="AP52" s="757"/>
      <c r="AQ52" s="757"/>
      <c r="AR52" s="757"/>
      <c r="AS52" s="757"/>
      <c r="AT52" s="757"/>
      <c r="AU52" s="757"/>
      <c r="AV52" s="757"/>
      <c r="AW52" s="757"/>
      <c r="AX52" s="757"/>
      <c r="AY52" s="757"/>
      <c r="AZ52" s="757"/>
      <c r="BA52" s="757"/>
      <c r="BB52" s="757"/>
      <c r="BC52" s="757"/>
      <c r="BD52" s="757"/>
      <c r="BE52" s="757"/>
      <c r="BF52" s="757"/>
      <c r="BG52" s="757"/>
      <c r="BH52" s="757"/>
      <c r="BI52" s="757"/>
      <c r="BJ52" s="757"/>
      <c r="BK52" s="757"/>
      <c r="BL52" s="757"/>
      <c r="BM52" s="757"/>
      <c r="BN52" s="757"/>
      <c r="BO52" s="757"/>
      <c r="BP52" s="757"/>
      <c r="BQ52" s="757"/>
      <c r="BR52" s="1089"/>
      <c r="BS52" s="175"/>
    </row>
    <row r="53" spans="2:90" ht="30" customHeight="1">
      <c r="B53" s="530">
        <v>1.6</v>
      </c>
      <c r="C53" s="796" t="s">
        <v>2160</v>
      </c>
      <c r="D53" s="758"/>
      <c r="E53" s="758"/>
      <c r="F53" s="758"/>
      <c r="G53" s="758"/>
      <c r="H53" s="758"/>
      <c r="I53" s="758"/>
      <c r="J53" s="758"/>
      <c r="K53" s="758"/>
      <c r="L53" s="758"/>
      <c r="M53" s="758"/>
      <c r="N53" s="758"/>
      <c r="O53" s="758"/>
      <c r="P53" s="758"/>
      <c r="Q53" s="758"/>
      <c r="R53" s="758"/>
      <c r="S53" s="758"/>
      <c r="T53" s="758"/>
      <c r="U53" s="758"/>
      <c r="V53" s="758"/>
      <c r="W53" s="758"/>
      <c r="X53" s="758"/>
      <c r="Y53" s="758"/>
      <c r="Z53" s="758"/>
      <c r="AA53" s="758"/>
      <c r="AB53" s="758"/>
      <c r="AC53" s="758"/>
      <c r="AD53" s="758"/>
      <c r="AE53" s="758"/>
      <c r="AF53" s="758"/>
      <c r="AG53" s="758"/>
      <c r="AH53" s="758"/>
      <c r="AI53" s="758"/>
      <c r="AJ53" s="758"/>
      <c r="AK53" s="758"/>
      <c r="AL53" s="758"/>
      <c r="AM53" s="758"/>
      <c r="AN53" s="758"/>
      <c r="AO53" s="758"/>
      <c r="AP53" s="758"/>
      <c r="AQ53" s="758"/>
      <c r="AR53" s="758"/>
      <c r="AS53" s="758"/>
      <c r="AT53" s="758"/>
      <c r="AU53" s="758"/>
      <c r="AV53" s="758"/>
      <c r="AW53" s="758"/>
      <c r="AX53" s="780"/>
      <c r="AY53" s="780"/>
      <c r="AZ53" s="780"/>
      <c r="BA53" s="780"/>
      <c r="BB53" s="780"/>
      <c r="BC53" s="780"/>
      <c r="BD53" s="780"/>
      <c r="BE53" s="758"/>
      <c r="BF53" s="758"/>
      <c r="BG53" s="758"/>
      <c r="BH53" s="758"/>
      <c r="BI53" s="758"/>
      <c r="BJ53" s="758"/>
      <c r="BK53" s="758"/>
      <c r="BL53" s="758"/>
      <c r="BM53" s="758"/>
      <c r="BN53" s="758"/>
      <c r="BO53" s="758"/>
      <c r="BP53" s="758"/>
      <c r="BQ53" s="758"/>
      <c r="BR53" s="758"/>
      <c r="BS53" s="175"/>
    </row>
    <row r="54" spans="2:90" ht="30" customHeight="1">
      <c r="B54" s="176"/>
      <c r="C54" s="1907" t="s">
        <v>2161</v>
      </c>
      <c r="D54" s="1907"/>
      <c r="E54" s="1907"/>
      <c r="F54" s="1907"/>
      <c r="G54" s="1907"/>
      <c r="H54" s="1907"/>
      <c r="I54" s="1907"/>
      <c r="J54" s="1907"/>
      <c r="K54" s="1907"/>
      <c r="L54" s="1907"/>
      <c r="M54" s="1907"/>
      <c r="N54" s="1907"/>
      <c r="O54" s="1907"/>
      <c r="P54" s="1907"/>
      <c r="Q54" s="1907"/>
      <c r="R54" s="1907"/>
      <c r="S54" s="1907"/>
      <c r="T54" s="1907"/>
      <c r="U54" s="1907"/>
      <c r="V54" s="1907"/>
      <c r="W54" s="1907"/>
      <c r="X54" s="1907"/>
      <c r="Y54" s="1907"/>
      <c r="Z54" s="1907"/>
      <c r="AA54" s="1907"/>
      <c r="AB54" s="1907"/>
      <c r="AC54" s="1907"/>
      <c r="AD54" s="1907"/>
      <c r="AE54" s="1907"/>
      <c r="AF54" s="1907"/>
      <c r="AG54" s="1907"/>
      <c r="AH54" s="1907"/>
      <c r="AI54" s="1907"/>
      <c r="AJ54" s="1907"/>
      <c r="AK54" s="1907"/>
      <c r="AL54" s="1907"/>
      <c r="AM54" s="1907"/>
      <c r="AN54" s="1907"/>
      <c r="AO54" s="1907"/>
      <c r="AP54" s="1907"/>
      <c r="AQ54" s="1907"/>
      <c r="AR54" s="1907"/>
      <c r="AS54" s="1907"/>
      <c r="AT54" s="1907"/>
      <c r="AU54" s="1907"/>
      <c r="AV54" s="1907"/>
      <c r="AW54" s="1907"/>
      <c r="AX54" s="1907"/>
      <c r="AY54" s="1907"/>
      <c r="AZ54" s="1907"/>
      <c r="BA54" s="1907"/>
      <c r="BB54" s="1907"/>
      <c r="BC54" s="1907"/>
      <c r="BD54" s="1907"/>
      <c r="BE54" s="1907"/>
      <c r="BF54" s="1907"/>
      <c r="BG54" s="1907"/>
      <c r="BH54" s="1907"/>
      <c r="BI54" s="1907"/>
      <c r="BJ54" s="1907"/>
      <c r="BK54" s="1907"/>
      <c r="BL54" s="1907"/>
      <c r="BM54" s="1907"/>
      <c r="BN54" s="1907"/>
      <c r="BO54" s="1907"/>
      <c r="BP54" s="1907"/>
      <c r="BQ54" s="1907"/>
      <c r="BR54" s="1907"/>
      <c r="BS54" s="175"/>
    </row>
    <row r="55" spans="2:90" ht="30" customHeight="1">
      <c r="B55" s="176"/>
      <c r="C55" s="1907"/>
      <c r="D55" s="1907"/>
      <c r="E55" s="1907"/>
      <c r="F55" s="1907"/>
      <c r="G55" s="1907"/>
      <c r="H55" s="1907"/>
      <c r="I55" s="1907"/>
      <c r="J55" s="1907"/>
      <c r="K55" s="1907"/>
      <c r="L55" s="1907"/>
      <c r="M55" s="1907"/>
      <c r="N55" s="1907"/>
      <c r="O55" s="1907"/>
      <c r="P55" s="1907"/>
      <c r="Q55" s="1907"/>
      <c r="R55" s="1907"/>
      <c r="S55" s="1907"/>
      <c r="T55" s="1907"/>
      <c r="U55" s="1907"/>
      <c r="V55" s="1907"/>
      <c r="W55" s="1907"/>
      <c r="X55" s="1907"/>
      <c r="Y55" s="1907"/>
      <c r="Z55" s="1907"/>
      <c r="AA55" s="1907"/>
      <c r="AB55" s="1907"/>
      <c r="AC55" s="1907"/>
      <c r="AD55" s="1907"/>
      <c r="AE55" s="1907"/>
      <c r="AF55" s="1907"/>
      <c r="AG55" s="1907"/>
      <c r="AH55" s="1907"/>
      <c r="AI55" s="1907"/>
      <c r="AJ55" s="1907"/>
      <c r="AK55" s="1907"/>
      <c r="AL55" s="1907"/>
      <c r="AM55" s="1907"/>
      <c r="AN55" s="1907"/>
      <c r="AO55" s="1907"/>
      <c r="AP55" s="1907"/>
      <c r="AQ55" s="1907"/>
      <c r="AR55" s="1907"/>
      <c r="AS55" s="1907"/>
      <c r="AT55" s="1907"/>
      <c r="AU55" s="1907"/>
      <c r="AV55" s="1907"/>
      <c r="AW55" s="1907"/>
      <c r="AX55" s="1907"/>
      <c r="AY55" s="1907"/>
      <c r="AZ55" s="1907"/>
      <c r="BA55" s="1907"/>
      <c r="BB55" s="1907"/>
      <c r="BC55" s="1907"/>
      <c r="BD55" s="1907"/>
      <c r="BE55" s="1907"/>
      <c r="BF55" s="1907"/>
      <c r="BG55" s="1907"/>
      <c r="BH55" s="1907"/>
      <c r="BI55" s="1907"/>
      <c r="BJ55" s="1907"/>
      <c r="BK55" s="1907"/>
      <c r="BL55" s="1907"/>
      <c r="BM55" s="1907"/>
      <c r="BN55" s="1907"/>
      <c r="BO55" s="1907"/>
      <c r="BP55" s="1907"/>
      <c r="BQ55" s="1907"/>
      <c r="BR55" s="1907"/>
      <c r="BS55" s="175"/>
    </row>
    <row r="56" spans="2:90" ht="30" customHeight="1">
      <c r="B56" s="176"/>
      <c r="C56" s="728"/>
      <c r="D56" s="728"/>
      <c r="E56" s="728"/>
      <c r="F56" s="728"/>
      <c r="G56" s="728"/>
      <c r="H56" s="728"/>
      <c r="I56" s="728"/>
      <c r="J56" s="728"/>
      <c r="K56" s="728"/>
      <c r="L56" s="728"/>
      <c r="M56" s="728"/>
      <c r="N56" s="728"/>
      <c r="O56" s="728"/>
      <c r="P56" s="728"/>
      <c r="Q56" s="728"/>
      <c r="R56" s="728"/>
      <c r="S56" s="728"/>
      <c r="T56" s="728"/>
      <c r="U56" s="728"/>
      <c r="V56" s="728"/>
      <c r="W56" s="728"/>
      <c r="X56" s="728"/>
      <c r="Y56" s="728"/>
      <c r="Z56" s="728"/>
      <c r="AA56" s="728"/>
      <c r="AB56" s="728"/>
      <c r="AC56" s="728"/>
      <c r="AD56" s="728"/>
      <c r="AE56" s="728"/>
      <c r="AF56" s="728"/>
      <c r="AG56" s="728"/>
      <c r="AH56" s="728"/>
      <c r="AI56" s="728"/>
      <c r="AJ56" s="728"/>
      <c r="AK56" s="728"/>
      <c r="AL56" s="728"/>
      <c r="AM56" s="728"/>
      <c r="AN56" s="728"/>
      <c r="AO56" s="728"/>
      <c r="AP56" s="728"/>
      <c r="AQ56" s="728"/>
      <c r="AR56" s="728"/>
      <c r="AS56" s="728"/>
      <c r="AT56" s="728"/>
      <c r="AU56" s="728"/>
      <c r="AV56" s="728"/>
      <c r="AW56" s="728"/>
      <c r="AX56" s="728"/>
      <c r="AY56" s="728"/>
      <c r="AZ56" s="728"/>
      <c r="BA56" s="814" t="s">
        <v>424</v>
      </c>
      <c r="BB56" s="800"/>
      <c r="BC56" s="800"/>
      <c r="BD56" s="800"/>
      <c r="BE56" s="800"/>
      <c r="BF56" s="800"/>
      <c r="BG56" s="800"/>
      <c r="BH56" s="800"/>
      <c r="BI56" s="758"/>
      <c r="BJ56" s="758"/>
      <c r="BK56" s="758"/>
      <c r="BL56" s="758"/>
      <c r="BM56" s="758"/>
      <c r="BN56" s="758"/>
      <c r="BO56" s="758"/>
      <c r="BP56" s="758"/>
      <c r="BQ56" s="758"/>
      <c r="BR56" s="758"/>
      <c r="BS56" s="175"/>
    </row>
    <row r="57" spans="2:90" ht="30" customHeight="1">
      <c r="B57" s="176"/>
      <c r="C57" s="1915"/>
      <c r="D57" s="1916"/>
      <c r="E57" s="1916"/>
      <c r="F57" s="1916"/>
      <c r="G57" s="1916"/>
      <c r="H57" s="1916"/>
      <c r="I57" s="1916"/>
      <c r="J57" s="1916"/>
      <c r="K57" s="1916"/>
      <c r="L57" s="1916"/>
      <c r="M57" s="1916"/>
      <c r="N57" s="1916"/>
      <c r="O57" s="1916"/>
      <c r="P57" s="1916"/>
      <c r="Q57" s="1916"/>
      <c r="R57" s="1916"/>
      <c r="S57" s="1916"/>
      <c r="T57" s="1916"/>
      <c r="U57" s="1916"/>
      <c r="V57" s="1916"/>
      <c r="W57" s="1916"/>
      <c r="X57" s="1916"/>
      <c r="Y57" s="1916"/>
      <c r="Z57" s="1916"/>
      <c r="AA57" s="1916"/>
      <c r="AB57" s="1916"/>
      <c r="AC57" s="1916"/>
      <c r="AD57" s="1916"/>
      <c r="AE57" s="1916"/>
      <c r="AF57" s="1916"/>
      <c r="AG57" s="1916"/>
      <c r="AH57" s="1916"/>
      <c r="AI57" s="1916"/>
      <c r="AJ57" s="1916"/>
      <c r="AK57" s="1916"/>
      <c r="AL57" s="1916"/>
      <c r="AM57" s="1916"/>
      <c r="AN57" s="1916"/>
      <c r="AO57" s="1916"/>
      <c r="AP57" s="1916"/>
      <c r="AQ57" s="1916"/>
      <c r="AR57" s="1916"/>
      <c r="AS57" s="1916"/>
      <c r="AT57" s="1916"/>
      <c r="AU57" s="1916"/>
      <c r="AV57" s="1916"/>
      <c r="AW57" s="1916"/>
      <c r="AX57" s="1916"/>
      <c r="AY57" s="1916"/>
      <c r="AZ57" s="1916"/>
      <c r="BA57" s="1917"/>
      <c r="BB57" s="800"/>
      <c r="BC57" s="800"/>
      <c r="BD57" s="800"/>
      <c r="BE57" s="800"/>
      <c r="BF57" s="800"/>
      <c r="BG57" s="800"/>
      <c r="BH57" s="800"/>
      <c r="BI57" s="794"/>
      <c r="BJ57" s="758"/>
      <c r="BK57" s="758"/>
      <c r="BL57" s="758"/>
      <c r="BM57" s="758"/>
      <c r="BN57" s="758"/>
      <c r="BO57" s="758"/>
      <c r="BP57" s="758"/>
      <c r="BQ57" s="758"/>
      <c r="BR57" s="758"/>
      <c r="BS57" s="175"/>
    </row>
    <row r="58" spans="2:90" ht="30" customHeight="1">
      <c r="B58" s="176"/>
      <c r="C58" s="1952"/>
      <c r="D58" s="1953"/>
      <c r="E58" s="1953"/>
      <c r="F58" s="1953"/>
      <c r="G58" s="1953"/>
      <c r="H58" s="1953"/>
      <c r="I58" s="1953"/>
      <c r="J58" s="1953"/>
      <c r="K58" s="1953"/>
      <c r="L58" s="1953"/>
      <c r="M58" s="1953"/>
      <c r="N58" s="1953"/>
      <c r="O58" s="1953"/>
      <c r="P58" s="1953"/>
      <c r="Q58" s="1953"/>
      <c r="R58" s="1953"/>
      <c r="S58" s="1953"/>
      <c r="T58" s="1953"/>
      <c r="U58" s="1953"/>
      <c r="V58" s="1953"/>
      <c r="W58" s="1953"/>
      <c r="X58" s="1953"/>
      <c r="Y58" s="1953"/>
      <c r="Z58" s="1953"/>
      <c r="AA58" s="1953"/>
      <c r="AB58" s="1953"/>
      <c r="AC58" s="1953"/>
      <c r="AD58" s="1953"/>
      <c r="AE58" s="1953"/>
      <c r="AF58" s="1953"/>
      <c r="AG58" s="1953"/>
      <c r="AH58" s="1953"/>
      <c r="AI58" s="1953"/>
      <c r="AJ58" s="1953"/>
      <c r="AK58" s="1953"/>
      <c r="AL58" s="1953"/>
      <c r="AM58" s="1953"/>
      <c r="AN58" s="1953"/>
      <c r="AO58" s="1953"/>
      <c r="AP58" s="1953"/>
      <c r="AQ58" s="1953"/>
      <c r="AR58" s="1953"/>
      <c r="AS58" s="1953"/>
      <c r="AT58" s="1953"/>
      <c r="AU58" s="1953"/>
      <c r="AV58" s="1953"/>
      <c r="AW58" s="1953"/>
      <c r="AX58" s="1953"/>
      <c r="AY58" s="1953"/>
      <c r="AZ58" s="1953"/>
      <c r="BA58" s="1954"/>
      <c r="BB58" s="800"/>
      <c r="BC58" s="800"/>
      <c r="BD58" s="800"/>
      <c r="BE58" s="800"/>
      <c r="BF58" s="800"/>
      <c r="BG58" s="800"/>
      <c r="BH58" s="800"/>
      <c r="BI58" s="758"/>
      <c r="BJ58" s="758"/>
      <c r="BK58" s="758"/>
      <c r="BL58" s="758"/>
      <c r="BM58" s="758"/>
      <c r="BN58" s="758"/>
      <c r="BO58" s="758"/>
      <c r="BP58" s="758"/>
      <c r="BQ58" s="758"/>
      <c r="BR58" s="758"/>
      <c r="BS58" s="175"/>
    </row>
    <row r="59" spans="2:90" ht="30" customHeight="1">
      <c r="B59" s="176"/>
      <c r="C59" s="1952"/>
      <c r="D59" s="1953"/>
      <c r="E59" s="1953"/>
      <c r="F59" s="1953"/>
      <c r="G59" s="1953"/>
      <c r="H59" s="1953"/>
      <c r="I59" s="1953"/>
      <c r="J59" s="1953"/>
      <c r="K59" s="1953"/>
      <c r="L59" s="1953"/>
      <c r="M59" s="1953"/>
      <c r="N59" s="1953"/>
      <c r="O59" s="1953"/>
      <c r="P59" s="1953"/>
      <c r="Q59" s="1953"/>
      <c r="R59" s="1953"/>
      <c r="S59" s="1953"/>
      <c r="T59" s="1953"/>
      <c r="U59" s="1953"/>
      <c r="V59" s="1953"/>
      <c r="W59" s="1953"/>
      <c r="X59" s="1953"/>
      <c r="Y59" s="1953"/>
      <c r="Z59" s="1953"/>
      <c r="AA59" s="1953"/>
      <c r="AB59" s="1953"/>
      <c r="AC59" s="1953"/>
      <c r="AD59" s="1953"/>
      <c r="AE59" s="1953"/>
      <c r="AF59" s="1953"/>
      <c r="AG59" s="1953"/>
      <c r="AH59" s="1953"/>
      <c r="AI59" s="1953"/>
      <c r="AJ59" s="1953"/>
      <c r="AK59" s="1953"/>
      <c r="AL59" s="1953"/>
      <c r="AM59" s="1953"/>
      <c r="AN59" s="1953"/>
      <c r="AO59" s="1953"/>
      <c r="AP59" s="1953"/>
      <c r="AQ59" s="1953"/>
      <c r="AR59" s="1953"/>
      <c r="AS59" s="1953"/>
      <c r="AT59" s="1953"/>
      <c r="AU59" s="1953"/>
      <c r="AV59" s="1953"/>
      <c r="AW59" s="1953"/>
      <c r="AX59" s="1953"/>
      <c r="AY59" s="1953"/>
      <c r="AZ59" s="1953"/>
      <c r="BA59" s="1954"/>
      <c r="BB59" s="800"/>
      <c r="BC59" s="758"/>
      <c r="BD59" s="758"/>
      <c r="BE59" s="758"/>
      <c r="BF59" s="758"/>
      <c r="BG59" s="758"/>
      <c r="BH59" s="758"/>
      <c r="BI59" s="758"/>
      <c r="BJ59" s="758"/>
      <c r="BK59" s="758"/>
      <c r="BL59" s="758"/>
      <c r="BM59" s="758"/>
      <c r="BN59" s="813" t="s">
        <v>422</v>
      </c>
      <c r="BO59" s="758"/>
      <c r="BP59" s="758"/>
      <c r="BQ59" s="758"/>
      <c r="BR59" s="758"/>
      <c r="BS59" s="175"/>
    </row>
    <row r="60" spans="2:90" ht="30" customHeight="1">
      <c r="B60" s="176"/>
      <c r="C60" s="1952"/>
      <c r="D60" s="1953"/>
      <c r="E60" s="1953"/>
      <c r="F60" s="1953"/>
      <c r="G60" s="1953"/>
      <c r="H60" s="1953"/>
      <c r="I60" s="1953"/>
      <c r="J60" s="1953"/>
      <c r="K60" s="1953"/>
      <c r="L60" s="1953"/>
      <c r="M60" s="1953"/>
      <c r="N60" s="1953"/>
      <c r="O60" s="1953"/>
      <c r="P60" s="1953"/>
      <c r="Q60" s="1953"/>
      <c r="R60" s="1953"/>
      <c r="S60" s="1953"/>
      <c r="T60" s="1953"/>
      <c r="U60" s="1953"/>
      <c r="V60" s="1953"/>
      <c r="W60" s="1953"/>
      <c r="X60" s="1953"/>
      <c r="Y60" s="1953"/>
      <c r="Z60" s="1953"/>
      <c r="AA60" s="1953"/>
      <c r="AB60" s="1953"/>
      <c r="AC60" s="1953"/>
      <c r="AD60" s="1953"/>
      <c r="AE60" s="1953"/>
      <c r="AF60" s="1953"/>
      <c r="AG60" s="1953"/>
      <c r="AH60" s="1953"/>
      <c r="AI60" s="1953"/>
      <c r="AJ60" s="1953"/>
      <c r="AK60" s="1953"/>
      <c r="AL60" s="1953"/>
      <c r="AM60" s="1953"/>
      <c r="AN60" s="1953"/>
      <c r="AO60" s="1953"/>
      <c r="AP60" s="1953"/>
      <c r="AQ60" s="1953"/>
      <c r="AR60" s="1953"/>
      <c r="AS60" s="1953"/>
      <c r="AT60" s="1953"/>
      <c r="AU60" s="1953"/>
      <c r="AV60" s="1953"/>
      <c r="AW60" s="1953"/>
      <c r="AX60" s="1953"/>
      <c r="AY60" s="1953"/>
      <c r="AZ60" s="1953"/>
      <c r="BA60" s="1954"/>
      <c r="BB60" s="800"/>
      <c r="BC60" s="758"/>
      <c r="BD60" s="758"/>
      <c r="BE60" s="796" t="s">
        <v>298</v>
      </c>
      <c r="BF60" s="758"/>
      <c r="BG60" s="758"/>
      <c r="BH60" s="758"/>
      <c r="BI60" s="758"/>
      <c r="BJ60" s="1915"/>
      <c r="BK60" s="1916"/>
      <c r="BL60" s="1916"/>
      <c r="BM60" s="1916"/>
      <c r="BN60" s="1916"/>
      <c r="BO60" s="1916"/>
      <c r="BP60" s="1916"/>
      <c r="BQ60" s="1917"/>
      <c r="BR60" s="767"/>
      <c r="BS60" s="816"/>
    </row>
    <row r="61" spans="2:90" ht="30" customHeight="1">
      <c r="B61" s="176"/>
      <c r="C61" s="1918"/>
      <c r="D61" s="1919"/>
      <c r="E61" s="1919"/>
      <c r="F61" s="1919"/>
      <c r="G61" s="1919"/>
      <c r="H61" s="1919"/>
      <c r="I61" s="1919"/>
      <c r="J61" s="1919"/>
      <c r="K61" s="1919"/>
      <c r="L61" s="1919"/>
      <c r="M61" s="1919"/>
      <c r="N61" s="1919"/>
      <c r="O61" s="1919"/>
      <c r="P61" s="1919"/>
      <c r="Q61" s="1919"/>
      <c r="R61" s="1919"/>
      <c r="S61" s="1919"/>
      <c r="T61" s="1919"/>
      <c r="U61" s="1919"/>
      <c r="V61" s="1919"/>
      <c r="W61" s="1919"/>
      <c r="X61" s="1919"/>
      <c r="Y61" s="1919"/>
      <c r="Z61" s="1919"/>
      <c r="AA61" s="1919"/>
      <c r="AB61" s="1919"/>
      <c r="AC61" s="1919"/>
      <c r="AD61" s="1919"/>
      <c r="AE61" s="1919"/>
      <c r="AF61" s="1919"/>
      <c r="AG61" s="1919"/>
      <c r="AH61" s="1919"/>
      <c r="AI61" s="1919"/>
      <c r="AJ61" s="1919"/>
      <c r="AK61" s="1919"/>
      <c r="AL61" s="1919"/>
      <c r="AM61" s="1919"/>
      <c r="AN61" s="1919"/>
      <c r="AO61" s="1919"/>
      <c r="AP61" s="1919"/>
      <c r="AQ61" s="1919"/>
      <c r="AR61" s="1919"/>
      <c r="AS61" s="1919"/>
      <c r="AT61" s="1919"/>
      <c r="AU61" s="1919"/>
      <c r="AV61" s="1919"/>
      <c r="AW61" s="1919"/>
      <c r="AX61" s="1919"/>
      <c r="AY61" s="1919"/>
      <c r="AZ61" s="1919"/>
      <c r="BA61" s="1920"/>
      <c r="BB61" s="800"/>
      <c r="BC61" s="758"/>
      <c r="BD61" s="758"/>
      <c r="BE61" s="799" t="s">
        <v>299</v>
      </c>
      <c r="BF61" s="758"/>
      <c r="BG61" s="758"/>
      <c r="BH61" s="758"/>
      <c r="BI61" s="758"/>
      <c r="BJ61" s="1918"/>
      <c r="BK61" s="1919"/>
      <c r="BL61" s="1919"/>
      <c r="BM61" s="1919"/>
      <c r="BN61" s="1919"/>
      <c r="BO61" s="1919"/>
      <c r="BP61" s="1919"/>
      <c r="BQ61" s="1920"/>
      <c r="BR61" s="767"/>
      <c r="BS61" s="816"/>
    </row>
    <row r="62" spans="2:90" ht="30" customHeight="1">
      <c r="B62" s="176"/>
      <c r="C62" s="757"/>
      <c r="D62" s="757"/>
      <c r="E62" s="757"/>
      <c r="F62" s="757"/>
      <c r="G62" s="757"/>
      <c r="H62" s="757"/>
      <c r="I62" s="757"/>
      <c r="J62" s="757"/>
      <c r="K62" s="757"/>
      <c r="L62" s="757"/>
      <c r="M62" s="757"/>
      <c r="N62" s="757"/>
      <c r="O62" s="757"/>
      <c r="P62" s="757"/>
      <c r="Q62" s="757"/>
      <c r="R62" s="757"/>
      <c r="S62" s="757"/>
      <c r="T62" s="757"/>
      <c r="U62" s="757"/>
      <c r="V62" s="757"/>
      <c r="W62" s="757"/>
      <c r="X62" s="757"/>
      <c r="Y62" s="757"/>
      <c r="Z62" s="757"/>
      <c r="AA62" s="757"/>
      <c r="AB62" s="757"/>
      <c r="AC62" s="757"/>
      <c r="AD62" s="757"/>
      <c r="AE62" s="757"/>
      <c r="AF62" s="757"/>
      <c r="AG62" s="757"/>
      <c r="AH62" s="757"/>
      <c r="AI62" s="757"/>
      <c r="AJ62" s="757"/>
      <c r="AK62" s="757"/>
      <c r="AL62" s="757"/>
      <c r="AM62" s="757"/>
      <c r="AN62" s="757"/>
      <c r="AO62" s="757"/>
      <c r="AP62" s="757"/>
      <c r="AQ62" s="757"/>
      <c r="AR62" s="757"/>
      <c r="AS62" s="757"/>
      <c r="AT62" s="757"/>
      <c r="AU62" s="757"/>
      <c r="AV62" s="757"/>
      <c r="AW62" s="757"/>
      <c r="AX62" s="757"/>
      <c r="AY62" s="757"/>
      <c r="AZ62" s="757"/>
      <c r="BA62" s="757"/>
      <c r="BB62" s="757"/>
      <c r="BC62" s="757"/>
      <c r="BD62" s="757"/>
      <c r="BE62" s="757"/>
      <c r="BF62" s="757"/>
      <c r="BG62" s="757"/>
      <c r="BH62" s="757"/>
      <c r="BI62" s="757"/>
      <c r="BJ62" s="757"/>
      <c r="BK62" s="757"/>
      <c r="BL62" s="757"/>
      <c r="BM62" s="757"/>
      <c r="BN62" s="757"/>
      <c r="BO62" s="757"/>
      <c r="BP62" s="757"/>
      <c r="BQ62" s="757"/>
      <c r="BR62" s="1089"/>
      <c r="BS62" s="175"/>
    </row>
    <row r="63" spans="2:90" ht="30" customHeight="1">
      <c r="B63" s="176"/>
      <c r="C63" s="757"/>
      <c r="D63" s="757"/>
      <c r="E63" s="757"/>
      <c r="F63" s="757"/>
      <c r="G63" s="757"/>
      <c r="H63" s="757"/>
      <c r="I63" s="757"/>
      <c r="J63" s="757"/>
      <c r="K63" s="757"/>
      <c r="L63" s="757"/>
      <c r="M63" s="757"/>
      <c r="N63" s="757"/>
      <c r="O63" s="757"/>
      <c r="P63" s="757"/>
      <c r="Q63" s="757"/>
      <c r="R63" s="757"/>
      <c r="S63" s="757"/>
      <c r="T63" s="757"/>
      <c r="U63" s="757"/>
      <c r="V63" s="757"/>
      <c r="W63" s="757"/>
      <c r="X63" s="757"/>
      <c r="Y63" s="757"/>
      <c r="Z63" s="757"/>
      <c r="AA63" s="757"/>
      <c r="AB63" s="757"/>
      <c r="AC63" s="757"/>
      <c r="AD63" s="757"/>
      <c r="AE63" s="757"/>
      <c r="AF63" s="757"/>
      <c r="AG63" s="757"/>
      <c r="AH63" s="757"/>
      <c r="AI63" s="757"/>
      <c r="AJ63" s="757"/>
      <c r="AK63" s="757"/>
      <c r="AL63" s="757"/>
      <c r="AM63" s="757"/>
      <c r="AN63" s="757"/>
      <c r="AO63" s="757"/>
      <c r="AP63" s="757"/>
      <c r="AQ63" s="757"/>
      <c r="AR63" s="757"/>
      <c r="AS63" s="757"/>
      <c r="AT63" s="757"/>
      <c r="AU63" s="757"/>
      <c r="AV63" s="757"/>
      <c r="AW63" s="757"/>
      <c r="AX63" s="757"/>
      <c r="AY63" s="757"/>
      <c r="AZ63" s="757"/>
      <c r="BA63" s="757"/>
      <c r="BB63" s="757"/>
      <c r="BC63" s="757"/>
      <c r="BD63" s="757"/>
      <c r="BE63" s="757"/>
      <c r="BF63" s="757"/>
      <c r="BG63" s="757"/>
      <c r="BH63" s="757"/>
      <c r="BI63" s="757"/>
      <c r="BJ63" s="757"/>
      <c r="BK63" s="757"/>
      <c r="BL63" s="757"/>
      <c r="BM63" s="757"/>
      <c r="BN63" s="757"/>
      <c r="BO63" s="757"/>
      <c r="BP63" s="757"/>
      <c r="BQ63" s="757"/>
      <c r="BR63" s="1089"/>
      <c r="BS63" s="175"/>
    </row>
    <row r="64" spans="2:90" ht="30" customHeight="1">
      <c r="B64" s="1909" t="s">
        <v>1977</v>
      </c>
      <c r="C64" s="1910"/>
      <c r="D64" s="1910"/>
      <c r="E64" s="1910"/>
      <c r="F64" s="1910"/>
      <c r="G64" s="1910"/>
      <c r="H64" s="1910"/>
      <c r="I64" s="1910"/>
      <c r="J64" s="1910"/>
      <c r="K64" s="1910"/>
      <c r="L64" s="1910"/>
      <c r="M64" s="1910"/>
      <c r="N64" s="1910"/>
      <c r="O64" s="1910"/>
      <c r="P64" s="1910"/>
      <c r="Q64" s="1910"/>
      <c r="R64" s="1910"/>
      <c r="S64" s="1910"/>
      <c r="T64" s="1910"/>
      <c r="U64" s="1910"/>
      <c r="V64" s="1910"/>
      <c r="W64" s="1910"/>
      <c r="X64" s="1910"/>
      <c r="Y64" s="1910"/>
      <c r="Z64" s="1910"/>
      <c r="AA64" s="1910"/>
      <c r="AB64" s="1910"/>
      <c r="AC64" s="1910"/>
      <c r="AD64" s="1910"/>
      <c r="AE64" s="1910"/>
      <c r="AF64" s="1910"/>
      <c r="AG64" s="1910"/>
      <c r="AH64" s="1910"/>
      <c r="AI64" s="1910"/>
      <c r="AJ64" s="1910"/>
      <c r="AK64" s="1910"/>
      <c r="AL64" s="1910"/>
      <c r="AM64" s="1910"/>
      <c r="AN64" s="874"/>
      <c r="AO64" s="874"/>
      <c r="AP64" s="875"/>
      <c r="AQ64" s="875"/>
      <c r="AR64" s="875"/>
      <c r="AS64" s="875"/>
      <c r="AT64" s="875"/>
      <c r="AU64" s="875"/>
      <c r="AV64" s="875"/>
      <c r="AW64" s="875"/>
      <c r="AX64" s="875"/>
      <c r="AY64" s="875"/>
      <c r="AZ64" s="875"/>
      <c r="BA64" s="875"/>
      <c r="BB64" s="875"/>
      <c r="BC64" s="875"/>
      <c r="BD64" s="875"/>
      <c r="BE64" s="875"/>
      <c r="BF64" s="875"/>
      <c r="BG64" s="875"/>
      <c r="BH64" s="875"/>
      <c r="BI64" s="875"/>
      <c r="BJ64" s="875"/>
      <c r="BK64" s="875"/>
      <c r="BL64" s="875"/>
      <c r="BM64" s="875"/>
      <c r="BN64" s="876"/>
      <c r="BO64" s="876"/>
      <c r="BP64" s="876"/>
      <c r="BQ64" s="876"/>
      <c r="BR64" s="876"/>
      <c r="BS64" s="877"/>
      <c r="BT64" s="763"/>
      <c r="BU64" s="763"/>
      <c r="BV64" s="763"/>
      <c r="BW64" s="763"/>
      <c r="BX64" s="763"/>
      <c r="BY64" s="763"/>
      <c r="BZ64" s="763"/>
      <c r="CA64" s="763"/>
      <c r="CB64" s="763"/>
      <c r="CC64" s="763"/>
      <c r="CD64" s="764"/>
      <c r="CE64" s="764"/>
      <c r="CF64" s="764"/>
      <c r="CG64" s="764"/>
      <c r="CH64" s="764"/>
      <c r="CI64" s="764"/>
      <c r="CJ64" s="764"/>
      <c r="CK64" s="764"/>
      <c r="CL64" s="764"/>
    </row>
    <row r="65" spans="1:90" ht="30" customHeight="1">
      <c r="B65" s="1911"/>
      <c r="C65" s="1912"/>
      <c r="D65" s="1912"/>
      <c r="E65" s="1912"/>
      <c r="F65" s="1912"/>
      <c r="G65" s="1912"/>
      <c r="H65" s="1912"/>
      <c r="I65" s="1912"/>
      <c r="J65" s="1912"/>
      <c r="K65" s="1912"/>
      <c r="L65" s="1912"/>
      <c r="M65" s="1912"/>
      <c r="N65" s="1912"/>
      <c r="O65" s="1912"/>
      <c r="P65" s="1912"/>
      <c r="Q65" s="1912"/>
      <c r="R65" s="1912"/>
      <c r="S65" s="1912"/>
      <c r="T65" s="1912"/>
      <c r="U65" s="1912"/>
      <c r="V65" s="1912"/>
      <c r="W65" s="1912"/>
      <c r="X65" s="1912"/>
      <c r="Y65" s="1912"/>
      <c r="Z65" s="1912"/>
      <c r="AA65" s="1912"/>
      <c r="AB65" s="1912"/>
      <c r="AC65" s="1912"/>
      <c r="AD65" s="1912"/>
      <c r="AE65" s="1912"/>
      <c r="AF65" s="1912"/>
      <c r="AG65" s="1912"/>
      <c r="AH65" s="1912"/>
      <c r="AI65" s="1912"/>
      <c r="AJ65" s="1912"/>
      <c r="AK65" s="1912"/>
      <c r="AL65" s="1912"/>
      <c r="AM65" s="1912"/>
      <c r="AN65" s="759"/>
      <c r="AO65" s="759"/>
      <c r="AP65" s="760"/>
      <c r="AQ65" s="760"/>
      <c r="AR65" s="760"/>
      <c r="AS65" s="760"/>
      <c r="AT65" s="760"/>
      <c r="AU65" s="760"/>
      <c r="AV65" s="760"/>
      <c r="AW65" s="760"/>
      <c r="AX65" s="760"/>
      <c r="AY65" s="760"/>
      <c r="AZ65" s="760"/>
      <c r="BA65" s="760"/>
      <c r="BB65" s="760"/>
      <c r="BC65" s="760"/>
      <c r="BD65" s="760"/>
      <c r="BE65" s="760"/>
      <c r="BF65" s="760"/>
      <c r="BG65" s="760"/>
      <c r="BH65" s="760"/>
      <c r="BI65" s="760"/>
      <c r="BJ65" s="760"/>
      <c r="BK65" s="760"/>
      <c r="BL65" s="760"/>
      <c r="BM65" s="760"/>
      <c r="BN65" s="762"/>
      <c r="BO65" s="762"/>
      <c r="BP65" s="762"/>
      <c r="BQ65" s="762"/>
      <c r="BR65" s="762"/>
      <c r="BS65" s="817"/>
      <c r="BT65" s="763"/>
      <c r="BU65" s="763"/>
      <c r="BV65" s="763"/>
      <c r="BW65" s="763"/>
      <c r="BX65" s="763"/>
      <c r="BY65" s="763"/>
      <c r="BZ65" s="763"/>
      <c r="CA65" s="763"/>
      <c r="CB65" s="763"/>
      <c r="CC65" s="763"/>
      <c r="CD65" s="764"/>
      <c r="CE65" s="764"/>
      <c r="CF65" s="764"/>
      <c r="CG65" s="764"/>
      <c r="CH65" s="764"/>
      <c r="CI65" s="764"/>
      <c r="CJ65" s="764"/>
      <c r="CK65" s="764"/>
      <c r="CL65" s="764"/>
    </row>
    <row r="66" spans="1:90" ht="30" customHeight="1">
      <c r="B66" s="818"/>
      <c r="C66" s="760"/>
      <c r="D66" s="760"/>
      <c r="E66" s="760"/>
      <c r="F66" s="760"/>
      <c r="G66" s="760"/>
      <c r="H66" s="760"/>
      <c r="I66" s="760"/>
      <c r="J66" s="760"/>
      <c r="K66" s="760"/>
      <c r="L66" s="760"/>
      <c r="M66" s="760"/>
      <c r="N66" s="760"/>
      <c r="O66" s="760"/>
      <c r="P66" s="760"/>
      <c r="Q66" s="760"/>
      <c r="R66" s="760"/>
      <c r="S66" s="760"/>
      <c r="T66" s="760"/>
      <c r="U66" s="760"/>
      <c r="V66" s="760"/>
      <c r="W66" s="760"/>
      <c r="X66" s="760"/>
      <c r="Y66" s="760"/>
      <c r="Z66" s="760"/>
      <c r="AA66" s="760"/>
      <c r="AB66" s="760"/>
      <c r="AC66" s="760"/>
      <c r="AD66" s="760"/>
      <c r="AE66" s="760"/>
      <c r="AF66" s="760"/>
      <c r="AG66" s="760"/>
      <c r="AH66" s="760"/>
      <c r="AI66" s="760"/>
      <c r="AJ66" s="760"/>
      <c r="AK66" s="760"/>
      <c r="AL66" s="760"/>
      <c r="AM66" s="760"/>
      <c r="AN66" s="760"/>
      <c r="AO66" s="760"/>
      <c r="AP66" s="760"/>
      <c r="AQ66" s="760"/>
      <c r="AR66" s="760"/>
      <c r="AS66" s="760"/>
      <c r="AT66" s="760"/>
      <c r="AU66" s="760"/>
      <c r="AV66" s="760"/>
      <c r="AW66" s="760"/>
      <c r="AX66" s="760"/>
      <c r="AY66" s="760"/>
      <c r="AZ66" s="760"/>
      <c r="BA66" s="760"/>
      <c r="BB66" s="760"/>
      <c r="BC66" s="760"/>
      <c r="BD66" s="760"/>
      <c r="BE66" s="760"/>
      <c r="BF66" s="760"/>
      <c r="BG66" s="760"/>
      <c r="BH66" s="760"/>
      <c r="BI66" s="760"/>
      <c r="BJ66" s="760"/>
      <c r="BK66" s="760"/>
      <c r="BL66" s="760"/>
      <c r="BM66" s="760"/>
      <c r="BN66" s="762"/>
      <c r="BO66" s="762"/>
      <c r="BP66" s="762"/>
      <c r="BQ66" s="762"/>
      <c r="BR66" s="762"/>
      <c r="BS66" s="817"/>
      <c r="BT66" s="763"/>
      <c r="BU66" s="763"/>
      <c r="BV66" s="763"/>
      <c r="BW66" s="763"/>
      <c r="BX66" s="763"/>
      <c r="BY66" s="763"/>
      <c r="BZ66" s="763"/>
      <c r="CA66" s="763"/>
      <c r="CB66" s="763"/>
      <c r="CC66" s="763"/>
      <c r="CD66" s="764"/>
      <c r="CE66" s="764"/>
      <c r="CF66" s="764"/>
      <c r="CG66" s="764"/>
      <c r="CH66" s="764"/>
      <c r="CI66" s="764"/>
      <c r="CJ66" s="764"/>
      <c r="CK66" s="764"/>
      <c r="CL66" s="764"/>
    </row>
    <row r="67" spans="1:90" ht="30" customHeight="1">
      <c r="B67" s="818"/>
      <c r="C67" s="760" t="s">
        <v>2838</v>
      </c>
      <c r="D67" s="760"/>
      <c r="E67" s="760"/>
      <c r="F67" s="760"/>
      <c r="G67" s="760"/>
      <c r="H67" s="760"/>
      <c r="I67" s="760"/>
      <c r="J67" s="760"/>
      <c r="K67" s="760"/>
      <c r="L67" s="760"/>
      <c r="M67" s="760"/>
      <c r="N67" s="760"/>
      <c r="O67" s="760"/>
      <c r="P67" s="760"/>
      <c r="Q67" s="760"/>
      <c r="R67" s="760"/>
      <c r="S67" s="760"/>
      <c r="T67" s="760"/>
      <c r="U67" s="760"/>
      <c r="V67" s="760"/>
      <c r="W67" s="760"/>
      <c r="X67" s="760"/>
      <c r="Y67" s="760"/>
      <c r="Z67" s="760"/>
      <c r="AA67" s="760"/>
      <c r="AB67" s="760"/>
      <c r="AC67" s="760"/>
      <c r="AD67" s="760"/>
      <c r="AE67" s="760"/>
      <c r="AF67" s="760"/>
      <c r="AG67" s="760"/>
      <c r="AH67" s="760"/>
      <c r="AI67" s="760"/>
      <c r="AJ67" s="760"/>
      <c r="AK67" s="760"/>
      <c r="AL67" s="760"/>
      <c r="AM67" s="760"/>
      <c r="AN67" s="760"/>
      <c r="AO67" s="760"/>
      <c r="AP67" s="760"/>
      <c r="AQ67" s="760"/>
      <c r="AR67" s="760"/>
      <c r="AS67" s="760"/>
      <c r="AT67" s="760"/>
      <c r="AU67" s="760"/>
      <c r="AV67" s="760"/>
      <c r="AW67" s="760"/>
      <c r="AX67" s="760"/>
      <c r="AY67" s="760"/>
      <c r="AZ67" s="760"/>
      <c r="BA67" s="760"/>
      <c r="BB67" s="760"/>
      <c r="BC67" s="760"/>
      <c r="BD67" s="760"/>
      <c r="BE67" s="760"/>
      <c r="BF67" s="760"/>
      <c r="BG67" s="760"/>
      <c r="BH67" s="760"/>
      <c r="BI67" s="760"/>
      <c r="BJ67" s="760"/>
      <c r="BK67" s="760"/>
      <c r="BL67" s="760"/>
      <c r="BM67" s="760"/>
      <c r="BN67" s="762"/>
      <c r="BO67" s="762"/>
      <c r="BP67" s="762"/>
      <c r="BQ67" s="762"/>
      <c r="BR67" s="762"/>
      <c r="BS67" s="817"/>
      <c r="BT67" s="763"/>
      <c r="BU67" s="763"/>
      <c r="BV67" s="763"/>
      <c r="BW67" s="763"/>
      <c r="BX67" s="763"/>
      <c r="BY67" s="763"/>
      <c r="BZ67" s="763"/>
      <c r="CA67" s="763"/>
      <c r="CB67" s="763"/>
      <c r="CC67" s="763"/>
      <c r="CD67" s="764"/>
      <c r="CE67" s="764"/>
      <c r="CF67" s="764"/>
      <c r="CG67" s="764"/>
      <c r="CH67" s="764"/>
      <c r="CI67" s="764"/>
      <c r="CJ67" s="764"/>
      <c r="CK67" s="764"/>
      <c r="CL67" s="764"/>
    </row>
    <row r="68" spans="1:90" ht="30" customHeight="1">
      <c r="B68" s="818"/>
      <c r="C68" s="761" t="s">
        <v>2837</v>
      </c>
      <c r="D68" s="761"/>
      <c r="E68" s="761"/>
      <c r="F68" s="761"/>
      <c r="G68" s="761"/>
      <c r="H68" s="761"/>
      <c r="I68" s="761"/>
      <c r="J68" s="761"/>
      <c r="K68" s="761"/>
      <c r="L68" s="761"/>
      <c r="M68" s="761"/>
      <c r="N68" s="761"/>
      <c r="O68" s="761"/>
      <c r="P68" s="761"/>
      <c r="Q68" s="761"/>
      <c r="R68" s="761"/>
      <c r="S68" s="761"/>
      <c r="T68" s="761"/>
      <c r="U68" s="761"/>
      <c r="V68" s="761"/>
      <c r="W68" s="761"/>
      <c r="X68" s="761"/>
      <c r="Y68" s="761"/>
      <c r="Z68" s="761"/>
      <c r="AA68" s="761"/>
      <c r="AB68" s="761"/>
      <c r="AC68" s="761"/>
      <c r="AD68" s="761"/>
      <c r="AE68" s="761"/>
      <c r="AF68" s="761"/>
      <c r="AG68" s="761"/>
      <c r="AH68" s="761"/>
      <c r="AI68" s="761"/>
      <c r="AJ68" s="761"/>
      <c r="AK68" s="761"/>
      <c r="AL68" s="760"/>
      <c r="AM68" s="760"/>
      <c r="AN68" s="760"/>
      <c r="AO68" s="760"/>
      <c r="AP68" s="760"/>
      <c r="AQ68" s="760"/>
      <c r="AR68" s="760"/>
      <c r="AS68" s="760"/>
      <c r="AT68" s="760"/>
      <c r="AU68" s="760"/>
      <c r="AV68" s="760"/>
      <c r="AW68" s="760"/>
      <c r="AX68" s="760"/>
      <c r="AY68" s="760"/>
      <c r="AZ68" s="760"/>
      <c r="BA68" s="760"/>
      <c r="BB68" s="760"/>
      <c r="BC68" s="760"/>
      <c r="BD68" s="760"/>
      <c r="BE68" s="760"/>
      <c r="BF68" s="760"/>
      <c r="BG68" s="760"/>
      <c r="BH68" s="760"/>
      <c r="BI68" s="760"/>
      <c r="BJ68" s="760"/>
      <c r="BK68" s="760"/>
      <c r="BL68" s="760"/>
      <c r="BM68" s="760"/>
      <c r="BN68" s="762"/>
      <c r="BO68" s="762"/>
      <c r="BP68" s="762"/>
      <c r="BQ68" s="762"/>
      <c r="BR68" s="762"/>
      <c r="BS68" s="817"/>
      <c r="BT68" s="763"/>
      <c r="BU68" s="763"/>
      <c r="BV68" s="763"/>
      <c r="BW68" s="763"/>
      <c r="BX68" s="763"/>
      <c r="BY68" s="763"/>
      <c r="BZ68" s="763"/>
      <c r="CA68" s="763"/>
      <c r="CB68" s="763"/>
      <c r="CC68" s="763"/>
      <c r="CD68" s="764"/>
      <c r="CE68" s="764"/>
      <c r="CF68" s="764"/>
      <c r="CG68" s="764"/>
      <c r="CH68" s="764"/>
      <c r="CI68" s="764"/>
      <c r="CJ68" s="764"/>
      <c r="CK68" s="764"/>
      <c r="CL68" s="764"/>
    </row>
    <row r="69" spans="1:90" ht="30" customHeight="1" thickBot="1">
      <c r="B69" s="818"/>
      <c r="C69" s="760"/>
      <c r="D69" s="760"/>
      <c r="E69" s="760"/>
      <c r="F69" s="760"/>
      <c r="G69" s="760"/>
      <c r="H69" s="760"/>
      <c r="I69" s="760"/>
      <c r="J69" s="760"/>
      <c r="K69" s="760"/>
      <c r="L69" s="760"/>
      <c r="M69" s="760"/>
      <c r="N69" s="760"/>
      <c r="O69" s="760"/>
      <c r="P69" s="760"/>
      <c r="Q69" s="760"/>
      <c r="R69" s="760"/>
      <c r="S69" s="760"/>
      <c r="T69" s="760"/>
      <c r="U69" s="760"/>
      <c r="V69" s="760"/>
      <c r="W69" s="760"/>
      <c r="X69" s="760"/>
      <c r="Y69" s="760"/>
      <c r="Z69" s="760"/>
      <c r="AA69" s="760"/>
      <c r="AB69" s="760"/>
      <c r="AC69" s="760"/>
      <c r="AD69" s="760"/>
      <c r="AE69" s="760"/>
      <c r="AF69" s="760"/>
      <c r="AG69" s="760"/>
      <c r="AH69" s="760"/>
      <c r="AI69" s="760"/>
      <c r="AJ69" s="760"/>
      <c r="AK69" s="760"/>
      <c r="AL69" s="760"/>
      <c r="AM69" s="760"/>
      <c r="AN69" s="760"/>
      <c r="AO69" s="760"/>
      <c r="AP69" s="760"/>
      <c r="AQ69" s="760"/>
      <c r="AR69" s="760"/>
      <c r="AS69" s="760"/>
      <c r="AT69" s="760"/>
      <c r="AU69" s="760"/>
      <c r="AV69" s="760"/>
      <c r="AW69" s="760"/>
      <c r="AX69" s="760"/>
      <c r="AY69" s="760"/>
      <c r="AZ69" s="760"/>
      <c r="BA69" s="760"/>
      <c r="BB69" s="760"/>
      <c r="BC69" s="760"/>
      <c r="BD69" s="760"/>
      <c r="BE69" s="760"/>
      <c r="BF69" s="760"/>
      <c r="BG69" s="760"/>
      <c r="BH69" s="760"/>
      <c r="BI69" s="760"/>
      <c r="BJ69" s="1913" t="s">
        <v>1978</v>
      </c>
      <c r="BK69" s="1913"/>
      <c r="BL69" s="1913"/>
      <c r="BM69" s="1913"/>
      <c r="BN69" s="1913"/>
      <c r="BO69" s="1913"/>
      <c r="BP69" s="1913"/>
      <c r="BQ69" s="1913"/>
      <c r="BR69" s="762"/>
      <c r="BS69" s="817"/>
      <c r="BT69" s="763"/>
      <c r="BU69" s="763"/>
      <c r="BV69" s="763"/>
      <c r="BW69" s="763"/>
      <c r="BX69" s="763"/>
      <c r="BY69" s="764"/>
      <c r="BZ69" s="763"/>
      <c r="CA69" s="763"/>
      <c r="CB69" s="763"/>
      <c r="CC69" s="763"/>
      <c r="CD69" s="764"/>
      <c r="CE69" s="764"/>
      <c r="CF69" s="764"/>
      <c r="CG69" s="764"/>
      <c r="CH69" s="764"/>
      <c r="CI69" s="764"/>
      <c r="CJ69" s="764"/>
      <c r="CK69" s="764"/>
      <c r="CL69" s="764"/>
    </row>
    <row r="70" spans="1:90" ht="30" customHeight="1">
      <c r="B70" s="818"/>
      <c r="C70" s="760" t="s">
        <v>1979</v>
      </c>
      <c r="D70" s="760"/>
      <c r="E70" s="760"/>
      <c r="F70" s="760"/>
      <c r="G70" s="760"/>
      <c r="H70" s="760"/>
      <c r="I70" s="760"/>
      <c r="J70" s="760"/>
      <c r="K70" s="760"/>
      <c r="L70" s="760"/>
      <c r="M70" s="760"/>
      <c r="N70" s="760"/>
      <c r="O70" s="760"/>
      <c r="P70" s="1734"/>
      <c r="Q70" s="1734"/>
      <c r="R70" s="1734"/>
      <c r="S70" s="1734"/>
      <c r="T70" s="1734"/>
      <c r="U70" s="1734"/>
      <c r="V70" s="1734"/>
      <c r="W70" s="1734"/>
      <c r="X70" s="1734"/>
      <c r="Y70" s="1734"/>
      <c r="Z70" s="1734"/>
      <c r="AA70" s="1734"/>
      <c r="AB70" s="1734"/>
      <c r="AC70" s="1734"/>
      <c r="AD70" s="1734"/>
      <c r="AE70" s="1734"/>
      <c r="AF70" s="1734"/>
      <c r="AG70" s="1734"/>
      <c r="AH70" s="1734"/>
      <c r="AI70" s="1734"/>
      <c r="AJ70" s="1734"/>
      <c r="AK70" s="1734"/>
      <c r="AL70" s="1734"/>
      <c r="AM70" s="1734"/>
      <c r="AN70" s="1734"/>
      <c r="AO70" s="1734"/>
      <c r="AP70" s="1734"/>
      <c r="AQ70" s="1734"/>
      <c r="AR70" s="1734"/>
      <c r="AS70" s="1734"/>
      <c r="AT70" s="1734"/>
      <c r="AU70" s="1734"/>
      <c r="AV70" s="1734"/>
      <c r="AW70" s="1734"/>
      <c r="AX70" s="1734"/>
      <c r="AY70" s="1901"/>
      <c r="AZ70" s="1902"/>
      <c r="BA70" s="1902"/>
      <c r="BB70" s="1902"/>
      <c r="BC70" s="1902"/>
      <c r="BD70" s="1902"/>
      <c r="BE70" s="1902"/>
      <c r="BF70" s="1902"/>
      <c r="BG70" s="1902"/>
      <c r="BH70" s="1902"/>
      <c r="BI70" s="1902"/>
      <c r="BJ70" s="1902"/>
      <c r="BK70" s="1902"/>
      <c r="BL70" s="1902"/>
      <c r="BM70" s="1902"/>
      <c r="BN70" s="1902"/>
      <c r="BO70" s="1902"/>
      <c r="BP70" s="1902"/>
      <c r="BQ70" s="1903"/>
      <c r="BR70" s="1090"/>
      <c r="BS70" s="817"/>
      <c r="BT70" s="766"/>
      <c r="BU70" s="1908"/>
      <c r="BV70" s="1908"/>
      <c r="BW70" s="1908"/>
      <c r="BX70" s="1908"/>
      <c r="BY70" s="1908"/>
      <c r="BZ70" s="1908"/>
      <c r="CA70" s="1908"/>
      <c r="CB70" s="1908"/>
      <c r="CC70" s="763"/>
      <c r="CD70" s="764"/>
      <c r="CE70" s="764"/>
      <c r="CF70" s="764"/>
      <c r="CG70" s="764"/>
      <c r="CH70" s="764"/>
      <c r="CI70" s="764"/>
      <c r="CJ70" s="764"/>
      <c r="CK70" s="764"/>
      <c r="CL70" s="764"/>
    </row>
    <row r="71" spans="1:90" ht="30" customHeight="1" thickBot="1">
      <c r="B71" s="818"/>
      <c r="C71" s="761" t="s">
        <v>1980</v>
      </c>
      <c r="D71" s="760"/>
      <c r="E71" s="760"/>
      <c r="F71" s="760"/>
      <c r="G71" s="760"/>
      <c r="H71" s="760"/>
      <c r="I71" s="760"/>
      <c r="J71" s="760"/>
      <c r="K71" s="760"/>
      <c r="L71" s="760"/>
      <c r="M71" s="760"/>
      <c r="N71" s="760"/>
      <c r="O71" s="760"/>
      <c r="P71" s="1734"/>
      <c r="Q71" s="1734"/>
      <c r="R71" s="1734"/>
      <c r="S71" s="1734"/>
      <c r="T71" s="1734"/>
      <c r="U71" s="1734"/>
      <c r="V71" s="1734"/>
      <c r="W71" s="1734"/>
      <c r="X71" s="1734"/>
      <c r="Y71" s="1734"/>
      <c r="Z71" s="1734"/>
      <c r="AA71" s="1734"/>
      <c r="AB71" s="1734"/>
      <c r="AC71" s="1734"/>
      <c r="AD71" s="1734"/>
      <c r="AE71" s="1734"/>
      <c r="AF71" s="1734"/>
      <c r="AG71" s="1734"/>
      <c r="AH71" s="1734"/>
      <c r="AI71" s="1734"/>
      <c r="AJ71" s="1734"/>
      <c r="AK71" s="1734"/>
      <c r="AL71" s="1734"/>
      <c r="AM71" s="1734"/>
      <c r="AN71" s="1734"/>
      <c r="AO71" s="1734"/>
      <c r="AP71" s="1734"/>
      <c r="AQ71" s="1734"/>
      <c r="AR71" s="1734"/>
      <c r="AS71" s="1734"/>
      <c r="AT71" s="1734"/>
      <c r="AU71" s="1734"/>
      <c r="AV71" s="1734"/>
      <c r="AW71" s="1734"/>
      <c r="AX71" s="1734"/>
      <c r="AY71" s="1904"/>
      <c r="AZ71" s="1905"/>
      <c r="BA71" s="1905"/>
      <c r="BB71" s="1905"/>
      <c r="BC71" s="1905"/>
      <c r="BD71" s="1905"/>
      <c r="BE71" s="1905"/>
      <c r="BF71" s="1905"/>
      <c r="BG71" s="1905"/>
      <c r="BH71" s="1905"/>
      <c r="BI71" s="1905"/>
      <c r="BJ71" s="1905"/>
      <c r="BK71" s="1905"/>
      <c r="BL71" s="1905"/>
      <c r="BM71" s="1905"/>
      <c r="BN71" s="1905"/>
      <c r="BO71" s="1905"/>
      <c r="BP71" s="1905"/>
      <c r="BQ71" s="1906"/>
      <c r="BR71" s="1090"/>
      <c r="BS71" s="817"/>
      <c r="BT71" s="766"/>
      <c r="BU71" s="1908"/>
      <c r="BV71" s="1908"/>
      <c r="BW71" s="1908"/>
      <c r="BX71" s="1908"/>
      <c r="BY71" s="1908"/>
      <c r="BZ71" s="1908"/>
      <c r="CA71" s="1908"/>
      <c r="CB71" s="1908"/>
      <c r="CC71" s="763"/>
      <c r="CD71" s="764"/>
      <c r="CE71" s="764"/>
      <c r="CF71" s="764"/>
      <c r="CG71" s="764"/>
      <c r="CH71" s="764"/>
      <c r="CI71" s="764"/>
      <c r="CJ71" s="764"/>
      <c r="CK71" s="764"/>
      <c r="CL71" s="764"/>
    </row>
    <row r="72" spans="1:90" ht="30" customHeight="1">
      <c r="B72" s="818"/>
      <c r="C72" s="760"/>
      <c r="D72" s="760"/>
      <c r="E72" s="760"/>
      <c r="F72" s="760"/>
      <c r="G72" s="760"/>
      <c r="H72" s="760"/>
      <c r="I72" s="760"/>
      <c r="J72" s="760"/>
      <c r="K72" s="760"/>
      <c r="L72" s="760"/>
      <c r="M72" s="760"/>
      <c r="N72" s="760"/>
      <c r="O72" s="760"/>
      <c r="P72" s="760"/>
      <c r="Q72" s="760"/>
      <c r="R72" s="760"/>
      <c r="S72" s="760"/>
      <c r="T72" s="760"/>
      <c r="U72" s="760"/>
      <c r="V72" s="760"/>
      <c r="W72" s="760"/>
      <c r="X72" s="760"/>
      <c r="Y72" s="760"/>
      <c r="Z72" s="760"/>
      <c r="AA72" s="760"/>
      <c r="AB72" s="760"/>
      <c r="AC72" s="760"/>
      <c r="AD72" s="760"/>
      <c r="AE72" s="760"/>
      <c r="AF72" s="760"/>
      <c r="AG72" s="760"/>
      <c r="AH72" s="760"/>
      <c r="AI72" s="760"/>
      <c r="AJ72" s="760"/>
      <c r="AK72" s="760"/>
      <c r="AL72" s="760"/>
      <c r="AM72" s="760"/>
      <c r="AN72" s="760"/>
      <c r="AO72" s="760"/>
      <c r="AP72" s="760"/>
      <c r="AQ72" s="760"/>
      <c r="AR72" s="760"/>
      <c r="AS72" s="760"/>
      <c r="AT72" s="760"/>
      <c r="AU72" s="760"/>
      <c r="AV72" s="760"/>
      <c r="AW72" s="760"/>
      <c r="AX72" s="760"/>
      <c r="AY72" s="760"/>
      <c r="AZ72" s="760"/>
      <c r="BA72" s="760"/>
      <c r="BB72" s="760"/>
      <c r="BC72" s="760"/>
      <c r="BD72" s="760"/>
      <c r="BE72" s="760"/>
      <c r="BF72" s="760"/>
      <c r="BG72" s="760"/>
      <c r="BH72" s="760"/>
      <c r="BI72" s="760"/>
      <c r="BJ72" s="760"/>
      <c r="BK72" s="760"/>
      <c r="BL72" s="760"/>
      <c r="BM72" s="760"/>
      <c r="BN72" s="762"/>
      <c r="BO72" s="762"/>
      <c r="BP72" s="762"/>
      <c r="BQ72" s="762"/>
      <c r="BR72" s="762"/>
      <c r="BS72" s="817"/>
      <c r="BT72" s="763"/>
      <c r="BU72" s="763"/>
      <c r="BV72" s="763"/>
      <c r="BW72" s="763"/>
      <c r="BX72" s="763"/>
      <c r="BY72" s="763"/>
      <c r="BZ72" s="763"/>
      <c r="CA72" s="763"/>
      <c r="CB72" s="763"/>
      <c r="CC72" s="763"/>
      <c r="CD72" s="764"/>
      <c r="CE72" s="764"/>
      <c r="CF72" s="764"/>
      <c r="CG72" s="764"/>
      <c r="CH72" s="764"/>
      <c r="CI72" s="764"/>
      <c r="CJ72" s="764"/>
      <c r="CK72" s="764"/>
      <c r="CL72" s="764"/>
    </row>
    <row r="73" spans="1:90" ht="30" customHeight="1" thickBot="1">
      <c r="B73" s="818"/>
      <c r="C73" s="760"/>
      <c r="D73" s="760"/>
      <c r="E73" s="760"/>
      <c r="F73" s="760"/>
      <c r="G73" s="760"/>
      <c r="H73" s="760"/>
      <c r="I73" s="760"/>
      <c r="J73" s="760"/>
      <c r="K73" s="760"/>
      <c r="L73" s="760"/>
      <c r="M73" s="760"/>
      <c r="N73" s="760"/>
      <c r="O73" s="760"/>
      <c r="P73" s="760"/>
      <c r="Q73" s="760"/>
      <c r="R73" s="760"/>
      <c r="S73" s="760"/>
      <c r="T73" s="760"/>
      <c r="U73" s="760"/>
      <c r="V73" s="760"/>
      <c r="W73" s="760"/>
      <c r="X73" s="760"/>
      <c r="Y73" s="760"/>
      <c r="Z73" s="760"/>
      <c r="AA73" s="760"/>
      <c r="AB73" s="760"/>
      <c r="AC73" s="760"/>
      <c r="AD73" s="760"/>
      <c r="AE73" s="760"/>
      <c r="AF73" s="760"/>
      <c r="AG73" s="760"/>
      <c r="AH73" s="760"/>
      <c r="AI73" s="760"/>
      <c r="AJ73" s="760"/>
      <c r="AK73" s="760"/>
      <c r="AL73" s="760"/>
      <c r="AM73" s="760"/>
      <c r="AN73" s="760"/>
      <c r="AO73" s="760"/>
      <c r="AP73" s="760"/>
      <c r="AQ73" s="760"/>
      <c r="AR73" s="760"/>
      <c r="AS73" s="760"/>
      <c r="AT73" s="760"/>
      <c r="AU73" s="760"/>
      <c r="AV73" s="760"/>
      <c r="AW73" s="760"/>
      <c r="AX73" s="760"/>
      <c r="AY73" s="760"/>
      <c r="AZ73" s="760"/>
      <c r="BA73" s="760"/>
      <c r="BB73" s="760"/>
      <c r="BC73" s="760"/>
      <c r="BD73" s="760"/>
      <c r="BE73" s="760"/>
      <c r="BF73" s="760"/>
      <c r="BG73" s="760"/>
      <c r="BH73" s="760"/>
      <c r="BI73" s="760"/>
      <c r="BJ73" s="1914" t="s">
        <v>1981</v>
      </c>
      <c r="BK73" s="1914"/>
      <c r="BL73" s="1914"/>
      <c r="BM73" s="1914"/>
      <c r="BN73" s="1914"/>
      <c r="BO73" s="1914"/>
      <c r="BP73" s="1914"/>
      <c r="BQ73" s="1914"/>
      <c r="BR73" s="762"/>
      <c r="BS73" s="817"/>
      <c r="BT73" s="763"/>
      <c r="BU73" s="763"/>
      <c r="BV73" s="763"/>
      <c r="BW73" s="763"/>
      <c r="BX73" s="763"/>
      <c r="BY73" s="765"/>
      <c r="BZ73" s="763"/>
      <c r="CA73" s="763"/>
      <c r="CB73" s="763"/>
      <c r="CC73" s="763"/>
      <c r="CD73" s="764"/>
      <c r="CE73" s="764"/>
      <c r="CF73" s="764"/>
      <c r="CG73" s="764"/>
      <c r="CH73" s="764"/>
      <c r="CI73" s="764"/>
      <c r="CJ73" s="764"/>
      <c r="CK73" s="764"/>
      <c r="CL73" s="764"/>
    </row>
    <row r="74" spans="1:90" ht="30" customHeight="1">
      <c r="B74" s="818"/>
      <c r="C74" s="760" t="s">
        <v>2835</v>
      </c>
      <c r="D74" s="760"/>
      <c r="E74" s="760"/>
      <c r="F74" s="760"/>
      <c r="G74" s="760"/>
      <c r="H74" s="760"/>
      <c r="I74" s="760"/>
      <c r="J74" s="760"/>
      <c r="K74" s="760"/>
      <c r="L74" s="760"/>
      <c r="M74" s="760"/>
      <c r="N74" s="760"/>
      <c r="O74" s="760"/>
      <c r="P74" s="1734"/>
      <c r="Q74" s="1734"/>
      <c r="R74" s="1734"/>
      <c r="S74" s="1734"/>
      <c r="T74" s="1734"/>
      <c r="U74" s="1734"/>
      <c r="V74" s="1734"/>
      <c r="W74" s="1734"/>
      <c r="X74" s="1734"/>
      <c r="Y74" s="1734"/>
      <c r="Z74" s="1734"/>
      <c r="AA74" s="1734"/>
      <c r="AB74" s="1734"/>
      <c r="AC74" s="1734"/>
      <c r="AD74" s="1734"/>
      <c r="AE74" s="1734"/>
      <c r="AF74" s="1734"/>
      <c r="AG74" s="1734"/>
      <c r="AH74" s="1734"/>
      <c r="AI74" s="1734"/>
      <c r="AJ74" s="1734"/>
      <c r="AK74" s="1734"/>
      <c r="AL74" s="1734"/>
      <c r="AM74" s="1734"/>
      <c r="AN74" s="1734"/>
      <c r="AO74" s="1734"/>
      <c r="AP74" s="1734"/>
      <c r="AQ74" s="1734"/>
      <c r="AR74" s="1734"/>
      <c r="AS74" s="1734"/>
      <c r="AT74" s="1901"/>
      <c r="AU74" s="1902"/>
      <c r="AV74" s="1902"/>
      <c r="AW74" s="1902"/>
      <c r="AX74" s="1902"/>
      <c r="AY74" s="1902"/>
      <c r="AZ74" s="1902"/>
      <c r="BA74" s="1902"/>
      <c r="BB74" s="1902"/>
      <c r="BC74" s="1902"/>
      <c r="BD74" s="1902"/>
      <c r="BE74" s="1902"/>
      <c r="BF74" s="1902"/>
      <c r="BG74" s="1902"/>
      <c r="BH74" s="1902"/>
      <c r="BI74" s="1902"/>
      <c r="BJ74" s="1902"/>
      <c r="BK74" s="1902"/>
      <c r="BL74" s="1902"/>
      <c r="BM74" s="1902"/>
      <c r="BN74" s="1902"/>
      <c r="BO74" s="1902"/>
      <c r="BP74" s="1902"/>
      <c r="BQ74" s="1903"/>
      <c r="BR74" s="1090"/>
      <c r="BS74" s="817"/>
      <c r="BT74" s="766"/>
      <c r="BU74" s="1908"/>
      <c r="BV74" s="1908"/>
      <c r="BW74" s="1908"/>
      <c r="BX74" s="1908"/>
      <c r="BY74" s="1908"/>
      <c r="BZ74" s="1908"/>
      <c r="CA74" s="1908"/>
      <c r="CB74" s="1908"/>
      <c r="CC74" s="763"/>
      <c r="CD74" s="764"/>
      <c r="CE74" s="764"/>
      <c r="CF74" s="764"/>
      <c r="CG74" s="764"/>
      <c r="CH74" s="764"/>
      <c r="CI74" s="764"/>
      <c r="CJ74" s="764"/>
      <c r="CK74" s="764"/>
      <c r="CL74" s="764"/>
    </row>
    <row r="75" spans="1:90" ht="30" customHeight="1" thickBot="1">
      <c r="B75" s="818"/>
      <c r="C75" s="761" t="s">
        <v>2836</v>
      </c>
      <c r="D75" s="760"/>
      <c r="E75" s="760"/>
      <c r="F75" s="760"/>
      <c r="G75" s="760"/>
      <c r="H75" s="760"/>
      <c r="I75" s="760"/>
      <c r="J75" s="760"/>
      <c r="K75" s="760"/>
      <c r="L75" s="760"/>
      <c r="M75" s="760"/>
      <c r="N75" s="760"/>
      <c r="O75" s="760"/>
      <c r="P75" s="1734"/>
      <c r="Q75" s="1734"/>
      <c r="R75" s="1734"/>
      <c r="S75" s="1734"/>
      <c r="T75" s="1734"/>
      <c r="U75" s="1734"/>
      <c r="V75" s="1734"/>
      <c r="W75" s="1734"/>
      <c r="X75" s="1734"/>
      <c r="Y75" s="1734"/>
      <c r="Z75" s="1734"/>
      <c r="AA75" s="1734"/>
      <c r="AB75" s="1734"/>
      <c r="AC75" s="1734"/>
      <c r="AD75" s="1734"/>
      <c r="AE75" s="1734"/>
      <c r="AF75" s="1734"/>
      <c r="AG75" s="1734"/>
      <c r="AH75" s="1734"/>
      <c r="AI75" s="1734"/>
      <c r="AJ75" s="1734"/>
      <c r="AK75" s="1734"/>
      <c r="AL75" s="1734"/>
      <c r="AM75" s="1734"/>
      <c r="AN75" s="1734"/>
      <c r="AO75" s="1734"/>
      <c r="AP75" s="1734"/>
      <c r="AQ75" s="1734"/>
      <c r="AR75" s="1734"/>
      <c r="AS75" s="1734"/>
      <c r="AT75" s="1904"/>
      <c r="AU75" s="1905"/>
      <c r="AV75" s="1905"/>
      <c r="AW75" s="1905"/>
      <c r="AX75" s="1905"/>
      <c r="AY75" s="1905"/>
      <c r="AZ75" s="1905"/>
      <c r="BA75" s="1905"/>
      <c r="BB75" s="1905"/>
      <c r="BC75" s="1905"/>
      <c r="BD75" s="1905"/>
      <c r="BE75" s="1905"/>
      <c r="BF75" s="1905"/>
      <c r="BG75" s="1905"/>
      <c r="BH75" s="1905"/>
      <c r="BI75" s="1905"/>
      <c r="BJ75" s="1905"/>
      <c r="BK75" s="1905"/>
      <c r="BL75" s="1905"/>
      <c r="BM75" s="1905"/>
      <c r="BN75" s="1905"/>
      <c r="BO75" s="1905"/>
      <c r="BP75" s="1905"/>
      <c r="BQ75" s="1906"/>
      <c r="BR75" s="1090"/>
      <c r="BS75" s="817"/>
      <c r="BT75" s="766"/>
      <c r="BU75" s="1908"/>
      <c r="BV75" s="1908"/>
      <c r="BW75" s="1908"/>
      <c r="BX75" s="1908"/>
      <c r="BY75" s="1908"/>
      <c r="BZ75" s="1908"/>
      <c r="CA75" s="1908"/>
      <c r="CB75" s="1908"/>
      <c r="CC75" s="763"/>
      <c r="CD75" s="764"/>
      <c r="CE75" s="764"/>
      <c r="CF75" s="764"/>
      <c r="CG75" s="764"/>
      <c r="CH75" s="764"/>
      <c r="CI75" s="764"/>
      <c r="CJ75" s="764"/>
      <c r="CK75" s="764"/>
      <c r="CL75" s="764"/>
    </row>
    <row r="76" spans="1:90" ht="30" customHeight="1" thickBot="1">
      <c r="B76" s="954"/>
      <c r="C76" s="1114"/>
      <c r="D76" s="1114"/>
      <c r="E76" s="1114"/>
      <c r="F76" s="1114"/>
      <c r="G76" s="1114"/>
      <c r="H76" s="1114"/>
      <c r="I76" s="1114"/>
      <c r="J76" s="1114"/>
      <c r="K76" s="1114"/>
      <c r="L76" s="1114"/>
      <c r="M76" s="1114"/>
      <c r="N76" s="1114"/>
      <c r="O76" s="1114"/>
      <c r="P76" s="1114"/>
      <c r="Q76" s="1114"/>
      <c r="R76" s="1114"/>
      <c r="S76" s="1114"/>
      <c r="T76" s="1114"/>
      <c r="U76" s="1114"/>
      <c r="V76" s="1114"/>
      <c r="W76" s="1114"/>
      <c r="X76" s="1114"/>
      <c r="Y76" s="1114"/>
      <c r="Z76" s="1114"/>
      <c r="AA76" s="1114"/>
      <c r="AB76" s="1114"/>
      <c r="AC76" s="1114"/>
      <c r="AD76" s="1114"/>
      <c r="AE76" s="1114"/>
      <c r="AF76" s="1114"/>
      <c r="AG76" s="1114"/>
      <c r="AH76" s="1114"/>
      <c r="AI76" s="1114"/>
      <c r="AJ76" s="1114"/>
      <c r="AK76" s="1114"/>
      <c r="AL76" s="1114"/>
      <c r="AM76" s="1114"/>
      <c r="AN76" s="1114"/>
      <c r="AO76" s="1114"/>
      <c r="AP76" s="1114"/>
      <c r="AQ76" s="1114"/>
      <c r="AR76" s="1114"/>
      <c r="AS76" s="1114"/>
      <c r="AT76" s="1114"/>
      <c r="AU76" s="1114"/>
      <c r="AV76" s="1114"/>
      <c r="AW76" s="1114"/>
      <c r="AX76" s="1114"/>
      <c r="AY76" s="1114"/>
      <c r="AZ76" s="1114"/>
      <c r="BA76" s="1114"/>
      <c r="BB76" s="1114"/>
      <c r="BC76" s="1114"/>
      <c r="BD76" s="1114"/>
      <c r="BE76" s="1114"/>
      <c r="BF76" s="1114"/>
      <c r="BG76" s="1114"/>
      <c r="BH76" s="1114"/>
      <c r="BI76" s="1114"/>
      <c r="BJ76" s="1114"/>
      <c r="BK76" s="1114"/>
      <c r="BL76" s="1114"/>
      <c r="BM76" s="1114"/>
      <c r="BN76" s="1115"/>
      <c r="BO76" s="1115"/>
      <c r="BP76" s="1115"/>
      <c r="BQ76" s="1115"/>
      <c r="BR76" s="1115"/>
      <c r="BS76" s="1116"/>
      <c r="BT76" s="763"/>
      <c r="BU76" s="763"/>
      <c r="BV76" s="763"/>
      <c r="BW76" s="763"/>
      <c r="BX76" s="763"/>
      <c r="BY76" s="763"/>
      <c r="BZ76" s="763"/>
      <c r="CA76" s="763"/>
      <c r="CB76" s="763"/>
      <c r="CC76" s="763"/>
      <c r="CD76" s="764"/>
      <c r="CE76" s="764"/>
      <c r="CF76" s="764"/>
      <c r="CG76" s="764"/>
      <c r="CH76" s="764"/>
      <c r="CI76" s="764"/>
      <c r="CJ76" s="764"/>
      <c r="CK76" s="764"/>
      <c r="CL76" s="764"/>
    </row>
    <row r="77" spans="1:90" ht="30" customHeight="1">
      <c r="B77" s="809"/>
      <c r="C77" s="809"/>
      <c r="D77" s="809"/>
      <c r="E77" s="809"/>
      <c r="F77" s="809"/>
      <c r="G77" s="809"/>
      <c r="H77" s="809"/>
      <c r="I77" s="809"/>
      <c r="J77" s="809"/>
      <c r="K77" s="809"/>
      <c r="L77" s="809"/>
      <c r="M77" s="809"/>
      <c r="N77" s="809"/>
      <c r="O77" s="809"/>
      <c r="P77" s="809"/>
      <c r="Q77" s="809"/>
      <c r="R77" s="809"/>
      <c r="S77" s="809"/>
      <c r="T77" s="809"/>
      <c r="U77" s="809"/>
      <c r="V77" s="809"/>
      <c r="W77" s="809"/>
      <c r="X77" s="809"/>
      <c r="Y77" s="809"/>
      <c r="Z77" s="809"/>
      <c r="AA77" s="809"/>
      <c r="AB77" s="809"/>
      <c r="AC77" s="809"/>
      <c r="AD77" s="809"/>
      <c r="AE77" s="809"/>
      <c r="AF77" s="809"/>
      <c r="AG77" s="809"/>
      <c r="AH77" s="809"/>
      <c r="AI77" s="809"/>
      <c r="AJ77" s="809"/>
      <c r="AK77" s="809"/>
      <c r="AL77" s="809"/>
      <c r="AM77" s="809"/>
      <c r="AN77" s="809"/>
      <c r="AO77" s="809"/>
      <c r="AP77" s="809"/>
      <c r="AQ77" s="809"/>
      <c r="AR77" s="809"/>
      <c r="AS77" s="809"/>
      <c r="AT77" s="809"/>
      <c r="AU77" s="809"/>
      <c r="AV77" s="809"/>
      <c r="AW77" s="809"/>
      <c r="AX77" s="809"/>
      <c r="AY77" s="809"/>
      <c r="AZ77" s="809"/>
      <c r="BA77" s="809"/>
      <c r="BB77" s="809"/>
      <c r="BC77" s="809"/>
      <c r="BD77" s="809"/>
      <c r="BE77" s="809"/>
      <c r="BF77" s="809"/>
      <c r="BG77" s="809"/>
      <c r="BH77" s="809"/>
      <c r="BI77" s="809"/>
      <c r="BJ77" s="809"/>
      <c r="BK77" s="809"/>
      <c r="BL77" s="809"/>
      <c r="BM77" s="809"/>
      <c r="BN77" s="809"/>
      <c r="BO77" s="809"/>
      <c r="BP77" s="809"/>
      <c r="BQ77" s="809"/>
      <c r="BR77" s="809"/>
      <c r="BS77" s="1113"/>
    </row>
    <row r="78" spans="1:90" ht="30" customHeight="1">
      <c r="A78" s="1900">
        <v>3</v>
      </c>
      <c r="B78" s="1900"/>
      <c r="C78" s="1900"/>
      <c r="D78" s="1900"/>
      <c r="E78" s="1900"/>
      <c r="F78" s="1900"/>
      <c r="G78" s="1900"/>
      <c r="H78" s="1900"/>
      <c r="I78" s="1900"/>
      <c r="J78" s="1900"/>
      <c r="K78" s="1900"/>
      <c r="L78" s="1900"/>
      <c r="M78" s="1900"/>
      <c r="N78" s="1900"/>
      <c r="O78" s="1900"/>
      <c r="P78" s="1900"/>
      <c r="Q78" s="1900"/>
      <c r="R78" s="1900"/>
      <c r="S78" s="1900"/>
      <c r="T78" s="1900"/>
      <c r="U78" s="1900"/>
      <c r="V78" s="1900"/>
      <c r="W78" s="1900"/>
      <c r="X78" s="1900"/>
      <c r="Y78" s="1900"/>
      <c r="Z78" s="1900"/>
      <c r="AA78" s="1900"/>
      <c r="AB78" s="1900"/>
      <c r="AC78" s="1900"/>
      <c r="AD78" s="1900"/>
      <c r="AE78" s="1900"/>
      <c r="AF78" s="1900"/>
      <c r="AG78" s="1900"/>
      <c r="AH78" s="1900"/>
      <c r="AI78" s="1900"/>
      <c r="AJ78" s="1900"/>
      <c r="AK78" s="1900"/>
      <c r="AL78" s="1900"/>
      <c r="AM78" s="1900"/>
      <c r="AN78" s="1900"/>
      <c r="AO78" s="1900"/>
      <c r="AP78" s="1900"/>
      <c r="AQ78" s="1900"/>
      <c r="AR78" s="1900"/>
      <c r="AS78" s="1900"/>
      <c r="AT78" s="1900"/>
      <c r="AU78" s="1900"/>
      <c r="AV78" s="1900"/>
      <c r="AW78" s="1900"/>
      <c r="AX78" s="1900"/>
      <c r="AY78" s="1900"/>
      <c r="AZ78" s="1900"/>
      <c r="BA78" s="1900"/>
      <c r="BB78" s="1900"/>
      <c r="BC78" s="1900"/>
      <c r="BD78" s="1900"/>
      <c r="BE78" s="1900"/>
      <c r="BF78" s="1900"/>
      <c r="BG78" s="1900"/>
      <c r="BH78" s="1900"/>
      <c r="BI78" s="1900"/>
      <c r="BJ78" s="1900"/>
      <c r="BK78" s="1900"/>
      <c r="BL78" s="1900"/>
      <c r="BM78" s="1900"/>
      <c r="BN78" s="1900"/>
      <c r="BO78" s="1900"/>
      <c r="BP78" s="1900"/>
      <c r="BQ78" s="1900"/>
      <c r="BR78" s="1900"/>
      <c r="BS78" s="1900"/>
      <c r="BT78" s="1900"/>
    </row>
  </sheetData>
  <mergeCells count="39">
    <mergeCell ref="AI41:AO42"/>
    <mergeCell ref="BN22:BQ22"/>
    <mergeCell ref="AT15:BQ16"/>
    <mergeCell ref="BK14:BQ14"/>
    <mergeCell ref="BO23:BQ24"/>
    <mergeCell ref="AW23:AY24"/>
    <mergeCell ref="C26:AQ29"/>
    <mergeCell ref="C41:E42"/>
    <mergeCell ref="H10:AB11"/>
    <mergeCell ref="A78:BT78"/>
    <mergeCell ref="C49:BQ50"/>
    <mergeCell ref="C16:AO17"/>
    <mergeCell ref="B3:BS3"/>
    <mergeCell ref="B5:BS5"/>
    <mergeCell ref="B6:BS6"/>
    <mergeCell ref="AE40:AH40"/>
    <mergeCell ref="BN40:BQ40"/>
    <mergeCell ref="L23:N24"/>
    <mergeCell ref="AA23:AC24"/>
    <mergeCell ref="G41:AH42"/>
    <mergeCell ref="AP41:BQ42"/>
    <mergeCell ref="C57:BA61"/>
    <mergeCell ref="BF33:BQ34"/>
    <mergeCell ref="BA21:BL22"/>
    <mergeCell ref="AT74:BQ75"/>
    <mergeCell ref="C54:BR55"/>
    <mergeCell ref="CA74:CB75"/>
    <mergeCell ref="B64:AM65"/>
    <mergeCell ref="BW70:BX71"/>
    <mergeCell ref="BY70:BZ71"/>
    <mergeCell ref="CA70:CB71"/>
    <mergeCell ref="BU70:BV71"/>
    <mergeCell ref="BU74:BV75"/>
    <mergeCell ref="BW74:BX75"/>
    <mergeCell ref="BY74:BZ75"/>
    <mergeCell ref="BJ69:BQ69"/>
    <mergeCell ref="BJ73:BQ73"/>
    <mergeCell ref="BJ60:BQ61"/>
    <mergeCell ref="AY70:BQ71"/>
  </mergeCells>
  <printOptions horizontalCentered="1"/>
  <pageMargins left="0.23622047244094491" right="0.23622047244094491" top="0.23622047244094491" bottom="0.23622047244094491" header="0" footer="0"/>
  <pageSetup paperSize="9" scale="3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rgb="FFFFC000"/>
    <pageSetUpPr fitToPage="1"/>
  </sheetPr>
  <dimension ref="B1:CA98"/>
  <sheetViews>
    <sheetView showGridLines="0" view="pageBreakPreview" zoomScale="40" zoomScaleNormal="50" zoomScaleSheetLayoutView="40" workbookViewId="0">
      <selection activeCell="BJ48" sqref="BJ48:BU49"/>
    </sheetView>
  </sheetViews>
  <sheetFormatPr defaultColWidth="1.61328125" defaultRowHeight="15"/>
  <cols>
    <col min="1" max="1" width="1.61328125" style="23"/>
    <col min="2" max="2" width="2.69140625" style="23" customWidth="1"/>
    <col min="3" max="3" width="7.3828125" style="23" customWidth="1"/>
    <col min="4" max="33" width="2.69140625" style="23" customWidth="1"/>
    <col min="34" max="36" width="2.765625" style="23" customWidth="1"/>
    <col min="37" max="45" width="2.69140625" style="23" customWidth="1"/>
    <col min="46" max="48" width="2.765625" style="23" customWidth="1"/>
    <col min="49" max="74" width="2.69140625" style="23" customWidth="1"/>
    <col min="75" max="75" width="2.07421875" style="23" customWidth="1"/>
    <col min="76" max="77" width="1.61328125" style="23"/>
    <col min="78" max="78" width="1.61328125" style="23" customWidth="1"/>
    <col min="79" max="180" width="1.61328125" style="23"/>
    <col min="181" max="181" width="2.69140625" style="23" customWidth="1"/>
    <col min="182" max="182" width="6.3828125" style="23" bestFit="1" customWidth="1"/>
    <col min="183" max="183" width="2.69140625" style="23" customWidth="1"/>
    <col min="184" max="187" width="0.921875" style="23" customWidth="1"/>
    <col min="188" max="269" width="2.69140625" style="23" customWidth="1"/>
    <col min="270" max="436" width="1.61328125" style="23"/>
    <col min="437" max="437" width="2.69140625" style="23" customWidth="1"/>
    <col min="438" max="438" width="6.3828125" style="23" bestFit="1" customWidth="1"/>
    <col min="439" max="439" width="2.69140625" style="23" customWidth="1"/>
    <col min="440" max="443" width="0.921875" style="23" customWidth="1"/>
    <col min="444" max="525" width="2.69140625" style="23" customWidth="1"/>
    <col min="526" max="692" width="1.61328125" style="23"/>
    <col min="693" max="693" width="2.69140625" style="23" customWidth="1"/>
    <col min="694" max="694" width="6.3828125" style="23" bestFit="1" customWidth="1"/>
    <col min="695" max="695" width="2.69140625" style="23" customWidth="1"/>
    <col min="696" max="699" width="0.921875" style="23" customWidth="1"/>
    <col min="700" max="781" width="2.69140625" style="23" customWidth="1"/>
    <col min="782" max="948" width="1.61328125" style="23"/>
    <col min="949" max="949" width="2.69140625" style="23" customWidth="1"/>
    <col min="950" max="950" width="6.3828125" style="23" bestFit="1" customWidth="1"/>
    <col min="951" max="951" width="2.69140625" style="23" customWidth="1"/>
    <col min="952" max="955" width="0.921875" style="23" customWidth="1"/>
    <col min="956" max="1037" width="2.69140625" style="23" customWidth="1"/>
    <col min="1038" max="1204" width="1.61328125" style="23"/>
    <col min="1205" max="1205" width="2.69140625" style="23" customWidth="1"/>
    <col min="1206" max="1206" width="6.3828125" style="23" bestFit="1" customWidth="1"/>
    <col min="1207" max="1207" width="2.69140625" style="23" customWidth="1"/>
    <col min="1208" max="1211" width="0.921875" style="23" customWidth="1"/>
    <col min="1212" max="1293" width="2.69140625" style="23" customWidth="1"/>
    <col min="1294" max="1460" width="1.61328125" style="23"/>
    <col min="1461" max="1461" width="2.69140625" style="23" customWidth="1"/>
    <col min="1462" max="1462" width="6.3828125" style="23" bestFit="1" customWidth="1"/>
    <col min="1463" max="1463" width="2.69140625" style="23" customWidth="1"/>
    <col min="1464" max="1467" width="0.921875" style="23" customWidth="1"/>
    <col min="1468" max="1549" width="2.69140625" style="23" customWidth="1"/>
    <col min="1550" max="1716" width="1.61328125" style="23"/>
    <col min="1717" max="1717" width="2.69140625" style="23" customWidth="1"/>
    <col min="1718" max="1718" width="6.3828125" style="23" bestFit="1" customWidth="1"/>
    <col min="1719" max="1719" width="2.69140625" style="23" customWidth="1"/>
    <col min="1720" max="1723" width="0.921875" style="23" customWidth="1"/>
    <col min="1724" max="1805" width="2.69140625" style="23" customWidth="1"/>
    <col min="1806" max="1972" width="1.61328125" style="23"/>
    <col min="1973" max="1973" width="2.69140625" style="23" customWidth="1"/>
    <col min="1974" max="1974" width="6.3828125" style="23" bestFit="1" customWidth="1"/>
    <col min="1975" max="1975" width="2.69140625" style="23" customWidth="1"/>
    <col min="1976" max="1979" width="0.921875" style="23" customWidth="1"/>
    <col min="1980" max="2061" width="2.69140625" style="23" customWidth="1"/>
    <col min="2062" max="2228" width="1.61328125" style="23"/>
    <col min="2229" max="2229" width="2.69140625" style="23" customWidth="1"/>
    <col min="2230" max="2230" width="6.3828125" style="23" bestFit="1" customWidth="1"/>
    <col min="2231" max="2231" width="2.69140625" style="23" customWidth="1"/>
    <col min="2232" max="2235" width="0.921875" style="23" customWidth="1"/>
    <col min="2236" max="2317" width="2.69140625" style="23" customWidth="1"/>
    <col min="2318" max="2484" width="1.61328125" style="23"/>
    <col min="2485" max="2485" width="2.69140625" style="23" customWidth="1"/>
    <col min="2486" max="2486" width="6.3828125" style="23" bestFit="1" customWidth="1"/>
    <col min="2487" max="2487" width="2.69140625" style="23" customWidth="1"/>
    <col min="2488" max="2491" width="0.921875" style="23" customWidth="1"/>
    <col min="2492" max="2573" width="2.69140625" style="23" customWidth="1"/>
    <col min="2574" max="2740" width="1.61328125" style="23"/>
    <col min="2741" max="2741" width="2.69140625" style="23" customWidth="1"/>
    <col min="2742" max="2742" width="6.3828125" style="23" bestFit="1" customWidth="1"/>
    <col min="2743" max="2743" width="2.69140625" style="23" customWidth="1"/>
    <col min="2744" max="2747" width="0.921875" style="23" customWidth="1"/>
    <col min="2748" max="2829" width="2.69140625" style="23" customWidth="1"/>
    <col min="2830" max="2996" width="1.61328125" style="23"/>
    <col min="2997" max="2997" width="2.69140625" style="23" customWidth="1"/>
    <col min="2998" max="2998" width="6.3828125" style="23" bestFit="1" customWidth="1"/>
    <col min="2999" max="2999" width="2.69140625" style="23" customWidth="1"/>
    <col min="3000" max="3003" width="0.921875" style="23" customWidth="1"/>
    <col min="3004" max="3085" width="2.69140625" style="23" customWidth="1"/>
    <col min="3086" max="3252" width="1.61328125" style="23"/>
    <col min="3253" max="3253" width="2.69140625" style="23" customWidth="1"/>
    <col min="3254" max="3254" width="6.3828125" style="23" bestFit="1" customWidth="1"/>
    <col min="3255" max="3255" width="2.69140625" style="23" customWidth="1"/>
    <col min="3256" max="3259" width="0.921875" style="23" customWidth="1"/>
    <col min="3260" max="3341" width="2.69140625" style="23" customWidth="1"/>
    <col min="3342" max="3508" width="1.61328125" style="23"/>
    <col min="3509" max="3509" width="2.69140625" style="23" customWidth="1"/>
    <col min="3510" max="3510" width="6.3828125" style="23" bestFit="1" customWidth="1"/>
    <col min="3511" max="3511" width="2.69140625" style="23" customWidth="1"/>
    <col min="3512" max="3515" width="0.921875" style="23" customWidth="1"/>
    <col min="3516" max="3597" width="2.69140625" style="23" customWidth="1"/>
    <col min="3598" max="3764" width="1.61328125" style="23"/>
    <col min="3765" max="3765" width="2.69140625" style="23" customWidth="1"/>
    <col min="3766" max="3766" width="6.3828125" style="23" bestFit="1" customWidth="1"/>
    <col min="3767" max="3767" width="2.69140625" style="23" customWidth="1"/>
    <col min="3768" max="3771" width="0.921875" style="23" customWidth="1"/>
    <col min="3772" max="3853" width="2.69140625" style="23" customWidth="1"/>
    <col min="3854" max="4020" width="1.61328125" style="23"/>
    <col min="4021" max="4021" width="2.69140625" style="23" customWidth="1"/>
    <col min="4022" max="4022" width="6.3828125" style="23" bestFit="1" customWidth="1"/>
    <col min="4023" max="4023" width="2.69140625" style="23" customWidth="1"/>
    <col min="4024" max="4027" width="0.921875" style="23" customWidth="1"/>
    <col min="4028" max="4109" width="2.69140625" style="23" customWidth="1"/>
    <col min="4110" max="4276" width="1.61328125" style="23"/>
    <col min="4277" max="4277" width="2.69140625" style="23" customWidth="1"/>
    <col min="4278" max="4278" width="6.3828125" style="23" bestFit="1" customWidth="1"/>
    <col min="4279" max="4279" width="2.69140625" style="23" customWidth="1"/>
    <col min="4280" max="4283" width="0.921875" style="23" customWidth="1"/>
    <col min="4284" max="4365" width="2.69140625" style="23" customWidth="1"/>
    <col min="4366" max="4532" width="1.61328125" style="23"/>
    <col min="4533" max="4533" width="2.69140625" style="23" customWidth="1"/>
    <col min="4534" max="4534" width="6.3828125" style="23" bestFit="1" customWidth="1"/>
    <col min="4535" max="4535" width="2.69140625" style="23" customWidth="1"/>
    <col min="4536" max="4539" width="0.921875" style="23" customWidth="1"/>
    <col min="4540" max="4621" width="2.69140625" style="23" customWidth="1"/>
    <col min="4622" max="4788" width="1.61328125" style="23"/>
    <col min="4789" max="4789" width="2.69140625" style="23" customWidth="1"/>
    <col min="4790" max="4790" width="6.3828125" style="23" bestFit="1" customWidth="1"/>
    <col min="4791" max="4791" width="2.69140625" style="23" customWidth="1"/>
    <col min="4792" max="4795" width="0.921875" style="23" customWidth="1"/>
    <col min="4796" max="4877" width="2.69140625" style="23" customWidth="1"/>
    <col min="4878" max="5044" width="1.61328125" style="23"/>
    <col min="5045" max="5045" width="2.69140625" style="23" customWidth="1"/>
    <col min="5046" max="5046" width="6.3828125" style="23" bestFit="1" customWidth="1"/>
    <col min="5047" max="5047" width="2.69140625" style="23" customWidth="1"/>
    <col min="5048" max="5051" width="0.921875" style="23" customWidth="1"/>
    <col min="5052" max="5133" width="2.69140625" style="23" customWidth="1"/>
    <col min="5134" max="5300" width="1.61328125" style="23"/>
    <col min="5301" max="5301" width="2.69140625" style="23" customWidth="1"/>
    <col min="5302" max="5302" width="6.3828125" style="23" bestFit="1" customWidth="1"/>
    <col min="5303" max="5303" width="2.69140625" style="23" customWidth="1"/>
    <col min="5304" max="5307" width="0.921875" style="23" customWidth="1"/>
    <col min="5308" max="5389" width="2.69140625" style="23" customWidth="1"/>
    <col min="5390" max="5556" width="1.61328125" style="23"/>
    <col min="5557" max="5557" width="2.69140625" style="23" customWidth="1"/>
    <col min="5558" max="5558" width="6.3828125" style="23" bestFit="1" customWidth="1"/>
    <col min="5559" max="5559" width="2.69140625" style="23" customWidth="1"/>
    <col min="5560" max="5563" width="0.921875" style="23" customWidth="1"/>
    <col min="5564" max="5645" width="2.69140625" style="23" customWidth="1"/>
    <col min="5646" max="5812" width="1.61328125" style="23"/>
    <col min="5813" max="5813" width="2.69140625" style="23" customWidth="1"/>
    <col min="5814" max="5814" width="6.3828125" style="23" bestFit="1" customWidth="1"/>
    <col min="5815" max="5815" width="2.69140625" style="23" customWidth="1"/>
    <col min="5816" max="5819" width="0.921875" style="23" customWidth="1"/>
    <col min="5820" max="5901" width="2.69140625" style="23" customWidth="1"/>
    <col min="5902" max="6068" width="1.61328125" style="23"/>
    <col min="6069" max="6069" width="2.69140625" style="23" customWidth="1"/>
    <col min="6070" max="6070" width="6.3828125" style="23" bestFit="1" customWidth="1"/>
    <col min="6071" max="6071" width="2.69140625" style="23" customWidth="1"/>
    <col min="6072" max="6075" width="0.921875" style="23" customWidth="1"/>
    <col min="6076" max="6157" width="2.69140625" style="23" customWidth="1"/>
    <col min="6158" max="6324" width="1.61328125" style="23"/>
    <col min="6325" max="6325" width="2.69140625" style="23" customWidth="1"/>
    <col min="6326" max="6326" width="6.3828125" style="23" bestFit="1" customWidth="1"/>
    <col min="6327" max="6327" width="2.69140625" style="23" customWidth="1"/>
    <col min="6328" max="6331" width="0.921875" style="23" customWidth="1"/>
    <col min="6332" max="6413" width="2.69140625" style="23" customWidth="1"/>
    <col min="6414" max="6580" width="1.61328125" style="23"/>
    <col min="6581" max="6581" width="2.69140625" style="23" customWidth="1"/>
    <col min="6582" max="6582" width="6.3828125" style="23" bestFit="1" customWidth="1"/>
    <col min="6583" max="6583" width="2.69140625" style="23" customWidth="1"/>
    <col min="6584" max="6587" width="0.921875" style="23" customWidth="1"/>
    <col min="6588" max="6669" width="2.69140625" style="23" customWidth="1"/>
    <col min="6670" max="6836" width="1.61328125" style="23"/>
    <col min="6837" max="6837" width="2.69140625" style="23" customWidth="1"/>
    <col min="6838" max="6838" width="6.3828125" style="23" bestFit="1" customWidth="1"/>
    <col min="6839" max="6839" width="2.69140625" style="23" customWidth="1"/>
    <col min="6840" max="6843" width="0.921875" style="23" customWidth="1"/>
    <col min="6844" max="6925" width="2.69140625" style="23" customWidth="1"/>
    <col min="6926" max="7092" width="1.61328125" style="23"/>
    <col min="7093" max="7093" width="2.69140625" style="23" customWidth="1"/>
    <col min="7094" max="7094" width="6.3828125" style="23" bestFit="1" customWidth="1"/>
    <col min="7095" max="7095" width="2.69140625" style="23" customWidth="1"/>
    <col min="7096" max="7099" width="0.921875" style="23" customWidth="1"/>
    <col min="7100" max="7181" width="2.69140625" style="23" customWidth="1"/>
    <col min="7182" max="7348" width="1.61328125" style="23"/>
    <col min="7349" max="7349" width="2.69140625" style="23" customWidth="1"/>
    <col min="7350" max="7350" width="6.3828125" style="23" bestFit="1" customWidth="1"/>
    <col min="7351" max="7351" width="2.69140625" style="23" customWidth="1"/>
    <col min="7352" max="7355" width="0.921875" style="23" customWidth="1"/>
    <col min="7356" max="7437" width="2.69140625" style="23" customWidth="1"/>
    <col min="7438" max="7604" width="1.61328125" style="23"/>
    <col min="7605" max="7605" width="2.69140625" style="23" customWidth="1"/>
    <col min="7606" max="7606" width="6.3828125" style="23" bestFit="1" customWidth="1"/>
    <col min="7607" max="7607" width="2.69140625" style="23" customWidth="1"/>
    <col min="7608" max="7611" width="0.921875" style="23" customWidth="1"/>
    <col min="7612" max="7693" width="2.69140625" style="23" customWidth="1"/>
    <col min="7694" max="7860" width="1.61328125" style="23"/>
    <col min="7861" max="7861" width="2.69140625" style="23" customWidth="1"/>
    <col min="7862" max="7862" width="6.3828125" style="23" bestFit="1" customWidth="1"/>
    <col min="7863" max="7863" width="2.69140625" style="23" customWidth="1"/>
    <col min="7864" max="7867" width="0.921875" style="23" customWidth="1"/>
    <col min="7868" max="7949" width="2.69140625" style="23" customWidth="1"/>
    <col min="7950" max="8116" width="1.61328125" style="23"/>
    <col min="8117" max="8117" width="2.69140625" style="23" customWidth="1"/>
    <col min="8118" max="8118" width="6.3828125" style="23" bestFit="1" customWidth="1"/>
    <col min="8119" max="8119" width="2.69140625" style="23" customWidth="1"/>
    <col min="8120" max="8123" width="0.921875" style="23" customWidth="1"/>
    <col min="8124" max="8205" width="2.69140625" style="23" customWidth="1"/>
    <col min="8206" max="8372" width="1.61328125" style="23"/>
    <col min="8373" max="8373" width="2.69140625" style="23" customWidth="1"/>
    <col min="8374" max="8374" width="6.3828125" style="23" bestFit="1" customWidth="1"/>
    <col min="8375" max="8375" width="2.69140625" style="23" customWidth="1"/>
    <col min="8376" max="8379" width="0.921875" style="23" customWidth="1"/>
    <col min="8380" max="8461" width="2.69140625" style="23" customWidth="1"/>
    <col min="8462" max="8628" width="1.61328125" style="23"/>
    <col min="8629" max="8629" width="2.69140625" style="23" customWidth="1"/>
    <col min="8630" max="8630" width="6.3828125" style="23" bestFit="1" customWidth="1"/>
    <col min="8631" max="8631" width="2.69140625" style="23" customWidth="1"/>
    <col min="8632" max="8635" width="0.921875" style="23" customWidth="1"/>
    <col min="8636" max="8717" width="2.69140625" style="23" customWidth="1"/>
    <col min="8718" max="8884" width="1.61328125" style="23"/>
    <col min="8885" max="8885" width="2.69140625" style="23" customWidth="1"/>
    <col min="8886" max="8886" width="6.3828125" style="23" bestFit="1" customWidth="1"/>
    <col min="8887" max="8887" width="2.69140625" style="23" customWidth="1"/>
    <col min="8888" max="8891" width="0.921875" style="23" customWidth="1"/>
    <col min="8892" max="8973" width="2.69140625" style="23" customWidth="1"/>
    <col min="8974" max="9140" width="1.61328125" style="23"/>
    <col min="9141" max="9141" width="2.69140625" style="23" customWidth="1"/>
    <col min="9142" max="9142" width="6.3828125" style="23" bestFit="1" customWidth="1"/>
    <col min="9143" max="9143" width="2.69140625" style="23" customWidth="1"/>
    <col min="9144" max="9147" width="0.921875" style="23" customWidth="1"/>
    <col min="9148" max="9229" width="2.69140625" style="23" customWidth="1"/>
    <col min="9230" max="9396" width="1.61328125" style="23"/>
    <col min="9397" max="9397" width="2.69140625" style="23" customWidth="1"/>
    <col min="9398" max="9398" width="6.3828125" style="23" bestFit="1" customWidth="1"/>
    <col min="9399" max="9399" width="2.69140625" style="23" customWidth="1"/>
    <col min="9400" max="9403" width="0.921875" style="23" customWidth="1"/>
    <col min="9404" max="9485" width="2.69140625" style="23" customWidth="1"/>
    <col min="9486" max="9652" width="1.61328125" style="23"/>
    <col min="9653" max="9653" width="2.69140625" style="23" customWidth="1"/>
    <col min="9654" max="9654" width="6.3828125" style="23" bestFit="1" customWidth="1"/>
    <col min="9655" max="9655" width="2.69140625" style="23" customWidth="1"/>
    <col min="9656" max="9659" width="0.921875" style="23" customWidth="1"/>
    <col min="9660" max="9741" width="2.69140625" style="23" customWidth="1"/>
    <col min="9742" max="9908" width="1.61328125" style="23"/>
    <col min="9909" max="9909" width="2.69140625" style="23" customWidth="1"/>
    <col min="9910" max="9910" width="6.3828125" style="23" bestFit="1" customWidth="1"/>
    <col min="9911" max="9911" width="2.69140625" style="23" customWidth="1"/>
    <col min="9912" max="9915" width="0.921875" style="23" customWidth="1"/>
    <col min="9916" max="9997" width="2.69140625" style="23" customWidth="1"/>
    <col min="9998" max="10164" width="1.61328125" style="23"/>
    <col min="10165" max="10165" width="2.69140625" style="23" customWidth="1"/>
    <col min="10166" max="10166" width="6.3828125" style="23" bestFit="1" customWidth="1"/>
    <col min="10167" max="10167" width="2.69140625" style="23" customWidth="1"/>
    <col min="10168" max="10171" width="0.921875" style="23" customWidth="1"/>
    <col min="10172" max="10253" width="2.69140625" style="23" customWidth="1"/>
    <col min="10254" max="10420" width="1.61328125" style="23"/>
    <col min="10421" max="10421" width="2.69140625" style="23" customWidth="1"/>
    <col min="10422" max="10422" width="6.3828125" style="23" bestFit="1" customWidth="1"/>
    <col min="10423" max="10423" width="2.69140625" style="23" customWidth="1"/>
    <col min="10424" max="10427" width="0.921875" style="23" customWidth="1"/>
    <col min="10428" max="10509" width="2.69140625" style="23" customWidth="1"/>
    <col min="10510" max="10676" width="1.61328125" style="23"/>
    <col min="10677" max="10677" width="2.69140625" style="23" customWidth="1"/>
    <col min="10678" max="10678" width="6.3828125" style="23" bestFit="1" customWidth="1"/>
    <col min="10679" max="10679" width="2.69140625" style="23" customWidth="1"/>
    <col min="10680" max="10683" width="0.921875" style="23" customWidth="1"/>
    <col min="10684" max="10765" width="2.69140625" style="23" customWidth="1"/>
    <col min="10766" max="10932" width="1.61328125" style="23"/>
    <col min="10933" max="10933" width="2.69140625" style="23" customWidth="1"/>
    <col min="10934" max="10934" width="6.3828125" style="23" bestFit="1" customWidth="1"/>
    <col min="10935" max="10935" width="2.69140625" style="23" customWidth="1"/>
    <col min="10936" max="10939" width="0.921875" style="23" customWidth="1"/>
    <col min="10940" max="11021" width="2.69140625" style="23" customWidth="1"/>
    <col min="11022" max="11188" width="1.61328125" style="23"/>
    <col min="11189" max="11189" width="2.69140625" style="23" customWidth="1"/>
    <col min="11190" max="11190" width="6.3828125" style="23" bestFit="1" customWidth="1"/>
    <col min="11191" max="11191" width="2.69140625" style="23" customWidth="1"/>
    <col min="11192" max="11195" width="0.921875" style="23" customWidth="1"/>
    <col min="11196" max="11277" width="2.69140625" style="23" customWidth="1"/>
    <col min="11278" max="11444" width="1.61328125" style="23"/>
    <col min="11445" max="11445" width="2.69140625" style="23" customWidth="1"/>
    <col min="11446" max="11446" width="6.3828125" style="23" bestFit="1" customWidth="1"/>
    <col min="11447" max="11447" width="2.69140625" style="23" customWidth="1"/>
    <col min="11448" max="11451" width="0.921875" style="23" customWidth="1"/>
    <col min="11452" max="11533" width="2.69140625" style="23" customWidth="1"/>
    <col min="11534" max="11700" width="1.61328125" style="23"/>
    <col min="11701" max="11701" width="2.69140625" style="23" customWidth="1"/>
    <col min="11702" max="11702" width="6.3828125" style="23" bestFit="1" customWidth="1"/>
    <col min="11703" max="11703" width="2.69140625" style="23" customWidth="1"/>
    <col min="11704" max="11707" width="0.921875" style="23" customWidth="1"/>
    <col min="11708" max="11789" width="2.69140625" style="23" customWidth="1"/>
    <col min="11790" max="11956" width="1.61328125" style="23"/>
    <col min="11957" max="11957" width="2.69140625" style="23" customWidth="1"/>
    <col min="11958" max="11958" width="6.3828125" style="23" bestFit="1" customWidth="1"/>
    <col min="11959" max="11959" width="2.69140625" style="23" customWidth="1"/>
    <col min="11960" max="11963" width="0.921875" style="23" customWidth="1"/>
    <col min="11964" max="12045" width="2.69140625" style="23" customWidth="1"/>
    <col min="12046" max="12212" width="1.61328125" style="23"/>
    <col min="12213" max="12213" width="2.69140625" style="23" customWidth="1"/>
    <col min="12214" max="12214" width="6.3828125" style="23" bestFit="1" customWidth="1"/>
    <col min="12215" max="12215" width="2.69140625" style="23" customWidth="1"/>
    <col min="12216" max="12219" width="0.921875" style="23" customWidth="1"/>
    <col min="12220" max="12301" width="2.69140625" style="23" customWidth="1"/>
    <col min="12302" max="12468" width="1.61328125" style="23"/>
    <col min="12469" max="12469" width="2.69140625" style="23" customWidth="1"/>
    <col min="12470" max="12470" width="6.3828125" style="23" bestFit="1" customWidth="1"/>
    <col min="12471" max="12471" width="2.69140625" style="23" customWidth="1"/>
    <col min="12472" max="12475" width="0.921875" style="23" customWidth="1"/>
    <col min="12476" max="12557" width="2.69140625" style="23" customWidth="1"/>
    <col min="12558" max="12724" width="1.61328125" style="23"/>
    <col min="12725" max="12725" width="2.69140625" style="23" customWidth="1"/>
    <col min="12726" max="12726" width="6.3828125" style="23" bestFit="1" customWidth="1"/>
    <col min="12727" max="12727" width="2.69140625" style="23" customWidth="1"/>
    <col min="12728" max="12731" width="0.921875" style="23" customWidth="1"/>
    <col min="12732" max="12813" width="2.69140625" style="23" customWidth="1"/>
    <col min="12814" max="12980" width="1.61328125" style="23"/>
    <col min="12981" max="12981" width="2.69140625" style="23" customWidth="1"/>
    <col min="12982" max="12982" width="6.3828125" style="23" bestFit="1" customWidth="1"/>
    <col min="12983" max="12983" width="2.69140625" style="23" customWidth="1"/>
    <col min="12984" max="12987" width="0.921875" style="23" customWidth="1"/>
    <col min="12988" max="13069" width="2.69140625" style="23" customWidth="1"/>
    <col min="13070" max="13236" width="1.61328125" style="23"/>
    <col min="13237" max="13237" width="2.69140625" style="23" customWidth="1"/>
    <col min="13238" max="13238" width="6.3828125" style="23" bestFit="1" customWidth="1"/>
    <col min="13239" max="13239" width="2.69140625" style="23" customWidth="1"/>
    <col min="13240" max="13243" width="0.921875" style="23" customWidth="1"/>
    <col min="13244" max="13325" width="2.69140625" style="23" customWidth="1"/>
    <col min="13326" max="13492" width="1.61328125" style="23"/>
    <col min="13493" max="13493" width="2.69140625" style="23" customWidth="1"/>
    <col min="13494" max="13494" width="6.3828125" style="23" bestFit="1" customWidth="1"/>
    <col min="13495" max="13495" width="2.69140625" style="23" customWidth="1"/>
    <col min="13496" max="13499" width="0.921875" style="23" customWidth="1"/>
    <col min="13500" max="13581" width="2.69140625" style="23" customWidth="1"/>
    <col min="13582" max="13748" width="1.61328125" style="23"/>
    <col min="13749" max="13749" width="2.69140625" style="23" customWidth="1"/>
    <col min="13750" max="13750" width="6.3828125" style="23" bestFit="1" customWidth="1"/>
    <col min="13751" max="13751" width="2.69140625" style="23" customWidth="1"/>
    <col min="13752" max="13755" width="0.921875" style="23" customWidth="1"/>
    <col min="13756" max="13837" width="2.69140625" style="23" customWidth="1"/>
    <col min="13838" max="14004" width="1.61328125" style="23"/>
    <col min="14005" max="14005" width="2.69140625" style="23" customWidth="1"/>
    <col min="14006" max="14006" width="6.3828125" style="23" bestFit="1" customWidth="1"/>
    <col min="14007" max="14007" width="2.69140625" style="23" customWidth="1"/>
    <col min="14008" max="14011" width="0.921875" style="23" customWidth="1"/>
    <col min="14012" max="14093" width="2.69140625" style="23" customWidth="1"/>
    <col min="14094" max="14260" width="1.61328125" style="23"/>
    <col min="14261" max="14261" width="2.69140625" style="23" customWidth="1"/>
    <col min="14262" max="14262" width="6.3828125" style="23" bestFit="1" customWidth="1"/>
    <col min="14263" max="14263" width="2.69140625" style="23" customWidth="1"/>
    <col min="14264" max="14267" width="0.921875" style="23" customWidth="1"/>
    <col min="14268" max="14349" width="2.69140625" style="23" customWidth="1"/>
    <col min="14350" max="14516" width="1.61328125" style="23"/>
    <col min="14517" max="14517" width="2.69140625" style="23" customWidth="1"/>
    <col min="14518" max="14518" width="6.3828125" style="23" bestFit="1" customWidth="1"/>
    <col min="14519" max="14519" width="2.69140625" style="23" customWidth="1"/>
    <col min="14520" max="14523" width="0.921875" style="23" customWidth="1"/>
    <col min="14524" max="14605" width="2.69140625" style="23" customWidth="1"/>
    <col min="14606" max="14772" width="1.61328125" style="23"/>
    <col min="14773" max="14773" width="2.69140625" style="23" customWidth="1"/>
    <col min="14774" max="14774" width="6.3828125" style="23" bestFit="1" customWidth="1"/>
    <col min="14775" max="14775" width="2.69140625" style="23" customWidth="1"/>
    <col min="14776" max="14779" width="0.921875" style="23" customWidth="1"/>
    <col min="14780" max="14861" width="2.69140625" style="23" customWidth="1"/>
    <col min="14862" max="15028" width="1.61328125" style="23"/>
    <col min="15029" max="15029" width="2.69140625" style="23" customWidth="1"/>
    <col min="15030" max="15030" width="6.3828125" style="23" bestFit="1" customWidth="1"/>
    <col min="15031" max="15031" width="2.69140625" style="23" customWidth="1"/>
    <col min="15032" max="15035" width="0.921875" style="23" customWidth="1"/>
    <col min="15036" max="15117" width="2.69140625" style="23" customWidth="1"/>
    <col min="15118" max="15284" width="1.61328125" style="23"/>
    <col min="15285" max="15285" width="2.69140625" style="23" customWidth="1"/>
    <col min="15286" max="15286" width="6.3828125" style="23" bestFit="1" customWidth="1"/>
    <col min="15287" max="15287" width="2.69140625" style="23" customWidth="1"/>
    <col min="15288" max="15291" width="0.921875" style="23" customWidth="1"/>
    <col min="15292" max="15373" width="2.69140625" style="23" customWidth="1"/>
    <col min="15374" max="15540" width="1.61328125" style="23"/>
    <col min="15541" max="15541" width="2.69140625" style="23" customWidth="1"/>
    <col min="15542" max="15542" width="6.3828125" style="23" bestFit="1" customWidth="1"/>
    <col min="15543" max="15543" width="2.69140625" style="23" customWidth="1"/>
    <col min="15544" max="15547" width="0.921875" style="23" customWidth="1"/>
    <col min="15548" max="15629" width="2.69140625" style="23" customWidth="1"/>
    <col min="15630" max="15796" width="1.61328125" style="23"/>
    <col min="15797" max="15797" width="2.69140625" style="23" customWidth="1"/>
    <col min="15798" max="15798" width="6.3828125" style="23" bestFit="1" customWidth="1"/>
    <col min="15799" max="15799" width="2.69140625" style="23" customWidth="1"/>
    <col min="15800" max="15803" width="0.921875" style="23" customWidth="1"/>
    <col min="15804" max="15885" width="2.69140625" style="23" customWidth="1"/>
    <col min="15886" max="16052" width="1.61328125" style="23"/>
    <col min="16053" max="16053" width="2.69140625" style="23" customWidth="1"/>
    <col min="16054" max="16054" width="6.3828125" style="23" bestFit="1" customWidth="1"/>
    <col min="16055" max="16055" width="2.69140625" style="23" customWidth="1"/>
    <col min="16056" max="16059" width="0.921875" style="23" customWidth="1"/>
    <col min="16060" max="16141" width="2.69140625" style="23" customWidth="1"/>
    <col min="16142" max="16384" width="1.61328125" style="23"/>
  </cols>
  <sheetData>
    <row r="1" spans="2:79" ht="30" customHeight="1" thickBot="1"/>
    <row r="2" spans="2:79" ht="30" customHeight="1">
      <c r="B2" s="277"/>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79"/>
      <c r="BW2" s="25"/>
      <c r="BX2" s="25"/>
      <c r="BY2" s="25"/>
    </row>
    <row r="3" spans="2:79" ht="30" customHeight="1">
      <c r="B3" s="174"/>
      <c r="D3" s="137"/>
      <c r="E3" s="26"/>
      <c r="F3" s="26"/>
      <c r="I3" s="2013" t="s">
        <v>2038</v>
      </c>
      <c r="J3" s="2013"/>
      <c r="K3" s="2013"/>
      <c r="L3" s="2013"/>
      <c r="M3" s="2013"/>
      <c r="N3" s="2013"/>
      <c r="O3" s="2013"/>
      <c r="P3" s="2013"/>
      <c r="Q3" s="2013"/>
      <c r="R3" s="2013"/>
      <c r="S3" s="2013"/>
      <c r="T3" s="2013"/>
      <c r="U3" s="2013"/>
      <c r="V3" s="2013"/>
      <c r="W3" s="2013"/>
      <c r="X3" s="2013"/>
      <c r="Y3" s="2013"/>
      <c r="Z3" s="2013"/>
      <c r="AA3" s="2013"/>
      <c r="AB3" s="2013"/>
      <c r="AC3" s="2013"/>
      <c r="AD3" s="2013"/>
      <c r="AE3" s="2013"/>
      <c r="AF3" s="2013"/>
      <c r="AG3" s="2013"/>
      <c r="AH3" s="2013"/>
      <c r="AI3" s="219"/>
      <c r="AJ3" s="219"/>
      <c r="AK3" s="219"/>
      <c r="AL3" s="219"/>
      <c r="AM3" s="219"/>
      <c r="AN3" s="219"/>
      <c r="AO3" s="219"/>
      <c r="AP3" s="219"/>
      <c r="AQ3" s="219"/>
      <c r="AR3" s="219"/>
      <c r="AS3" s="219"/>
      <c r="AT3" s="219"/>
      <c r="AU3" s="219"/>
      <c r="AX3" s="24"/>
      <c r="AY3" s="24"/>
      <c r="AZ3" s="24"/>
      <c r="BA3" s="24"/>
      <c r="BB3" s="24"/>
      <c r="BC3" s="24"/>
      <c r="BD3" s="24"/>
      <c r="BE3" s="24"/>
      <c r="BF3" s="24"/>
      <c r="BG3" s="24"/>
      <c r="BH3" s="24"/>
      <c r="BI3" s="24"/>
      <c r="BJ3" s="24"/>
      <c r="BK3" s="24"/>
      <c r="BL3" s="24"/>
      <c r="BM3" s="24"/>
      <c r="BN3" s="24"/>
      <c r="BO3" s="24"/>
      <c r="BP3" s="24"/>
      <c r="BQ3" s="24"/>
      <c r="BR3" s="24"/>
      <c r="BS3" s="24"/>
      <c r="BT3" s="24"/>
      <c r="BV3" s="175"/>
    </row>
    <row r="4" spans="2:79" ht="30" customHeight="1">
      <c r="B4" s="174"/>
      <c r="D4" s="26"/>
      <c r="E4" s="26"/>
      <c r="F4" s="26"/>
      <c r="G4" s="219"/>
      <c r="H4" s="219"/>
      <c r="I4" s="2013"/>
      <c r="J4" s="2013"/>
      <c r="K4" s="2013"/>
      <c r="L4" s="2013"/>
      <c r="M4" s="2013"/>
      <c r="N4" s="2013"/>
      <c r="O4" s="2013"/>
      <c r="P4" s="2013"/>
      <c r="Q4" s="2013"/>
      <c r="R4" s="2013"/>
      <c r="S4" s="2013"/>
      <c r="T4" s="2013"/>
      <c r="U4" s="2013"/>
      <c r="V4" s="2013"/>
      <c r="W4" s="2013"/>
      <c r="X4" s="2013"/>
      <c r="Y4" s="2013"/>
      <c r="Z4" s="2013"/>
      <c r="AA4" s="2013"/>
      <c r="AB4" s="2013"/>
      <c r="AC4" s="2013"/>
      <c r="AD4" s="2013"/>
      <c r="AE4" s="2013"/>
      <c r="AF4" s="2013"/>
      <c r="AG4" s="2013"/>
      <c r="AH4" s="2013"/>
      <c r="AI4" s="219"/>
      <c r="AJ4" s="219"/>
      <c r="AK4" s="219"/>
      <c r="AL4" s="219"/>
      <c r="AM4" s="219"/>
      <c r="AN4" s="219"/>
      <c r="AO4" s="219"/>
      <c r="AP4" s="219"/>
      <c r="AQ4" s="219"/>
      <c r="AR4" s="219"/>
      <c r="AS4" s="219"/>
      <c r="AT4" s="219"/>
      <c r="AU4" s="219"/>
      <c r="BV4" s="175"/>
    </row>
    <row r="5" spans="2:79" s="27" customFormat="1" ht="30" customHeight="1">
      <c r="B5" s="174"/>
      <c r="C5" s="23"/>
      <c r="D5" s="26"/>
      <c r="E5" s="26"/>
      <c r="F5" s="26"/>
      <c r="G5" s="358"/>
      <c r="H5" s="358"/>
      <c r="I5" s="2013"/>
      <c r="J5" s="2013"/>
      <c r="K5" s="2013"/>
      <c r="L5" s="2013"/>
      <c r="M5" s="2013"/>
      <c r="N5" s="2013"/>
      <c r="O5" s="2013"/>
      <c r="P5" s="2013"/>
      <c r="Q5" s="2013"/>
      <c r="R5" s="2013"/>
      <c r="S5" s="2013"/>
      <c r="T5" s="2013"/>
      <c r="U5" s="2013"/>
      <c r="V5" s="2013"/>
      <c r="W5" s="2013"/>
      <c r="X5" s="2013"/>
      <c r="Y5" s="2013"/>
      <c r="Z5" s="2013"/>
      <c r="AA5" s="2013"/>
      <c r="AB5" s="2013"/>
      <c r="AC5" s="2013"/>
      <c r="AD5" s="2013"/>
      <c r="AE5" s="2013"/>
      <c r="AF5" s="2013"/>
      <c r="AG5" s="2013"/>
      <c r="AH5" s="2013"/>
      <c r="AI5" s="358"/>
      <c r="AJ5" s="358"/>
      <c r="AK5" s="358"/>
      <c r="AL5" s="358"/>
      <c r="AM5" s="358"/>
      <c r="AN5" s="358"/>
      <c r="AO5" s="358"/>
      <c r="AP5" s="358"/>
      <c r="AQ5" s="358"/>
      <c r="AR5" s="358"/>
      <c r="AS5" s="358"/>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175"/>
    </row>
    <row r="6" spans="2:79" s="27" customFormat="1" ht="30" customHeight="1">
      <c r="B6" s="528"/>
      <c r="BV6" s="182"/>
    </row>
    <row r="7" spans="2:79" s="27" customFormat="1" ht="30" customHeight="1">
      <c r="B7" s="176"/>
      <c r="C7" s="819">
        <v>1.7</v>
      </c>
      <c r="D7" s="819" t="s">
        <v>1982</v>
      </c>
      <c r="E7" s="820"/>
      <c r="F7" s="820"/>
      <c r="G7" s="820"/>
      <c r="H7" s="820"/>
      <c r="I7" s="820"/>
      <c r="J7" s="820"/>
      <c r="K7" s="820"/>
      <c r="L7" s="820"/>
      <c r="M7" s="820"/>
      <c r="N7" s="820"/>
      <c r="O7" s="820"/>
      <c r="P7" s="820"/>
      <c r="Q7" s="820"/>
      <c r="R7" s="820"/>
      <c r="S7" s="820"/>
      <c r="T7" s="820"/>
      <c r="U7" s="820"/>
      <c r="V7" s="820"/>
      <c r="W7" s="820"/>
      <c r="X7" s="820"/>
      <c r="Y7" s="820"/>
      <c r="Z7" s="820"/>
      <c r="AA7" s="820"/>
      <c r="AB7" s="820"/>
      <c r="AC7" s="820"/>
      <c r="AD7" s="820"/>
      <c r="AE7" s="820"/>
      <c r="AF7" s="820"/>
      <c r="AG7" s="820"/>
      <c r="AH7" s="820"/>
      <c r="AI7" s="820"/>
      <c r="AJ7" s="820"/>
      <c r="AK7" s="820"/>
      <c r="AL7" s="820"/>
      <c r="AM7" s="820"/>
      <c r="AN7" s="820"/>
      <c r="AO7" s="820"/>
      <c r="AP7" s="820"/>
      <c r="AQ7" s="820"/>
      <c r="AR7" s="820"/>
      <c r="AS7" s="820"/>
      <c r="AT7" s="820"/>
      <c r="AU7" s="820"/>
      <c r="AV7" s="820"/>
      <c r="AW7" s="820"/>
      <c r="AX7" s="820"/>
      <c r="AY7" s="820"/>
      <c r="AZ7" s="820"/>
      <c r="BA7" s="820"/>
      <c r="BB7" s="820"/>
      <c r="BC7" s="820"/>
      <c r="BD7" s="820"/>
      <c r="BE7" s="820"/>
      <c r="BF7" s="820"/>
      <c r="BG7" s="820"/>
      <c r="BH7" s="820"/>
      <c r="BI7" s="820"/>
      <c r="BJ7" s="820"/>
      <c r="BK7" s="820"/>
      <c r="BL7" s="820"/>
      <c r="BM7" s="820"/>
      <c r="BN7" s="820"/>
      <c r="BO7" s="820"/>
      <c r="BP7" s="820"/>
      <c r="BQ7" s="820"/>
      <c r="BR7" s="820"/>
      <c r="BS7" s="820"/>
      <c r="BT7" s="820"/>
      <c r="BU7" s="820"/>
      <c r="BV7" s="182"/>
      <c r="BW7" s="984"/>
      <c r="BX7" s="820"/>
      <c r="BY7" s="820"/>
      <c r="BZ7" s="820"/>
      <c r="CA7" s="820"/>
    </row>
    <row r="8" spans="2:79" s="27" customFormat="1" ht="30" customHeight="1">
      <c r="B8" s="176"/>
      <c r="C8" s="821"/>
      <c r="D8" s="819" t="s">
        <v>1983</v>
      </c>
      <c r="E8" s="821"/>
      <c r="F8" s="821"/>
      <c r="G8" s="821"/>
      <c r="H8" s="821"/>
      <c r="I8" s="821"/>
      <c r="J8" s="821"/>
      <c r="K8" s="821"/>
      <c r="L8" s="821"/>
      <c r="M8" s="821"/>
      <c r="N8" s="821"/>
      <c r="O8" s="821"/>
      <c r="P8" s="821"/>
      <c r="Q8" s="821"/>
      <c r="R8" s="821"/>
      <c r="S8" s="821"/>
      <c r="T8" s="821"/>
      <c r="U8" s="821"/>
      <c r="V8" s="821"/>
      <c r="W8" s="821"/>
      <c r="X8" s="821"/>
      <c r="Y8" s="821"/>
      <c r="Z8" s="821"/>
      <c r="AA8" s="821"/>
      <c r="AB8" s="821"/>
      <c r="AC8" s="821"/>
      <c r="AD8" s="821"/>
      <c r="AE8" s="821"/>
      <c r="AF8" s="821"/>
      <c r="AG8" s="821"/>
      <c r="AH8" s="821"/>
      <c r="AI8" s="821"/>
      <c r="AJ8" s="821"/>
      <c r="AK8" s="821"/>
      <c r="AL8" s="821"/>
      <c r="AM8" s="821"/>
      <c r="AN8" s="821"/>
      <c r="AO8" s="821"/>
      <c r="AP8" s="821"/>
      <c r="AQ8" s="821"/>
      <c r="AR8" s="821"/>
      <c r="AS8" s="821"/>
      <c r="AT8" s="821"/>
      <c r="AU8" s="821"/>
      <c r="AV8" s="821"/>
      <c r="AW8" s="821"/>
      <c r="AX8" s="821"/>
      <c r="AY8" s="821"/>
      <c r="AZ8" s="821"/>
      <c r="BA8" s="821"/>
      <c r="BB8" s="821"/>
      <c r="BC8" s="821"/>
      <c r="BD8" s="821"/>
      <c r="BE8" s="821"/>
      <c r="BF8" s="821"/>
      <c r="BG8" s="821"/>
      <c r="BH8" s="821"/>
      <c r="BI8" s="821"/>
      <c r="BJ8" s="821"/>
      <c r="BK8" s="821"/>
      <c r="BL8" s="821"/>
      <c r="BM8" s="821"/>
      <c r="BN8" s="821"/>
      <c r="BO8" s="821"/>
      <c r="BP8" s="821"/>
      <c r="BQ8" s="821"/>
      <c r="BR8" s="821"/>
      <c r="BS8" s="821"/>
      <c r="BT8" s="821"/>
      <c r="BU8" s="821"/>
      <c r="BV8" s="182"/>
      <c r="BW8" s="821"/>
      <c r="BX8" s="821"/>
      <c r="BY8" s="821"/>
      <c r="BZ8" s="821"/>
      <c r="CA8" s="821"/>
    </row>
    <row r="9" spans="2:79" s="27" customFormat="1" ht="29.25" customHeight="1">
      <c r="B9" s="176"/>
      <c r="C9" s="822"/>
      <c r="D9" s="823" t="s">
        <v>2164</v>
      </c>
      <c r="E9" s="824"/>
      <c r="F9" s="824"/>
      <c r="G9" s="824"/>
      <c r="H9" s="824"/>
      <c r="I9" s="824"/>
      <c r="J9" s="824"/>
      <c r="K9" s="824"/>
      <c r="L9" s="824"/>
      <c r="M9" s="824"/>
      <c r="N9" s="824"/>
      <c r="O9" s="824"/>
      <c r="P9" s="824"/>
      <c r="Q9" s="824"/>
      <c r="R9" s="822"/>
      <c r="S9" s="822"/>
      <c r="T9" s="822"/>
      <c r="U9" s="822"/>
      <c r="V9" s="822"/>
      <c r="W9" s="822"/>
      <c r="X9" s="822"/>
      <c r="Y9" s="822"/>
      <c r="Z9" s="822"/>
      <c r="AA9" s="822"/>
      <c r="AB9" s="822"/>
      <c r="AC9" s="822"/>
      <c r="AD9" s="822"/>
      <c r="AE9" s="822"/>
      <c r="AF9" s="822"/>
      <c r="AG9" s="822"/>
      <c r="AH9" s="822"/>
      <c r="AI9" s="822"/>
      <c r="AJ9" s="822"/>
      <c r="AK9" s="822"/>
      <c r="AL9" s="822"/>
      <c r="AM9" s="822"/>
      <c r="AN9" s="822"/>
      <c r="AO9" s="822"/>
      <c r="AP9" s="822"/>
      <c r="AQ9" s="822"/>
      <c r="AR9" s="822"/>
      <c r="AS9" s="822"/>
      <c r="AT9" s="822"/>
      <c r="AU9" s="822"/>
      <c r="AV9" s="822"/>
      <c r="AW9" s="822"/>
      <c r="AX9" s="822"/>
      <c r="AY9" s="822"/>
      <c r="AZ9" s="822"/>
      <c r="BA9" s="822"/>
      <c r="BB9" s="822"/>
      <c r="BC9" s="822"/>
      <c r="BD9" s="822"/>
      <c r="BE9" s="822"/>
      <c r="BF9" s="822"/>
      <c r="BG9" s="822"/>
      <c r="BH9" s="822"/>
      <c r="BI9" s="822"/>
      <c r="BJ9" s="822"/>
      <c r="BK9" s="822"/>
      <c r="BL9" s="822"/>
      <c r="BM9" s="822"/>
      <c r="BN9" s="822"/>
      <c r="BO9" s="822"/>
      <c r="BP9" s="822"/>
      <c r="BQ9" s="822"/>
      <c r="BR9" s="822"/>
      <c r="BS9" s="822"/>
      <c r="BT9" s="822"/>
      <c r="BU9" s="822"/>
      <c r="BV9" s="182"/>
      <c r="BW9" s="822"/>
      <c r="BX9" s="822"/>
      <c r="BY9" s="822"/>
      <c r="BZ9" s="822"/>
      <c r="CA9" s="822"/>
    </row>
    <row r="10" spans="2:79" ht="33">
      <c r="B10" s="176"/>
      <c r="C10" s="825"/>
      <c r="D10" s="826"/>
      <c r="E10" s="827"/>
      <c r="F10" s="827"/>
      <c r="G10" s="825"/>
      <c r="H10" s="825"/>
      <c r="I10" s="828"/>
      <c r="J10" s="829"/>
      <c r="K10" s="829"/>
      <c r="L10" s="829"/>
      <c r="M10" s="829"/>
      <c r="N10" s="829"/>
      <c r="O10" s="829"/>
      <c r="P10" s="829"/>
      <c r="Q10" s="829"/>
      <c r="R10" s="829"/>
      <c r="S10" s="829"/>
      <c r="T10" s="829"/>
      <c r="U10" s="829"/>
      <c r="V10" s="829"/>
      <c r="W10" s="829"/>
      <c r="X10" s="829"/>
      <c r="Y10" s="829"/>
      <c r="Z10" s="829"/>
      <c r="AA10" s="829"/>
      <c r="AB10" s="829"/>
      <c r="AC10" s="829"/>
      <c r="AD10" s="829"/>
      <c r="AE10" s="829"/>
      <c r="AF10" s="829"/>
      <c r="AG10" s="829"/>
      <c r="AH10" s="829"/>
      <c r="AI10" s="829"/>
      <c r="AJ10" s="829"/>
      <c r="AK10" s="829"/>
      <c r="AL10" s="829"/>
      <c r="AM10" s="829"/>
      <c r="AN10" s="829"/>
      <c r="AO10" s="829"/>
      <c r="AP10" s="829"/>
      <c r="AQ10" s="829"/>
      <c r="AR10" s="829"/>
      <c r="AS10" s="829"/>
      <c r="AT10" s="829"/>
      <c r="AU10" s="829"/>
      <c r="AV10" s="825"/>
      <c r="AW10" s="825"/>
      <c r="AX10" s="830"/>
      <c r="AY10" s="830"/>
      <c r="AZ10" s="830"/>
      <c r="BA10" s="830"/>
      <c r="BB10" s="830"/>
      <c r="BC10" s="830"/>
      <c r="BD10" s="830"/>
      <c r="BE10" s="830"/>
      <c r="BF10" s="830"/>
      <c r="BG10" s="830"/>
      <c r="BH10" s="830"/>
      <c r="BI10" s="830"/>
      <c r="BJ10" s="830"/>
      <c r="BK10" s="830"/>
      <c r="BL10" s="830"/>
      <c r="BM10" s="830"/>
      <c r="BN10" s="830"/>
      <c r="BO10" s="830"/>
      <c r="BP10" s="830"/>
      <c r="BQ10" s="830"/>
      <c r="BR10" s="830"/>
      <c r="BS10" s="830"/>
      <c r="BT10" s="830"/>
      <c r="BU10" s="830"/>
      <c r="BV10" s="182"/>
      <c r="BW10" s="825"/>
      <c r="BX10" s="825"/>
      <c r="BY10" s="825"/>
      <c r="BZ10" s="825"/>
      <c r="CA10" s="825"/>
    </row>
    <row r="11" spans="2:79" ht="30" customHeight="1">
      <c r="B11" s="176"/>
      <c r="C11" s="825"/>
      <c r="D11" s="819" t="s">
        <v>12</v>
      </c>
      <c r="E11" s="831"/>
      <c r="F11" s="831"/>
      <c r="G11" s="829"/>
      <c r="H11" s="829"/>
      <c r="I11" s="828"/>
      <c r="J11" s="829"/>
      <c r="K11" s="829"/>
      <c r="L11" s="829"/>
      <c r="M11" s="829"/>
      <c r="N11" s="829"/>
      <c r="O11" s="829"/>
      <c r="P11" s="829"/>
      <c r="Q11" s="829"/>
      <c r="R11" s="829"/>
      <c r="S11" s="829"/>
      <c r="T11" s="829"/>
      <c r="U11" s="829"/>
      <c r="V11" s="829"/>
      <c r="W11" s="829"/>
      <c r="X11" s="829"/>
      <c r="Y11" s="829"/>
      <c r="Z11" s="829"/>
      <c r="AA11" s="829"/>
      <c r="AB11" s="829"/>
      <c r="AC11" s="829"/>
      <c r="AD11" s="829"/>
      <c r="AE11" s="829"/>
      <c r="AF11" s="829"/>
      <c r="AG11" s="829"/>
      <c r="AH11" s="829"/>
      <c r="AI11" s="829"/>
      <c r="AJ11" s="829"/>
      <c r="AK11" s="829"/>
      <c r="AL11" s="829"/>
      <c r="AM11" s="829"/>
      <c r="AN11" s="829"/>
      <c r="AO11" s="829"/>
      <c r="AP11" s="829"/>
      <c r="AQ11" s="829"/>
      <c r="AR11" s="829"/>
      <c r="AS11" s="829"/>
      <c r="AT11" s="829"/>
      <c r="AU11" s="829"/>
      <c r="AV11" s="825"/>
      <c r="AW11" s="825"/>
      <c r="AX11" s="825"/>
      <c r="AY11" s="825"/>
      <c r="AZ11" s="825"/>
      <c r="BA11" s="825"/>
      <c r="BB11" s="825"/>
      <c r="BC11" s="825"/>
      <c r="BD11" s="825"/>
      <c r="BE11" s="825"/>
      <c r="BF11" s="825"/>
      <c r="BG11" s="825"/>
      <c r="BH11" s="825"/>
      <c r="BI11" s="825"/>
      <c r="BJ11" s="825"/>
      <c r="BK11" s="825"/>
      <c r="BL11" s="825"/>
      <c r="BM11" s="825"/>
      <c r="BN11" s="825"/>
      <c r="BO11" s="825"/>
      <c r="BP11" s="825"/>
      <c r="BQ11" s="825"/>
      <c r="BR11" s="825"/>
      <c r="BS11" s="825"/>
      <c r="BT11" s="825"/>
      <c r="BU11" s="825"/>
      <c r="BV11" s="182"/>
      <c r="BW11" s="825"/>
      <c r="BX11" s="825"/>
      <c r="BY11" s="825"/>
      <c r="BZ11" s="825"/>
      <c r="CA11" s="825"/>
    </row>
    <row r="12" spans="2:79" ht="30" customHeight="1">
      <c r="B12" s="176"/>
      <c r="C12" s="825"/>
      <c r="D12" s="823" t="s">
        <v>13</v>
      </c>
      <c r="E12" s="831"/>
      <c r="F12" s="831"/>
      <c r="G12" s="829"/>
      <c r="H12" s="829"/>
      <c r="I12" s="828"/>
      <c r="J12" s="829"/>
      <c r="K12" s="829"/>
      <c r="L12" s="829"/>
      <c r="M12" s="829"/>
      <c r="N12" s="829"/>
      <c r="O12" s="829"/>
      <c r="P12" s="829"/>
      <c r="Q12" s="829"/>
      <c r="R12" s="829"/>
      <c r="S12" s="829"/>
      <c r="T12" s="829"/>
      <c r="U12" s="829"/>
      <c r="V12" s="829"/>
      <c r="W12" s="829"/>
      <c r="X12" s="829"/>
      <c r="Y12" s="829"/>
      <c r="Z12" s="829"/>
      <c r="AA12" s="829"/>
      <c r="AB12" s="829"/>
      <c r="AC12" s="829"/>
      <c r="AD12" s="829"/>
      <c r="AE12" s="829"/>
      <c r="AF12" s="829"/>
      <c r="AG12" s="829"/>
      <c r="AH12" s="829"/>
      <c r="AI12" s="829"/>
      <c r="AJ12" s="829"/>
      <c r="AK12" s="829"/>
      <c r="AL12" s="829"/>
      <c r="AM12" s="829"/>
      <c r="AN12" s="829"/>
      <c r="AO12" s="829"/>
      <c r="AP12" s="829"/>
      <c r="AQ12" s="829"/>
      <c r="AR12" s="829"/>
      <c r="AS12" s="829"/>
      <c r="AT12" s="829"/>
      <c r="AU12" s="829"/>
      <c r="AV12" s="825"/>
      <c r="AW12" s="825"/>
      <c r="AX12" s="825"/>
      <c r="AY12" s="825"/>
      <c r="AZ12" s="825"/>
      <c r="BA12" s="825"/>
      <c r="BB12" s="825"/>
      <c r="BC12" s="825"/>
      <c r="BD12" s="825"/>
      <c r="BE12" s="825"/>
      <c r="BF12" s="825"/>
      <c r="BG12" s="825"/>
      <c r="BH12" s="825"/>
      <c r="BI12" s="825"/>
      <c r="BJ12" s="825"/>
      <c r="BK12" s="825"/>
      <c r="BL12" s="825"/>
      <c r="BM12" s="825"/>
      <c r="BN12" s="825"/>
      <c r="BO12" s="825"/>
      <c r="BP12" s="825"/>
      <c r="BQ12" s="825"/>
      <c r="BR12" s="825"/>
      <c r="BS12" s="825"/>
      <c r="BT12" s="825"/>
      <c r="BU12" s="825"/>
      <c r="BV12" s="182"/>
      <c r="BW12" s="825"/>
      <c r="BX12" s="825"/>
      <c r="BY12" s="825"/>
      <c r="BZ12" s="825"/>
      <c r="CA12" s="825"/>
    </row>
    <row r="13" spans="2:79" ht="30" customHeight="1">
      <c r="B13" s="176"/>
      <c r="C13" s="825"/>
      <c r="D13" s="831"/>
      <c r="E13" s="831"/>
      <c r="F13" s="831"/>
      <c r="G13" s="829"/>
      <c r="H13" s="829"/>
      <c r="I13" s="828"/>
      <c r="J13" s="829"/>
      <c r="K13" s="829"/>
      <c r="L13" s="829"/>
      <c r="M13" s="829"/>
      <c r="N13" s="829"/>
      <c r="O13" s="829"/>
      <c r="P13" s="829"/>
      <c r="Q13" s="829"/>
      <c r="R13" s="829"/>
      <c r="S13" s="829"/>
      <c r="T13" s="829"/>
      <c r="U13" s="829"/>
      <c r="V13" s="829"/>
      <c r="W13" s="829"/>
      <c r="X13" s="829"/>
      <c r="Y13" s="829"/>
      <c r="Z13" s="829"/>
      <c r="AA13" s="829"/>
      <c r="AB13" s="829"/>
      <c r="AC13" s="829"/>
      <c r="AD13" s="829"/>
      <c r="AE13" s="829"/>
      <c r="AF13" s="829"/>
      <c r="AG13" s="829"/>
      <c r="AH13" s="829"/>
      <c r="AI13" s="829"/>
      <c r="AJ13" s="829"/>
      <c r="AK13" s="829"/>
      <c r="AL13" s="829"/>
      <c r="AM13" s="829"/>
      <c r="AN13" s="829"/>
      <c r="AO13" s="829"/>
      <c r="AP13" s="829"/>
      <c r="AQ13" s="829"/>
      <c r="AR13" s="829"/>
      <c r="AS13" s="829"/>
      <c r="AT13" s="829"/>
      <c r="AU13" s="829"/>
      <c r="AV13" s="825"/>
      <c r="AW13" s="825"/>
      <c r="AX13" s="825"/>
      <c r="AY13" s="825"/>
      <c r="AZ13" s="825"/>
      <c r="BA13" s="825"/>
      <c r="BB13" s="825"/>
      <c r="BC13" s="825"/>
      <c r="BD13" s="825"/>
      <c r="BE13" s="825"/>
      <c r="BF13" s="825"/>
      <c r="BG13" s="825"/>
      <c r="BH13" s="825"/>
      <c r="BI13" s="825"/>
      <c r="BJ13" s="825"/>
      <c r="BK13" s="825"/>
      <c r="BL13" s="825"/>
      <c r="BM13" s="825"/>
      <c r="BN13" s="825"/>
      <c r="BO13" s="825"/>
      <c r="BP13" s="825"/>
      <c r="BQ13" s="825"/>
      <c r="BR13" s="825"/>
      <c r="BS13" s="825"/>
      <c r="BT13" s="825"/>
      <c r="BU13" s="825"/>
      <c r="BV13" s="182"/>
      <c r="BW13" s="825"/>
      <c r="BX13" s="825"/>
      <c r="BY13" s="825"/>
      <c r="BZ13" s="825"/>
      <c r="CA13" s="825"/>
    </row>
    <row r="14" spans="2:79" ht="30" customHeight="1">
      <c r="B14" s="176"/>
      <c r="C14" s="832"/>
      <c r="D14" s="833"/>
      <c r="E14" s="834" t="s">
        <v>439</v>
      </c>
      <c r="F14" s="835"/>
      <c r="G14" s="835"/>
      <c r="H14" s="835"/>
      <c r="I14" s="835"/>
      <c r="J14" s="835"/>
      <c r="K14" s="835"/>
      <c r="L14" s="835"/>
      <c r="M14" s="835"/>
      <c r="N14" s="835"/>
      <c r="O14" s="835"/>
      <c r="P14" s="835"/>
      <c r="Q14" s="835"/>
      <c r="R14" s="835"/>
      <c r="S14" s="835"/>
      <c r="T14" s="835"/>
      <c r="U14" s="835"/>
      <c r="V14" s="835"/>
      <c r="W14" s="835"/>
      <c r="X14" s="835"/>
      <c r="Y14" s="835"/>
      <c r="Z14" s="835"/>
      <c r="AA14" s="835"/>
      <c r="AB14" s="836"/>
      <c r="AC14" s="836"/>
      <c r="AD14" s="836"/>
      <c r="AE14" s="836"/>
      <c r="AF14" s="836"/>
      <c r="AG14" s="836"/>
      <c r="AH14" s="836"/>
      <c r="AI14" s="836"/>
      <c r="AJ14" s="836"/>
      <c r="AK14" s="836"/>
      <c r="AL14" s="836"/>
      <c r="AM14" s="836"/>
      <c r="AN14" s="836"/>
      <c r="AO14" s="836"/>
      <c r="AP14" s="836"/>
      <c r="AQ14" s="836"/>
      <c r="AR14" s="836"/>
      <c r="AS14" s="836"/>
      <c r="AT14" s="832"/>
      <c r="AU14" s="832"/>
      <c r="AV14" s="832"/>
      <c r="AW14" s="832"/>
      <c r="AX14" s="832"/>
      <c r="AY14" s="832"/>
      <c r="AZ14" s="832"/>
      <c r="BA14" s="832"/>
      <c r="BB14" s="832"/>
      <c r="BC14" s="832"/>
      <c r="BD14" s="832"/>
      <c r="BE14" s="832"/>
      <c r="BF14" s="832"/>
      <c r="BG14" s="832"/>
      <c r="BH14" s="832"/>
      <c r="BI14" s="832"/>
      <c r="BJ14" s="832"/>
      <c r="BK14" s="832"/>
      <c r="BL14" s="832"/>
      <c r="BM14" s="832"/>
      <c r="BN14" s="832"/>
      <c r="BO14" s="832"/>
      <c r="BP14" s="832"/>
      <c r="BQ14" s="832"/>
      <c r="BR14" s="832"/>
      <c r="BS14" s="832"/>
      <c r="BT14" s="832"/>
      <c r="BU14" s="832"/>
      <c r="BV14" s="182"/>
      <c r="BW14" s="832"/>
      <c r="BX14" s="832"/>
      <c r="BY14" s="832"/>
      <c r="BZ14" s="832"/>
      <c r="CA14" s="832"/>
    </row>
    <row r="15" spans="2:79" ht="30" customHeight="1">
      <c r="B15" s="176"/>
      <c r="C15" s="832"/>
      <c r="D15" s="1989" t="s">
        <v>0</v>
      </c>
      <c r="E15" s="837"/>
      <c r="F15" s="1991"/>
      <c r="G15" s="1992"/>
      <c r="H15" s="1993"/>
      <c r="I15" s="1997" t="s">
        <v>1984</v>
      </c>
      <c r="J15" s="1997"/>
      <c r="K15" s="1997"/>
      <c r="L15" s="1997"/>
      <c r="M15" s="1997"/>
      <c r="N15" s="838"/>
      <c r="O15" s="839"/>
      <c r="P15" s="839"/>
      <c r="Q15" s="1998" t="s">
        <v>3</v>
      </c>
      <c r="R15" s="839"/>
      <c r="S15" s="1999"/>
      <c r="T15" s="2000"/>
      <c r="U15" s="2001"/>
      <c r="V15" s="1986" t="s">
        <v>558</v>
      </c>
      <c r="W15" s="1986"/>
      <c r="X15" s="1986"/>
      <c r="Y15" s="1986"/>
      <c r="Z15" s="1986"/>
      <c r="AA15" s="1986"/>
      <c r="AB15" s="836"/>
      <c r="AC15" s="836"/>
      <c r="AD15" s="836"/>
      <c r="AE15" s="836"/>
      <c r="AF15" s="836"/>
      <c r="AG15" s="836"/>
      <c r="AH15" s="836"/>
      <c r="AI15" s="836"/>
      <c r="AJ15" s="836"/>
      <c r="AK15" s="836"/>
      <c r="AL15" s="836"/>
      <c r="AM15" s="836"/>
      <c r="AN15" s="836"/>
      <c r="AO15" s="836"/>
      <c r="AP15" s="836"/>
      <c r="AQ15" s="836"/>
      <c r="AR15" s="836"/>
      <c r="AS15" s="836"/>
      <c r="AT15" s="832"/>
      <c r="AU15" s="832"/>
      <c r="AV15" s="832"/>
      <c r="AW15" s="832"/>
      <c r="AX15" s="832"/>
      <c r="AY15" s="832"/>
      <c r="AZ15" s="832"/>
      <c r="BA15" s="832"/>
      <c r="BB15" s="832"/>
      <c r="BC15" s="832"/>
      <c r="BD15" s="832"/>
      <c r="BE15" s="832"/>
      <c r="BF15" s="832"/>
      <c r="BG15" s="832"/>
      <c r="BH15" s="832"/>
      <c r="BI15" s="832"/>
      <c r="BJ15" s="832"/>
      <c r="BK15" s="832"/>
      <c r="BL15" s="832"/>
      <c r="BM15" s="832"/>
      <c r="BN15" s="832"/>
      <c r="BO15" s="832"/>
      <c r="BP15" s="832"/>
      <c r="BQ15" s="832"/>
      <c r="BR15" s="832"/>
      <c r="BS15" s="832"/>
      <c r="BT15" s="832"/>
      <c r="BU15" s="832"/>
      <c r="BV15" s="182"/>
      <c r="BW15" s="832"/>
      <c r="BX15" s="832"/>
      <c r="BY15" s="832"/>
      <c r="BZ15" s="832"/>
      <c r="CA15" s="832"/>
    </row>
    <row r="16" spans="2:79" ht="28.2">
      <c r="B16" s="176"/>
      <c r="C16" s="828"/>
      <c r="D16" s="1990"/>
      <c r="E16" s="837"/>
      <c r="F16" s="1994"/>
      <c r="G16" s="1995"/>
      <c r="H16" s="1996"/>
      <c r="I16" s="1997"/>
      <c r="J16" s="1997"/>
      <c r="K16" s="1997"/>
      <c r="L16" s="1997"/>
      <c r="M16" s="1997"/>
      <c r="N16" s="838"/>
      <c r="O16" s="840"/>
      <c r="P16" s="840"/>
      <c r="Q16" s="1986"/>
      <c r="R16" s="840"/>
      <c r="S16" s="2002"/>
      <c r="T16" s="2003"/>
      <c r="U16" s="2004"/>
      <c r="V16" s="1986"/>
      <c r="W16" s="1986"/>
      <c r="X16" s="1986"/>
      <c r="Y16" s="1986"/>
      <c r="Z16" s="1986"/>
      <c r="AA16" s="1986"/>
      <c r="AB16" s="828"/>
      <c r="AC16" s="828"/>
      <c r="AD16" s="828"/>
      <c r="AE16" s="828"/>
      <c r="AF16" s="828"/>
      <c r="AG16" s="828"/>
      <c r="AH16" s="828"/>
      <c r="AI16" s="828"/>
      <c r="AJ16" s="828"/>
      <c r="AK16" s="841"/>
      <c r="AL16" s="841"/>
      <c r="AM16" s="841"/>
      <c r="AN16" s="841"/>
      <c r="AO16" s="841"/>
      <c r="AP16" s="841"/>
      <c r="AQ16" s="841"/>
      <c r="AR16" s="841"/>
      <c r="AS16" s="841"/>
      <c r="AT16" s="841"/>
      <c r="AU16" s="841"/>
      <c r="AV16" s="841"/>
      <c r="AW16" s="841"/>
      <c r="AX16" s="841"/>
      <c r="AY16" s="841"/>
      <c r="AZ16" s="841"/>
      <c r="BA16" s="841"/>
      <c r="BB16" s="841"/>
      <c r="BC16" s="841"/>
      <c r="BD16" s="841"/>
      <c r="BE16" s="841"/>
      <c r="BF16" s="842"/>
      <c r="BG16" s="842"/>
      <c r="BH16" s="842"/>
      <c r="BI16" s="842"/>
      <c r="BJ16" s="842"/>
      <c r="BK16" s="842"/>
      <c r="BL16" s="842"/>
      <c r="BM16" s="842"/>
      <c r="BN16" s="842"/>
      <c r="BO16" s="842"/>
      <c r="BP16" s="842"/>
      <c r="BQ16" s="842"/>
      <c r="BR16" s="842"/>
      <c r="BS16" s="842"/>
      <c r="BT16" s="842"/>
      <c r="BU16" s="842"/>
      <c r="BV16" s="182"/>
      <c r="BW16" s="842"/>
      <c r="BX16" s="842"/>
      <c r="BY16" s="842"/>
      <c r="BZ16" s="842"/>
      <c r="CA16" s="842"/>
    </row>
    <row r="17" spans="2:79" ht="28.2">
      <c r="B17" s="176"/>
      <c r="C17" s="828"/>
      <c r="D17" s="845"/>
      <c r="E17" s="837"/>
      <c r="F17" s="846"/>
      <c r="G17" s="846"/>
      <c r="H17" s="846"/>
      <c r="I17" s="843"/>
      <c r="J17" s="843"/>
      <c r="K17" s="843"/>
      <c r="L17" s="843"/>
      <c r="M17" s="843"/>
      <c r="N17" s="838"/>
      <c r="O17" s="840"/>
      <c r="P17" s="840"/>
      <c r="Q17" s="844"/>
      <c r="R17" s="840"/>
      <c r="S17" s="844"/>
      <c r="T17" s="844"/>
      <c r="U17" s="844"/>
      <c r="V17" s="844"/>
      <c r="W17" s="844"/>
      <c r="X17" s="844"/>
      <c r="Y17" s="844"/>
      <c r="Z17" s="844"/>
      <c r="AA17" s="844"/>
      <c r="AB17" s="828"/>
      <c r="AC17" s="828"/>
      <c r="AD17" s="828"/>
      <c r="AE17" s="828"/>
      <c r="AF17" s="828"/>
      <c r="AG17" s="828"/>
      <c r="AH17" s="828"/>
      <c r="AI17" s="828"/>
      <c r="AJ17" s="828"/>
      <c r="AK17" s="841"/>
      <c r="AL17" s="841"/>
      <c r="AM17" s="841"/>
      <c r="AN17" s="841"/>
      <c r="AO17" s="841"/>
      <c r="AP17" s="841"/>
      <c r="AQ17" s="841"/>
      <c r="AR17" s="841"/>
      <c r="AS17" s="841"/>
      <c r="AT17" s="841"/>
      <c r="AU17" s="841"/>
      <c r="AV17" s="841"/>
      <c r="AW17" s="841"/>
      <c r="AX17" s="841"/>
      <c r="AY17" s="841"/>
      <c r="AZ17" s="841"/>
      <c r="BA17" s="841"/>
      <c r="BB17" s="841"/>
      <c r="BC17" s="841"/>
      <c r="BD17" s="841"/>
      <c r="BE17" s="841"/>
      <c r="BF17" s="842"/>
      <c r="BG17" s="842"/>
      <c r="BH17" s="842"/>
      <c r="BI17" s="842"/>
      <c r="BJ17" s="842"/>
      <c r="BK17" s="842"/>
      <c r="BL17" s="842"/>
      <c r="BM17" s="842"/>
      <c r="BN17" s="842"/>
      <c r="BO17" s="842"/>
      <c r="BP17" s="842"/>
      <c r="BQ17" s="842"/>
      <c r="BR17" s="842"/>
      <c r="BS17" s="842"/>
      <c r="BT17" s="842"/>
      <c r="BU17" s="842"/>
      <c r="BV17" s="182"/>
      <c r="BW17" s="842"/>
      <c r="BX17" s="842"/>
      <c r="BY17" s="842"/>
      <c r="BZ17" s="842"/>
      <c r="CA17" s="842"/>
    </row>
    <row r="18" spans="2:79" ht="30" customHeight="1">
      <c r="B18" s="871"/>
      <c r="C18" s="872"/>
      <c r="D18" s="872"/>
      <c r="E18" s="872"/>
      <c r="F18" s="872"/>
      <c r="G18" s="872"/>
      <c r="H18" s="872"/>
      <c r="I18" s="872"/>
      <c r="J18" s="872"/>
      <c r="K18" s="872"/>
      <c r="L18" s="872"/>
      <c r="M18" s="872"/>
      <c r="N18" s="872"/>
      <c r="O18" s="872"/>
      <c r="P18" s="872"/>
      <c r="Q18" s="872"/>
      <c r="R18" s="872"/>
      <c r="S18" s="872"/>
      <c r="T18" s="872"/>
      <c r="U18" s="872"/>
      <c r="V18" s="872"/>
      <c r="W18" s="872"/>
      <c r="X18" s="872"/>
      <c r="Y18" s="872"/>
      <c r="Z18" s="872"/>
      <c r="AA18" s="872"/>
      <c r="AB18" s="872"/>
      <c r="AC18" s="872"/>
      <c r="AD18" s="872"/>
      <c r="AE18" s="872"/>
      <c r="AF18" s="872"/>
      <c r="AG18" s="872"/>
      <c r="AH18" s="872"/>
      <c r="AI18" s="872"/>
      <c r="AJ18" s="872"/>
      <c r="AK18" s="872"/>
      <c r="AL18" s="872"/>
      <c r="AM18" s="872"/>
      <c r="AN18" s="872"/>
      <c r="AO18" s="872"/>
      <c r="AP18" s="872"/>
      <c r="AQ18" s="872"/>
      <c r="AR18" s="872"/>
      <c r="AS18" s="872"/>
      <c r="AT18" s="872"/>
      <c r="AU18" s="872"/>
      <c r="AV18" s="872"/>
      <c r="AW18" s="872"/>
      <c r="AX18" s="872"/>
      <c r="AY18" s="872"/>
      <c r="AZ18" s="872"/>
      <c r="BA18" s="872"/>
      <c r="BB18" s="872"/>
      <c r="BC18" s="872"/>
      <c r="BD18" s="872"/>
      <c r="BE18" s="872"/>
      <c r="BF18" s="872"/>
      <c r="BG18" s="872"/>
      <c r="BH18" s="872"/>
      <c r="BI18" s="872"/>
      <c r="BJ18" s="872"/>
      <c r="BK18" s="872"/>
      <c r="BL18" s="872"/>
      <c r="BM18" s="872"/>
      <c r="BN18" s="872"/>
      <c r="BO18" s="872"/>
      <c r="BP18" s="872"/>
      <c r="BQ18" s="872"/>
      <c r="BR18" s="872"/>
      <c r="BS18" s="872"/>
      <c r="BT18" s="872"/>
      <c r="BU18" s="872"/>
      <c r="BV18" s="873"/>
    </row>
    <row r="19" spans="2:79" ht="30" customHeight="1">
      <c r="B19" s="275"/>
      <c r="C19" s="864" t="s">
        <v>1988</v>
      </c>
      <c r="D19" s="864"/>
      <c r="E19" s="864"/>
      <c r="F19" s="864"/>
      <c r="G19" s="864"/>
      <c r="H19" s="864"/>
      <c r="I19" s="864"/>
      <c r="J19" s="864"/>
      <c r="K19" s="864"/>
      <c r="L19" s="864"/>
      <c r="M19" s="864"/>
      <c r="N19" s="864"/>
      <c r="O19" s="864"/>
      <c r="P19" s="864"/>
      <c r="Q19" s="864"/>
      <c r="R19" s="864"/>
      <c r="S19" s="864"/>
      <c r="T19" s="864"/>
      <c r="U19" s="864"/>
      <c r="V19" s="864"/>
      <c r="W19" s="864"/>
      <c r="X19" s="864"/>
      <c r="Y19" s="864"/>
      <c r="Z19" s="864"/>
      <c r="AA19" s="864"/>
      <c r="AB19" s="864"/>
      <c r="AC19" s="864"/>
      <c r="AD19" s="864"/>
      <c r="AE19" s="864"/>
      <c r="AF19" s="864"/>
      <c r="AG19" s="864"/>
      <c r="AH19" s="864"/>
      <c r="AI19" s="864"/>
      <c r="AJ19" s="864"/>
      <c r="AK19" s="864"/>
      <c r="AL19" s="864"/>
      <c r="AM19" s="864"/>
      <c r="AN19" s="864"/>
      <c r="AO19" s="864"/>
      <c r="AP19" s="863"/>
      <c r="AQ19" s="863"/>
      <c r="AR19" s="863"/>
      <c r="AS19" s="863"/>
      <c r="AT19" s="863"/>
      <c r="AU19" s="863"/>
      <c r="AV19" s="863"/>
      <c r="AW19" s="863"/>
      <c r="AX19" s="863"/>
      <c r="AY19" s="863"/>
      <c r="AZ19" s="863"/>
      <c r="BA19" s="863"/>
      <c r="BB19" s="863"/>
      <c r="BC19" s="863"/>
      <c r="BD19" s="863"/>
      <c r="BE19" s="863"/>
      <c r="BF19" s="863"/>
      <c r="BG19" s="863"/>
      <c r="BH19" s="863"/>
      <c r="BI19" s="863"/>
      <c r="BJ19" s="863"/>
      <c r="BK19" s="863"/>
      <c r="BL19" s="863"/>
      <c r="BM19" s="863"/>
      <c r="BN19" s="863"/>
      <c r="BO19" s="863"/>
      <c r="BP19" s="863"/>
      <c r="BQ19" s="863"/>
      <c r="BR19" s="863"/>
      <c r="BS19" s="863"/>
      <c r="BT19" s="863"/>
      <c r="BU19" s="863"/>
      <c r="BV19" s="276"/>
    </row>
    <row r="20" spans="2:79" ht="30" customHeight="1">
      <c r="B20" s="275"/>
      <c r="C20" s="878" t="s">
        <v>1</v>
      </c>
      <c r="D20" s="864"/>
      <c r="E20" s="864"/>
      <c r="F20" s="864"/>
      <c r="G20" s="864"/>
      <c r="H20" s="864"/>
      <c r="I20" s="864"/>
      <c r="J20" s="864"/>
      <c r="K20" s="864"/>
      <c r="L20" s="864"/>
      <c r="M20" s="864"/>
      <c r="N20" s="864"/>
      <c r="O20" s="864"/>
      <c r="P20" s="864"/>
      <c r="Q20" s="864"/>
      <c r="R20" s="864"/>
      <c r="S20" s="864"/>
      <c r="T20" s="864"/>
      <c r="U20" s="864"/>
      <c r="V20" s="864"/>
      <c r="W20" s="864"/>
      <c r="X20" s="864"/>
      <c r="Y20" s="864"/>
      <c r="Z20" s="864"/>
      <c r="AA20" s="864"/>
      <c r="AB20" s="864"/>
      <c r="AC20" s="864"/>
      <c r="AD20" s="864"/>
      <c r="AE20" s="864"/>
      <c r="AF20" s="864"/>
      <c r="AG20" s="864"/>
      <c r="AH20" s="864"/>
      <c r="AI20" s="864"/>
      <c r="AJ20" s="864"/>
      <c r="AK20" s="864"/>
      <c r="AL20" s="864"/>
      <c r="AM20" s="864"/>
      <c r="AN20" s="864"/>
      <c r="AO20" s="864"/>
      <c r="AP20" s="863"/>
      <c r="AQ20" s="863"/>
      <c r="AR20" s="863"/>
      <c r="AS20" s="863"/>
      <c r="AT20" s="863"/>
      <c r="AU20" s="863"/>
      <c r="AV20" s="863"/>
      <c r="AW20" s="863"/>
      <c r="AX20" s="863"/>
      <c r="AY20" s="863"/>
      <c r="AZ20" s="863"/>
      <c r="BA20" s="863"/>
      <c r="BB20" s="863"/>
      <c r="BC20" s="863"/>
      <c r="BD20" s="863"/>
      <c r="BE20" s="863"/>
      <c r="BF20" s="863"/>
      <c r="BG20" s="863"/>
      <c r="BH20" s="863"/>
      <c r="BI20" s="863"/>
      <c r="BJ20" s="863"/>
      <c r="BK20" s="863"/>
      <c r="BL20" s="863"/>
      <c r="BM20" s="863"/>
      <c r="BN20" s="863"/>
      <c r="BO20" s="863"/>
      <c r="BP20" s="863"/>
      <c r="BQ20" s="863"/>
      <c r="BR20" s="863"/>
      <c r="BS20" s="863"/>
      <c r="BT20" s="863"/>
      <c r="BU20" s="863"/>
      <c r="BV20" s="276"/>
    </row>
    <row r="21" spans="2:79" ht="30" customHeight="1">
      <c r="B21" s="275"/>
      <c r="C21" s="863"/>
      <c r="D21" s="863"/>
      <c r="E21" s="863"/>
      <c r="F21" s="863"/>
      <c r="G21" s="863"/>
      <c r="H21" s="863"/>
      <c r="I21" s="863"/>
      <c r="J21" s="863"/>
      <c r="K21" s="863"/>
      <c r="L21" s="863"/>
      <c r="M21" s="863"/>
      <c r="N21" s="863"/>
      <c r="O21" s="863"/>
      <c r="P21" s="863"/>
      <c r="Q21" s="863"/>
      <c r="R21" s="863"/>
      <c r="S21" s="2006" t="s">
        <v>394</v>
      </c>
      <c r="T21" s="2006"/>
      <c r="U21" s="2006"/>
      <c r="V21" s="2006"/>
      <c r="W21" s="2006"/>
      <c r="X21" s="2006"/>
      <c r="Y21" s="863"/>
      <c r="Z21" s="863" t="s">
        <v>425</v>
      </c>
      <c r="AA21" s="863"/>
      <c r="AB21" s="863"/>
      <c r="AC21" s="863"/>
      <c r="AD21" s="863"/>
      <c r="AE21" s="863"/>
      <c r="AF21" s="863"/>
      <c r="AG21" s="863"/>
      <c r="AH21" s="863"/>
      <c r="AI21" s="863"/>
      <c r="AJ21" s="863"/>
      <c r="AK21" s="2006" t="s">
        <v>426</v>
      </c>
      <c r="AL21" s="2006"/>
      <c r="AM21" s="2006"/>
      <c r="AN21" s="2006"/>
      <c r="AO21" s="2006"/>
      <c r="AP21" s="2006"/>
      <c r="AQ21" s="2006"/>
      <c r="AR21" s="2006"/>
      <c r="AS21" s="2006"/>
      <c r="AT21" s="863"/>
      <c r="AU21" s="863"/>
      <c r="AV21" s="863"/>
      <c r="AW21" s="2006" t="s">
        <v>396</v>
      </c>
      <c r="AX21" s="2006"/>
      <c r="AY21" s="2006"/>
      <c r="AZ21" s="2006"/>
      <c r="BA21" s="2006"/>
      <c r="BB21" s="2006"/>
      <c r="BC21" s="2006"/>
      <c r="BD21" s="2006"/>
      <c r="BE21" s="2006"/>
      <c r="BF21" s="2006"/>
      <c r="BG21" s="2006"/>
      <c r="BH21" s="2006"/>
      <c r="BI21" s="2006"/>
      <c r="BJ21" s="2006"/>
      <c r="BK21" s="2006"/>
      <c r="BL21" s="2006"/>
      <c r="BM21" s="2006"/>
      <c r="BN21" s="2006"/>
      <c r="BO21" s="2006"/>
      <c r="BP21" s="863"/>
      <c r="BQ21" s="863"/>
      <c r="BR21" s="2006" t="s">
        <v>397</v>
      </c>
      <c r="BS21" s="2006"/>
      <c r="BT21" s="2006"/>
      <c r="BU21" s="2006"/>
      <c r="BV21" s="276"/>
    </row>
    <row r="22" spans="2:79" ht="32.25" customHeight="1">
      <c r="B22" s="275"/>
      <c r="C22" s="863"/>
      <c r="D22" s="863"/>
      <c r="E22" s="863"/>
      <c r="F22" s="863"/>
      <c r="G22" s="863"/>
      <c r="H22" s="863"/>
      <c r="I22" s="863"/>
      <c r="J22" s="863"/>
      <c r="K22" s="863"/>
      <c r="L22" s="863"/>
      <c r="M22" s="863"/>
      <c r="N22" s="863"/>
      <c r="O22" s="863"/>
      <c r="P22" s="863"/>
      <c r="Q22" s="863"/>
      <c r="R22" s="863"/>
      <c r="S22" s="2011" t="s">
        <v>395</v>
      </c>
      <c r="T22" s="2011"/>
      <c r="U22" s="2011"/>
      <c r="V22" s="2011"/>
      <c r="W22" s="2011"/>
      <c r="X22" s="2011"/>
      <c r="Y22" s="865"/>
      <c r="Z22" s="865" t="s">
        <v>427</v>
      </c>
      <c r="AA22" s="865"/>
      <c r="AB22" s="865"/>
      <c r="AC22" s="865"/>
      <c r="AD22" s="865"/>
      <c r="AE22" s="865"/>
      <c r="AF22" s="865"/>
      <c r="AG22" s="865"/>
      <c r="AH22" s="865"/>
      <c r="AI22" s="865"/>
      <c r="AJ22" s="865"/>
      <c r="AK22" s="2011" t="s">
        <v>428</v>
      </c>
      <c r="AL22" s="2011"/>
      <c r="AM22" s="2011"/>
      <c r="AN22" s="2011"/>
      <c r="AO22" s="2011"/>
      <c r="AP22" s="2011"/>
      <c r="AQ22" s="2011"/>
      <c r="AR22" s="2011"/>
      <c r="AS22" s="2011"/>
      <c r="AT22" s="865"/>
      <c r="AU22" s="865"/>
      <c r="AV22" s="865"/>
      <c r="AW22" s="2011" t="s">
        <v>958</v>
      </c>
      <c r="AX22" s="2011"/>
      <c r="AY22" s="2011"/>
      <c r="AZ22" s="2011"/>
      <c r="BA22" s="2011"/>
      <c r="BB22" s="2011"/>
      <c r="BC22" s="2011"/>
      <c r="BD22" s="2011"/>
      <c r="BE22" s="2011"/>
      <c r="BF22" s="2011"/>
      <c r="BG22" s="2011"/>
      <c r="BH22" s="2011"/>
      <c r="BI22" s="2011"/>
      <c r="BJ22" s="2011"/>
      <c r="BK22" s="2011"/>
      <c r="BL22" s="2011"/>
      <c r="BM22" s="2011"/>
      <c r="BN22" s="2011"/>
      <c r="BO22" s="2011"/>
      <c r="BP22" s="865"/>
      <c r="BQ22" s="865"/>
      <c r="BR22" s="2011" t="s">
        <v>397</v>
      </c>
      <c r="BS22" s="2011"/>
      <c r="BT22" s="2011"/>
      <c r="BU22" s="2011"/>
      <c r="BV22" s="276"/>
    </row>
    <row r="23" spans="2:79" ht="30.75" customHeight="1" thickBot="1">
      <c r="B23" s="275"/>
      <c r="C23" s="863"/>
      <c r="D23" s="863"/>
      <c r="E23" s="863"/>
      <c r="F23" s="863"/>
      <c r="G23" s="863"/>
      <c r="H23" s="863"/>
      <c r="I23" s="863"/>
      <c r="J23" s="863"/>
      <c r="K23" s="863"/>
      <c r="L23" s="863"/>
      <c r="M23" s="863"/>
      <c r="N23" s="863"/>
      <c r="O23" s="863"/>
      <c r="P23" s="863"/>
      <c r="Q23" s="863"/>
      <c r="R23" s="863"/>
      <c r="S23" s="2007" t="s">
        <v>429</v>
      </c>
      <c r="T23" s="2007"/>
      <c r="U23" s="2007"/>
      <c r="V23" s="2007"/>
      <c r="W23" s="2007"/>
      <c r="X23" s="2007"/>
      <c r="Y23" s="866"/>
      <c r="Z23" s="867"/>
      <c r="AA23" s="867"/>
      <c r="AB23" s="2007" t="s">
        <v>430</v>
      </c>
      <c r="AC23" s="2007"/>
      <c r="AD23" s="2007"/>
      <c r="AE23" s="2007"/>
      <c r="AF23" s="2007"/>
      <c r="AG23" s="2007"/>
      <c r="AH23" s="815"/>
      <c r="AI23" s="867"/>
      <c r="AJ23" s="866"/>
      <c r="AK23" s="2007" t="s">
        <v>431</v>
      </c>
      <c r="AL23" s="2007"/>
      <c r="AM23" s="2007"/>
      <c r="AN23" s="2007"/>
      <c r="AO23" s="2007"/>
      <c r="AP23" s="2007"/>
      <c r="AQ23" s="2007"/>
      <c r="AR23" s="2007"/>
      <c r="AS23" s="2007"/>
      <c r="AT23" s="815"/>
      <c r="AU23" s="815"/>
      <c r="AV23" s="866"/>
      <c r="AW23" s="2007" t="s">
        <v>432</v>
      </c>
      <c r="AX23" s="2007"/>
      <c r="AY23" s="2007"/>
      <c r="AZ23" s="2007"/>
      <c r="BA23" s="2007"/>
      <c r="BB23" s="2007"/>
      <c r="BC23" s="2007"/>
      <c r="BD23" s="2007"/>
      <c r="BE23" s="2007"/>
      <c r="BF23" s="2007"/>
      <c r="BG23" s="2007"/>
      <c r="BH23" s="2007"/>
      <c r="BI23" s="2007"/>
      <c r="BJ23" s="2007"/>
      <c r="BK23" s="2007"/>
      <c r="BL23" s="2007"/>
      <c r="BM23" s="2007"/>
      <c r="BN23" s="2007"/>
      <c r="BO23" s="2007"/>
      <c r="BP23" s="815"/>
      <c r="BQ23" s="866"/>
      <c r="BR23" s="2007" t="s">
        <v>433</v>
      </c>
      <c r="BS23" s="2007"/>
      <c r="BT23" s="2007"/>
      <c r="BU23" s="2007"/>
      <c r="BV23" s="276"/>
    </row>
    <row r="24" spans="2:79" ht="30" customHeight="1" thickBot="1">
      <c r="B24" s="275"/>
      <c r="C24" s="863" t="s">
        <v>390</v>
      </c>
      <c r="D24" s="863"/>
      <c r="E24" s="863"/>
      <c r="F24" s="863"/>
      <c r="G24" s="863"/>
      <c r="H24" s="863"/>
      <c r="I24" s="863"/>
      <c r="J24" s="863"/>
      <c r="K24" s="863"/>
      <c r="L24" s="863"/>
      <c r="M24" s="863"/>
      <c r="N24" s="863"/>
      <c r="O24" s="863"/>
      <c r="P24" s="863"/>
      <c r="Q24" s="863"/>
      <c r="R24" s="863"/>
      <c r="S24" s="2010"/>
      <c r="T24" s="2010"/>
      <c r="U24" s="2010"/>
      <c r="V24" s="2010"/>
      <c r="W24" s="2010"/>
      <c r="X24" s="2010"/>
      <c r="Y24" s="863"/>
      <c r="Z24" s="863"/>
      <c r="AA24" s="863"/>
      <c r="AB24" s="2010"/>
      <c r="AC24" s="2010"/>
      <c r="AD24" s="2010"/>
      <c r="AE24" s="2010"/>
      <c r="AF24" s="2010"/>
      <c r="AG24" s="2010"/>
      <c r="AH24" s="815"/>
      <c r="AI24" s="863"/>
      <c r="AJ24" s="863"/>
      <c r="AK24" s="2010"/>
      <c r="AL24" s="2010"/>
      <c r="AM24" s="2010"/>
      <c r="AN24" s="2010"/>
      <c r="AO24" s="2010"/>
      <c r="AP24" s="2010"/>
      <c r="AQ24" s="2010"/>
      <c r="AR24" s="2010"/>
      <c r="AS24" s="2010"/>
      <c r="AT24" s="815"/>
      <c r="AU24" s="815"/>
      <c r="AV24" s="863"/>
      <c r="AW24" s="1974"/>
      <c r="AX24" s="1975"/>
      <c r="AY24" s="1975"/>
      <c r="AZ24" s="1975"/>
      <c r="BA24" s="1975"/>
      <c r="BB24" s="1975"/>
      <c r="BC24" s="1975"/>
      <c r="BD24" s="1975"/>
      <c r="BE24" s="1975"/>
      <c r="BF24" s="1975"/>
      <c r="BG24" s="1975"/>
      <c r="BH24" s="1975"/>
      <c r="BI24" s="1975"/>
      <c r="BJ24" s="1975"/>
      <c r="BK24" s="1975"/>
      <c r="BL24" s="1975"/>
      <c r="BM24" s="1975"/>
      <c r="BN24" s="1975"/>
      <c r="BO24" s="1976"/>
      <c r="BP24" s="815"/>
      <c r="BQ24" s="863"/>
      <c r="BR24" s="863"/>
      <c r="BS24" s="2010"/>
      <c r="BT24" s="2010"/>
      <c r="BU24" s="2010"/>
      <c r="BV24" s="276"/>
    </row>
    <row r="25" spans="2:79" ht="30" customHeight="1" thickBot="1">
      <c r="B25" s="275"/>
      <c r="C25" s="865" t="s">
        <v>391</v>
      </c>
      <c r="D25" s="863"/>
      <c r="E25" s="863"/>
      <c r="F25" s="863"/>
      <c r="G25" s="863"/>
      <c r="H25" s="863"/>
      <c r="I25" s="863"/>
      <c r="J25" s="863"/>
      <c r="K25" s="863"/>
      <c r="L25" s="863"/>
      <c r="M25" s="863"/>
      <c r="N25" s="863"/>
      <c r="O25" s="863"/>
      <c r="P25" s="863"/>
      <c r="Q25" s="863"/>
      <c r="R25" s="863"/>
      <c r="S25" s="2010"/>
      <c r="T25" s="2010"/>
      <c r="U25" s="2010"/>
      <c r="V25" s="2010"/>
      <c r="W25" s="2010"/>
      <c r="X25" s="2010"/>
      <c r="Y25" s="863"/>
      <c r="Z25" s="863"/>
      <c r="AA25" s="863"/>
      <c r="AB25" s="2010"/>
      <c r="AC25" s="2010"/>
      <c r="AD25" s="2010"/>
      <c r="AE25" s="2010"/>
      <c r="AF25" s="2010"/>
      <c r="AG25" s="2010"/>
      <c r="AH25" s="815"/>
      <c r="AI25" s="863"/>
      <c r="AJ25" s="863"/>
      <c r="AK25" s="2010"/>
      <c r="AL25" s="2010"/>
      <c r="AM25" s="2010"/>
      <c r="AN25" s="2010"/>
      <c r="AO25" s="2010"/>
      <c r="AP25" s="2010"/>
      <c r="AQ25" s="2010"/>
      <c r="AR25" s="2010"/>
      <c r="AS25" s="2010"/>
      <c r="AT25" s="815"/>
      <c r="AU25" s="815"/>
      <c r="AV25" s="863"/>
      <c r="AW25" s="1977"/>
      <c r="AX25" s="1978"/>
      <c r="AY25" s="1978"/>
      <c r="AZ25" s="1978"/>
      <c r="BA25" s="1978"/>
      <c r="BB25" s="1978"/>
      <c r="BC25" s="1978"/>
      <c r="BD25" s="1978"/>
      <c r="BE25" s="1978"/>
      <c r="BF25" s="1978"/>
      <c r="BG25" s="1978"/>
      <c r="BH25" s="1978"/>
      <c r="BI25" s="1978"/>
      <c r="BJ25" s="1978"/>
      <c r="BK25" s="1978"/>
      <c r="BL25" s="1978"/>
      <c r="BM25" s="1978"/>
      <c r="BN25" s="1978"/>
      <c r="BO25" s="1979"/>
      <c r="BP25" s="815"/>
      <c r="BQ25" s="863"/>
      <c r="BR25" s="863"/>
      <c r="BS25" s="2010"/>
      <c r="BT25" s="2010"/>
      <c r="BU25" s="2010"/>
      <c r="BV25" s="276"/>
    </row>
    <row r="26" spans="2:79" ht="30" customHeight="1" thickBot="1">
      <c r="B26" s="275"/>
      <c r="C26" s="863"/>
      <c r="D26" s="863"/>
      <c r="E26" s="863"/>
      <c r="F26" s="863"/>
      <c r="G26" s="863"/>
      <c r="H26" s="863"/>
      <c r="I26" s="863"/>
      <c r="J26" s="863"/>
      <c r="K26" s="863"/>
      <c r="L26" s="863"/>
      <c r="M26" s="863"/>
      <c r="N26" s="863"/>
      <c r="O26" s="863"/>
      <c r="P26" s="863"/>
      <c r="Q26" s="863"/>
      <c r="R26" s="863"/>
      <c r="S26" s="2008" t="s">
        <v>434</v>
      </c>
      <c r="T26" s="2008"/>
      <c r="U26" s="2008"/>
      <c r="V26" s="2008"/>
      <c r="W26" s="2008"/>
      <c r="X26" s="2008"/>
      <c r="Y26" s="866"/>
      <c r="Z26" s="867"/>
      <c r="AA26" s="867"/>
      <c r="AB26" s="2008" t="s">
        <v>435</v>
      </c>
      <c r="AC26" s="2008"/>
      <c r="AD26" s="2008"/>
      <c r="AE26" s="2008"/>
      <c r="AF26" s="2008"/>
      <c r="AG26" s="2008"/>
      <c r="AH26" s="815"/>
      <c r="AI26" s="867"/>
      <c r="AJ26" s="866"/>
      <c r="AK26" s="2008" t="s">
        <v>436</v>
      </c>
      <c r="AL26" s="2008"/>
      <c r="AM26" s="2008"/>
      <c r="AN26" s="2008"/>
      <c r="AO26" s="2008"/>
      <c r="AP26" s="2008"/>
      <c r="AQ26" s="2008"/>
      <c r="AR26" s="2008"/>
      <c r="AS26" s="2008"/>
      <c r="AT26" s="815"/>
      <c r="AU26" s="815"/>
      <c r="AV26" s="866"/>
      <c r="AW26" s="2007" t="s">
        <v>437</v>
      </c>
      <c r="AX26" s="2007"/>
      <c r="AY26" s="2007"/>
      <c r="AZ26" s="2007"/>
      <c r="BA26" s="2007"/>
      <c r="BB26" s="2007"/>
      <c r="BC26" s="2007"/>
      <c r="BD26" s="2007"/>
      <c r="BE26" s="2007"/>
      <c r="BF26" s="2007"/>
      <c r="BG26" s="2007"/>
      <c r="BH26" s="2007"/>
      <c r="BI26" s="2007"/>
      <c r="BJ26" s="2007"/>
      <c r="BK26" s="2007"/>
      <c r="BL26" s="2007"/>
      <c r="BM26" s="2007"/>
      <c r="BN26" s="2007"/>
      <c r="BO26" s="2007"/>
      <c r="BP26" s="815"/>
      <c r="BQ26" s="866"/>
      <c r="BR26" s="2007" t="s">
        <v>438</v>
      </c>
      <c r="BS26" s="2007"/>
      <c r="BT26" s="2007"/>
      <c r="BU26" s="2007"/>
      <c r="BV26" s="276"/>
    </row>
    <row r="27" spans="2:79" ht="28.5" customHeight="1" thickBot="1">
      <c r="B27" s="275"/>
      <c r="C27" s="863" t="s">
        <v>392</v>
      </c>
      <c r="D27" s="863"/>
      <c r="E27" s="863"/>
      <c r="F27" s="863"/>
      <c r="G27" s="863"/>
      <c r="H27" s="863"/>
      <c r="I27" s="863"/>
      <c r="J27" s="863"/>
      <c r="K27" s="863"/>
      <c r="L27" s="863"/>
      <c r="M27" s="863"/>
      <c r="N27" s="863"/>
      <c r="O27" s="863"/>
      <c r="P27" s="863"/>
      <c r="Q27" s="863"/>
      <c r="R27" s="863"/>
      <c r="S27" s="2010"/>
      <c r="T27" s="2010"/>
      <c r="U27" s="2010"/>
      <c r="V27" s="2010"/>
      <c r="W27" s="2010"/>
      <c r="X27" s="2010"/>
      <c r="Y27" s="863"/>
      <c r="Z27" s="863"/>
      <c r="AA27" s="863"/>
      <c r="AB27" s="2010"/>
      <c r="AC27" s="2010"/>
      <c r="AD27" s="2010"/>
      <c r="AE27" s="2010"/>
      <c r="AF27" s="2010"/>
      <c r="AG27" s="2010"/>
      <c r="AH27" s="815"/>
      <c r="AI27" s="863"/>
      <c r="AJ27" s="863"/>
      <c r="AK27" s="2010"/>
      <c r="AL27" s="2010"/>
      <c r="AM27" s="2010"/>
      <c r="AN27" s="2010"/>
      <c r="AO27" s="2010"/>
      <c r="AP27" s="2010"/>
      <c r="AQ27" s="2010"/>
      <c r="AR27" s="2010"/>
      <c r="AS27" s="2010"/>
      <c r="AT27" s="815"/>
      <c r="AU27" s="815"/>
      <c r="AV27" s="863"/>
      <c r="AW27" s="1974"/>
      <c r="AX27" s="1975"/>
      <c r="AY27" s="1975"/>
      <c r="AZ27" s="1975"/>
      <c r="BA27" s="1975"/>
      <c r="BB27" s="1975"/>
      <c r="BC27" s="1975"/>
      <c r="BD27" s="1975"/>
      <c r="BE27" s="1975"/>
      <c r="BF27" s="1975"/>
      <c r="BG27" s="1975"/>
      <c r="BH27" s="1975"/>
      <c r="BI27" s="1975"/>
      <c r="BJ27" s="1975"/>
      <c r="BK27" s="1975"/>
      <c r="BL27" s="1975"/>
      <c r="BM27" s="1975"/>
      <c r="BN27" s="1975"/>
      <c r="BO27" s="1976"/>
      <c r="BP27" s="815"/>
      <c r="BQ27" s="863"/>
      <c r="BR27" s="863"/>
      <c r="BS27" s="2010"/>
      <c r="BT27" s="2010"/>
      <c r="BU27" s="2010"/>
      <c r="BV27" s="276"/>
    </row>
    <row r="28" spans="2:79" ht="32.25" customHeight="1" thickBot="1">
      <c r="B28" s="275"/>
      <c r="C28" s="865" t="s">
        <v>393</v>
      </c>
      <c r="D28" s="863"/>
      <c r="E28" s="863"/>
      <c r="F28" s="863"/>
      <c r="G28" s="863"/>
      <c r="H28" s="863"/>
      <c r="I28" s="863"/>
      <c r="J28" s="863"/>
      <c r="K28" s="863"/>
      <c r="L28" s="863"/>
      <c r="M28" s="863"/>
      <c r="N28" s="863"/>
      <c r="O28" s="863"/>
      <c r="P28" s="863"/>
      <c r="Q28" s="863"/>
      <c r="R28" s="863"/>
      <c r="S28" s="2010"/>
      <c r="T28" s="2010"/>
      <c r="U28" s="2010"/>
      <c r="V28" s="2010"/>
      <c r="W28" s="2010"/>
      <c r="X28" s="2010"/>
      <c r="Y28" s="863"/>
      <c r="Z28" s="863"/>
      <c r="AA28" s="863"/>
      <c r="AB28" s="2010"/>
      <c r="AC28" s="2010"/>
      <c r="AD28" s="2010"/>
      <c r="AE28" s="2010"/>
      <c r="AF28" s="2010"/>
      <c r="AG28" s="2010"/>
      <c r="AH28" s="815"/>
      <c r="AI28" s="863"/>
      <c r="AJ28" s="863"/>
      <c r="AK28" s="2010"/>
      <c r="AL28" s="2010"/>
      <c r="AM28" s="2010"/>
      <c r="AN28" s="2010"/>
      <c r="AO28" s="2010"/>
      <c r="AP28" s="2010"/>
      <c r="AQ28" s="2010"/>
      <c r="AR28" s="2010"/>
      <c r="AS28" s="2010"/>
      <c r="AT28" s="815"/>
      <c r="AU28" s="815"/>
      <c r="AV28" s="863"/>
      <c r="AW28" s="1977"/>
      <c r="AX28" s="1978"/>
      <c r="AY28" s="1978"/>
      <c r="AZ28" s="1978"/>
      <c r="BA28" s="1978"/>
      <c r="BB28" s="1978"/>
      <c r="BC28" s="1978"/>
      <c r="BD28" s="1978"/>
      <c r="BE28" s="1978"/>
      <c r="BF28" s="1978"/>
      <c r="BG28" s="1978"/>
      <c r="BH28" s="1978"/>
      <c r="BI28" s="1978"/>
      <c r="BJ28" s="1978"/>
      <c r="BK28" s="1978"/>
      <c r="BL28" s="1978"/>
      <c r="BM28" s="1978"/>
      <c r="BN28" s="1978"/>
      <c r="BO28" s="1979"/>
      <c r="BP28" s="815"/>
      <c r="BQ28" s="863"/>
      <c r="BR28" s="863"/>
      <c r="BS28" s="2010"/>
      <c r="BT28" s="2010"/>
      <c r="BU28" s="2010"/>
      <c r="BV28" s="276"/>
    </row>
    <row r="29" spans="2:79" ht="30" customHeight="1">
      <c r="B29" s="868"/>
      <c r="C29" s="869"/>
      <c r="D29" s="869"/>
      <c r="E29" s="869"/>
      <c r="F29" s="869"/>
      <c r="G29" s="869"/>
      <c r="H29" s="869"/>
      <c r="I29" s="869"/>
      <c r="J29" s="869"/>
      <c r="K29" s="869"/>
      <c r="L29" s="869"/>
      <c r="M29" s="869"/>
      <c r="N29" s="869"/>
      <c r="O29" s="869"/>
      <c r="P29" s="869"/>
      <c r="Q29" s="869"/>
      <c r="R29" s="869"/>
      <c r="S29" s="869"/>
      <c r="T29" s="869"/>
      <c r="U29" s="869"/>
      <c r="V29" s="869"/>
      <c r="W29" s="869"/>
      <c r="X29" s="869"/>
      <c r="Y29" s="869"/>
      <c r="Z29" s="869"/>
      <c r="AA29" s="869"/>
      <c r="AB29" s="869"/>
      <c r="AC29" s="869"/>
      <c r="AD29" s="869"/>
      <c r="AE29" s="869"/>
      <c r="AF29" s="869"/>
      <c r="AG29" s="869"/>
      <c r="AH29" s="869"/>
      <c r="AI29" s="869"/>
      <c r="AJ29" s="869"/>
      <c r="AK29" s="869"/>
      <c r="AL29" s="869"/>
      <c r="AM29" s="869"/>
      <c r="AN29" s="869"/>
      <c r="AO29" s="869"/>
      <c r="AP29" s="869"/>
      <c r="AQ29" s="869"/>
      <c r="AR29" s="869"/>
      <c r="AS29" s="869"/>
      <c r="AT29" s="869"/>
      <c r="AU29" s="869"/>
      <c r="AV29" s="869"/>
      <c r="AW29" s="869"/>
      <c r="AX29" s="869"/>
      <c r="AY29" s="869"/>
      <c r="AZ29" s="869"/>
      <c r="BA29" s="869"/>
      <c r="BB29" s="869"/>
      <c r="BC29" s="869"/>
      <c r="BD29" s="869"/>
      <c r="BE29" s="869"/>
      <c r="BF29" s="869"/>
      <c r="BG29" s="869"/>
      <c r="BH29" s="869"/>
      <c r="BI29" s="869"/>
      <c r="BJ29" s="869"/>
      <c r="BK29" s="869"/>
      <c r="BL29" s="869"/>
      <c r="BM29" s="869"/>
      <c r="BN29" s="869"/>
      <c r="BO29" s="869"/>
      <c r="BP29" s="869"/>
      <c r="BQ29" s="869"/>
      <c r="BR29" s="869"/>
      <c r="BS29" s="869"/>
      <c r="BT29" s="869"/>
      <c r="BU29" s="869"/>
      <c r="BV29" s="870"/>
    </row>
    <row r="30" spans="2:79" s="187" customFormat="1" ht="30" customHeight="1">
      <c r="B30" s="176"/>
      <c r="BV30" s="175"/>
    </row>
    <row r="31" spans="2:79" s="187" customFormat="1" ht="30" customHeight="1">
      <c r="B31" s="176"/>
      <c r="BV31" s="175"/>
    </row>
    <row r="32" spans="2:79" ht="30" customHeight="1">
      <c r="B32" s="176"/>
      <c r="C32" s="32">
        <v>1.8</v>
      </c>
      <c r="D32" s="28" t="s">
        <v>1985</v>
      </c>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44"/>
      <c r="BD32" s="44"/>
      <c r="BE32" s="44"/>
      <c r="BF32" s="44"/>
      <c r="BG32" s="44"/>
      <c r="BH32" s="44"/>
      <c r="BI32" s="44"/>
      <c r="BJ32" s="44"/>
      <c r="BK32" s="44"/>
      <c r="BL32" s="44"/>
      <c r="BM32" s="44"/>
      <c r="BN32" s="89"/>
      <c r="BO32" s="89"/>
      <c r="BP32" s="44"/>
      <c r="BQ32" s="44"/>
      <c r="BR32" s="44"/>
      <c r="BS32" s="44"/>
      <c r="BT32" s="44"/>
      <c r="BU32" s="515"/>
      <c r="BV32" s="175"/>
    </row>
    <row r="33" spans="2:75" ht="30" customHeight="1">
      <c r="B33" s="176"/>
      <c r="C33" s="285"/>
      <c r="D33" s="192" t="s">
        <v>1986</v>
      </c>
      <c r="E33" s="221"/>
      <c r="F33" s="221"/>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c r="AJ33" s="221"/>
      <c r="AK33" s="221"/>
      <c r="AL33" s="221"/>
      <c r="AM33" s="221"/>
      <c r="AN33" s="221"/>
      <c r="AO33" s="221"/>
      <c r="AP33" s="221"/>
      <c r="AQ33" s="221"/>
      <c r="AR33" s="221"/>
      <c r="AS33" s="221"/>
      <c r="AT33" s="221"/>
      <c r="AU33" s="221"/>
      <c r="AV33" s="221"/>
      <c r="AW33" s="221"/>
      <c r="AX33" s="221"/>
      <c r="AY33" s="221"/>
      <c r="AZ33" s="221"/>
      <c r="BA33" s="221"/>
      <c r="BB33" s="221"/>
      <c r="BC33" s="45"/>
      <c r="BD33" s="44"/>
      <c r="BE33" s="44"/>
      <c r="BF33" s="44"/>
      <c r="BG33" s="44"/>
      <c r="BH33" s="44"/>
      <c r="BI33" s="44"/>
      <c r="BJ33" s="44"/>
      <c r="BK33" s="45"/>
      <c r="BL33" s="45"/>
      <c r="BM33" s="45"/>
      <c r="BN33" s="45"/>
      <c r="BO33" s="45"/>
      <c r="BP33" s="273"/>
      <c r="BQ33" s="273"/>
      <c r="BR33" s="273"/>
      <c r="BS33" s="273"/>
      <c r="BT33" s="273"/>
      <c r="BU33" s="515"/>
      <c r="BV33" s="175"/>
    </row>
    <row r="34" spans="2:75" ht="30" customHeight="1">
      <c r="B34" s="176"/>
      <c r="C34" s="221"/>
      <c r="D34" s="221"/>
      <c r="E34" s="221"/>
      <c r="F34" s="192"/>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c r="AU34" s="221"/>
      <c r="AV34" s="221"/>
      <c r="AW34" s="221"/>
      <c r="AX34" s="221"/>
      <c r="AY34" s="221"/>
      <c r="AZ34" s="221"/>
      <c r="BA34" s="221"/>
      <c r="BB34" s="221"/>
      <c r="BC34" s="45"/>
      <c r="BD34" s="44"/>
      <c r="BE34" s="44"/>
      <c r="BF34" s="44"/>
      <c r="BG34" s="44"/>
      <c r="BH34" s="44"/>
      <c r="BI34" s="44"/>
      <c r="BJ34" s="44"/>
      <c r="BK34" s="1981" t="s">
        <v>441</v>
      </c>
      <c r="BL34" s="1981"/>
      <c r="BM34" s="1981"/>
      <c r="BN34" s="1981"/>
      <c r="BO34" s="1981"/>
      <c r="BP34" s="1981"/>
      <c r="BQ34" s="1981"/>
      <c r="BR34" s="1981"/>
      <c r="BS34" s="1981"/>
      <c r="BT34" s="1981"/>
      <c r="BU34" s="1981"/>
      <c r="BV34" s="175"/>
    </row>
    <row r="35" spans="2:75" ht="30" customHeight="1">
      <c r="B35" s="176"/>
      <c r="C35" s="27"/>
      <c r="D35" s="2005"/>
      <c r="E35" s="2005"/>
      <c r="F35" s="2005"/>
      <c r="G35" s="2005"/>
      <c r="H35" s="2005"/>
      <c r="I35" s="2005"/>
      <c r="J35" s="2005"/>
      <c r="K35" s="2005"/>
      <c r="L35" s="2005"/>
      <c r="M35" s="2005"/>
      <c r="N35" s="2005"/>
      <c r="O35" s="2005"/>
      <c r="P35" s="2005"/>
      <c r="Q35" s="2005"/>
      <c r="R35" s="2005"/>
      <c r="S35" s="2005"/>
      <c r="T35" s="2005"/>
      <c r="U35" s="2005"/>
      <c r="V35" s="2005"/>
      <c r="W35" s="2005"/>
      <c r="X35" s="2005"/>
      <c r="Y35" s="2005"/>
      <c r="Z35" s="2005"/>
      <c r="AA35" s="2005"/>
      <c r="AB35" s="2005"/>
      <c r="AC35" s="2005"/>
      <c r="AD35" s="2005"/>
      <c r="AE35" s="2005"/>
      <c r="AF35" s="2005"/>
      <c r="AG35" s="2005"/>
      <c r="AH35" s="2005"/>
      <c r="AI35" s="2005"/>
      <c r="AJ35" s="2005"/>
      <c r="AK35" s="2005"/>
      <c r="AL35" s="2005"/>
      <c r="AM35" s="2005"/>
      <c r="AN35" s="2005"/>
      <c r="AO35" s="2005"/>
      <c r="AP35" s="2005"/>
      <c r="AQ35" s="2005"/>
      <c r="AR35" s="2005"/>
      <c r="AS35" s="2005"/>
      <c r="AT35" s="2005"/>
      <c r="AU35" s="2005"/>
      <c r="AV35" s="2005"/>
      <c r="AW35" s="2005"/>
      <c r="AX35" s="2005"/>
      <c r="AY35" s="2005"/>
      <c r="AZ35" s="2005"/>
      <c r="BA35" s="2005"/>
      <c r="BB35" s="2005"/>
      <c r="BC35" s="2005"/>
      <c r="BD35" s="2005"/>
      <c r="BE35" s="2005"/>
      <c r="BF35" s="2005"/>
      <c r="BG35" s="2005"/>
      <c r="BH35" s="2005"/>
      <c r="BI35" s="2005"/>
      <c r="BJ35" s="2005"/>
      <c r="BK35" s="2005"/>
      <c r="BL35" s="2005"/>
      <c r="BM35" s="2005"/>
      <c r="BN35" s="2005"/>
      <c r="BO35" s="2005"/>
      <c r="BP35" s="2005"/>
      <c r="BQ35" s="2005"/>
      <c r="BR35" s="2005"/>
      <c r="BS35" s="2005"/>
      <c r="BT35" s="2005"/>
      <c r="BU35" s="2005"/>
      <c r="BV35" s="175"/>
    </row>
    <row r="36" spans="2:75" ht="30" customHeight="1">
      <c r="B36" s="176"/>
      <c r="C36" s="27"/>
      <c r="D36" s="2005"/>
      <c r="E36" s="2005"/>
      <c r="F36" s="2005"/>
      <c r="G36" s="2005"/>
      <c r="H36" s="2005"/>
      <c r="I36" s="2005"/>
      <c r="J36" s="2005"/>
      <c r="K36" s="2005"/>
      <c r="L36" s="2005"/>
      <c r="M36" s="2005"/>
      <c r="N36" s="2005"/>
      <c r="O36" s="2005"/>
      <c r="P36" s="2005"/>
      <c r="Q36" s="2005"/>
      <c r="R36" s="2005"/>
      <c r="S36" s="2005"/>
      <c r="T36" s="2005"/>
      <c r="U36" s="2005"/>
      <c r="V36" s="2005"/>
      <c r="W36" s="2005"/>
      <c r="X36" s="2005"/>
      <c r="Y36" s="2005"/>
      <c r="Z36" s="2005"/>
      <c r="AA36" s="2005"/>
      <c r="AB36" s="2005"/>
      <c r="AC36" s="2005"/>
      <c r="AD36" s="2005"/>
      <c r="AE36" s="2005"/>
      <c r="AF36" s="2005"/>
      <c r="AG36" s="2005"/>
      <c r="AH36" s="2005"/>
      <c r="AI36" s="2005"/>
      <c r="AJ36" s="2005"/>
      <c r="AK36" s="2005"/>
      <c r="AL36" s="2005"/>
      <c r="AM36" s="2005"/>
      <c r="AN36" s="2005"/>
      <c r="AO36" s="2005"/>
      <c r="AP36" s="2005"/>
      <c r="AQ36" s="2005"/>
      <c r="AR36" s="2005"/>
      <c r="AS36" s="2005"/>
      <c r="AT36" s="2005"/>
      <c r="AU36" s="2005"/>
      <c r="AV36" s="2005"/>
      <c r="AW36" s="2005"/>
      <c r="AX36" s="2005"/>
      <c r="AY36" s="2005"/>
      <c r="AZ36" s="2005"/>
      <c r="BA36" s="2005"/>
      <c r="BB36" s="2005"/>
      <c r="BC36" s="2005"/>
      <c r="BD36" s="2005"/>
      <c r="BE36" s="2005"/>
      <c r="BF36" s="2005"/>
      <c r="BG36" s="2005"/>
      <c r="BH36" s="2005"/>
      <c r="BI36" s="2005"/>
      <c r="BJ36" s="2005"/>
      <c r="BK36" s="2005"/>
      <c r="BL36" s="2005"/>
      <c r="BM36" s="2005"/>
      <c r="BN36" s="2005"/>
      <c r="BO36" s="2005"/>
      <c r="BP36" s="2005"/>
      <c r="BQ36" s="2005"/>
      <c r="BR36" s="2005"/>
      <c r="BS36" s="2005"/>
      <c r="BT36" s="2005"/>
      <c r="BU36" s="2005"/>
      <c r="BV36" s="175"/>
    </row>
    <row r="37" spans="2:75" ht="30" customHeight="1">
      <c r="B37" s="176"/>
      <c r="C37" s="27"/>
      <c r="D37" s="2005"/>
      <c r="E37" s="2005"/>
      <c r="F37" s="2005"/>
      <c r="G37" s="2005"/>
      <c r="H37" s="2005"/>
      <c r="I37" s="2005"/>
      <c r="J37" s="2005"/>
      <c r="K37" s="2005"/>
      <c r="L37" s="2005"/>
      <c r="M37" s="2005"/>
      <c r="N37" s="2005"/>
      <c r="O37" s="2005"/>
      <c r="P37" s="2005"/>
      <c r="Q37" s="2005"/>
      <c r="R37" s="2005"/>
      <c r="S37" s="2005"/>
      <c r="T37" s="2005"/>
      <c r="U37" s="2005"/>
      <c r="V37" s="2005"/>
      <c r="W37" s="2005"/>
      <c r="X37" s="2005"/>
      <c r="Y37" s="2005"/>
      <c r="Z37" s="2005"/>
      <c r="AA37" s="2005"/>
      <c r="AB37" s="2005"/>
      <c r="AC37" s="2005"/>
      <c r="AD37" s="2005"/>
      <c r="AE37" s="2005"/>
      <c r="AF37" s="2005"/>
      <c r="AG37" s="2005"/>
      <c r="AH37" s="2005"/>
      <c r="AI37" s="2005"/>
      <c r="AJ37" s="2005"/>
      <c r="AK37" s="2005"/>
      <c r="AL37" s="2005"/>
      <c r="AM37" s="2005"/>
      <c r="AN37" s="2005"/>
      <c r="AO37" s="2005"/>
      <c r="AP37" s="2005"/>
      <c r="AQ37" s="2005"/>
      <c r="AR37" s="2005"/>
      <c r="AS37" s="2005"/>
      <c r="AT37" s="2005"/>
      <c r="AU37" s="2005"/>
      <c r="AV37" s="2005"/>
      <c r="AW37" s="2005"/>
      <c r="AX37" s="2005"/>
      <c r="AY37" s="2005"/>
      <c r="AZ37" s="2005"/>
      <c r="BA37" s="2005"/>
      <c r="BB37" s="2005"/>
      <c r="BC37" s="2005"/>
      <c r="BD37" s="2005"/>
      <c r="BE37" s="2005"/>
      <c r="BF37" s="2005"/>
      <c r="BG37" s="2005"/>
      <c r="BH37" s="2005"/>
      <c r="BI37" s="2005"/>
      <c r="BJ37" s="2005"/>
      <c r="BK37" s="2005"/>
      <c r="BL37" s="2005"/>
      <c r="BM37" s="2005"/>
      <c r="BN37" s="2005"/>
      <c r="BO37" s="2005"/>
      <c r="BP37" s="2005"/>
      <c r="BQ37" s="2005"/>
      <c r="BR37" s="2005"/>
      <c r="BS37" s="2005"/>
      <c r="BT37" s="2005"/>
      <c r="BU37" s="2005"/>
      <c r="BV37" s="175"/>
    </row>
    <row r="38" spans="2:75" ht="30" customHeight="1">
      <c r="B38" s="176"/>
      <c r="C38" s="44"/>
      <c r="D38" s="2005"/>
      <c r="E38" s="2005"/>
      <c r="F38" s="2005"/>
      <c r="G38" s="2005"/>
      <c r="H38" s="2005"/>
      <c r="I38" s="2005"/>
      <c r="J38" s="2005"/>
      <c r="K38" s="2005"/>
      <c r="L38" s="2005"/>
      <c r="M38" s="2005"/>
      <c r="N38" s="2005"/>
      <c r="O38" s="2005"/>
      <c r="P38" s="2005"/>
      <c r="Q38" s="2005"/>
      <c r="R38" s="2005"/>
      <c r="S38" s="2005"/>
      <c r="T38" s="2005"/>
      <c r="U38" s="2005"/>
      <c r="V38" s="2005"/>
      <c r="W38" s="2005"/>
      <c r="X38" s="2005"/>
      <c r="Y38" s="2005"/>
      <c r="Z38" s="2005"/>
      <c r="AA38" s="2005"/>
      <c r="AB38" s="2005"/>
      <c r="AC38" s="2005"/>
      <c r="AD38" s="2005"/>
      <c r="AE38" s="2005"/>
      <c r="AF38" s="2005"/>
      <c r="AG38" s="2005"/>
      <c r="AH38" s="2005"/>
      <c r="AI38" s="2005"/>
      <c r="AJ38" s="2005"/>
      <c r="AK38" s="2005"/>
      <c r="AL38" s="2005"/>
      <c r="AM38" s="2005"/>
      <c r="AN38" s="2005"/>
      <c r="AO38" s="2005"/>
      <c r="AP38" s="2005"/>
      <c r="AQ38" s="2005"/>
      <c r="AR38" s="2005"/>
      <c r="AS38" s="2005"/>
      <c r="AT38" s="2005"/>
      <c r="AU38" s="2005"/>
      <c r="AV38" s="2005"/>
      <c r="AW38" s="2005"/>
      <c r="AX38" s="2005"/>
      <c r="AY38" s="2005"/>
      <c r="AZ38" s="2005"/>
      <c r="BA38" s="2005"/>
      <c r="BB38" s="2005"/>
      <c r="BC38" s="2005"/>
      <c r="BD38" s="2005"/>
      <c r="BE38" s="2005"/>
      <c r="BF38" s="2005"/>
      <c r="BG38" s="2005"/>
      <c r="BH38" s="2005"/>
      <c r="BI38" s="2005"/>
      <c r="BJ38" s="2005"/>
      <c r="BK38" s="2005"/>
      <c r="BL38" s="2005"/>
      <c r="BM38" s="2005"/>
      <c r="BN38" s="2005"/>
      <c r="BO38" s="2005"/>
      <c r="BP38" s="2005"/>
      <c r="BQ38" s="2005"/>
      <c r="BR38" s="2005"/>
      <c r="BS38" s="2005"/>
      <c r="BT38" s="2005"/>
      <c r="BU38" s="2005"/>
      <c r="BV38" s="175"/>
    </row>
    <row r="39" spans="2:75" ht="30" customHeight="1">
      <c r="B39" s="176"/>
      <c r="C39" s="44"/>
      <c r="D39" s="2005"/>
      <c r="E39" s="2005"/>
      <c r="F39" s="2005"/>
      <c r="G39" s="2005"/>
      <c r="H39" s="2005"/>
      <c r="I39" s="2005"/>
      <c r="J39" s="2005"/>
      <c r="K39" s="2005"/>
      <c r="L39" s="2005"/>
      <c r="M39" s="2005"/>
      <c r="N39" s="2005"/>
      <c r="O39" s="2005"/>
      <c r="P39" s="2005"/>
      <c r="Q39" s="2005"/>
      <c r="R39" s="2005"/>
      <c r="S39" s="2005"/>
      <c r="T39" s="2005"/>
      <c r="U39" s="2005"/>
      <c r="V39" s="2005"/>
      <c r="W39" s="2005"/>
      <c r="X39" s="2005"/>
      <c r="Y39" s="2005"/>
      <c r="Z39" s="2005"/>
      <c r="AA39" s="2005"/>
      <c r="AB39" s="2005"/>
      <c r="AC39" s="2005"/>
      <c r="AD39" s="2005"/>
      <c r="AE39" s="2005"/>
      <c r="AF39" s="2005"/>
      <c r="AG39" s="2005"/>
      <c r="AH39" s="2005"/>
      <c r="AI39" s="2005"/>
      <c r="AJ39" s="2005"/>
      <c r="AK39" s="2005"/>
      <c r="AL39" s="2005"/>
      <c r="AM39" s="2005"/>
      <c r="AN39" s="2005"/>
      <c r="AO39" s="2005"/>
      <c r="AP39" s="2005"/>
      <c r="AQ39" s="2005"/>
      <c r="AR39" s="2005"/>
      <c r="AS39" s="2005"/>
      <c r="AT39" s="2005"/>
      <c r="AU39" s="2005"/>
      <c r="AV39" s="2005"/>
      <c r="AW39" s="2005"/>
      <c r="AX39" s="2005"/>
      <c r="AY39" s="2005"/>
      <c r="AZ39" s="2005"/>
      <c r="BA39" s="2005"/>
      <c r="BB39" s="2005"/>
      <c r="BC39" s="2005"/>
      <c r="BD39" s="2005"/>
      <c r="BE39" s="2005"/>
      <c r="BF39" s="2005"/>
      <c r="BG39" s="2005"/>
      <c r="BH39" s="2005"/>
      <c r="BI39" s="2005"/>
      <c r="BJ39" s="2005"/>
      <c r="BK39" s="2005"/>
      <c r="BL39" s="2005"/>
      <c r="BM39" s="2005"/>
      <c r="BN39" s="2005"/>
      <c r="BO39" s="2005"/>
      <c r="BP39" s="2005"/>
      <c r="BQ39" s="2005"/>
      <c r="BR39" s="2005"/>
      <c r="BS39" s="2005"/>
      <c r="BT39" s="2005"/>
      <c r="BU39" s="2005"/>
      <c r="BV39" s="175"/>
    </row>
    <row r="40" spans="2:75" ht="30" customHeight="1">
      <c r="B40" s="176"/>
      <c r="C40" s="809"/>
      <c r="D40" s="852"/>
      <c r="E40" s="852"/>
      <c r="F40" s="852"/>
      <c r="G40" s="849"/>
      <c r="H40" s="850"/>
      <c r="I40" s="850"/>
      <c r="J40" s="850"/>
      <c r="K40" s="850"/>
      <c r="L40" s="847"/>
      <c r="M40" s="733"/>
      <c r="N40" s="734"/>
      <c r="O40" s="734"/>
      <c r="P40" s="734"/>
      <c r="Q40" s="734"/>
      <c r="R40" s="734"/>
      <c r="S40" s="734"/>
      <c r="T40" s="734"/>
      <c r="U40" s="734"/>
      <c r="V40" s="734"/>
      <c r="W40" s="734"/>
      <c r="X40" s="734"/>
      <c r="Y40" s="734"/>
      <c r="Z40" s="734"/>
      <c r="AA40" s="734"/>
      <c r="AB40" s="734"/>
      <c r="AC40" s="734"/>
      <c r="AD40" s="734"/>
      <c r="AE40" s="734"/>
      <c r="AF40" s="734"/>
      <c r="AG40" s="734"/>
      <c r="AH40" s="734"/>
      <c r="AI40" s="734"/>
      <c r="AJ40" s="734"/>
      <c r="AK40" s="734"/>
      <c r="AL40" s="734"/>
      <c r="AM40" s="734"/>
      <c r="AN40" s="734"/>
      <c r="AO40" s="734"/>
      <c r="AP40" s="734"/>
      <c r="AQ40" s="734"/>
      <c r="AR40" s="734"/>
      <c r="AS40" s="734"/>
      <c r="AT40" s="734"/>
      <c r="AU40" s="734"/>
      <c r="AV40" s="734"/>
      <c r="AW40" s="734"/>
      <c r="AX40" s="734"/>
      <c r="AY40" s="734"/>
      <c r="AZ40" s="734"/>
      <c r="BA40" s="734"/>
      <c r="BB40" s="734"/>
      <c r="BC40" s="734"/>
      <c r="BD40" s="734"/>
      <c r="BE40" s="734"/>
      <c r="BF40" s="734"/>
      <c r="BG40" s="734"/>
      <c r="BH40" s="734"/>
      <c r="BI40" s="734"/>
      <c r="BJ40" s="734"/>
      <c r="BK40" s="734"/>
      <c r="BL40" s="734"/>
      <c r="BM40" s="734"/>
      <c r="BN40" s="734"/>
      <c r="BO40" s="734"/>
      <c r="BP40" s="734"/>
      <c r="BQ40" s="734"/>
      <c r="BR40" s="734"/>
      <c r="BS40" s="734"/>
      <c r="BT40" s="734"/>
      <c r="BU40" s="564"/>
      <c r="BV40" s="175"/>
    </row>
    <row r="41" spans="2:75" ht="30" customHeight="1">
      <c r="B41" s="983"/>
      <c r="C41" s="879"/>
      <c r="D41" s="880"/>
      <c r="E41" s="880"/>
      <c r="F41" s="880"/>
      <c r="G41" s="881"/>
      <c r="H41" s="882"/>
      <c r="I41" s="882"/>
      <c r="J41" s="882"/>
      <c r="K41" s="882"/>
      <c r="L41" s="883"/>
      <c r="M41" s="884"/>
      <c r="N41" s="885"/>
      <c r="O41" s="885"/>
      <c r="P41" s="885"/>
      <c r="Q41" s="885"/>
      <c r="R41" s="885"/>
      <c r="S41" s="885"/>
      <c r="T41" s="885"/>
      <c r="U41" s="885"/>
      <c r="V41" s="885"/>
      <c r="W41" s="885"/>
      <c r="X41" s="885"/>
      <c r="Y41" s="885"/>
      <c r="Z41" s="885"/>
      <c r="AA41" s="885"/>
      <c r="AB41" s="885"/>
      <c r="AC41" s="885"/>
      <c r="AD41" s="885"/>
      <c r="AE41" s="885"/>
      <c r="AF41" s="885"/>
      <c r="AG41" s="885"/>
      <c r="AH41" s="885"/>
      <c r="AI41" s="885"/>
      <c r="AJ41" s="885"/>
      <c r="AK41" s="885"/>
      <c r="AL41" s="885"/>
      <c r="AM41" s="885"/>
      <c r="AN41" s="885"/>
      <c r="AO41" s="885"/>
      <c r="AP41" s="885"/>
      <c r="AQ41" s="885"/>
      <c r="AR41" s="885"/>
      <c r="AS41" s="885"/>
      <c r="AT41" s="885"/>
      <c r="AU41" s="885"/>
      <c r="AV41" s="885"/>
      <c r="AW41" s="885"/>
      <c r="AX41" s="885"/>
      <c r="AY41" s="885"/>
      <c r="AZ41" s="885"/>
      <c r="BA41" s="885"/>
      <c r="BB41" s="885"/>
      <c r="BC41" s="885"/>
      <c r="BD41" s="885"/>
      <c r="BE41" s="885"/>
      <c r="BF41" s="885"/>
      <c r="BG41" s="885"/>
      <c r="BH41" s="885"/>
      <c r="BI41" s="885"/>
      <c r="BJ41" s="885"/>
      <c r="BK41" s="885"/>
      <c r="BL41" s="885"/>
      <c r="BM41" s="885"/>
      <c r="BN41" s="885"/>
      <c r="BO41" s="885"/>
      <c r="BP41" s="885"/>
      <c r="BQ41" s="885"/>
      <c r="BR41" s="885"/>
      <c r="BS41" s="885"/>
      <c r="BT41" s="885"/>
      <c r="BU41" s="885"/>
      <c r="BV41" s="261"/>
      <c r="BW41" s="176"/>
    </row>
    <row r="42" spans="2:75" ht="30" customHeight="1">
      <c r="B42" s="818"/>
      <c r="C42" s="1987" t="s">
        <v>1977</v>
      </c>
      <c r="D42" s="1988"/>
      <c r="E42" s="1988"/>
      <c r="F42" s="1988"/>
      <c r="G42" s="1988"/>
      <c r="H42" s="1988"/>
      <c r="I42" s="1988"/>
      <c r="J42" s="1988"/>
      <c r="K42" s="1988"/>
      <c r="L42" s="1988"/>
      <c r="M42" s="1988"/>
      <c r="N42" s="1988"/>
      <c r="O42" s="1988"/>
      <c r="P42" s="1988"/>
      <c r="Q42" s="1988"/>
      <c r="R42" s="1988"/>
      <c r="S42" s="1988"/>
      <c r="T42" s="1988"/>
      <c r="U42" s="1988"/>
      <c r="V42" s="1988"/>
      <c r="W42" s="1988"/>
      <c r="X42" s="1988"/>
      <c r="Y42" s="1988"/>
      <c r="Z42" s="1988"/>
      <c r="AA42" s="1988"/>
      <c r="AB42" s="1988"/>
      <c r="AC42" s="1988"/>
      <c r="AD42" s="1988"/>
      <c r="AE42" s="1988"/>
      <c r="AF42" s="1988"/>
      <c r="AG42" s="1988"/>
      <c r="AH42" s="1988"/>
      <c r="AI42" s="1988"/>
      <c r="AJ42" s="1988"/>
      <c r="AK42" s="1988"/>
      <c r="AL42" s="1988"/>
      <c r="AM42" s="1988"/>
      <c r="AN42" s="1988"/>
      <c r="AO42" s="1988"/>
      <c r="AP42" s="762"/>
      <c r="AQ42" s="762"/>
      <c r="AR42" s="762"/>
      <c r="AS42" s="762"/>
      <c r="AT42" s="762"/>
      <c r="AU42" s="762"/>
      <c r="AV42" s="762"/>
      <c r="AW42" s="762"/>
      <c r="AX42" s="762"/>
      <c r="AY42" s="762"/>
      <c r="AZ42" s="762"/>
      <c r="BA42" s="762"/>
      <c r="BB42" s="762"/>
      <c r="BC42" s="762"/>
      <c r="BD42" s="762"/>
      <c r="BE42" s="762"/>
      <c r="BF42" s="762"/>
      <c r="BG42" s="762"/>
      <c r="BH42" s="762"/>
      <c r="BI42" s="762"/>
      <c r="BJ42" s="762"/>
      <c r="BK42" s="762"/>
      <c r="BL42" s="762"/>
      <c r="BM42" s="762"/>
      <c r="BN42" s="762"/>
      <c r="BO42" s="762"/>
      <c r="BP42" s="762"/>
      <c r="BQ42" s="762"/>
      <c r="BR42" s="762"/>
      <c r="BS42" s="762"/>
      <c r="BT42" s="762"/>
      <c r="BU42" s="762"/>
      <c r="BV42" s="817"/>
    </row>
    <row r="43" spans="2:75" ht="30" customHeight="1">
      <c r="B43" s="818"/>
      <c r="C43" s="1988"/>
      <c r="D43" s="1988"/>
      <c r="E43" s="1988"/>
      <c r="F43" s="1988"/>
      <c r="G43" s="1988"/>
      <c r="H43" s="1988"/>
      <c r="I43" s="1988"/>
      <c r="J43" s="1988"/>
      <c r="K43" s="1988"/>
      <c r="L43" s="1988"/>
      <c r="M43" s="1988"/>
      <c r="N43" s="1988"/>
      <c r="O43" s="1988"/>
      <c r="P43" s="1988"/>
      <c r="Q43" s="1988"/>
      <c r="R43" s="1988"/>
      <c r="S43" s="1988"/>
      <c r="T43" s="1988"/>
      <c r="U43" s="1988"/>
      <c r="V43" s="1988"/>
      <c r="W43" s="1988"/>
      <c r="X43" s="1988"/>
      <c r="Y43" s="1988"/>
      <c r="Z43" s="1988"/>
      <c r="AA43" s="1988"/>
      <c r="AB43" s="1988"/>
      <c r="AC43" s="1988"/>
      <c r="AD43" s="1988"/>
      <c r="AE43" s="1988"/>
      <c r="AF43" s="1988"/>
      <c r="AG43" s="1988"/>
      <c r="AH43" s="1988"/>
      <c r="AI43" s="1988"/>
      <c r="AJ43" s="1988"/>
      <c r="AK43" s="1988"/>
      <c r="AL43" s="1988"/>
      <c r="AM43" s="1988"/>
      <c r="AN43" s="1988"/>
      <c r="AO43" s="1988"/>
      <c r="AP43" s="762"/>
      <c r="AQ43" s="762"/>
      <c r="AR43" s="762"/>
      <c r="AS43" s="762"/>
      <c r="AT43" s="762"/>
      <c r="AU43" s="762"/>
      <c r="AV43" s="762"/>
      <c r="AW43" s="762"/>
      <c r="AX43" s="762"/>
      <c r="AY43" s="762"/>
      <c r="AZ43" s="762"/>
      <c r="BA43" s="762"/>
      <c r="BB43" s="762"/>
      <c r="BC43" s="762"/>
      <c r="BD43" s="762"/>
      <c r="BE43" s="762"/>
      <c r="BF43" s="762"/>
      <c r="BG43" s="762"/>
      <c r="BH43" s="762"/>
      <c r="BI43" s="762"/>
      <c r="BJ43" s="762"/>
      <c r="BK43" s="762"/>
      <c r="BL43" s="762"/>
      <c r="BM43" s="762"/>
      <c r="BN43" s="762"/>
      <c r="BO43" s="762"/>
      <c r="BP43" s="762"/>
      <c r="BQ43" s="762"/>
      <c r="BR43" s="762"/>
      <c r="BS43" s="762"/>
      <c r="BT43" s="762"/>
      <c r="BU43" s="762"/>
      <c r="BV43" s="817"/>
    </row>
    <row r="44" spans="2:75" ht="30" customHeight="1" thickBot="1">
      <c r="B44" s="818"/>
      <c r="C44" s="762"/>
      <c r="D44" s="762"/>
      <c r="E44" s="762"/>
      <c r="F44" s="762"/>
      <c r="G44" s="762"/>
      <c r="H44" s="762"/>
      <c r="I44" s="762"/>
      <c r="J44" s="762"/>
      <c r="K44" s="762"/>
      <c r="L44" s="762"/>
      <c r="M44" s="762"/>
      <c r="N44" s="762"/>
      <c r="O44" s="762"/>
      <c r="P44" s="762"/>
      <c r="Q44" s="762"/>
      <c r="R44" s="762"/>
      <c r="S44" s="762"/>
      <c r="T44" s="762"/>
      <c r="U44" s="762"/>
      <c r="V44" s="762"/>
      <c r="W44" s="856"/>
      <c r="X44" s="856"/>
      <c r="Y44" s="856"/>
      <c r="Z44" s="856"/>
      <c r="AA44" s="856"/>
      <c r="AB44" s="856"/>
      <c r="AC44" s="856"/>
      <c r="AD44" s="856"/>
      <c r="AE44" s="856"/>
      <c r="AF44" s="856"/>
      <c r="AG44" s="856"/>
      <c r="AH44" s="856"/>
      <c r="AI44" s="856"/>
      <c r="AJ44" s="856"/>
      <c r="AK44" s="856"/>
      <c r="AL44" s="856"/>
      <c r="AM44" s="856"/>
      <c r="AN44" s="856"/>
      <c r="AO44" s="856"/>
      <c r="AP44" s="856"/>
      <c r="AQ44" s="856"/>
      <c r="AR44" s="856"/>
      <c r="AS44" s="856"/>
      <c r="AT44" s="856"/>
      <c r="AU44" s="856"/>
      <c r="AV44" s="856"/>
      <c r="AW44" s="856"/>
      <c r="AX44" s="856"/>
      <c r="AY44" s="856"/>
      <c r="AZ44" s="856"/>
      <c r="BA44" s="856"/>
      <c r="BB44" s="856"/>
      <c r="BC44" s="856"/>
      <c r="BD44" s="856"/>
      <c r="BE44" s="856"/>
      <c r="BF44" s="856"/>
      <c r="BG44" s="856"/>
      <c r="BH44" s="856"/>
      <c r="BI44" s="856"/>
      <c r="BJ44" s="856"/>
      <c r="BK44" s="856"/>
      <c r="BL44" s="856"/>
      <c r="BM44" s="856"/>
      <c r="BN44" s="856"/>
      <c r="BO44" s="856"/>
      <c r="BP44" s="1117"/>
      <c r="BQ44" s="1982" t="s">
        <v>420</v>
      </c>
      <c r="BR44" s="1982"/>
      <c r="BS44" s="1982"/>
      <c r="BT44" s="1982"/>
      <c r="BU44" s="1982"/>
      <c r="BV44" s="817"/>
    </row>
    <row r="45" spans="2:75" ht="30" customHeight="1" thickBot="1">
      <c r="B45" s="818"/>
      <c r="C45" s="760" t="s">
        <v>18</v>
      </c>
      <c r="D45" s="762" t="s">
        <v>442</v>
      </c>
      <c r="E45" s="762"/>
      <c r="F45" s="762"/>
      <c r="G45" s="762"/>
      <c r="H45" s="762"/>
      <c r="I45" s="762"/>
      <c r="J45" s="762"/>
      <c r="K45" s="762"/>
      <c r="L45" s="762"/>
      <c r="M45" s="762"/>
      <c r="N45" s="762"/>
      <c r="O45" s="762"/>
      <c r="P45" s="762"/>
      <c r="Q45" s="762"/>
      <c r="R45" s="762"/>
      <c r="S45" s="762"/>
      <c r="T45" s="762"/>
      <c r="U45" s="762"/>
      <c r="V45" s="762"/>
      <c r="W45" s="856"/>
      <c r="X45" s="856"/>
      <c r="Y45" s="856"/>
      <c r="Z45" s="856"/>
      <c r="AA45" s="856"/>
      <c r="AB45" s="856"/>
      <c r="AC45" s="856"/>
      <c r="AD45" s="856"/>
      <c r="AE45" s="856"/>
      <c r="AF45" s="856"/>
      <c r="AG45" s="856"/>
      <c r="AH45" s="856"/>
      <c r="AI45" s="856"/>
      <c r="AJ45" s="856"/>
      <c r="AK45" s="856"/>
      <c r="AL45" s="856"/>
      <c r="AM45" s="856"/>
      <c r="AN45" s="856"/>
      <c r="AO45" s="856"/>
      <c r="AP45" s="856"/>
      <c r="AQ45" s="856"/>
      <c r="AR45" s="856"/>
      <c r="AS45" s="856"/>
      <c r="AT45" s="856"/>
      <c r="AU45" s="856"/>
      <c r="AV45" s="856"/>
      <c r="AW45" s="856"/>
      <c r="AX45" s="856"/>
      <c r="AY45" s="856"/>
      <c r="AZ45" s="856"/>
      <c r="BA45" s="856"/>
      <c r="BB45" s="856"/>
      <c r="BC45" s="856"/>
      <c r="BD45" s="856"/>
      <c r="BE45" s="856"/>
      <c r="BF45" s="856"/>
      <c r="BG45" s="857"/>
      <c r="BH45" s="1983">
        <v>29</v>
      </c>
      <c r="BI45" s="1984"/>
      <c r="BJ45" s="1980"/>
      <c r="BK45" s="1980"/>
      <c r="BL45" s="1980"/>
      <c r="BM45" s="1980"/>
      <c r="BN45" s="1980"/>
      <c r="BO45" s="1980"/>
      <c r="BP45" s="1980"/>
      <c r="BQ45" s="1980"/>
      <c r="BR45" s="1980"/>
      <c r="BS45" s="1980"/>
      <c r="BT45" s="1980"/>
      <c r="BU45" s="1980"/>
      <c r="BV45" s="817"/>
    </row>
    <row r="46" spans="2:75" ht="30" customHeight="1" thickBot="1">
      <c r="B46" s="818"/>
      <c r="C46" s="761"/>
      <c r="D46" s="858" t="s">
        <v>1987</v>
      </c>
      <c r="E46" s="762"/>
      <c r="F46" s="762"/>
      <c r="G46" s="762"/>
      <c r="H46" s="762"/>
      <c r="I46" s="762"/>
      <c r="J46" s="762"/>
      <c r="K46" s="762"/>
      <c r="L46" s="762"/>
      <c r="M46" s="762"/>
      <c r="N46" s="762"/>
      <c r="O46" s="762"/>
      <c r="P46" s="762"/>
      <c r="Q46" s="762"/>
      <c r="R46" s="762"/>
      <c r="S46" s="762"/>
      <c r="T46" s="762"/>
      <c r="U46" s="762"/>
      <c r="V46" s="762"/>
      <c r="W46" s="856"/>
      <c r="X46" s="856"/>
      <c r="Y46" s="856"/>
      <c r="Z46" s="856"/>
      <c r="AA46" s="856"/>
      <c r="AB46" s="856"/>
      <c r="AC46" s="856"/>
      <c r="AD46" s="856"/>
      <c r="AE46" s="856"/>
      <c r="AF46" s="856"/>
      <c r="AG46" s="856"/>
      <c r="AH46" s="856"/>
      <c r="AI46" s="856"/>
      <c r="AJ46" s="856"/>
      <c r="AK46" s="856"/>
      <c r="AL46" s="856"/>
      <c r="AM46" s="856"/>
      <c r="AN46" s="856"/>
      <c r="AO46" s="856"/>
      <c r="AP46" s="856"/>
      <c r="AQ46" s="856"/>
      <c r="AR46" s="856"/>
      <c r="AS46" s="856"/>
      <c r="AT46" s="856"/>
      <c r="AU46" s="856"/>
      <c r="AV46" s="856"/>
      <c r="AW46" s="856"/>
      <c r="AX46" s="856"/>
      <c r="AY46" s="856"/>
      <c r="AZ46" s="856"/>
      <c r="BA46" s="856"/>
      <c r="BB46" s="856"/>
      <c r="BC46" s="856"/>
      <c r="BD46" s="856"/>
      <c r="BE46" s="856"/>
      <c r="BF46" s="856"/>
      <c r="BG46" s="857"/>
      <c r="BH46" s="1983"/>
      <c r="BI46" s="1984"/>
      <c r="BJ46" s="1980"/>
      <c r="BK46" s="1980"/>
      <c r="BL46" s="1980"/>
      <c r="BM46" s="1980"/>
      <c r="BN46" s="1980"/>
      <c r="BO46" s="1980"/>
      <c r="BP46" s="1980"/>
      <c r="BQ46" s="1980"/>
      <c r="BR46" s="1980"/>
      <c r="BS46" s="1980"/>
      <c r="BT46" s="1980"/>
      <c r="BU46" s="1980"/>
      <c r="BV46" s="817"/>
    </row>
    <row r="47" spans="2:75" ht="30" customHeight="1" thickBot="1">
      <c r="B47" s="818"/>
      <c r="C47" s="762"/>
      <c r="D47" s="762"/>
      <c r="E47" s="762"/>
      <c r="F47" s="762"/>
      <c r="G47" s="762"/>
      <c r="H47" s="762"/>
      <c r="I47" s="762"/>
      <c r="J47" s="762"/>
      <c r="K47" s="762"/>
      <c r="L47" s="762"/>
      <c r="M47" s="762"/>
      <c r="N47" s="762"/>
      <c r="O47" s="762"/>
      <c r="P47" s="762"/>
      <c r="Q47" s="762"/>
      <c r="R47" s="762"/>
      <c r="S47" s="762"/>
      <c r="T47" s="762"/>
      <c r="U47" s="762"/>
      <c r="V47" s="762"/>
      <c r="W47" s="856"/>
      <c r="X47" s="856"/>
      <c r="Y47" s="856"/>
      <c r="Z47" s="856"/>
      <c r="AA47" s="856"/>
      <c r="AB47" s="856"/>
      <c r="AC47" s="856"/>
      <c r="AD47" s="856"/>
      <c r="AE47" s="856"/>
      <c r="AF47" s="856"/>
      <c r="AG47" s="856"/>
      <c r="AH47" s="856"/>
      <c r="AI47" s="856"/>
      <c r="AJ47" s="856"/>
      <c r="AK47" s="856"/>
      <c r="AL47" s="856"/>
      <c r="AM47" s="856"/>
      <c r="AN47" s="856"/>
      <c r="AO47" s="856"/>
      <c r="AP47" s="856"/>
      <c r="AQ47" s="856"/>
      <c r="AR47" s="856"/>
      <c r="AS47" s="856"/>
      <c r="AT47" s="856"/>
      <c r="AU47" s="856"/>
      <c r="AV47" s="856"/>
      <c r="AW47" s="856"/>
      <c r="AX47" s="856"/>
      <c r="AY47" s="856"/>
      <c r="AZ47" s="856"/>
      <c r="BA47" s="856"/>
      <c r="BB47" s="856"/>
      <c r="BC47" s="856"/>
      <c r="BD47" s="856"/>
      <c r="BE47" s="856"/>
      <c r="BF47" s="856"/>
      <c r="BG47" s="857"/>
      <c r="BH47" s="856"/>
      <c r="BI47" s="856"/>
      <c r="BJ47" s="856"/>
      <c r="BK47" s="856"/>
      <c r="BL47" s="856"/>
      <c r="BM47" s="856"/>
      <c r="BN47" s="856"/>
      <c r="BO47" s="856"/>
      <c r="BP47" s="856"/>
      <c r="BQ47" s="856"/>
      <c r="BR47" s="856"/>
      <c r="BS47" s="856"/>
      <c r="BT47" s="856"/>
      <c r="BU47" s="856"/>
      <c r="BV47" s="817"/>
    </row>
    <row r="48" spans="2:75" ht="30" customHeight="1" thickBot="1">
      <c r="B48" s="818"/>
      <c r="C48" s="760" t="s">
        <v>19</v>
      </c>
      <c r="D48" s="762" t="s">
        <v>2165</v>
      </c>
      <c r="E48" s="762"/>
      <c r="F48" s="762"/>
      <c r="G48" s="762"/>
      <c r="H48" s="762"/>
      <c r="I48" s="762"/>
      <c r="J48" s="762"/>
      <c r="K48" s="762"/>
      <c r="L48" s="762"/>
      <c r="M48" s="762"/>
      <c r="N48" s="762"/>
      <c r="O48" s="762"/>
      <c r="P48" s="762"/>
      <c r="Q48" s="762"/>
      <c r="R48" s="762"/>
      <c r="S48" s="762"/>
      <c r="T48" s="762"/>
      <c r="U48" s="762"/>
      <c r="V48" s="762"/>
      <c r="W48" s="856"/>
      <c r="X48" s="856"/>
      <c r="Y48" s="856"/>
      <c r="Z48" s="856"/>
      <c r="AA48" s="856"/>
      <c r="AB48" s="856"/>
      <c r="AC48" s="856"/>
      <c r="AD48" s="856"/>
      <c r="AE48" s="856"/>
      <c r="AF48" s="856"/>
      <c r="AG48" s="856"/>
      <c r="AH48" s="856"/>
      <c r="AI48" s="856"/>
      <c r="AJ48" s="856"/>
      <c r="AK48" s="856"/>
      <c r="AL48" s="856"/>
      <c r="AM48" s="856"/>
      <c r="AN48" s="856"/>
      <c r="AO48" s="856"/>
      <c r="AP48" s="856"/>
      <c r="AQ48" s="856"/>
      <c r="AR48" s="856"/>
      <c r="AS48" s="856"/>
      <c r="AT48" s="856"/>
      <c r="AU48" s="856"/>
      <c r="AV48" s="856"/>
      <c r="AW48" s="856"/>
      <c r="AX48" s="856"/>
      <c r="AY48" s="856"/>
      <c r="AZ48" s="856"/>
      <c r="BA48" s="856"/>
      <c r="BB48" s="856"/>
      <c r="BC48" s="856"/>
      <c r="BD48" s="856"/>
      <c r="BE48" s="856"/>
      <c r="BF48" s="856"/>
      <c r="BG48" s="857"/>
      <c r="BH48" s="1983">
        <v>30</v>
      </c>
      <c r="BI48" s="1984"/>
      <c r="BJ48" s="1980"/>
      <c r="BK48" s="1980"/>
      <c r="BL48" s="1980"/>
      <c r="BM48" s="1980"/>
      <c r="BN48" s="1980"/>
      <c r="BO48" s="1980"/>
      <c r="BP48" s="1980"/>
      <c r="BQ48" s="1980"/>
      <c r="BR48" s="1980"/>
      <c r="BS48" s="1980"/>
      <c r="BT48" s="1980"/>
      <c r="BU48" s="1980"/>
      <c r="BV48" s="817"/>
    </row>
    <row r="49" spans="2:74" ht="30" customHeight="1" thickBot="1">
      <c r="B49" s="818"/>
      <c r="C49" s="761"/>
      <c r="D49" s="858" t="s">
        <v>2166</v>
      </c>
      <c r="E49" s="762"/>
      <c r="F49" s="762"/>
      <c r="G49" s="762"/>
      <c r="H49" s="762"/>
      <c r="I49" s="762"/>
      <c r="J49" s="762"/>
      <c r="K49" s="762"/>
      <c r="L49" s="762"/>
      <c r="M49" s="762"/>
      <c r="N49" s="762"/>
      <c r="O49" s="762"/>
      <c r="P49" s="762"/>
      <c r="Q49" s="762"/>
      <c r="R49" s="762"/>
      <c r="S49" s="762"/>
      <c r="T49" s="762"/>
      <c r="U49" s="762"/>
      <c r="V49" s="762"/>
      <c r="W49" s="856"/>
      <c r="X49" s="856"/>
      <c r="Y49" s="856"/>
      <c r="Z49" s="856"/>
      <c r="AA49" s="856"/>
      <c r="AB49" s="856"/>
      <c r="AC49" s="856"/>
      <c r="AD49" s="856"/>
      <c r="AE49" s="856"/>
      <c r="AF49" s="856"/>
      <c r="AG49" s="856"/>
      <c r="AH49" s="856"/>
      <c r="AI49" s="856"/>
      <c r="AJ49" s="856"/>
      <c r="AK49" s="856"/>
      <c r="AL49" s="856"/>
      <c r="AM49" s="856"/>
      <c r="AN49" s="856"/>
      <c r="AO49" s="856"/>
      <c r="AP49" s="856"/>
      <c r="AQ49" s="856"/>
      <c r="AR49" s="856"/>
      <c r="AS49" s="856"/>
      <c r="AT49" s="856"/>
      <c r="AU49" s="856"/>
      <c r="AV49" s="856"/>
      <c r="AW49" s="856"/>
      <c r="AX49" s="856"/>
      <c r="AY49" s="856"/>
      <c r="AZ49" s="856"/>
      <c r="BA49" s="856"/>
      <c r="BB49" s="856"/>
      <c r="BC49" s="856"/>
      <c r="BD49" s="856"/>
      <c r="BE49" s="856"/>
      <c r="BF49" s="856"/>
      <c r="BG49" s="857"/>
      <c r="BH49" s="1983"/>
      <c r="BI49" s="1984"/>
      <c r="BJ49" s="1980"/>
      <c r="BK49" s="1980"/>
      <c r="BL49" s="1980"/>
      <c r="BM49" s="1980"/>
      <c r="BN49" s="1980"/>
      <c r="BO49" s="1980"/>
      <c r="BP49" s="1980"/>
      <c r="BQ49" s="1980"/>
      <c r="BR49" s="1980"/>
      <c r="BS49" s="1980"/>
      <c r="BT49" s="1980"/>
      <c r="BU49" s="1980"/>
      <c r="BV49" s="817"/>
    </row>
    <row r="50" spans="2:74" ht="30" customHeight="1" thickBot="1">
      <c r="B50" s="818"/>
      <c r="C50" s="762"/>
      <c r="D50" s="762"/>
      <c r="E50" s="762"/>
      <c r="F50" s="762"/>
      <c r="G50" s="762"/>
      <c r="H50" s="762"/>
      <c r="I50" s="762"/>
      <c r="J50" s="762"/>
      <c r="K50" s="762"/>
      <c r="L50" s="762"/>
      <c r="M50" s="762"/>
      <c r="N50" s="762"/>
      <c r="O50" s="762"/>
      <c r="P50" s="762"/>
      <c r="Q50" s="762"/>
      <c r="R50" s="762"/>
      <c r="S50" s="762"/>
      <c r="T50" s="762"/>
      <c r="U50" s="762"/>
      <c r="V50" s="762"/>
      <c r="W50" s="856"/>
      <c r="X50" s="856"/>
      <c r="Y50" s="856"/>
      <c r="Z50" s="856"/>
      <c r="AA50" s="856"/>
      <c r="AB50" s="856"/>
      <c r="AC50" s="856"/>
      <c r="AD50" s="856"/>
      <c r="AE50" s="856"/>
      <c r="AF50" s="856"/>
      <c r="AG50" s="856"/>
      <c r="AH50" s="856"/>
      <c r="AI50" s="856"/>
      <c r="AJ50" s="856"/>
      <c r="AK50" s="856"/>
      <c r="AL50" s="856"/>
      <c r="AM50" s="856"/>
      <c r="AN50" s="856"/>
      <c r="AO50" s="856"/>
      <c r="AP50" s="856"/>
      <c r="AQ50" s="856"/>
      <c r="AR50" s="856"/>
      <c r="AS50" s="856"/>
      <c r="AT50" s="856"/>
      <c r="AU50" s="856"/>
      <c r="AV50" s="856"/>
      <c r="AW50" s="856"/>
      <c r="AX50" s="856"/>
      <c r="AY50" s="856"/>
      <c r="AZ50" s="856"/>
      <c r="BA50" s="856"/>
      <c r="BB50" s="856"/>
      <c r="BC50" s="856"/>
      <c r="BD50" s="856"/>
      <c r="BE50" s="856"/>
      <c r="BF50" s="856"/>
      <c r="BG50" s="857"/>
      <c r="BH50" s="856"/>
      <c r="BI50" s="856"/>
      <c r="BJ50" s="856"/>
      <c r="BK50" s="856"/>
      <c r="BL50" s="856"/>
      <c r="BM50" s="856"/>
      <c r="BN50" s="856"/>
      <c r="BO50" s="856"/>
      <c r="BP50" s="856"/>
      <c r="BQ50" s="856"/>
      <c r="BR50" s="856"/>
      <c r="BS50" s="856"/>
      <c r="BT50" s="856"/>
      <c r="BU50" s="856"/>
      <c r="BV50" s="817"/>
    </row>
    <row r="51" spans="2:74" ht="30" customHeight="1" thickBot="1">
      <c r="B51" s="818"/>
      <c r="C51" s="760" t="s">
        <v>35</v>
      </c>
      <c r="D51" s="762" t="s">
        <v>2167</v>
      </c>
      <c r="E51" s="762"/>
      <c r="F51" s="762"/>
      <c r="G51" s="762"/>
      <c r="H51" s="762"/>
      <c r="I51" s="762"/>
      <c r="J51" s="762"/>
      <c r="K51" s="762"/>
      <c r="L51" s="762"/>
      <c r="M51" s="762"/>
      <c r="N51" s="762"/>
      <c r="O51" s="762"/>
      <c r="P51" s="762"/>
      <c r="Q51" s="762"/>
      <c r="R51" s="762"/>
      <c r="S51" s="762"/>
      <c r="T51" s="762"/>
      <c r="U51" s="762"/>
      <c r="V51" s="762"/>
      <c r="W51" s="856"/>
      <c r="X51" s="856"/>
      <c r="Y51" s="856"/>
      <c r="Z51" s="856"/>
      <c r="AA51" s="856"/>
      <c r="AB51" s="856"/>
      <c r="AC51" s="856"/>
      <c r="AD51" s="856"/>
      <c r="AE51" s="856"/>
      <c r="AF51" s="856"/>
      <c r="AG51" s="856"/>
      <c r="AH51" s="856"/>
      <c r="AI51" s="856"/>
      <c r="AJ51" s="856"/>
      <c r="AK51" s="856"/>
      <c r="AL51" s="856"/>
      <c r="AM51" s="856"/>
      <c r="AN51" s="856"/>
      <c r="AO51" s="856"/>
      <c r="AP51" s="856"/>
      <c r="AQ51" s="856"/>
      <c r="AR51" s="856"/>
      <c r="AS51" s="856"/>
      <c r="AT51" s="856"/>
      <c r="AU51" s="856"/>
      <c r="AV51" s="856"/>
      <c r="AW51" s="856"/>
      <c r="AX51" s="856"/>
      <c r="AY51" s="856"/>
      <c r="AZ51" s="856"/>
      <c r="BA51" s="856"/>
      <c r="BB51" s="856"/>
      <c r="BC51" s="856"/>
      <c r="BD51" s="856"/>
      <c r="BE51" s="856"/>
      <c r="BF51" s="856"/>
      <c r="BG51" s="857"/>
      <c r="BH51" s="1983">
        <v>72</v>
      </c>
      <c r="BI51" s="1984"/>
      <c r="BJ51" s="1980"/>
      <c r="BK51" s="1980"/>
      <c r="BL51" s="1980"/>
      <c r="BM51" s="1980"/>
      <c r="BN51" s="1980"/>
      <c r="BO51" s="1980"/>
      <c r="BP51" s="1980"/>
      <c r="BQ51" s="1980"/>
      <c r="BR51" s="1980"/>
      <c r="BS51" s="1980"/>
      <c r="BT51" s="1980"/>
      <c r="BU51" s="1980"/>
      <c r="BV51" s="817"/>
    </row>
    <row r="52" spans="2:74" ht="30" customHeight="1" thickBot="1">
      <c r="B52" s="818"/>
      <c r="C52" s="761"/>
      <c r="D52" s="858" t="s">
        <v>2168</v>
      </c>
      <c r="E52" s="762"/>
      <c r="F52" s="762"/>
      <c r="G52" s="762"/>
      <c r="H52" s="762"/>
      <c r="I52" s="762"/>
      <c r="J52" s="762"/>
      <c r="K52" s="762"/>
      <c r="L52" s="762"/>
      <c r="M52" s="762"/>
      <c r="N52" s="762"/>
      <c r="O52" s="762"/>
      <c r="P52" s="762"/>
      <c r="Q52" s="762"/>
      <c r="R52" s="762"/>
      <c r="S52" s="762"/>
      <c r="T52" s="762"/>
      <c r="U52" s="762"/>
      <c r="V52" s="762"/>
      <c r="W52" s="856"/>
      <c r="X52" s="856"/>
      <c r="Y52" s="856"/>
      <c r="Z52" s="856"/>
      <c r="AA52" s="856"/>
      <c r="AB52" s="856"/>
      <c r="AC52" s="856"/>
      <c r="AD52" s="856"/>
      <c r="AE52" s="856"/>
      <c r="AF52" s="856"/>
      <c r="AG52" s="856"/>
      <c r="AH52" s="856"/>
      <c r="AI52" s="856"/>
      <c r="AJ52" s="856"/>
      <c r="AK52" s="856"/>
      <c r="AL52" s="856"/>
      <c r="AM52" s="856"/>
      <c r="AN52" s="856"/>
      <c r="AO52" s="856"/>
      <c r="AP52" s="856"/>
      <c r="AQ52" s="856"/>
      <c r="AR52" s="856"/>
      <c r="AS52" s="856"/>
      <c r="AT52" s="856"/>
      <c r="AU52" s="856"/>
      <c r="AV52" s="856"/>
      <c r="AW52" s="856"/>
      <c r="AX52" s="856"/>
      <c r="AY52" s="856"/>
      <c r="AZ52" s="856"/>
      <c r="BA52" s="856"/>
      <c r="BB52" s="856"/>
      <c r="BC52" s="856"/>
      <c r="BD52" s="856"/>
      <c r="BE52" s="856"/>
      <c r="BF52" s="856"/>
      <c r="BG52" s="857"/>
      <c r="BH52" s="1983"/>
      <c r="BI52" s="1984"/>
      <c r="BJ52" s="1980"/>
      <c r="BK52" s="1980"/>
      <c r="BL52" s="1980"/>
      <c r="BM52" s="1980"/>
      <c r="BN52" s="1980"/>
      <c r="BO52" s="1980"/>
      <c r="BP52" s="1980"/>
      <c r="BQ52" s="1980"/>
      <c r="BR52" s="1980"/>
      <c r="BS52" s="1980"/>
      <c r="BT52" s="1980"/>
      <c r="BU52" s="1980"/>
      <c r="BV52" s="817"/>
    </row>
    <row r="53" spans="2:74" ht="30" customHeight="1" thickBot="1">
      <c r="B53" s="982"/>
      <c r="C53" s="859"/>
      <c r="D53" s="860"/>
      <c r="E53" s="859"/>
      <c r="F53" s="859"/>
      <c r="G53" s="859"/>
      <c r="H53" s="861"/>
      <c r="I53" s="861"/>
      <c r="J53" s="861"/>
      <c r="K53" s="861"/>
      <c r="L53" s="861"/>
      <c r="M53" s="861"/>
      <c r="N53" s="861"/>
      <c r="O53" s="861"/>
      <c r="P53" s="861"/>
      <c r="Q53" s="861"/>
      <c r="R53" s="861"/>
      <c r="S53" s="861"/>
      <c r="T53" s="861"/>
      <c r="U53" s="861"/>
      <c r="V53" s="861"/>
      <c r="W53" s="861"/>
      <c r="X53" s="861"/>
      <c r="Y53" s="861"/>
      <c r="Z53" s="861"/>
      <c r="AA53" s="861"/>
      <c r="AB53" s="861"/>
      <c r="AC53" s="861"/>
      <c r="AD53" s="861"/>
      <c r="AE53" s="861"/>
      <c r="AF53" s="861"/>
      <c r="AG53" s="861"/>
      <c r="AH53" s="861"/>
      <c r="AI53" s="861"/>
      <c r="AJ53" s="861"/>
      <c r="AK53" s="861"/>
      <c r="AL53" s="861"/>
      <c r="AM53" s="861"/>
      <c r="AN53" s="861"/>
      <c r="AO53" s="861"/>
      <c r="AP53" s="861"/>
      <c r="AQ53" s="861"/>
      <c r="AR53" s="861"/>
      <c r="AS53" s="861"/>
      <c r="AT53" s="861"/>
      <c r="AU53" s="861"/>
      <c r="AV53" s="861"/>
      <c r="AW53" s="861"/>
      <c r="AX53" s="861"/>
      <c r="AY53" s="861"/>
      <c r="AZ53" s="861"/>
      <c r="BA53" s="861"/>
      <c r="BB53" s="861"/>
      <c r="BC53" s="861"/>
      <c r="BD53" s="861"/>
      <c r="BE53" s="861"/>
      <c r="BF53" s="861"/>
      <c r="BG53" s="861"/>
      <c r="BH53" s="861"/>
      <c r="BI53" s="861"/>
      <c r="BJ53" s="861"/>
      <c r="BK53" s="861"/>
      <c r="BL53" s="861"/>
      <c r="BM53" s="861"/>
      <c r="BN53" s="861"/>
      <c r="BO53" s="861"/>
      <c r="BP53" s="861"/>
      <c r="BQ53" s="861"/>
      <c r="BR53" s="861"/>
      <c r="BS53" s="861"/>
      <c r="BT53" s="861"/>
      <c r="BU53" s="861"/>
      <c r="BV53" s="862"/>
    </row>
    <row r="54" spans="2:74" ht="30" customHeight="1">
      <c r="B54" s="176"/>
      <c r="C54" s="809"/>
      <c r="D54" s="848"/>
      <c r="E54" s="848"/>
      <c r="F54" s="848"/>
      <c r="G54" s="809"/>
      <c r="H54" s="850"/>
      <c r="I54" s="850"/>
      <c r="J54" s="850"/>
      <c r="K54" s="850"/>
      <c r="L54" s="847"/>
      <c r="M54" s="735"/>
      <c r="N54" s="734"/>
      <c r="O54" s="734"/>
      <c r="P54" s="734"/>
      <c r="Q54" s="734"/>
      <c r="R54" s="734"/>
      <c r="S54" s="734"/>
      <c r="T54" s="734"/>
      <c r="U54" s="734"/>
      <c r="V54" s="734"/>
      <c r="W54" s="734"/>
      <c r="X54" s="734"/>
      <c r="Y54" s="734"/>
      <c r="Z54" s="734"/>
      <c r="AA54" s="734"/>
      <c r="AB54" s="734"/>
      <c r="AC54" s="734"/>
      <c r="AD54" s="734"/>
      <c r="AE54" s="734"/>
      <c r="AF54" s="734"/>
      <c r="AG54" s="734"/>
      <c r="AH54" s="734"/>
      <c r="AI54" s="734"/>
      <c r="AJ54" s="734"/>
      <c r="AK54" s="734"/>
      <c r="AL54" s="734"/>
      <c r="AM54" s="734"/>
      <c r="AN54" s="734"/>
      <c r="AO54" s="734"/>
      <c r="AP54" s="734"/>
      <c r="AQ54" s="734"/>
      <c r="AR54" s="734"/>
      <c r="AS54" s="734"/>
      <c r="AT54" s="734"/>
      <c r="AU54" s="734"/>
      <c r="AV54" s="734"/>
      <c r="AW54" s="734"/>
      <c r="AX54" s="734"/>
      <c r="AY54" s="734"/>
      <c r="AZ54" s="734"/>
      <c r="BA54" s="734"/>
      <c r="BB54" s="734"/>
      <c r="BC54" s="734"/>
      <c r="BD54" s="734"/>
      <c r="BE54" s="734"/>
      <c r="BF54" s="734"/>
      <c r="BG54" s="734"/>
      <c r="BH54" s="734"/>
      <c r="BI54" s="734"/>
      <c r="BJ54" s="734"/>
      <c r="BK54" s="734"/>
      <c r="BL54" s="734"/>
      <c r="BM54" s="734"/>
      <c r="BN54" s="734"/>
      <c r="BO54" s="734"/>
      <c r="BP54" s="734"/>
      <c r="BQ54" s="734"/>
      <c r="BR54" s="734"/>
      <c r="BS54" s="734"/>
      <c r="BT54" s="734"/>
      <c r="BV54" s="175"/>
    </row>
    <row r="55" spans="2:74" ht="30" customHeight="1">
      <c r="B55" s="176"/>
      <c r="C55" s="809"/>
      <c r="D55" s="809"/>
      <c r="E55" s="809"/>
      <c r="F55" s="809"/>
      <c r="G55" s="809"/>
      <c r="H55" s="851"/>
      <c r="I55" s="851"/>
      <c r="J55" s="851"/>
      <c r="K55" s="851"/>
      <c r="L55" s="847"/>
      <c r="M55" s="734"/>
      <c r="N55" s="734"/>
      <c r="O55" s="734"/>
      <c r="P55" s="734"/>
      <c r="Q55" s="734"/>
      <c r="R55" s="734"/>
      <c r="S55" s="734"/>
      <c r="T55" s="734"/>
      <c r="U55" s="734"/>
      <c r="V55" s="734"/>
      <c r="W55" s="734"/>
      <c r="X55" s="734"/>
      <c r="Y55" s="734"/>
      <c r="Z55" s="734"/>
      <c r="AA55" s="734"/>
      <c r="AB55" s="734"/>
      <c r="AC55" s="734"/>
      <c r="AD55" s="734"/>
      <c r="AE55" s="734"/>
      <c r="AF55" s="734"/>
      <c r="AG55" s="734"/>
      <c r="AH55" s="734"/>
      <c r="AI55" s="734"/>
      <c r="AJ55" s="734"/>
      <c r="AK55" s="734"/>
      <c r="AL55" s="734"/>
      <c r="AM55" s="734"/>
      <c r="AN55" s="734"/>
      <c r="AO55" s="734"/>
      <c r="AP55" s="734"/>
      <c r="AQ55" s="734"/>
      <c r="AR55" s="734"/>
      <c r="AS55" s="734"/>
      <c r="AT55" s="734"/>
      <c r="AU55" s="734"/>
      <c r="AV55" s="734"/>
      <c r="AW55" s="734"/>
      <c r="AX55" s="734"/>
      <c r="AY55" s="734"/>
      <c r="AZ55" s="734"/>
      <c r="BA55" s="734"/>
      <c r="BB55" s="734"/>
      <c r="BC55" s="734"/>
      <c r="BD55" s="734"/>
      <c r="BE55" s="734"/>
      <c r="BF55" s="734"/>
      <c r="BG55" s="734"/>
      <c r="BH55" s="734"/>
      <c r="BI55" s="734"/>
      <c r="BJ55" s="734"/>
      <c r="BK55" s="734"/>
      <c r="BL55" s="734"/>
      <c r="BM55" s="734"/>
      <c r="BN55" s="734"/>
      <c r="BO55" s="734"/>
      <c r="BP55" s="734"/>
      <c r="BQ55" s="734"/>
      <c r="BR55" s="734"/>
      <c r="BS55" s="734"/>
      <c r="BT55" s="734"/>
      <c r="BU55" s="46"/>
      <c r="BV55" s="175"/>
    </row>
    <row r="56" spans="2:74" ht="30" customHeight="1">
      <c r="B56" s="176"/>
      <c r="C56" s="887">
        <v>1.9</v>
      </c>
      <c r="D56" s="903" t="s">
        <v>2169</v>
      </c>
      <c r="E56" s="902"/>
      <c r="F56" s="902"/>
      <c r="G56" s="902"/>
      <c r="H56" s="902"/>
      <c r="I56" s="902"/>
      <c r="J56" s="902"/>
      <c r="K56" s="902"/>
      <c r="L56" s="902"/>
      <c r="M56" s="902"/>
      <c r="N56" s="902"/>
      <c r="O56" s="902"/>
      <c r="P56" s="902"/>
      <c r="Q56" s="902"/>
      <c r="R56" s="902"/>
      <c r="S56" s="902"/>
      <c r="T56" s="902"/>
      <c r="U56" s="902"/>
      <c r="V56" s="902"/>
      <c r="W56" s="902"/>
      <c r="X56" s="902"/>
      <c r="Y56" s="902"/>
      <c r="Z56" s="902"/>
      <c r="AA56" s="902"/>
      <c r="AB56" s="902"/>
      <c r="AC56" s="902"/>
      <c r="AD56" s="902"/>
      <c r="AE56" s="902"/>
      <c r="AF56" s="902"/>
      <c r="AG56" s="902"/>
      <c r="AH56" s="902"/>
      <c r="AI56" s="902"/>
      <c r="AJ56" s="902"/>
      <c r="AK56" s="902"/>
      <c r="AL56" s="902"/>
      <c r="AM56" s="902"/>
      <c r="AN56" s="902"/>
      <c r="AO56" s="902"/>
      <c r="AP56" s="902"/>
      <c r="AQ56" s="902"/>
      <c r="AR56" s="902"/>
      <c r="AS56" s="902"/>
      <c r="AT56" s="902"/>
      <c r="AU56" s="902"/>
      <c r="AV56" s="902"/>
      <c r="AW56" s="902"/>
      <c r="AX56" s="902"/>
      <c r="AY56" s="902"/>
      <c r="AZ56" s="902"/>
      <c r="BA56" s="902"/>
      <c r="BB56" s="902"/>
      <c r="BC56" s="902"/>
      <c r="BD56" s="902"/>
      <c r="BE56" s="902"/>
      <c r="BF56" s="902"/>
      <c r="BG56" s="902"/>
      <c r="BH56" s="902"/>
      <c r="BI56" s="902"/>
      <c r="BJ56" s="902"/>
      <c r="BK56" s="902"/>
      <c r="BL56" s="902"/>
      <c r="BM56" s="902"/>
      <c r="BN56" s="902"/>
      <c r="BO56" s="902"/>
      <c r="BP56" s="352"/>
      <c r="BQ56" s="352"/>
      <c r="BR56" s="352"/>
      <c r="BS56" s="352"/>
      <c r="BT56" s="352"/>
      <c r="BU56" s="46"/>
      <c r="BV56" s="175"/>
    </row>
    <row r="57" spans="2:74" ht="30" customHeight="1">
      <c r="B57" s="176"/>
      <c r="C57" s="900"/>
      <c r="D57" s="888" t="s">
        <v>1989</v>
      </c>
      <c r="E57" s="825"/>
      <c r="F57" s="825"/>
      <c r="G57" s="889"/>
      <c r="H57" s="825"/>
      <c r="I57" s="825"/>
      <c r="J57" s="825"/>
      <c r="K57" s="825"/>
      <c r="L57" s="825"/>
      <c r="M57" s="825"/>
      <c r="N57" s="825"/>
      <c r="O57" s="825"/>
      <c r="P57" s="825"/>
      <c r="Q57" s="825"/>
      <c r="R57" s="825"/>
      <c r="S57" s="825"/>
      <c r="T57" s="825"/>
      <c r="U57" s="825"/>
      <c r="V57" s="825"/>
      <c r="W57" s="825"/>
      <c r="X57" s="825"/>
      <c r="Y57" s="825"/>
      <c r="Z57" s="825"/>
      <c r="AA57" s="825"/>
      <c r="AB57" s="825"/>
      <c r="AC57" s="825"/>
      <c r="AD57" s="825"/>
      <c r="AE57" s="825"/>
      <c r="AF57" s="825"/>
      <c r="AG57" s="825"/>
      <c r="AH57" s="825"/>
      <c r="AI57" s="825"/>
      <c r="AJ57" s="825"/>
      <c r="AK57" s="825"/>
      <c r="AL57" s="825"/>
      <c r="AM57" s="825"/>
      <c r="AN57" s="825"/>
      <c r="AO57" s="825"/>
      <c r="AP57" s="825"/>
      <c r="AQ57" s="825"/>
      <c r="AR57" s="825"/>
      <c r="AS57" s="825"/>
      <c r="AT57" s="825"/>
      <c r="AU57" s="825"/>
      <c r="AV57" s="825"/>
      <c r="AW57" s="825"/>
      <c r="AX57" s="825"/>
      <c r="AY57" s="825"/>
      <c r="AZ57" s="825"/>
      <c r="BA57" s="825"/>
      <c r="BB57" s="825"/>
      <c r="BC57" s="825"/>
      <c r="BD57" s="825"/>
      <c r="BE57" s="825"/>
      <c r="BF57" s="825"/>
      <c r="BG57" s="825"/>
      <c r="BH57" s="825"/>
      <c r="BI57" s="825"/>
      <c r="BJ57" s="825"/>
      <c r="BK57" s="825"/>
      <c r="BL57" s="825"/>
      <c r="BM57" s="825"/>
      <c r="BN57" s="825"/>
      <c r="BO57" s="825"/>
      <c r="BP57" s="352"/>
      <c r="BQ57" s="352"/>
      <c r="BR57" s="352"/>
      <c r="BS57" s="352"/>
      <c r="BT57" s="352"/>
      <c r="BU57" s="197"/>
      <c r="BV57" s="196"/>
    </row>
    <row r="58" spans="2:74" ht="30" customHeight="1">
      <c r="B58" s="176"/>
      <c r="C58" s="900"/>
      <c r="D58" s="900"/>
      <c r="E58" s="900"/>
      <c r="F58" s="900"/>
      <c r="G58" s="900"/>
      <c r="H58" s="900"/>
      <c r="I58" s="900"/>
      <c r="J58" s="900"/>
      <c r="K58" s="900"/>
      <c r="L58" s="900"/>
      <c r="M58" s="900"/>
      <c r="N58" s="900"/>
      <c r="O58" s="900"/>
      <c r="P58" s="900"/>
      <c r="Q58" s="900"/>
      <c r="R58" s="900"/>
      <c r="S58" s="900"/>
      <c r="T58" s="900"/>
      <c r="U58" s="900"/>
      <c r="V58" s="900"/>
      <c r="W58" s="900"/>
      <c r="X58" s="900"/>
      <c r="Y58" s="900"/>
      <c r="Z58" s="900"/>
      <c r="AA58" s="900"/>
      <c r="AB58" s="900"/>
      <c r="AC58" s="900"/>
      <c r="AD58" s="900"/>
      <c r="AE58" s="900"/>
      <c r="AF58" s="900"/>
      <c r="AG58" s="900"/>
      <c r="AH58" s="900"/>
      <c r="AI58" s="900"/>
      <c r="AJ58" s="900"/>
      <c r="AK58" s="900"/>
      <c r="AL58" s="900"/>
      <c r="AM58" s="900"/>
      <c r="AN58" s="900"/>
      <c r="AO58" s="900"/>
      <c r="AP58" s="900"/>
      <c r="AQ58" s="900"/>
      <c r="AR58" s="900"/>
      <c r="AS58" s="900"/>
      <c r="AT58" s="900"/>
      <c r="AU58" s="900"/>
      <c r="AV58" s="900"/>
      <c r="AW58" s="900"/>
      <c r="AX58" s="900"/>
      <c r="AY58" s="900"/>
      <c r="AZ58" s="900"/>
      <c r="BA58" s="900"/>
      <c r="BB58" s="900"/>
      <c r="BC58" s="900"/>
      <c r="BD58" s="900"/>
      <c r="BE58" s="900"/>
      <c r="BF58" s="900"/>
      <c r="BG58" s="900"/>
      <c r="BH58" s="900"/>
      <c r="BI58" s="900"/>
      <c r="BJ58" s="900"/>
      <c r="BK58" s="900"/>
      <c r="BL58" s="900"/>
      <c r="BM58" s="900"/>
      <c r="BN58" s="900"/>
      <c r="BO58" s="900"/>
      <c r="BP58" s="732"/>
      <c r="BQ58" s="732"/>
      <c r="BR58" s="732"/>
      <c r="BS58" s="732"/>
      <c r="BT58" s="732"/>
      <c r="BU58" s="197"/>
      <c r="BV58" s="175"/>
    </row>
    <row r="59" spans="2:74" ht="30" customHeight="1">
      <c r="B59" s="176"/>
      <c r="C59" s="900"/>
      <c r="D59" s="825"/>
      <c r="E59" s="825"/>
      <c r="F59" s="825"/>
      <c r="G59" s="825"/>
      <c r="H59" s="825"/>
      <c r="I59" s="825"/>
      <c r="J59" s="825"/>
      <c r="K59" s="825"/>
      <c r="L59" s="825"/>
      <c r="M59" s="825"/>
      <c r="N59" s="825"/>
      <c r="O59" s="825"/>
      <c r="P59" s="825"/>
      <c r="Q59" s="825"/>
      <c r="R59" s="825"/>
      <c r="S59" s="825"/>
      <c r="T59" s="825"/>
      <c r="U59" s="825"/>
      <c r="V59" s="825"/>
      <c r="W59" s="825"/>
      <c r="X59" s="825"/>
      <c r="Y59" s="825"/>
      <c r="Z59" s="825"/>
      <c r="AA59" s="825"/>
      <c r="AB59" s="825"/>
      <c r="AC59" s="825"/>
      <c r="AD59" s="825"/>
      <c r="AE59" s="825"/>
      <c r="AF59" s="825"/>
      <c r="AG59" s="825"/>
      <c r="AH59" s="825"/>
      <c r="AI59" s="825"/>
      <c r="AJ59" s="825"/>
      <c r="AK59" s="825"/>
      <c r="AL59" s="825"/>
      <c r="AM59" s="825"/>
      <c r="AN59" s="825"/>
      <c r="AO59" s="825"/>
      <c r="AP59" s="825"/>
      <c r="AQ59" s="825"/>
      <c r="AR59" s="825"/>
      <c r="AS59" s="825"/>
      <c r="AT59" s="825"/>
      <c r="AU59" s="825"/>
      <c r="AV59" s="825"/>
      <c r="AW59" s="825"/>
      <c r="AX59" s="825"/>
      <c r="AY59" s="825"/>
      <c r="AZ59" s="825"/>
      <c r="BA59" s="825"/>
      <c r="BB59" s="825"/>
      <c r="BC59" s="825"/>
      <c r="BD59" s="825"/>
      <c r="BE59" s="900"/>
      <c r="BF59" s="900"/>
      <c r="BG59" s="900"/>
      <c r="BH59" s="900"/>
      <c r="BI59" s="2016" t="s">
        <v>1990</v>
      </c>
      <c r="BJ59" s="2016"/>
      <c r="BK59" s="2017"/>
      <c r="BL59" s="2017"/>
      <c r="BM59" s="2017"/>
      <c r="BN59" s="2017"/>
      <c r="BO59" s="2017"/>
      <c r="BP59" s="2017"/>
      <c r="BQ59" s="2017"/>
      <c r="BR59" s="2017"/>
      <c r="BS59" s="2017"/>
      <c r="BT59" s="45"/>
      <c r="BU59" s="33"/>
      <c r="BV59" s="175"/>
    </row>
    <row r="60" spans="2:74" ht="30" customHeight="1">
      <c r="B60" s="176"/>
      <c r="C60" s="900"/>
      <c r="D60" s="892" t="s">
        <v>2170</v>
      </c>
      <c r="E60" s="893"/>
      <c r="F60" s="893"/>
      <c r="G60" s="894"/>
      <c r="H60" s="894"/>
      <c r="I60" s="894"/>
      <c r="J60" s="894"/>
      <c r="K60" s="895"/>
      <c r="L60" s="895"/>
      <c r="M60" s="895"/>
      <c r="N60" s="895"/>
      <c r="O60" s="895"/>
      <c r="P60" s="896"/>
      <c r="Q60" s="896"/>
      <c r="R60" s="825"/>
      <c r="S60" s="825"/>
      <c r="T60" s="825"/>
      <c r="U60" s="825"/>
      <c r="V60" s="825"/>
      <c r="W60" s="825"/>
      <c r="X60" s="825"/>
      <c r="Y60" s="825"/>
      <c r="Z60" s="825"/>
      <c r="AA60" s="825"/>
      <c r="AB60" s="825"/>
      <c r="AC60" s="825"/>
      <c r="AD60" s="825"/>
      <c r="AE60" s="825"/>
      <c r="AF60" s="825"/>
      <c r="AG60" s="825"/>
      <c r="AH60" s="825"/>
      <c r="AI60" s="825"/>
      <c r="AJ60" s="825"/>
      <c r="AK60" s="825"/>
      <c r="AL60" s="825"/>
      <c r="AM60" s="825"/>
      <c r="AN60" s="825"/>
      <c r="AO60" s="825"/>
      <c r="AP60" s="825"/>
      <c r="AQ60" s="825"/>
      <c r="AR60" s="825"/>
      <c r="AS60" s="825"/>
      <c r="AT60" s="893"/>
      <c r="AU60" s="893"/>
      <c r="AV60" s="897"/>
      <c r="AW60" s="897"/>
      <c r="AX60" s="897"/>
      <c r="AY60" s="897"/>
      <c r="AZ60" s="839"/>
      <c r="BA60" s="839"/>
      <c r="BB60" s="839"/>
      <c r="BC60" s="839"/>
      <c r="BD60" s="839"/>
      <c r="BI60" s="758"/>
      <c r="BJ60" s="758"/>
      <c r="BK60" s="2030"/>
      <c r="BL60" s="2030"/>
      <c r="BM60" s="2030"/>
      <c r="BN60" s="2030"/>
      <c r="BO60" s="2030"/>
      <c r="BP60" s="2030"/>
      <c r="BQ60" s="2030"/>
      <c r="BR60" s="2030"/>
      <c r="BS60" s="2030"/>
      <c r="BT60" s="2019" t="s">
        <v>23</v>
      </c>
      <c r="BU60" s="2019"/>
      <c r="BV60" s="175"/>
    </row>
    <row r="61" spans="2:74" ht="30" customHeight="1">
      <c r="B61" s="176"/>
      <c r="C61" s="900"/>
      <c r="D61" s="888" t="s">
        <v>1991</v>
      </c>
      <c r="E61" s="825"/>
      <c r="F61" s="825"/>
      <c r="G61" s="825"/>
      <c r="H61" s="825"/>
      <c r="I61" s="825"/>
      <c r="J61" s="825"/>
      <c r="K61" s="825"/>
      <c r="L61" s="825"/>
      <c r="M61" s="825"/>
      <c r="N61" s="825"/>
      <c r="O61" s="825"/>
      <c r="P61" s="825"/>
      <c r="Q61" s="825"/>
      <c r="R61" s="825"/>
      <c r="S61" s="825"/>
      <c r="T61" s="825"/>
      <c r="U61" s="825"/>
      <c r="V61" s="825"/>
      <c r="W61" s="825"/>
      <c r="X61" s="825"/>
      <c r="Y61" s="825"/>
      <c r="Z61" s="825"/>
      <c r="AA61" s="825"/>
      <c r="AB61" s="825"/>
      <c r="AC61" s="825"/>
      <c r="AD61" s="825"/>
      <c r="AE61" s="825"/>
      <c r="AF61" s="825"/>
      <c r="AG61" s="825"/>
      <c r="AH61" s="825"/>
      <c r="AI61" s="825"/>
      <c r="AJ61" s="825"/>
      <c r="AK61" s="825"/>
      <c r="AL61" s="825"/>
      <c r="AM61" s="825"/>
      <c r="AN61" s="825"/>
      <c r="AO61" s="825"/>
      <c r="AP61" s="825"/>
      <c r="AQ61" s="825"/>
      <c r="AR61" s="825"/>
      <c r="AS61" s="825"/>
      <c r="AT61" s="825"/>
      <c r="AU61" s="825"/>
      <c r="AV61" s="825"/>
      <c r="AW61" s="825"/>
      <c r="AX61" s="825"/>
      <c r="AY61" s="825"/>
      <c r="AZ61" s="825"/>
      <c r="BA61" s="825"/>
      <c r="BB61" s="825"/>
      <c r="BC61" s="825"/>
      <c r="BD61" s="825"/>
      <c r="BK61" s="2030"/>
      <c r="BL61" s="2030"/>
      <c r="BM61" s="2030"/>
      <c r="BN61" s="2030"/>
      <c r="BO61" s="2030"/>
      <c r="BP61" s="2030"/>
      <c r="BQ61" s="2030"/>
      <c r="BR61" s="2030"/>
      <c r="BS61" s="2030"/>
      <c r="BT61" s="2019"/>
      <c r="BU61" s="2019"/>
      <c r="BV61" s="175"/>
    </row>
    <row r="62" spans="2:74" ht="30" customHeight="1">
      <c r="B62" s="176"/>
      <c r="C62" s="900"/>
      <c r="D62" s="888"/>
      <c r="E62" s="825"/>
      <c r="F62" s="825"/>
      <c r="G62" s="825"/>
      <c r="H62" s="825"/>
      <c r="I62" s="825"/>
      <c r="J62" s="825"/>
      <c r="K62" s="825"/>
      <c r="L62" s="825"/>
      <c r="M62" s="825"/>
      <c r="N62" s="825"/>
      <c r="O62" s="825"/>
      <c r="P62" s="825"/>
      <c r="Q62" s="825"/>
      <c r="R62" s="825"/>
      <c r="S62" s="825"/>
      <c r="T62" s="825"/>
      <c r="U62" s="825"/>
      <c r="V62" s="825"/>
      <c r="W62" s="825"/>
      <c r="X62" s="825"/>
      <c r="Y62" s="825"/>
      <c r="Z62" s="825"/>
      <c r="AA62" s="825"/>
      <c r="AB62" s="825"/>
      <c r="AC62" s="825"/>
      <c r="AD62" s="825"/>
      <c r="AE62" s="825"/>
      <c r="AF62" s="825"/>
      <c r="AG62" s="825"/>
      <c r="AH62" s="825"/>
      <c r="AI62" s="825"/>
      <c r="AJ62" s="825"/>
      <c r="AK62" s="825"/>
      <c r="AL62" s="825"/>
      <c r="AM62" s="825"/>
      <c r="AN62" s="825"/>
      <c r="AO62" s="825"/>
      <c r="AP62" s="825"/>
      <c r="AQ62" s="825"/>
      <c r="AR62" s="825"/>
      <c r="AS62" s="825"/>
      <c r="AT62" s="825"/>
      <c r="AU62" s="825"/>
      <c r="AV62" s="825"/>
      <c r="AW62" s="825"/>
      <c r="AX62" s="825"/>
      <c r="AY62" s="825"/>
      <c r="AZ62" s="825"/>
      <c r="BA62" s="825"/>
      <c r="BB62" s="825"/>
      <c r="BC62" s="825"/>
      <c r="BD62" s="825"/>
      <c r="BE62" s="900"/>
      <c r="BF62" s="900"/>
      <c r="BG62" s="900"/>
      <c r="BH62" s="900"/>
      <c r="BI62" s="900"/>
      <c r="BJ62" s="900"/>
      <c r="BK62" s="900"/>
      <c r="BL62" s="900"/>
      <c r="BM62" s="900"/>
      <c r="BN62" s="900"/>
      <c r="BO62" s="900"/>
      <c r="BP62" s="45"/>
      <c r="BQ62" s="45"/>
      <c r="BR62" s="45"/>
      <c r="BS62" s="45"/>
      <c r="BT62" s="45"/>
      <c r="BV62" s="175"/>
    </row>
    <row r="63" spans="2:74" ht="30" customHeight="1">
      <c r="B63" s="176"/>
      <c r="C63" s="900"/>
      <c r="D63" s="825"/>
      <c r="E63" s="825"/>
      <c r="F63" s="825"/>
      <c r="G63" s="825"/>
      <c r="H63" s="825"/>
      <c r="I63" s="825"/>
      <c r="J63" s="825"/>
      <c r="K63" s="825"/>
      <c r="L63" s="825"/>
      <c r="M63" s="825"/>
      <c r="N63" s="825"/>
      <c r="O63" s="825"/>
      <c r="P63" s="825"/>
      <c r="Q63" s="825"/>
      <c r="R63" s="825"/>
      <c r="S63" s="825"/>
      <c r="T63" s="825"/>
      <c r="U63" s="825"/>
      <c r="V63" s="825"/>
      <c r="W63" s="825"/>
      <c r="X63" s="825"/>
      <c r="Y63" s="825"/>
      <c r="Z63" s="825"/>
      <c r="AA63" s="825"/>
      <c r="AB63" s="825"/>
      <c r="AC63" s="825"/>
      <c r="AD63" s="825"/>
      <c r="AE63" s="825"/>
      <c r="AF63" s="825"/>
      <c r="AG63" s="825"/>
      <c r="AH63" s="825"/>
      <c r="AI63" s="825"/>
      <c r="AJ63" s="825"/>
      <c r="AK63" s="825"/>
      <c r="AL63" s="825"/>
      <c r="AM63" s="825"/>
      <c r="AN63" s="825"/>
      <c r="AO63" s="825"/>
      <c r="AP63" s="825"/>
      <c r="AQ63" s="825"/>
      <c r="AR63" s="825"/>
      <c r="AS63" s="825"/>
      <c r="AT63" s="825"/>
      <c r="AU63" s="825"/>
      <c r="AV63" s="825"/>
      <c r="AW63" s="825"/>
      <c r="AX63" s="825"/>
      <c r="AY63" s="825"/>
      <c r="AZ63" s="825"/>
      <c r="BA63" s="825"/>
      <c r="BB63" s="825"/>
      <c r="BC63" s="825"/>
      <c r="BD63" s="825"/>
      <c r="BE63" s="900"/>
      <c r="BF63" s="900"/>
      <c r="BG63" s="900"/>
      <c r="BH63" s="900"/>
      <c r="BI63" s="900"/>
      <c r="BJ63" s="900"/>
      <c r="BK63" s="900"/>
      <c r="BL63" s="900"/>
      <c r="BM63" s="900"/>
      <c r="BN63" s="900"/>
      <c r="BO63" s="900"/>
      <c r="BP63" s="45"/>
      <c r="BQ63" s="45"/>
      <c r="BR63" s="45"/>
      <c r="BS63" s="45"/>
      <c r="BT63" s="45"/>
      <c r="BV63" s="175"/>
    </row>
    <row r="64" spans="2:74" ht="30" customHeight="1">
      <c r="B64" s="176"/>
      <c r="C64" s="900"/>
      <c r="D64" s="2014" t="s">
        <v>1992</v>
      </c>
      <c r="E64" s="2014"/>
      <c r="F64" s="2014"/>
      <c r="G64" s="2014"/>
      <c r="H64" s="2014"/>
      <c r="I64" s="2014"/>
      <c r="J64" s="2014"/>
      <c r="K64" s="2014"/>
      <c r="L64" s="2014"/>
      <c r="M64" s="2014"/>
      <c r="N64" s="2014"/>
      <c r="O64" s="2014"/>
      <c r="P64" s="2014"/>
      <c r="Q64" s="2014"/>
      <c r="R64" s="2014"/>
      <c r="S64" s="2014"/>
      <c r="T64" s="2014"/>
      <c r="U64" s="2014"/>
      <c r="V64" s="2014"/>
      <c r="W64" s="2014"/>
      <c r="X64" s="2014"/>
      <c r="Y64" s="2014"/>
      <c r="Z64" s="2014"/>
      <c r="AA64" s="2014"/>
      <c r="AB64" s="2014"/>
      <c r="AC64" s="2014"/>
      <c r="AD64" s="2014"/>
      <c r="AE64" s="2014"/>
      <c r="AF64" s="2014"/>
      <c r="AG64" s="2014"/>
      <c r="AH64" s="2014"/>
      <c r="AI64" s="2014"/>
      <c r="AJ64" s="2014"/>
      <c r="AK64" s="2014"/>
      <c r="AL64" s="2014"/>
      <c r="AM64" s="2014"/>
      <c r="AN64" s="2014"/>
      <c r="AO64" s="2014"/>
      <c r="AP64" s="2014"/>
      <c r="AQ64" s="2014"/>
      <c r="AR64" s="2014"/>
      <c r="AS64" s="2014"/>
      <c r="AT64" s="2014"/>
      <c r="AU64" s="2014"/>
      <c r="AV64" s="2014"/>
      <c r="AW64" s="2014"/>
      <c r="AX64" s="2014"/>
      <c r="AY64" s="2014"/>
      <c r="AZ64" s="2014"/>
      <c r="BA64" s="2014"/>
      <c r="BB64" s="2014"/>
      <c r="BC64" s="2014"/>
      <c r="BD64" s="2014"/>
      <c r="BE64" s="900"/>
      <c r="BF64" s="900"/>
      <c r="BG64" s="900"/>
      <c r="BH64" s="900"/>
      <c r="BI64" s="900"/>
      <c r="BJ64" s="900"/>
      <c r="BK64" s="900"/>
      <c r="BL64" s="900"/>
      <c r="BM64" s="900"/>
      <c r="BN64" s="900"/>
      <c r="BO64" s="900"/>
      <c r="BP64" s="45"/>
      <c r="BQ64" s="45"/>
      <c r="BR64" s="45"/>
      <c r="BS64" s="45"/>
      <c r="BT64" s="45"/>
      <c r="BV64" s="175"/>
    </row>
    <row r="65" spans="2:74" ht="30" customHeight="1">
      <c r="B65" s="176"/>
      <c r="C65" s="900"/>
      <c r="D65" s="898"/>
      <c r="E65" s="898"/>
      <c r="F65" s="2015" t="s">
        <v>1993</v>
      </c>
      <c r="G65" s="2015"/>
      <c r="H65" s="2015"/>
      <c r="I65" s="2015"/>
      <c r="J65" s="2015"/>
      <c r="K65" s="2015"/>
      <c r="L65" s="2015"/>
      <c r="M65" s="2015"/>
      <c r="N65" s="2015"/>
      <c r="O65" s="2015"/>
      <c r="P65" s="2015"/>
      <c r="Q65" s="2015"/>
      <c r="R65" s="2015"/>
      <c r="S65" s="2015"/>
      <c r="T65" s="2015"/>
      <c r="U65" s="2015"/>
      <c r="V65" s="2015"/>
      <c r="W65" s="2015"/>
      <c r="X65" s="2015"/>
      <c r="Y65" s="2015"/>
      <c r="Z65" s="2015"/>
      <c r="AA65" s="2015"/>
      <c r="AB65" s="2015"/>
      <c r="AC65" s="2015"/>
      <c r="AD65" s="2015"/>
      <c r="AE65" s="2015"/>
      <c r="AF65" s="2015"/>
      <c r="AG65" s="2015"/>
      <c r="AH65" s="2015"/>
      <c r="AI65" s="2015"/>
      <c r="AJ65" s="2015"/>
      <c r="AK65" s="2015"/>
      <c r="AL65" s="2015"/>
      <c r="AM65" s="2015"/>
      <c r="AN65" s="2015"/>
      <c r="AO65" s="2015"/>
      <c r="AP65" s="2015"/>
      <c r="AQ65" s="2015"/>
      <c r="AR65" s="2015"/>
      <c r="AS65" s="2015"/>
      <c r="AT65" s="2015"/>
      <c r="AU65" s="2015"/>
      <c r="AV65" s="2015"/>
      <c r="AW65" s="2015"/>
      <c r="AX65" s="2015"/>
      <c r="AY65" s="2015"/>
      <c r="AZ65" s="2015"/>
      <c r="BA65" s="2015"/>
      <c r="BB65" s="2015"/>
      <c r="BC65" s="2015"/>
      <c r="BD65" s="2015"/>
      <c r="BE65" s="900"/>
      <c r="BF65" s="900"/>
      <c r="BG65" s="900"/>
      <c r="BH65" s="900"/>
      <c r="BI65" s="900"/>
      <c r="BJ65" s="900"/>
      <c r="BK65" s="900"/>
      <c r="BL65" s="900"/>
      <c r="BM65" s="900"/>
      <c r="BN65" s="900"/>
      <c r="BO65" s="900"/>
      <c r="BP65" s="45"/>
      <c r="BQ65" s="45"/>
      <c r="BR65" s="45"/>
      <c r="BS65" s="45"/>
      <c r="BT65" s="45"/>
      <c r="BV65" s="175"/>
    </row>
    <row r="66" spans="2:74" ht="30" customHeight="1">
      <c r="B66" s="176"/>
      <c r="C66" s="900"/>
      <c r="D66" s="905"/>
      <c r="E66" s="905"/>
      <c r="F66" s="905"/>
      <c r="G66" s="905"/>
      <c r="H66" s="905"/>
      <c r="I66" s="905"/>
      <c r="J66" s="905"/>
      <c r="K66" s="905"/>
      <c r="L66" s="905"/>
      <c r="M66" s="905"/>
      <c r="N66" s="905"/>
      <c r="O66" s="905"/>
      <c r="P66" s="905"/>
      <c r="Q66" s="905"/>
      <c r="R66" s="905"/>
      <c r="S66" s="905"/>
      <c r="T66" s="905"/>
      <c r="U66" s="905"/>
      <c r="V66" s="905"/>
      <c r="W66" s="905"/>
      <c r="X66" s="905"/>
      <c r="Y66" s="905"/>
      <c r="Z66" s="905"/>
      <c r="AA66" s="905"/>
      <c r="AB66" s="905"/>
      <c r="AC66" s="905"/>
      <c r="AD66" s="905"/>
      <c r="AE66" s="905"/>
      <c r="AF66" s="905"/>
      <c r="AG66" s="905"/>
      <c r="AH66" s="905"/>
      <c r="AI66" s="905"/>
      <c r="AJ66" s="905"/>
      <c r="AK66" s="905"/>
      <c r="AL66" s="905"/>
      <c r="AM66" s="905"/>
      <c r="AN66" s="905"/>
      <c r="AO66" s="905"/>
      <c r="AP66" s="905"/>
      <c r="AQ66" s="905"/>
      <c r="AR66" s="905"/>
      <c r="AS66" s="905"/>
      <c r="AT66" s="905"/>
      <c r="AU66" s="905"/>
      <c r="AV66" s="905"/>
      <c r="AW66" s="905"/>
      <c r="AX66" s="905"/>
      <c r="AY66" s="905"/>
      <c r="AZ66" s="905"/>
      <c r="BA66" s="905"/>
      <c r="BB66" s="905"/>
      <c r="BC66" s="905"/>
      <c r="BD66" s="905"/>
      <c r="BE66" s="900"/>
      <c r="BF66" s="900"/>
      <c r="BG66" s="900"/>
      <c r="BH66" s="900"/>
      <c r="BI66" s="900"/>
      <c r="BJ66" s="900"/>
      <c r="BK66" s="900"/>
      <c r="BL66" s="900"/>
      <c r="BM66" s="900"/>
      <c r="BN66" s="900"/>
      <c r="BO66" s="900"/>
      <c r="BP66" s="45"/>
      <c r="BQ66" s="45"/>
      <c r="BR66" s="45"/>
      <c r="BS66" s="45"/>
      <c r="BT66" s="45"/>
      <c r="BV66" s="175"/>
    </row>
    <row r="67" spans="2:74" ht="30" customHeight="1">
      <c r="B67" s="176"/>
      <c r="C67" s="900"/>
      <c r="D67" s="900"/>
      <c r="E67" s="900"/>
      <c r="F67" s="825"/>
      <c r="G67" s="825"/>
      <c r="H67" s="825"/>
      <c r="I67" s="825"/>
      <c r="J67" s="825"/>
      <c r="K67" s="825"/>
      <c r="L67" s="825"/>
      <c r="M67" s="825"/>
      <c r="N67" s="825"/>
      <c r="O67" s="825"/>
      <c r="P67" s="825"/>
      <c r="Q67" s="825"/>
      <c r="R67" s="825"/>
      <c r="S67" s="825"/>
      <c r="T67" s="825"/>
      <c r="U67" s="825"/>
      <c r="V67" s="825"/>
      <c r="W67" s="825"/>
      <c r="X67" s="825"/>
      <c r="Y67" s="825"/>
      <c r="Z67" s="825"/>
      <c r="AA67" s="825"/>
      <c r="AB67" s="825"/>
      <c r="AC67" s="825"/>
      <c r="AD67" s="825"/>
      <c r="AE67" s="825"/>
      <c r="AF67" s="825"/>
      <c r="AG67" s="825"/>
      <c r="AH67" s="825"/>
      <c r="AI67" s="825"/>
      <c r="AJ67" s="825"/>
      <c r="AK67" s="825"/>
      <c r="AL67" s="825"/>
      <c r="AM67" s="825"/>
      <c r="AN67" s="825"/>
      <c r="AO67" s="825"/>
      <c r="AP67" s="825"/>
      <c r="AQ67" s="825"/>
      <c r="AR67" s="891" t="s">
        <v>443</v>
      </c>
      <c r="AS67" s="808"/>
      <c r="AT67" s="825"/>
      <c r="AU67" s="825"/>
      <c r="AV67" s="825"/>
      <c r="AW67" s="825"/>
      <c r="AX67" s="808"/>
      <c r="AY67" s="825"/>
      <c r="AZ67" s="825"/>
      <c r="BA67" s="825"/>
      <c r="BB67" s="825"/>
      <c r="BC67" s="825"/>
      <c r="BD67" s="825"/>
      <c r="BE67" s="825"/>
      <c r="BF67" s="825"/>
      <c r="BG67" s="825"/>
      <c r="BH67" s="825"/>
      <c r="BI67" s="2016" t="s">
        <v>1994</v>
      </c>
      <c r="BJ67" s="2016"/>
      <c r="BK67" s="2016"/>
      <c r="BL67" s="2016"/>
      <c r="BM67" s="2016"/>
      <c r="BN67" s="2016"/>
      <c r="BO67" s="2016"/>
      <c r="BP67" s="2016"/>
      <c r="BQ67" s="2016"/>
      <c r="BR67" s="2016"/>
      <c r="BS67" s="2016"/>
      <c r="BT67" s="45"/>
      <c r="BV67" s="175"/>
    </row>
    <row r="68" spans="2:74" ht="30" customHeight="1">
      <c r="B68" s="176"/>
      <c r="C68" s="900"/>
      <c r="D68" s="900"/>
      <c r="E68" s="900"/>
      <c r="F68" s="2012"/>
      <c r="G68" s="2012"/>
      <c r="H68" s="2012"/>
      <c r="I68" s="2012"/>
      <c r="J68" s="2012"/>
      <c r="K68" s="2012"/>
      <c r="L68" s="2012"/>
      <c r="M68" s="2012"/>
      <c r="N68" s="2012"/>
      <c r="O68" s="2012"/>
      <c r="P68" s="2012"/>
      <c r="Q68" s="2012"/>
      <c r="R68" s="2012"/>
      <c r="S68" s="2012"/>
      <c r="T68" s="2012"/>
      <c r="U68" s="2012"/>
      <c r="V68" s="2012"/>
      <c r="W68" s="2012"/>
      <c r="X68" s="2012"/>
      <c r="Y68" s="2012"/>
      <c r="Z68" s="2012"/>
      <c r="AA68" s="2012"/>
      <c r="AB68" s="2012"/>
      <c r="AC68" s="2012"/>
      <c r="AD68" s="2012"/>
      <c r="AE68" s="2012"/>
      <c r="AF68" s="2012"/>
      <c r="AG68" s="2012"/>
      <c r="AH68" s="2012"/>
      <c r="AI68" s="2012"/>
      <c r="AJ68" s="2012"/>
      <c r="AK68" s="2012"/>
      <c r="AL68" s="2012"/>
      <c r="AM68" s="2012"/>
      <c r="AN68" s="2012"/>
      <c r="AO68" s="2012"/>
      <c r="AP68" s="2012"/>
      <c r="AQ68" s="2012"/>
      <c r="AR68" s="2012"/>
      <c r="AS68" s="2012"/>
      <c r="AT68" s="2012"/>
      <c r="AU68" s="2012"/>
      <c r="AV68" s="1985"/>
      <c r="AW68" s="1985"/>
      <c r="AX68" s="1985"/>
      <c r="AY68" s="1985"/>
      <c r="AZ68" s="1985"/>
      <c r="BA68" s="1985"/>
      <c r="BB68" s="900"/>
      <c r="BC68" s="900"/>
      <c r="BD68" s="900"/>
      <c r="BE68" s="1908"/>
      <c r="BF68" s="1908"/>
      <c r="BG68" s="1908"/>
      <c r="BH68" s="766"/>
      <c r="BI68" s="758"/>
      <c r="BJ68" s="758"/>
      <c r="BK68" s="2030"/>
      <c r="BL68" s="2030"/>
      <c r="BM68" s="2030"/>
      <c r="BN68" s="2030"/>
      <c r="BO68" s="2030"/>
      <c r="BP68" s="2030"/>
      <c r="BQ68" s="2030"/>
      <c r="BR68" s="2030"/>
      <c r="BS68" s="2030"/>
      <c r="BT68" s="2019" t="s">
        <v>23</v>
      </c>
      <c r="BU68" s="2019"/>
      <c r="BV68" s="175"/>
    </row>
    <row r="69" spans="2:74" ht="30" customHeight="1">
      <c r="B69" s="176"/>
      <c r="C69" s="900"/>
      <c r="D69" s="900"/>
      <c r="E69" s="900"/>
      <c r="F69" s="2012"/>
      <c r="G69" s="2012"/>
      <c r="H69" s="2012"/>
      <c r="I69" s="2012"/>
      <c r="J69" s="2012"/>
      <c r="K69" s="2012"/>
      <c r="L69" s="2012"/>
      <c r="M69" s="2012"/>
      <c r="N69" s="2012"/>
      <c r="O69" s="2012"/>
      <c r="P69" s="2012"/>
      <c r="Q69" s="2012"/>
      <c r="R69" s="2012"/>
      <c r="S69" s="2012"/>
      <c r="T69" s="2012"/>
      <c r="U69" s="2012"/>
      <c r="V69" s="2012"/>
      <c r="W69" s="2012"/>
      <c r="X69" s="2012"/>
      <c r="Y69" s="2012"/>
      <c r="Z69" s="2012"/>
      <c r="AA69" s="2012"/>
      <c r="AB69" s="2012"/>
      <c r="AC69" s="2012"/>
      <c r="AD69" s="2012"/>
      <c r="AE69" s="2012"/>
      <c r="AF69" s="2012"/>
      <c r="AG69" s="2012"/>
      <c r="AH69" s="2012"/>
      <c r="AI69" s="2012"/>
      <c r="AJ69" s="2012"/>
      <c r="AK69" s="2012"/>
      <c r="AL69" s="2012"/>
      <c r="AM69" s="2012"/>
      <c r="AN69" s="2012"/>
      <c r="AO69" s="2012"/>
      <c r="AP69" s="2012"/>
      <c r="AQ69" s="2012"/>
      <c r="AR69" s="2012"/>
      <c r="AS69" s="2012"/>
      <c r="AT69" s="2012"/>
      <c r="AU69" s="2012"/>
      <c r="AV69" s="1985"/>
      <c r="AW69" s="1985"/>
      <c r="AX69" s="1985"/>
      <c r="AY69" s="1985"/>
      <c r="AZ69" s="1985"/>
      <c r="BA69" s="1985"/>
      <c r="BB69" s="900"/>
      <c r="BC69" s="900"/>
      <c r="BD69" s="900"/>
      <c r="BE69" s="1908"/>
      <c r="BF69" s="1908"/>
      <c r="BG69" s="1908"/>
      <c r="BH69" s="766"/>
      <c r="BK69" s="2030"/>
      <c r="BL69" s="2030"/>
      <c r="BM69" s="2030"/>
      <c r="BN69" s="2030"/>
      <c r="BO69" s="2030"/>
      <c r="BP69" s="2030"/>
      <c r="BQ69" s="2030"/>
      <c r="BR69" s="2030"/>
      <c r="BS69" s="2030"/>
      <c r="BT69" s="2019"/>
      <c r="BU69" s="2019"/>
      <c r="BV69" s="175"/>
    </row>
    <row r="70" spans="2:74" ht="30" customHeight="1">
      <c r="B70" s="176"/>
      <c r="C70" s="900"/>
      <c r="D70" s="900"/>
      <c r="E70" s="900"/>
      <c r="F70" s="2012"/>
      <c r="G70" s="2012"/>
      <c r="H70" s="2012"/>
      <c r="I70" s="2012"/>
      <c r="J70" s="2012"/>
      <c r="K70" s="2012"/>
      <c r="L70" s="2012"/>
      <c r="M70" s="2012"/>
      <c r="N70" s="2012"/>
      <c r="O70" s="2012"/>
      <c r="P70" s="2012"/>
      <c r="Q70" s="2012"/>
      <c r="R70" s="2012"/>
      <c r="S70" s="2012"/>
      <c r="T70" s="2012"/>
      <c r="U70" s="2012"/>
      <c r="V70" s="2012"/>
      <c r="W70" s="2012"/>
      <c r="X70" s="2012"/>
      <c r="Y70" s="2012"/>
      <c r="Z70" s="2012"/>
      <c r="AA70" s="2012"/>
      <c r="AB70" s="2012"/>
      <c r="AC70" s="2012"/>
      <c r="AD70" s="2012"/>
      <c r="AE70" s="2012"/>
      <c r="AF70" s="2012"/>
      <c r="AG70" s="2012"/>
      <c r="AH70" s="2012"/>
      <c r="AI70" s="2012"/>
      <c r="AJ70" s="2012"/>
      <c r="AK70" s="2012"/>
      <c r="AL70" s="2012"/>
      <c r="AM70" s="2012"/>
      <c r="AN70" s="2012"/>
      <c r="AO70" s="2012"/>
      <c r="AP70" s="2012"/>
      <c r="AQ70" s="2012"/>
      <c r="AR70" s="2012"/>
      <c r="AS70" s="2012"/>
      <c r="AT70" s="2012"/>
      <c r="AU70" s="2012"/>
      <c r="AV70" s="825"/>
      <c r="AW70" s="825"/>
      <c r="AX70" s="825"/>
      <c r="AY70" s="825"/>
      <c r="AZ70" s="825"/>
      <c r="BA70" s="825"/>
      <c r="BB70" s="825"/>
      <c r="BC70" s="825"/>
      <c r="BD70" s="825"/>
      <c r="BE70" s="825"/>
      <c r="BF70" s="825"/>
      <c r="BG70" s="825"/>
      <c r="BH70" s="825"/>
      <c r="BI70" s="825"/>
      <c r="BJ70" s="825"/>
      <c r="BK70" s="825"/>
      <c r="BL70" s="825"/>
      <c r="BM70" s="825"/>
      <c r="BN70" s="825"/>
      <c r="BO70" s="825"/>
      <c r="BP70" s="45"/>
      <c r="BQ70" s="45"/>
      <c r="BR70" s="45"/>
      <c r="BS70" s="45"/>
      <c r="BT70" s="45"/>
      <c r="BV70" s="175"/>
    </row>
    <row r="71" spans="2:74" ht="30" customHeight="1">
      <c r="B71" s="176"/>
      <c r="C71" s="900"/>
      <c r="D71" s="900"/>
      <c r="E71" s="900"/>
      <c r="F71" s="2012"/>
      <c r="G71" s="2012"/>
      <c r="H71" s="2012"/>
      <c r="I71" s="2012"/>
      <c r="J71" s="2012"/>
      <c r="K71" s="2012"/>
      <c r="L71" s="2012"/>
      <c r="M71" s="2012"/>
      <c r="N71" s="2012"/>
      <c r="O71" s="2012"/>
      <c r="P71" s="2012"/>
      <c r="Q71" s="2012"/>
      <c r="R71" s="2012"/>
      <c r="S71" s="2012"/>
      <c r="T71" s="2012"/>
      <c r="U71" s="2012"/>
      <c r="V71" s="2012"/>
      <c r="W71" s="2012"/>
      <c r="X71" s="2012"/>
      <c r="Y71" s="2012"/>
      <c r="Z71" s="2012"/>
      <c r="AA71" s="2012"/>
      <c r="AB71" s="2012"/>
      <c r="AC71" s="2012"/>
      <c r="AD71" s="2012"/>
      <c r="AE71" s="2012"/>
      <c r="AF71" s="2012"/>
      <c r="AG71" s="2012"/>
      <c r="AH71" s="2012"/>
      <c r="AI71" s="2012"/>
      <c r="AJ71" s="2012"/>
      <c r="AK71" s="2012"/>
      <c r="AL71" s="2012"/>
      <c r="AM71" s="2012"/>
      <c r="AN71" s="2012"/>
      <c r="AO71" s="2012"/>
      <c r="AP71" s="2012"/>
      <c r="AQ71" s="2012"/>
      <c r="AR71" s="2012"/>
      <c r="AS71" s="2012"/>
      <c r="AT71" s="2012"/>
      <c r="AU71" s="2012"/>
      <c r="AV71" s="1985"/>
      <c r="AW71" s="1985"/>
      <c r="AX71" s="1985"/>
      <c r="AY71" s="1985"/>
      <c r="AZ71" s="1985"/>
      <c r="BA71" s="1985"/>
      <c r="BB71" s="825"/>
      <c r="BC71" s="825"/>
      <c r="BD71" s="825"/>
      <c r="BE71" s="825"/>
      <c r="BF71" s="825"/>
      <c r="BG71" s="825"/>
      <c r="BH71" s="825"/>
      <c r="BI71" s="825"/>
      <c r="BJ71" s="825"/>
      <c r="BK71" s="825"/>
      <c r="BL71" s="825"/>
      <c r="BM71" s="825"/>
      <c r="BN71" s="825"/>
      <c r="BO71" s="825"/>
      <c r="BP71" s="45"/>
      <c r="BQ71" s="45"/>
      <c r="BR71" s="45"/>
      <c r="BS71" s="45"/>
      <c r="BT71" s="45"/>
      <c r="BV71" s="175"/>
    </row>
    <row r="72" spans="2:74" ht="30" customHeight="1">
      <c r="B72" s="176"/>
      <c r="C72" s="900"/>
      <c r="D72" s="900"/>
      <c r="E72" s="900"/>
      <c r="F72" s="2012"/>
      <c r="G72" s="2012"/>
      <c r="H72" s="2012"/>
      <c r="I72" s="2012"/>
      <c r="J72" s="2012"/>
      <c r="K72" s="2012"/>
      <c r="L72" s="2012"/>
      <c r="M72" s="2012"/>
      <c r="N72" s="2012"/>
      <c r="O72" s="2012"/>
      <c r="P72" s="2012"/>
      <c r="Q72" s="2012"/>
      <c r="R72" s="2012"/>
      <c r="S72" s="2012"/>
      <c r="T72" s="2012"/>
      <c r="U72" s="2012"/>
      <c r="V72" s="2012"/>
      <c r="W72" s="2012"/>
      <c r="X72" s="2012"/>
      <c r="Y72" s="2012"/>
      <c r="Z72" s="2012"/>
      <c r="AA72" s="2012"/>
      <c r="AB72" s="2012"/>
      <c r="AC72" s="2012"/>
      <c r="AD72" s="2012"/>
      <c r="AE72" s="2012"/>
      <c r="AF72" s="2012"/>
      <c r="AG72" s="2012"/>
      <c r="AH72" s="2012"/>
      <c r="AI72" s="2012"/>
      <c r="AJ72" s="2012"/>
      <c r="AK72" s="2012"/>
      <c r="AL72" s="2012"/>
      <c r="AM72" s="2012"/>
      <c r="AN72" s="2012"/>
      <c r="AO72" s="2012"/>
      <c r="AP72" s="2012"/>
      <c r="AQ72" s="2012"/>
      <c r="AR72" s="2012"/>
      <c r="AS72" s="2012"/>
      <c r="AT72" s="2012"/>
      <c r="AU72" s="2012"/>
      <c r="AV72" s="1985"/>
      <c r="AW72" s="1985"/>
      <c r="AX72" s="1985"/>
      <c r="AY72" s="1985"/>
      <c r="AZ72" s="1985"/>
      <c r="BA72" s="1985"/>
      <c r="BB72" s="825"/>
      <c r="BC72" s="825"/>
      <c r="BD72" s="825"/>
      <c r="BE72" s="825"/>
      <c r="BF72" s="825"/>
      <c r="BG72" s="825"/>
      <c r="BH72" s="825"/>
      <c r="BI72" s="825"/>
      <c r="BJ72" s="825"/>
      <c r="BK72" s="825"/>
      <c r="BL72" s="825"/>
      <c r="BM72" s="825"/>
      <c r="BN72" s="825"/>
      <c r="BO72" s="825"/>
      <c r="BP72" s="45"/>
      <c r="BQ72" s="45"/>
      <c r="BR72" s="45"/>
      <c r="BS72" s="45"/>
      <c r="BT72" s="45"/>
      <c r="BV72" s="175"/>
    </row>
    <row r="73" spans="2:74" ht="30" customHeight="1">
      <c r="B73" s="176"/>
      <c r="C73" s="900"/>
      <c r="D73" s="900"/>
      <c r="E73" s="900"/>
      <c r="F73" s="2012"/>
      <c r="G73" s="2012"/>
      <c r="H73" s="2012"/>
      <c r="I73" s="2012"/>
      <c r="J73" s="2012"/>
      <c r="K73" s="2012"/>
      <c r="L73" s="2012"/>
      <c r="M73" s="2012"/>
      <c r="N73" s="2012"/>
      <c r="O73" s="2012"/>
      <c r="P73" s="2012"/>
      <c r="Q73" s="2012"/>
      <c r="R73" s="2012"/>
      <c r="S73" s="2012"/>
      <c r="T73" s="2012"/>
      <c r="U73" s="2012"/>
      <c r="V73" s="2012"/>
      <c r="W73" s="2012"/>
      <c r="X73" s="2012"/>
      <c r="Y73" s="2012"/>
      <c r="Z73" s="2012"/>
      <c r="AA73" s="2012"/>
      <c r="AB73" s="2012"/>
      <c r="AC73" s="2012"/>
      <c r="AD73" s="2012"/>
      <c r="AE73" s="2012"/>
      <c r="AF73" s="2012"/>
      <c r="AG73" s="2012"/>
      <c r="AH73" s="2012"/>
      <c r="AI73" s="2012"/>
      <c r="AJ73" s="2012"/>
      <c r="AK73" s="2012"/>
      <c r="AL73" s="2012"/>
      <c r="AM73" s="2012"/>
      <c r="AN73" s="2012"/>
      <c r="AO73" s="2012"/>
      <c r="AP73" s="2012"/>
      <c r="AQ73" s="2012"/>
      <c r="AR73" s="2012"/>
      <c r="AS73" s="2012"/>
      <c r="AT73" s="2012"/>
      <c r="AU73" s="2012"/>
      <c r="AV73" s="900"/>
      <c r="AW73" s="900"/>
      <c r="AX73" s="900"/>
      <c r="AY73" s="900"/>
      <c r="AZ73" s="900"/>
      <c r="BA73" s="900"/>
      <c r="BB73" s="900"/>
      <c r="BC73" s="900"/>
      <c r="BD73" s="900"/>
      <c r="BE73" s="900"/>
      <c r="BF73" s="900"/>
      <c r="BG73" s="900"/>
      <c r="BH73" s="900"/>
      <c r="BI73" s="900"/>
      <c r="BJ73" s="900"/>
      <c r="BK73" s="900"/>
      <c r="BL73" s="900"/>
      <c r="BM73" s="900"/>
      <c r="BN73" s="906"/>
      <c r="BO73" s="906"/>
      <c r="BP73" s="45"/>
      <c r="BQ73" s="45"/>
      <c r="BR73" s="45"/>
      <c r="BS73" s="45"/>
      <c r="BT73" s="45"/>
      <c r="BV73" s="175"/>
    </row>
    <row r="74" spans="2:74" ht="30" customHeight="1">
      <c r="B74" s="176"/>
      <c r="C74" s="907"/>
      <c r="D74" s="907"/>
      <c r="E74" s="907"/>
      <c r="F74" s="2012"/>
      <c r="G74" s="2012"/>
      <c r="H74" s="2012"/>
      <c r="I74" s="2012"/>
      <c r="J74" s="2012"/>
      <c r="K74" s="2012"/>
      <c r="L74" s="2012"/>
      <c r="M74" s="2012"/>
      <c r="N74" s="2012"/>
      <c r="O74" s="2012"/>
      <c r="P74" s="2012"/>
      <c r="Q74" s="2012"/>
      <c r="R74" s="2012"/>
      <c r="S74" s="2012"/>
      <c r="T74" s="2012"/>
      <c r="U74" s="2012"/>
      <c r="V74" s="2012"/>
      <c r="W74" s="2012"/>
      <c r="X74" s="2012"/>
      <c r="Y74" s="2012"/>
      <c r="Z74" s="2012"/>
      <c r="AA74" s="2012"/>
      <c r="AB74" s="2012"/>
      <c r="AC74" s="2012"/>
      <c r="AD74" s="2012"/>
      <c r="AE74" s="2012"/>
      <c r="AF74" s="2012"/>
      <c r="AG74" s="2012"/>
      <c r="AH74" s="2012"/>
      <c r="AI74" s="2012"/>
      <c r="AJ74" s="2012"/>
      <c r="AK74" s="2012"/>
      <c r="AL74" s="2012"/>
      <c r="AM74" s="2012"/>
      <c r="AN74" s="2012"/>
      <c r="AO74" s="2012"/>
      <c r="AP74" s="2012"/>
      <c r="AQ74" s="2012"/>
      <c r="AR74" s="2012"/>
      <c r="AS74" s="2012"/>
      <c r="AT74" s="2012"/>
      <c r="AU74" s="2012"/>
      <c r="AV74" s="1985"/>
      <c r="AW74" s="1985"/>
      <c r="AX74" s="1985"/>
      <c r="AY74" s="1985"/>
      <c r="AZ74" s="1985"/>
      <c r="BA74" s="1985"/>
      <c r="BB74" s="907"/>
      <c r="BC74" s="907"/>
      <c r="BD74" s="907"/>
      <c r="BE74" s="907"/>
      <c r="BF74" s="907"/>
      <c r="BG74" s="907"/>
      <c r="BH74" s="907"/>
      <c r="BI74" s="907"/>
      <c r="BJ74" s="907"/>
      <c r="BK74" s="907"/>
      <c r="BL74" s="907"/>
      <c r="BM74" s="907"/>
      <c r="BN74" s="908"/>
      <c r="BO74" s="908"/>
      <c r="BP74" s="45"/>
      <c r="BQ74" s="45"/>
      <c r="BR74" s="45"/>
      <c r="BS74" s="45"/>
      <c r="BT74" s="45"/>
      <c r="BV74" s="175"/>
    </row>
    <row r="75" spans="2:74" ht="30" customHeight="1">
      <c r="B75" s="176"/>
      <c r="C75" s="907"/>
      <c r="D75" s="907"/>
      <c r="E75" s="907"/>
      <c r="F75" s="2012"/>
      <c r="G75" s="2012"/>
      <c r="H75" s="2012"/>
      <c r="I75" s="2012"/>
      <c r="J75" s="2012"/>
      <c r="K75" s="2012"/>
      <c r="L75" s="2012"/>
      <c r="M75" s="2012"/>
      <c r="N75" s="2012"/>
      <c r="O75" s="2012"/>
      <c r="P75" s="2012"/>
      <c r="Q75" s="2012"/>
      <c r="R75" s="2012"/>
      <c r="S75" s="2012"/>
      <c r="T75" s="2012"/>
      <c r="U75" s="2012"/>
      <c r="V75" s="2012"/>
      <c r="W75" s="2012"/>
      <c r="X75" s="2012"/>
      <c r="Y75" s="2012"/>
      <c r="Z75" s="2012"/>
      <c r="AA75" s="2012"/>
      <c r="AB75" s="2012"/>
      <c r="AC75" s="2012"/>
      <c r="AD75" s="2012"/>
      <c r="AE75" s="2012"/>
      <c r="AF75" s="2012"/>
      <c r="AG75" s="2012"/>
      <c r="AH75" s="2012"/>
      <c r="AI75" s="2012"/>
      <c r="AJ75" s="2012"/>
      <c r="AK75" s="2012"/>
      <c r="AL75" s="2012"/>
      <c r="AM75" s="2012"/>
      <c r="AN75" s="2012"/>
      <c r="AO75" s="2012"/>
      <c r="AP75" s="2012"/>
      <c r="AQ75" s="2012"/>
      <c r="AR75" s="2012"/>
      <c r="AS75" s="2012"/>
      <c r="AT75" s="2012"/>
      <c r="AU75" s="2012"/>
      <c r="AV75" s="1985"/>
      <c r="AW75" s="1985"/>
      <c r="AX75" s="1985"/>
      <c r="AY75" s="1985"/>
      <c r="AZ75" s="1985"/>
      <c r="BA75" s="1985"/>
      <c r="BB75" s="907"/>
      <c r="BC75" s="907"/>
      <c r="BD75" s="907"/>
      <c r="BE75" s="907"/>
      <c r="BF75" s="907"/>
      <c r="BG75" s="907"/>
      <c r="BH75" s="907"/>
      <c r="BI75" s="907"/>
      <c r="BJ75" s="907"/>
      <c r="BK75" s="907"/>
      <c r="BL75" s="907"/>
      <c r="BM75" s="907"/>
      <c r="BN75" s="908"/>
      <c r="BO75" s="908"/>
      <c r="BP75" s="45"/>
      <c r="BQ75" s="45"/>
      <c r="BR75" s="45"/>
      <c r="BS75" s="45"/>
      <c r="BT75" s="45"/>
      <c r="BV75" s="175"/>
    </row>
    <row r="76" spans="2:74" ht="30" customHeight="1">
      <c r="B76" s="176"/>
      <c r="C76" s="907"/>
      <c r="D76" s="907"/>
      <c r="E76" s="907"/>
      <c r="F76" s="907"/>
      <c r="G76" s="907"/>
      <c r="H76" s="907"/>
      <c r="I76" s="907"/>
      <c r="J76" s="907"/>
      <c r="K76" s="907"/>
      <c r="L76" s="907"/>
      <c r="M76" s="907"/>
      <c r="N76" s="907"/>
      <c r="O76" s="907"/>
      <c r="P76" s="907"/>
      <c r="Q76" s="907"/>
      <c r="R76" s="907"/>
      <c r="S76" s="907"/>
      <c r="T76" s="907"/>
      <c r="U76" s="907"/>
      <c r="V76" s="907"/>
      <c r="W76" s="907"/>
      <c r="X76" s="907"/>
      <c r="Y76" s="907"/>
      <c r="Z76" s="907"/>
      <c r="AA76" s="907"/>
      <c r="AB76" s="907"/>
      <c r="AC76" s="907"/>
      <c r="AD76" s="907"/>
      <c r="AE76" s="907"/>
      <c r="AF76" s="907"/>
      <c r="AG76" s="907"/>
      <c r="AH76" s="907"/>
      <c r="AI76" s="907"/>
      <c r="AJ76" s="907"/>
      <c r="AK76" s="907"/>
      <c r="AL76" s="907"/>
      <c r="AM76" s="907"/>
      <c r="AN76" s="907"/>
      <c r="AO76" s="907"/>
      <c r="AP76" s="907"/>
      <c r="AQ76" s="907"/>
      <c r="AR76" s="907"/>
      <c r="AS76" s="907"/>
      <c r="AT76" s="907"/>
      <c r="AU76" s="907"/>
      <c r="AV76" s="907"/>
      <c r="AW76" s="907"/>
      <c r="AX76" s="907"/>
      <c r="AY76" s="907"/>
      <c r="AZ76" s="907"/>
      <c r="BA76" s="907"/>
      <c r="BB76" s="907"/>
      <c r="BC76" s="907"/>
      <c r="BD76" s="907"/>
      <c r="BE76" s="907"/>
      <c r="BF76" s="907"/>
      <c r="BG76" s="907"/>
      <c r="BH76" s="907"/>
      <c r="BI76" s="907"/>
      <c r="BJ76" s="907"/>
      <c r="BK76" s="907"/>
      <c r="BL76" s="907"/>
      <c r="BM76" s="907"/>
      <c r="BN76" s="908"/>
      <c r="BO76" s="908"/>
      <c r="BP76" s="45"/>
      <c r="BQ76" s="45"/>
      <c r="BR76" s="45"/>
      <c r="BS76" s="45"/>
      <c r="BT76" s="45"/>
      <c r="BV76" s="175"/>
    </row>
    <row r="77" spans="2:74" ht="30" customHeight="1">
      <c r="B77" s="176"/>
      <c r="C77" s="907"/>
      <c r="D77" s="2014" t="s">
        <v>1995</v>
      </c>
      <c r="E77" s="2014"/>
      <c r="F77" s="2014"/>
      <c r="G77" s="2014"/>
      <c r="H77" s="2014"/>
      <c r="I77" s="2014"/>
      <c r="J77" s="2014"/>
      <c r="K77" s="2014"/>
      <c r="L77" s="2014"/>
      <c r="M77" s="2014"/>
      <c r="N77" s="2014"/>
      <c r="O77" s="2014"/>
      <c r="P77" s="2014"/>
      <c r="Q77" s="2014"/>
      <c r="R77" s="2014"/>
      <c r="S77" s="2014"/>
      <c r="T77" s="2014"/>
      <c r="U77" s="2014"/>
      <c r="V77" s="2014"/>
      <c r="W77" s="2014"/>
      <c r="X77" s="2014"/>
      <c r="Y77" s="2014"/>
      <c r="Z77" s="2014"/>
      <c r="AA77" s="2014"/>
      <c r="AB77" s="2014"/>
      <c r="AC77" s="2014"/>
      <c r="AD77" s="2014"/>
      <c r="AE77" s="2014"/>
      <c r="AF77" s="2014"/>
      <c r="AG77" s="2014"/>
      <c r="AH77" s="2014"/>
      <c r="AI77" s="2014"/>
      <c r="AJ77" s="2014"/>
      <c r="AK77" s="2014"/>
      <c r="AL77" s="2014"/>
      <c r="AM77" s="2014"/>
      <c r="AN77" s="2014"/>
      <c r="AO77" s="2014"/>
      <c r="AP77" s="2014"/>
      <c r="AQ77" s="2014"/>
      <c r="AR77" s="2014"/>
      <c r="AS77" s="2014"/>
      <c r="AT77" s="2014"/>
      <c r="AU77" s="2014"/>
      <c r="AV77" s="2014"/>
      <c r="AW77" s="2014"/>
      <c r="AX77" s="2014"/>
      <c r="AY77" s="2014"/>
      <c r="AZ77" s="2014"/>
      <c r="BA77" s="2014"/>
      <c r="BB77" s="2014"/>
      <c r="BC77" s="2014"/>
      <c r="BD77" s="2014"/>
      <c r="BE77" s="907"/>
      <c r="BF77" s="907"/>
      <c r="BG77" s="907"/>
      <c r="BH77" s="907"/>
      <c r="BI77" s="907"/>
      <c r="BJ77" s="907"/>
      <c r="BK77" s="907"/>
      <c r="BL77" s="907"/>
      <c r="BM77" s="907"/>
      <c r="BN77" s="908"/>
      <c r="BO77" s="908"/>
      <c r="BP77" s="45"/>
      <c r="BQ77" s="45"/>
      <c r="BR77" s="45"/>
      <c r="BS77" s="45"/>
      <c r="BT77" s="45"/>
      <c r="BV77" s="175"/>
    </row>
    <row r="78" spans="2:74" ht="30" customHeight="1">
      <c r="B78" s="176"/>
      <c r="C78" s="907"/>
      <c r="D78" s="898"/>
      <c r="E78" s="898"/>
      <c r="F78" s="2015" t="s">
        <v>1996</v>
      </c>
      <c r="G78" s="2015"/>
      <c r="H78" s="2015"/>
      <c r="I78" s="2015"/>
      <c r="J78" s="2015"/>
      <c r="K78" s="2015"/>
      <c r="L78" s="2015"/>
      <c r="M78" s="2015"/>
      <c r="N78" s="2015"/>
      <c r="O78" s="2015"/>
      <c r="P78" s="2015"/>
      <c r="Q78" s="2015"/>
      <c r="R78" s="2015"/>
      <c r="S78" s="2015"/>
      <c r="T78" s="2015"/>
      <c r="U78" s="2015"/>
      <c r="V78" s="2015"/>
      <c r="W78" s="2015"/>
      <c r="X78" s="2015"/>
      <c r="Y78" s="2015"/>
      <c r="Z78" s="2015"/>
      <c r="AA78" s="2015"/>
      <c r="AB78" s="2015"/>
      <c r="AC78" s="2015"/>
      <c r="AD78" s="2015"/>
      <c r="AE78" s="2015"/>
      <c r="AF78" s="2015"/>
      <c r="AG78" s="2015"/>
      <c r="AH78" s="2015"/>
      <c r="AI78" s="2015"/>
      <c r="AJ78" s="2015"/>
      <c r="AK78" s="2015"/>
      <c r="AL78" s="2015"/>
      <c r="AM78" s="2015"/>
      <c r="AN78" s="2015"/>
      <c r="AO78" s="2015"/>
      <c r="AP78" s="2015"/>
      <c r="AQ78" s="2015"/>
      <c r="AR78" s="2015"/>
      <c r="AS78" s="2015"/>
      <c r="AT78" s="2015"/>
      <c r="AU78" s="2015"/>
      <c r="AV78" s="2015"/>
      <c r="AW78" s="2015"/>
      <c r="AX78" s="2015"/>
      <c r="AY78" s="2015"/>
      <c r="AZ78" s="2015"/>
      <c r="BA78" s="2015"/>
      <c r="BB78" s="2015"/>
      <c r="BC78" s="2015"/>
      <c r="BD78" s="2015"/>
      <c r="BE78" s="907"/>
      <c r="BF78" s="907"/>
      <c r="BG78" s="907"/>
      <c r="BH78" s="907"/>
      <c r="BI78" s="907"/>
      <c r="BJ78" s="907"/>
      <c r="BK78" s="907"/>
      <c r="BL78" s="907"/>
      <c r="BM78" s="907"/>
      <c r="BN78" s="908"/>
      <c r="BO78" s="908"/>
      <c r="BP78" s="45"/>
      <c r="BQ78" s="45"/>
      <c r="BR78" s="45"/>
      <c r="BS78" s="45"/>
      <c r="BT78" s="45"/>
      <c r="BV78" s="175"/>
    </row>
    <row r="79" spans="2:74" ht="30" customHeight="1">
      <c r="B79" s="176"/>
      <c r="C79" s="907"/>
      <c r="D79" s="905"/>
      <c r="E79" s="905"/>
      <c r="F79" s="905"/>
      <c r="G79" s="905"/>
      <c r="H79" s="905"/>
      <c r="I79" s="905"/>
      <c r="J79" s="905"/>
      <c r="K79" s="905"/>
      <c r="L79" s="905"/>
      <c r="M79" s="905"/>
      <c r="N79" s="905"/>
      <c r="O79" s="905"/>
      <c r="P79" s="905"/>
      <c r="Q79" s="905"/>
      <c r="R79" s="905"/>
      <c r="S79" s="905"/>
      <c r="T79" s="905"/>
      <c r="U79" s="905"/>
      <c r="V79" s="905"/>
      <c r="W79" s="905"/>
      <c r="X79" s="905"/>
      <c r="Y79" s="905"/>
      <c r="Z79" s="905"/>
      <c r="AA79" s="905"/>
      <c r="AB79" s="905"/>
      <c r="AC79" s="905"/>
      <c r="AD79" s="905"/>
      <c r="AE79" s="905"/>
      <c r="AF79" s="905"/>
      <c r="AG79" s="905"/>
      <c r="AH79" s="905"/>
      <c r="AI79" s="905"/>
      <c r="AJ79" s="905"/>
      <c r="AK79" s="905"/>
      <c r="AL79" s="905"/>
      <c r="AM79" s="905"/>
      <c r="AN79" s="905"/>
      <c r="AO79" s="905"/>
      <c r="AP79" s="905"/>
      <c r="AQ79" s="905"/>
      <c r="AR79" s="905"/>
      <c r="AS79" s="905"/>
      <c r="AT79" s="905"/>
      <c r="AU79" s="905"/>
      <c r="AV79" s="905"/>
      <c r="AW79" s="905"/>
      <c r="AX79" s="905"/>
      <c r="AY79" s="905"/>
      <c r="AZ79" s="905"/>
      <c r="BA79" s="905"/>
      <c r="BB79" s="905"/>
      <c r="BC79" s="905"/>
      <c r="BD79" s="905"/>
      <c r="BE79" s="907"/>
      <c r="BF79" s="907"/>
      <c r="BG79" s="907"/>
      <c r="BH79" s="907"/>
      <c r="BI79" s="907"/>
      <c r="BJ79" s="907"/>
      <c r="BK79" s="907"/>
      <c r="BL79" s="907"/>
      <c r="BM79" s="907"/>
      <c r="BN79" s="908"/>
      <c r="BO79" s="908"/>
      <c r="BP79" s="45"/>
      <c r="BQ79" s="45"/>
      <c r="BR79" s="45"/>
      <c r="BS79" s="45"/>
      <c r="BT79" s="45"/>
      <c r="BV79" s="175"/>
    </row>
    <row r="80" spans="2:74" ht="30" customHeight="1">
      <c r="B80" s="176"/>
      <c r="C80" s="907"/>
      <c r="D80" s="900"/>
      <c r="E80" s="900"/>
      <c r="F80" s="825"/>
      <c r="G80" s="825"/>
      <c r="H80" s="825"/>
      <c r="I80" s="825"/>
      <c r="J80" s="825"/>
      <c r="K80" s="825"/>
      <c r="L80" s="825"/>
      <c r="M80" s="825"/>
      <c r="N80" s="825"/>
      <c r="O80" s="825"/>
      <c r="P80" s="825"/>
      <c r="Q80" s="825"/>
      <c r="R80" s="825"/>
      <c r="S80" s="825"/>
      <c r="T80" s="825"/>
      <c r="U80" s="825"/>
      <c r="V80" s="825"/>
      <c r="W80" s="825"/>
      <c r="X80" s="825"/>
      <c r="Y80" s="825"/>
      <c r="Z80" s="825"/>
      <c r="AA80" s="825"/>
      <c r="AB80" s="825"/>
      <c r="AC80" s="825"/>
      <c r="AD80" s="825"/>
      <c r="AE80" s="825"/>
      <c r="AF80" s="825"/>
      <c r="AG80" s="825"/>
      <c r="AH80" s="825"/>
      <c r="AI80" s="825"/>
      <c r="AJ80" s="825"/>
      <c r="AK80" s="825"/>
      <c r="AL80" s="825"/>
      <c r="AM80" s="825"/>
      <c r="AN80" s="825"/>
      <c r="AO80" s="825"/>
      <c r="AP80" s="825"/>
      <c r="AQ80" s="825"/>
      <c r="AR80" s="891" t="s">
        <v>1997</v>
      </c>
      <c r="AS80" s="825"/>
      <c r="AT80" s="825"/>
      <c r="AU80" s="825"/>
      <c r="AV80" s="825"/>
      <c r="AW80" s="825"/>
      <c r="AX80" s="808"/>
      <c r="AY80" s="825"/>
      <c r="AZ80" s="825"/>
      <c r="BA80" s="825"/>
      <c r="BB80" s="825"/>
      <c r="BC80" s="825"/>
      <c r="BD80" s="825"/>
      <c r="BE80" s="825"/>
      <c r="BF80" s="825"/>
      <c r="BG80" s="825"/>
      <c r="BH80" s="825"/>
      <c r="BI80" s="2016" t="s">
        <v>1998</v>
      </c>
      <c r="BJ80" s="2016"/>
      <c r="BK80" s="2016"/>
      <c r="BL80" s="2016"/>
      <c r="BM80" s="2016"/>
      <c r="BN80" s="2016"/>
      <c r="BO80" s="2016"/>
      <c r="BP80" s="2016"/>
      <c r="BQ80" s="2016"/>
      <c r="BR80" s="2016"/>
      <c r="BS80" s="2016"/>
      <c r="BT80" s="45"/>
      <c r="BV80" s="175"/>
    </row>
    <row r="81" spans="2:74" ht="30" customHeight="1">
      <c r="B81" s="176"/>
      <c r="C81" s="907"/>
      <c r="D81" s="900"/>
      <c r="E81" s="900"/>
      <c r="F81" s="2018"/>
      <c r="G81" s="2018"/>
      <c r="H81" s="2018"/>
      <c r="I81" s="2018"/>
      <c r="J81" s="2018"/>
      <c r="K81" s="2018"/>
      <c r="L81" s="2018"/>
      <c r="M81" s="2018"/>
      <c r="N81" s="2018"/>
      <c r="O81" s="2018"/>
      <c r="P81" s="2018"/>
      <c r="Q81" s="2018"/>
      <c r="R81" s="2018"/>
      <c r="S81" s="2018"/>
      <c r="T81" s="2018"/>
      <c r="U81" s="2018"/>
      <c r="V81" s="2018"/>
      <c r="W81" s="2018"/>
      <c r="X81" s="2018"/>
      <c r="Y81" s="2018"/>
      <c r="Z81" s="2018"/>
      <c r="AA81" s="2018"/>
      <c r="AB81" s="2018"/>
      <c r="AC81" s="2018"/>
      <c r="AD81" s="2018"/>
      <c r="AE81" s="2018"/>
      <c r="AF81" s="2018"/>
      <c r="AG81" s="2018"/>
      <c r="AH81" s="2018"/>
      <c r="AI81" s="2018"/>
      <c r="AJ81" s="2018"/>
      <c r="AK81" s="2018"/>
      <c r="AL81" s="2018"/>
      <c r="AM81" s="2018"/>
      <c r="AN81" s="2018"/>
      <c r="AO81" s="2018"/>
      <c r="AP81" s="2018"/>
      <c r="AQ81" s="2018"/>
      <c r="AR81" s="2018"/>
      <c r="AS81" s="2018"/>
      <c r="AT81" s="2018"/>
      <c r="AU81" s="2018"/>
      <c r="AV81" s="1985"/>
      <c r="AW81" s="1985"/>
      <c r="AX81" s="1985"/>
      <c r="AY81" s="1985"/>
      <c r="AZ81" s="1985"/>
      <c r="BA81" s="1985"/>
      <c r="BB81" s="900"/>
      <c r="BC81" s="900"/>
      <c r="BD81" s="900"/>
      <c r="BI81" s="758"/>
      <c r="BJ81" s="758"/>
      <c r="BK81" s="2030"/>
      <c r="BL81" s="2030"/>
      <c r="BM81" s="2030"/>
      <c r="BN81" s="2030"/>
      <c r="BO81" s="2030"/>
      <c r="BP81" s="2030"/>
      <c r="BQ81" s="2030"/>
      <c r="BR81" s="2030"/>
      <c r="BS81" s="2030"/>
      <c r="BT81" s="2019" t="s">
        <v>23</v>
      </c>
      <c r="BU81" s="2019"/>
      <c r="BV81" s="175"/>
    </row>
    <row r="82" spans="2:74" ht="30" customHeight="1">
      <c r="B82" s="176"/>
      <c r="C82" s="907"/>
      <c r="D82" s="900"/>
      <c r="E82" s="900"/>
      <c r="F82" s="2018"/>
      <c r="G82" s="2018"/>
      <c r="H82" s="2018"/>
      <c r="I82" s="2018"/>
      <c r="J82" s="2018"/>
      <c r="K82" s="2018"/>
      <c r="L82" s="2018"/>
      <c r="M82" s="2018"/>
      <c r="N82" s="2018"/>
      <c r="O82" s="2018"/>
      <c r="P82" s="2018"/>
      <c r="Q82" s="2018"/>
      <c r="R82" s="2018"/>
      <c r="S82" s="2018"/>
      <c r="T82" s="2018"/>
      <c r="U82" s="2018"/>
      <c r="V82" s="2018"/>
      <c r="W82" s="2018"/>
      <c r="X82" s="2018"/>
      <c r="Y82" s="2018"/>
      <c r="Z82" s="2018"/>
      <c r="AA82" s="2018"/>
      <c r="AB82" s="2018"/>
      <c r="AC82" s="2018"/>
      <c r="AD82" s="2018"/>
      <c r="AE82" s="2018"/>
      <c r="AF82" s="2018"/>
      <c r="AG82" s="2018"/>
      <c r="AH82" s="2018"/>
      <c r="AI82" s="2018"/>
      <c r="AJ82" s="2018"/>
      <c r="AK82" s="2018"/>
      <c r="AL82" s="2018"/>
      <c r="AM82" s="2018"/>
      <c r="AN82" s="2018"/>
      <c r="AO82" s="2018"/>
      <c r="AP82" s="2018"/>
      <c r="AQ82" s="2018"/>
      <c r="AR82" s="2018"/>
      <c r="AS82" s="2018"/>
      <c r="AT82" s="2018"/>
      <c r="AU82" s="2018"/>
      <c r="AV82" s="1985"/>
      <c r="AW82" s="1985"/>
      <c r="AX82" s="1985"/>
      <c r="AY82" s="1985"/>
      <c r="AZ82" s="1985"/>
      <c r="BA82" s="1985"/>
      <c r="BB82" s="900"/>
      <c r="BC82" s="900"/>
      <c r="BD82" s="900"/>
      <c r="BI82" s="758"/>
      <c r="BJ82" s="758"/>
      <c r="BK82" s="2030"/>
      <c r="BL82" s="2030"/>
      <c r="BM82" s="2030"/>
      <c r="BN82" s="2030"/>
      <c r="BO82" s="2030"/>
      <c r="BP82" s="2030"/>
      <c r="BQ82" s="2030"/>
      <c r="BR82" s="2030"/>
      <c r="BS82" s="2030"/>
      <c r="BT82" s="2019"/>
      <c r="BU82" s="2019"/>
      <c r="BV82" s="175"/>
    </row>
    <row r="83" spans="2:74" ht="30" customHeight="1">
      <c r="B83" s="176"/>
      <c r="C83" s="907"/>
      <c r="D83" s="900"/>
      <c r="E83" s="900"/>
      <c r="F83" s="2018"/>
      <c r="G83" s="2018"/>
      <c r="H83" s="2018"/>
      <c r="I83" s="2018"/>
      <c r="J83" s="2018"/>
      <c r="K83" s="2018"/>
      <c r="L83" s="2018"/>
      <c r="M83" s="2018"/>
      <c r="N83" s="2018"/>
      <c r="O83" s="2018"/>
      <c r="P83" s="2018"/>
      <c r="Q83" s="2018"/>
      <c r="R83" s="2018"/>
      <c r="S83" s="2018"/>
      <c r="T83" s="2018"/>
      <c r="U83" s="2018"/>
      <c r="V83" s="2018"/>
      <c r="W83" s="2018"/>
      <c r="X83" s="2018"/>
      <c r="Y83" s="2018"/>
      <c r="Z83" s="2018"/>
      <c r="AA83" s="2018"/>
      <c r="AB83" s="2018"/>
      <c r="AC83" s="2018"/>
      <c r="AD83" s="2018"/>
      <c r="AE83" s="2018"/>
      <c r="AF83" s="2018"/>
      <c r="AG83" s="2018"/>
      <c r="AH83" s="2018"/>
      <c r="AI83" s="2018"/>
      <c r="AJ83" s="2018"/>
      <c r="AK83" s="2018"/>
      <c r="AL83" s="2018"/>
      <c r="AM83" s="2018"/>
      <c r="AN83" s="2018"/>
      <c r="AO83" s="2018"/>
      <c r="AP83" s="2018"/>
      <c r="AQ83" s="2018"/>
      <c r="AR83" s="2018"/>
      <c r="AS83" s="2018"/>
      <c r="AT83" s="2018"/>
      <c r="AU83" s="2018"/>
      <c r="AV83" s="825"/>
      <c r="AW83" s="825"/>
      <c r="AX83" s="825"/>
      <c r="AY83" s="825"/>
      <c r="AZ83" s="825"/>
      <c r="BA83" s="825"/>
      <c r="BB83" s="825"/>
      <c r="BC83" s="825"/>
      <c r="BD83" s="825"/>
      <c r="BE83" s="907"/>
      <c r="BF83" s="907"/>
      <c r="BG83" s="907"/>
      <c r="BH83" s="907"/>
      <c r="BI83" s="907"/>
      <c r="BJ83" s="907"/>
      <c r="BK83" s="907"/>
      <c r="BL83" s="907"/>
      <c r="BM83" s="907"/>
      <c r="BN83" s="908"/>
      <c r="BO83" s="908"/>
      <c r="BP83" s="45"/>
      <c r="BQ83" s="45"/>
      <c r="BR83" s="45"/>
      <c r="BS83" s="45"/>
      <c r="BT83" s="45"/>
      <c r="BV83" s="175"/>
    </row>
    <row r="84" spans="2:74" ht="30" customHeight="1">
      <c r="B84" s="176"/>
      <c r="C84" s="907"/>
      <c r="D84" s="900"/>
      <c r="E84" s="900"/>
      <c r="F84" s="2018"/>
      <c r="G84" s="2018"/>
      <c r="H84" s="2018"/>
      <c r="I84" s="2018"/>
      <c r="J84" s="2018"/>
      <c r="K84" s="2018"/>
      <c r="L84" s="2018"/>
      <c r="M84" s="2018"/>
      <c r="N84" s="2018"/>
      <c r="O84" s="2018"/>
      <c r="P84" s="2018"/>
      <c r="Q84" s="2018"/>
      <c r="R84" s="2018"/>
      <c r="S84" s="2018"/>
      <c r="T84" s="2018"/>
      <c r="U84" s="2018"/>
      <c r="V84" s="2018"/>
      <c r="W84" s="2018"/>
      <c r="X84" s="2018"/>
      <c r="Y84" s="2018"/>
      <c r="Z84" s="2018"/>
      <c r="AA84" s="2018"/>
      <c r="AB84" s="2018"/>
      <c r="AC84" s="2018"/>
      <c r="AD84" s="2018"/>
      <c r="AE84" s="2018"/>
      <c r="AF84" s="2018"/>
      <c r="AG84" s="2018"/>
      <c r="AH84" s="2018"/>
      <c r="AI84" s="2018"/>
      <c r="AJ84" s="2018"/>
      <c r="AK84" s="2018"/>
      <c r="AL84" s="2018"/>
      <c r="AM84" s="2018"/>
      <c r="AN84" s="2018"/>
      <c r="AO84" s="2018"/>
      <c r="AP84" s="2018"/>
      <c r="AQ84" s="2018"/>
      <c r="AR84" s="2018"/>
      <c r="AS84" s="2018"/>
      <c r="AT84" s="2018"/>
      <c r="AU84" s="2018"/>
      <c r="AV84" s="1985"/>
      <c r="AW84" s="1985"/>
      <c r="AX84" s="1985"/>
      <c r="AY84" s="1985"/>
      <c r="AZ84" s="1985"/>
      <c r="BA84" s="1985"/>
      <c r="BB84" s="825"/>
      <c r="BC84" s="825"/>
      <c r="BD84" s="825"/>
      <c r="BE84" s="907"/>
      <c r="BF84" s="907"/>
      <c r="BG84" s="907"/>
      <c r="BH84" s="907"/>
      <c r="BI84" s="907"/>
      <c r="BJ84" s="907"/>
      <c r="BK84" s="907"/>
      <c r="BL84" s="907"/>
      <c r="BM84" s="907"/>
      <c r="BN84" s="908"/>
      <c r="BO84" s="908"/>
      <c r="BP84" s="45"/>
      <c r="BQ84" s="45"/>
      <c r="BR84" s="45"/>
      <c r="BS84" s="45"/>
      <c r="BT84" s="45"/>
      <c r="BV84" s="175"/>
    </row>
    <row r="85" spans="2:74" ht="30" customHeight="1">
      <c r="B85" s="176"/>
      <c r="C85" s="907"/>
      <c r="D85" s="900"/>
      <c r="E85" s="900"/>
      <c r="F85" s="2018"/>
      <c r="G85" s="2018"/>
      <c r="H85" s="2018"/>
      <c r="I85" s="2018"/>
      <c r="J85" s="2018"/>
      <c r="K85" s="2018"/>
      <c r="L85" s="2018"/>
      <c r="M85" s="2018"/>
      <c r="N85" s="2018"/>
      <c r="O85" s="2018"/>
      <c r="P85" s="2018"/>
      <c r="Q85" s="2018"/>
      <c r="R85" s="2018"/>
      <c r="S85" s="2018"/>
      <c r="T85" s="2018"/>
      <c r="U85" s="2018"/>
      <c r="V85" s="2018"/>
      <c r="W85" s="2018"/>
      <c r="X85" s="2018"/>
      <c r="Y85" s="2018"/>
      <c r="Z85" s="2018"/>
      <c r="AA85" s="2018"/>
      <c r="AB85" s="2018"/>
      <c r="AC85" s="2018"/>
      <c r="AD85" s="2018"/>
      <c r="AE85" s="2018"/>
      <c r="AF85" s="2018"/>
      <c r="AG85" s="2018"/>
      <c r="AH85" s="2018"/>
      <c r="AI85" s="2018"/>
      <c r="AJ85" s="2018"/>
      <c r="AK85" s="2018"/>
      <c r="AL85" s="2018"/>
      <c r="AM85" s="2018"/>
      <c r="AN85" s="2018"/>
      <c r="AO85" s="2018"/>
      <c r="AP85" s="2018"/>
      <c r="AQ85" s="2018"/>
      <c r="AR85" s="2018"/>
      <c r="AS85" s="2018"/>
      <c r="AT85" s="2018"/>
      <c r="AU85" s="2018"/>
      <c r="AV85" s="1985"/>
      <c r="AW85" s="1985"/>
      <c r="AX85" s="1985"/>
      <c r="AY85" s="1985"/>
      <c r="AZ85" s="1985"/>
      <c r="BA85" s="1985"/>
      <c r="BB85" s="825"/>
      <c r="BC85" s="825"/>
      <c r="BD85" s="825"/>
      <c r="BE85" s="907"/>
      <c r="BF85" s="907"/>
      <c r="BG85" s="907"/>
      <c r="BH85" s="907"/>
      <c r="BI85" s="907"/>
      <c r="BJ85" s="907"/>
      <c r="BK85" s="907"/>
      <c r="BL85" s="907"/>
      <c r="BM85" s="907"/>
      <c r="BN85" s="908"/>
      <c r="BO85" s="908"/>
      <c r="BP85" s="45"/>
      <c r="BQ85" s="45"/>
      <c r="BR85" s="45"/>
      <c r="BS85" s="45"/>
      <c r="BT85" s="45"/>
      <c r="BV85" s="175"/>
    </row>
    <row r="86" spans="2:74" ht="30" customHeight="1">
      <c r="B86" s="176"/>
      <c r="C86" s="907"/>
      <c r="D86" s="900"/>
      <c r="E86" s="900"/>
      <c r="F86" s="2018"/>
      <c r="G86" s="2018"/>
      <c r="H86" s="2018"/>
      <c r="I86" s="2018"/>
      <c r="J86" s="2018"/>
      <c r="K86" s="2018"/>
      <c r="L86" s="2018"/>
      <c r="M86" s="2018"/>
      <c r="N86" s="2018"/>
      <c r="O86" s="2018"/>
      <c r="P86" s="2018"/>
      <c r="Q86" s="2018"/>
      <c r="R86" s="2018"/>
      <c r="S86" s="2018"/>
      <c r="T86" s="2018"/>
      <c r="U86" s="2018"/>
      <c r="V86" s="2018"/>
      <c r="W86" s="2018"/>
      <c r="X86" s="2018"/>
      <c r="Y86" s="2018"/>
      <c r="Z86" s="2018"/>
      <c r="AA86" s="2018"/>
      <c r="AB86" s="2018"/>
      <c r="AC86" s="2018"/>
      <c r="AD86" s="2018"/>
      <c r="AE86" s="2018"/>
      <c r="AF86" s="2018"/>
      <c r="AG86" s="2018"/>
      <c r="AH86" s="2018"/>
      <c r="AI86" s="2018"/>
      <c r="AJ86" s="2018"/>
      <c r="AK86" s="2018"/>
      <c r="AL86" s="2018"/>
      <c r="AM86" s="2018"/>
      <c r="AN86" s="2018"/>
      <c r="AO86" s="2018"/>
      <c r="AP86" s="2018"/>
      <c r="AQ86" s="2018"/>
      <c r="AR86" s="2018"/>
      <c r="AS86" s="2018"/>
      <c r="AT86" s="2018"/>
      <c r="AU86" s="2018"/>
      <c r="AV86" s="900"/>
      <c r="AW86" s="900"/>
      <c r="AX86" s="900"/>
      <c r="AY86" s="900"/>
      <c r="AZ86" s="900"/>
      <c r="BA86" s="900"/>
      <c r="BB86" s="900"/>
      <c r="BC86" s="900"/>
      <c r="BD86" s="900"/>
      <c r="BE86" s="907"/>
      <c r="BF86" s="907"/>
      <c r="BG86" s="907"/>
      <c r="BH86" s="907"/>
      <c r="BI86" s="907"/>
      <c r="BJ86" s="907"/>
      <c r="BK86" s="907"/>
      <c r="BL86" s="907"/>
      <c r="BM86" s="907"/>
      <c r="BN86" s="908"/>
      <c r="BO86" s="908"/>
      <c r="BP86" s="45"/>
      <c r="BQ86" s="45"/>
      <c r="BR86" s="45"/>
      <c r="BS86" s="45"/>
      <c r="BT86" s="45"/>
      <c r="BV86" s="175"/>
    </row>
    <row r="87" spans="2:74" ht="30" customHeight="1">
      <c r="B87" s="176"/>
      <c r="C87" s="907"/>
      <c r="D87" s="907"/>
      <c r="E87" s="907"/>
      <c r="F87" s="2018"/>
      <c r="G87" s="2018"/>
      <c r="H87" s="2018"/>
      <c r="I87" s="2018"/>
      <c r="J87" s="2018"/>
      <c r="K87" s="2018"/>
      <c r="L87" s="2018"/>
      <c r="M87" s="2018"/>
      <c r="N87" s="2018"/>
      <c r="O87" s="2018"/>
      <c r="P87" s="2018"/>
      <c r="Q87" s="2018"/>
      <c r="R87" s="2018"/>
      <c r="S87" s="2018"/>
      <c r="T87" s="2018"/>
      <c r="U87" s="2018"/>
      <c r="V87" s="2018"/>
      <c r="W87" s="2018"/>
      <c r="X87" s="2018"/>
      <c r="Y87" s="2018"/>
      <c r="Z87" s="2018"/>
      <c r="AA87" s="2018"/>
      <c r="AB87" s="2018"/>
      <c r="AC87" s="2018"/>
      <c r="AD87" s="2018"/>
      <c r="AE87" s="2018"/>
      <c r="AF87" s="2018"/>
      <c r="AG87" s="2018"/>
      <c r="AH87" s="2018"/>
      <c r="AI87" s="2018"/>
      <c r="AJ87" s="2018"/>
      <c r="AK87" s="2018"/>
      <c r="AL87" s="2018"/>
      <c r="AM87" s="2018"/>
      <c r="AN87" s="2018"/>
      <c r="AO87" s="2018"/>
      <c r="AP87" s="2018"/>
      <c r="AQ87" s="2018"/>
      <c r="AR87" s="2018"/>
      <c r="AS87" s="2018"/>
      <c r="AT87" s="2018"/>
      <c r="AU87" s="2018"/>
      <c r="AV87" s="1985"/>
      <c r="AW87" s="1985"/>
      <c r="AX87" s="1985"/>
      <c r="AY87" s="1985"/>
      <c r="BD87" s="1985"/>
      <c r="BE87" s="1985"/>
      <c r="BF87" s="907"/>
      <c r="BG87" s="907"/>
      <c r="BH87" s="907"/>
      <c r="BI87" s="907"/>
      <c r="BJ87" s="907"/>
      <c r="BK87" s="907"/>
      <c r="BL87" s="907"/>
      <c r="BM87" s="907"/>
      <c r="BN87" s="908"/>
      <c r="BO87" s="908"/>
      <c r="BP87" s="45"/>
      <c r="BQ87" s="45"/>
      <c r="BR87" s="45"/>
      <c r="BS87" s="45"/>
      <c r="BT87" s="45"/>
      <c r="BV87" s="175"/>
    </row>
    <row r="88" spans="2:74" ht="30" customHeight="1">
      <c r="B88" s="176"/>
      <c r="C88" s="907"/>
      <c r="D88" s="907"/>
      <c r="E88" s="907"/>
      <c r="F88" s="2018"/>
      <c r="G88" s="2018"/>
      <c r="H88" s="2018"/>
      <c r="I88" s="2018"/>
      <c r="J88" s="2018"/>
      <c r="K88" s="2018"/>
      <c r="L88" s="2018"/>
      <c r="M88" s="2018"/>
      <c r="N88" s="2018"/>
      <c r="O88" s="2018"/>
      <c r="P88" s="2018"/>
      <c r="Q88" s="2018"/>
      <c r="R88" s="2018"/>
      <c r="S88" s="2018"/>
      <c r="T88" s="2018"/>
      <c r="U88" s="2018"/>
      <c r="V88" s="2018"/>
      <c r="W88" s="2018"/>
      <c r="X88" s="2018"/>
      <c r="Y88" s="2018"/>
      <c r="Z88" s="2018"/>
      <c r="AA88" s="2018"/>
      <c r="AB88" s="2018"/>
      <c r="AC88" s="2018"/>
      <c r="AD88" s="2018"/>
      <c r="AE88" s="2018"/>
      <c r="AF88" s="2018"/>
      <c r="AG88" s="2018"/>
      <c r="AH88" s="2018"/>
      <c r="AI88" s="2018"/>
      <c r="AJ88" s="2018"/>
      <c r="AK88" s="2018"/>
      <c r="AL88" s="2018"/>
      <c r="AM88" s="2018"/>
      <c r="AN88" s="2018"/>
      <c r="AO88" s="2018"/>
      <c r="AP88" s="2018"/>
      <c r="AQ88" s="2018"/>
      <c r="AR88" s="2018"/>
      <c r="AS88" s="2018"/>
      <c r="AT88" s="2018"/>
      <c r="AU88" s="2018"/>
      <c r="AV88" s="1985"/>
      <c r="AW88" s="1985"/>
      <c r="AX88" s="1985"/>
      <c r="AY88" s="1985"/>
      <c r="BD88" s="1985"/>
      <c r="BE88" s="1985"/>
      <c r="BF88" s="907"/>
      <c r="BG88" s="907"/>
      <c r="BH88" s="907"/>
      <c r="BI88" s="907"/>
      <c r="BJ88" s="907"/>
      <c r="BK88" s="907"/>
      <c r="BL88" s="907"/>
      <c r="BM88" s="907"/>
      <c r="BN88" s="908"/>
      <c r="BO88" s="908"/>
      <c r="BP88" s="45"/>
      <c r="BQ88" s="45"/>
      <c r="BR88" s="45"/>
      <c r="BS88" s="45"/>
      <c r="BT88" s="45"/>
      <c r="BV88" s="175"/>
    </row>
    <row r="89" spans="2:74" ht="30" customHeight="1">
      <c r="B89" s="176"/>
      <c r="C89" s="907"/>
      <c r="D89" s="907"/>
      <c r="E89" s="907"/>
      <c r="F89" s="907"/>
      <c r="G89" s="907"/>
      <c r="H89" s="907"/>
      <c r="I89" s="907"/>
      <c r="J89" s="907"/>
      <c r="K89" s="907"/>
      <c r="L89" s="907"/>
      <c r="M89" s="907"/>
      <c r="N89" s="907"/>
      <c r="O89" s="907"/>
      <c r="P89" s="907"/>
      <c r="Q89" s="907"/>
      <c r="R89" s="907"/>
      <c r="S89" s="907"/>
      <c r="T89" s="907"/>
      <c r="U89" s="907"/>
      <c r="V89" s="907"/>
      <c r="W89" s="907"/>
      <c r="X89" s="907"/>
      <c r="Y89" s="907"/>
      <c r="Z89" s="907"/>
      <c r="AA89" s="907"/>
      <c r="AB89" s="907"/>
      <c r="AC89" s="907"/>
      <c r="AD89" s="907"/>
      <c r="AE89" s="907"/>
      <c r="AF89" s="907"/>
      <c r="AG89" s="907"/>
      <c r="AH89" s="907"/>
      <c r="AI89" s="907"/>
      <c r="AJ89" s="907"/>
      <c r="AK89" s="907"/>
      <c r="AL89" s="907"/>
      <c r="AM89" s="907"/>
      <c r="AN89" s="907"/>
      <c r="AO89" s="907"/>
      <c r="AP89" s="907"/>
      <c r="AQ89" s="907"/>
      <c r="AR89" s="907"/>
      <c r="AS89" s="907"/>
      <c r="AT89" s="907"/>
      <c r="AU89" s="907"/>
      <c r="AV89" s="907"/>
      <c r="AW89" s="907"/>
      <c r="AX89" s="907"/>
      <c r="AY89" s="907"/>
      <c r="BF89" s="1118" t="s">
        <v>229</v>
      </c>
      <c r="BG89" s="907"/>
      <c r="BH89" s="907"/>
      <c r="BI89" s="907"/>
      <c r="BK89" s="2020">
        <v>1</v>
      </c>
      <c r="BL89" s="2021"/>
      <c r="BM89" s="2021"/>
      <c r="BN89" s="2024">
        <v>0</v>
      </c>
      <c r="BO89" s="2021"/>
      <c r="BP89" s="2025"/>
      <c r="BQ89" s="2021">
        <v>0</v>
      </c>
      <c r="BR89" s="2021"/>
      <c r="BS89" s="2028"/>
      <c r="BT89" s="2019" t="s">
        <v>23</v>
      </c>
      <c r="BU89" s="2019"/>
      <c r="BV89" s="175"/>
    </row>
    <row r="90" spans="2:74" ht="30" customHeight="1">
      <c r="B90" s="176"/>
      <c r="C90" s="907"/>
      <c r="D90" s="907"/>
      <c r="E90" s="907"/>
      <c r="F90" s="907"/>
      <c r="G90" s="907"/>
      <c r="H90" s="907"/>
      <c r="I90" s="907"/>
      <c r="J90" s="907"/>
      <c r="K90" s="907"/>
      <c r="L90" s="907"/>
      <c r="M90" s="907"/>
      <c r="N90" s="907"/>
      <c r="O90" s="907"/>
      <c r="P90" s="907"/>
      <c r="Q90" s="907"/>
      <c r="R90" s="907"/>
      <c r="S90" s="907"/>
      <c r="T90" s="907"/>
      <c r="U90" s="907"/>
      <c r="V90" s="907"/>
      <c r="W90" s="907"/>
      <c r="X90" s="907"/>
      <c r="Y90" s="907"/>
      <c r="Z90" s="907"/>
      <c r="AA90" s="907"/>
      <c r="AB90" s="907"/>
      <c r="AC90" s="907"/>
      <c r="AD90" s="907"/>
      <c r="AE90" s="907"/>
      <c r="AF90" s="907"/>
      <c r="AG90" s="907"/>
      <c r="AH90" s="907"/>
      <c r="AI90" s="907"/>
      <c r="AJ90" s="907"/>
      <c r="AK90" s="907"/>
      <c r="AL90" s="907"/>
      <c r="AM90" s="907"/>
      <c r="AN90" s="907"/>
      <c r="AO90" s="907"/>
      <c r="AP90" s="907"/>
      <c r="AQ90" s="907"/>
      <c r="AR90" s="907"/>
      <c r="AS90" s="907"/>
      <c r="AT90" s="907"/>
      <c r="AU90" s="907"/>
      <c r="AV90" s="907"/>
      <c r="AW90" s="907"/>
      <c r="AX90" s="907"/>
      <c r="AY90" s="907"/>
      <c r="BF90" s="909" t="s">
        <v>230</v>
      </c>
      <c r="BG90" s="910"/>
      <c r="BH90" s="910"/>
      <c r="BI90" s="910"/>
      <c r="BK90" s="2022"/>
      <c r="BL90" s="2023"/>
      <c r="BM90" s="2023"/>
      <c r="BN90" s="2026"/>
      <c r="BO90" s="2023"/>
      <c r="BP90" s="2027"/>
      <c r="BQ90" s="2023"/>
      <c r="BR90" s="2023"/>
      <c r="BS90" s="2029"/>
      <c r="BT90" s="2019"/>
      <c r="BU90" s="2019"/>
      <c r="BV90" s="175"/>
    </row>
    <row r="91" spans="2:74" ht="30" customHeight="1">
      <c r="B91" s="176"/>
      <c r="C91" s="44"/>
      <c r="D91" s="274"/>
      <c r="E91" s="274"/>
      <c r="F91" s="274"/>
      <c r="G91" s="44"/>
      <c r="H91" s="563"/>
      <c r="I91" s="563"/>
      <c r="J91" s="563"/>
      <c r="K91" s="563"/>
      <c r="L91" s="50"/>
      <c r="M91" s="53"/>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c r="BM91" s="45"/>
      <c r="BN91" s="45"/>
      <c r="BO91" s="45"/>
      <c r="BP91" s="45"/>
      <c r="BQ91" s="45"/>
      <c r="BR91" s="45"/>
      <c r="BS91" s="45"/>
      <c r="BT91" s="45"/>
      <c r="BV91" s="175"/>
    </row>
    <row r="92" spans="2:74" ht="30" customHeight="1">
      <c r="B92" s="176"/>
      <c r="C92" s="44"/>
      <c r="D92" s="274"/>
      <c r="E92" s="274"/>
      <c r="F92" s="274"/>
      <c r="G92" s="44"/>
      <c r="H92" s="563"/>
      <c r="I92" s="563"/>
      <c r="J92" s="563"/>
      <c r="K92" s="563"/>
      <c r="L92" s="50"/>
      <c r="M92" s="53"/>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45"/>
      <c r="BO92" s="45"/>
      <c r="BP92" s="45"/>
      <c r="BQ92" s="45"/>
      <c r="BR92" s="45"/>
      <c r="BS92" s="45"/>
      <c r="BT92" s="45"/>
      <c r="BV92" s="175"/>
    </row>
    <row r="93" spans="2:74" ht="30" customHeight="1">
      <c r="B93" s="176"/>
      <c r="C93" s="44"/>
      <c r="D93" s="274"/>
      <c r="E93" s="274"/>
      <c r="F93" s="274"/>
      <c r="G93" s="44"/>
      <c r="H93" s="563"/>
      <c r="I93" s="563"/>
      <c r="J93" s="563"/>
      <c r="K93" s="563"/>
      <c r="L93" s="50"/>
      <c r="M93" s="53"/>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c r="BM93" s="45"/>
      <c r="BN93" s="45"/>
      <c r="BO93" s="45"/>
      <c r="BP93" s="45"/>
      <c r="BQ93" s="45"/>
      <c r="BR93" s="45"/>
      <c r="BS93" s="45"/>
      <c r="BT93" s="45"/>
      <c r="BV93" s="175"/>
    </row>
    <row r="94" spans="2:74" ht="30" customHeight="1">
      <c r="B94" s="176"/>
      <c r="C94" s="44"/>
      <c r="D94" s="274"/>
      <c r="E94" s="274"/>
      <c r="F94" s="274"/>
      <c r="G94" s="44"/>
      <c r="H94" s="563"/>
      <c r="I94" s="563"/>
      <c r="J94" s="563"/>
      <c r="K94" s="563"/>
      <c r="L94" s="50"/>
      <c r="M94" s="53"/>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5"/>
      <c r="BA94" s="45"/>
      <c r="BB94" s="45"/>
      <c r="BC94" s="45"/>
      <c r="BD94" s="45"/>
      <c r="BE94" s="45"/>
      <c r="BF94" s="45"/>
      <c r="BG94" s="45"/>
      <c r="BH94" s="45"/>
      <c r="BI94" s="45"/>
      <c r="BJ94" s="45"/>
      <c r="BK94" s="45"/>
      <c r="BL94" s="45"/>
      <c r="BM94" s="45"/>
      <c r="BN94" s="45"/>
      <c r="BO94" s="45"/>
      <c r="BP94" s="45"/>
      <c r="BQ94" s="45"/>
      <c r="BR94" s="45"/>
      <c r="BS94" s="45"/>
      <c r="BT94" s="45"/>
      <c r="BV94" s="175"/>
    </row>
    <row r="95" spans="2:74" ht="30" customHeight="1" thickBot="1">
      <c r="B95" s="379"/>
      <c r="C95" s="194"/>
      <c r="D95" s="194"/>
      <c r="E95" s="194"/>
      <c r="F95" s="194"/>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194"/>
      <c r="AU95" s="194"/>
      <c r="AV95" s="194"/>
      <c r="AW95" s="194"/>
      <c r="AX95" s="194"/>
      <c r="AY95" s="194"/>
      <c r="AZ95" s="194"/>
      <c r="BA95" s="194"/>
      <c r="BB95" s="194"/>
      <c r="BC95" s="194"/>
      <c r="BD95" s="194"/>
      <c r="BE95" s="194"/>
      <c r="BF95" s="194"/>
      <c r="BG95" s="194"/>
      <c r="BH95" s="194"/>
      <c r="BI95" s="194"/>
      <c r="BJ95" s="194"/>
      <c r="BK95" s="194"/>
      <c r="BL95" s="194"/>
      <c r="BM95" s="194"/>
      <c r="BN95" s="194"/>
      <c r="BO95" s="194"/>
      <c r="BP95" s="194"/>
      <c r="BQ95" s="194"/>
      <c r="BR95" s="194"/>
      <c r="BS95" s="194"/>
      <c r="BT95" s="194"/>
      <c r="BU95" s="194"/>
      <c r="BV95" s="380"/>
    </row>
    <row r="96" spans="2:74" s="187" customFormat="1" ht="29.4" customHeight="1"/>
    <row r="97" spans="2:74" ht="29.4" customHeight="1">
      <c r="B97" s="2009">
        <v>4</v>
      </c>
      <c r="C97" s="2009"/>
      <c r="D97" s="2009"/>
      <c r="E97" s="2009"/>
      <c r="F97" s="2009"/>
      <c r="G97" s="2009"/>
      <c r="H97" s="2009"/>
      <c r="I97" s="2009"/>
      <c r="J97" s="2009"/>
      <c r="K97" s="2009"/>
      <c r="L97" s="2009"/>
      <c r="M97" s="2009"/>
      <c r="N97" s="2009"/>
      <c r="O97" s="2009"/>
      <c r="P97" s="2009"/>
      <c r="Q97" s="2009"/>
      <c r="R97" s="2009"/>
      <c r="S97" s="2009"/>
      <c r="T97" s="2009"/>
      <c r="U97" s="2009"/>
      <c r="V97" s="2009"/>
      <c r="W97" s="2009"/>
      <c r="X97" s="2009"/>
      <c r="Y97" s="2009"/>
      <c r="Z97" s="2009"/>
      <c r="AA97" s="2009"/>
      <c r="AB97" s="2009"/>
      <c r="AC97" s="2009"/>
      <c r="AD97" s="2009"/>
      <c r="AE97" s="2009"/>
      <c r="AF97" s="2009"/>
      <c r="AG97" s="2009"/>
      <c r="AH97" s="2009"/>
      <c r="AI97" s="2009"/>
      <c r="AJ97" s="2009"/>
      <c r="AK97" s="2009"/>
      <c r="AL97" s="2009"/>
      <c r="AM97" s="2009"/>
      <c r="AN97" s="2009"/>
      <c r="AO97" s="2009"/>
      <c r="AP97" s="2009"/>
      <c r="AQ97" s="2009"/>
      <c r="AR97" s="2009"/>
      <c r="AS97" s="2009"/>
      <c r="AT97" s="2009"/>
      <c r="AU97" s="2009"/>
      <c r="AV97" s="2009"/>
      <c r="AW97" s="2009"/>
      <c r="AX97" s="2009"/>
      <c r="AY97" s="2009"/>
      <c r="AZ97" s="2009"/>
      <c r="BA97" s="2009"/>
      <c r="BB97" s="2009"/>
      <c r="BC97" s="2009"/>
      <c r="BD97" s="2009"/>
      <c r="BE97" s="2009"/>
      <c r="BF97" s="2009"/>
      <c r="BG97" s="2009"/>
      <c r="BH97" s="2009"/>
      <c r="BI97" s="2009"/>
      <c r="BJ97" s="2009"/>
      <c r="BK97" s="2009"/>
      <c r="BL97" s="2009"/>
      <c r="BM97" s="2009"/>
      <c r="BN97" s="2009"/>
      <c r="BO97" s="2009"/>
      <c r="BP97" s="2009"/>
      <c r="BQ97" s="2009"/>
      <c r="BR97" s="2009"/>
      <c r="BS97" s="2009"/>
      <c r="BT97" s="2009"/>
      <c r="BU97" s="2009"/>
      <c r="BV97" s="2009"/>
    </row>
    <row r="98" spans="2:74" ht="30" customHeight="1">
      <c r="B98" s="188"/>
      <c r="C98" s="188"/>
      <c r="D98" s="188"/>
      <c r="E98" s="188"/>
      <c r="F98" s="188"/>
      <c r="G98" s="188"/>
      <c r="H98" s="188"/>
      <c r="I98" s="188"/>
      <c r="J98" s="188"/>
      <c r="K98" s="188"/>
      <c r="L98" s="188"/>
      <c r="M98" s="188"/>
      <c r="N98" s="188"/>
      <c r="O98" s="188"/>
      <c r="P98" s="188"/>
      <c r="Q98" s="188"/>
      <c r="R98" s="188"/>
      <c r="S98" s="188"/>
      <c r="T98" s="188"/>
      <c r="U98" s="188"/>
      <c r="V98" s="188"/>
      <c r="W98" s="188"/>
      <c r="X98" s="188"/>
      <c r="Y98" s="188"/>
      <c r="Z98" s="188"/>
      <c r="AA98" s="188"/>
      <c r="AB98" s="188"/>
      <c r="AC98" s="188"/>
      <c r="AD98" s="188"/>
      <c r="AE98" s="188"/>
      <c r="AF98" s="188"/>
      <c r="AG98" s="188"/>
      <c r="AH98" s="188"/>
      <c r="AI98" s="188"/>
      <c r="AJ98" s="188"/>
      <c r="AK98" s="188"/>
      <c r="AL98" s="188"/>
      <c r="AM98" s="188"/>
      <c r="AN98" s="188"/>
      <c r="AO98" s="188"/>
      <c r="AP98" s="188"/>
      <c r="AQ98" s="188"/>
      <c r="AR98" s="188"/>
      <c r="AS98" s="188"/>
      <c r="AT98" s="188"/>
      <c r="AU98" s="188"/>
      <c r="AV98" s="188"/>
      <c r="AW98" s="188"/>
      <c r="AX98" s="188"/>
      <c r="AY98" s="188"/>
      <c r="AZ98" s="188"/>
      <c r="BA98" s="188"/>
      <c r="BB98" s="188"/>
      <c r="BC98" s="188"/>
      <c r="BD98" s="188"/>
      <c r="BE98" s="188"/>
      <c r="BF98" s="188"/>
      <c r="BG98" s="188"/>
      <c r="BH98" s="188"/>
      <c r="BI98" s="188"/>
      <c r="BJ98" s="188"/>
      <c r="BK98" s="188"/>
      <c r="BL98" s="188"/>
      <c r="BM98" s="188"/>
      <c r="BN98" s="188"/>
      <c r="BO98" s="188"/>
      <c r="BP98" s="188"/>
      <c r="BQ98" s="188"/>
      <c r="BR98" s="188"/>
      <c r="BS98" s="188"/>
      <c r="BT98" s="188"/>
      <c r="BU98" s="188"/>
      <c r="BV98" s="188"/>
    </row>
  </sheetData>
  <mergeCells count="84">
    <mergeCell ref="BT81:BU82"/>
    <mergeCell ref="BI80:BS80"/>
    <mergeCell ref="BT60:BU61"/>
    <mergeCell ref="BK60:BS61"/>
    <mergeCell ref="BK68:BS69"/>
    <mergeCell ref="BK81:BS82"/>
    <mergeCell ref="BT89:BU90"/>
    <mergeCell ref="BE68:BG69"/>
    <mergeCell ref="AX87:AY88"/>
    <mergeCell ref="BD87:BE88"/>
    <mergeCell ref="AV87:AW88"/>
    <mergeCell ref="AV84:AW85"/>
    <mergeCell ref="BT68:BU69"/>
    <mergeCell ref="BK89:BM90"/>
    <mergeCell ref="BN89:BP90"/>
    <mergeCell ref="BQ89:BS90"/>
    <mergeCell ref="AZ68:BA69"/>
    <mergeCell ref="AV68:AW69"/>
    <mergeCell ref="AX68:AY69"/>
    <mergeCell ref="D77:BD77"/>
    <mergeCell ref="F78:BD78"/>
    <mergeCell ref="AV74:AW75"/>
    <mergeCell ref="F81:AU88"/>
    <mergeCell ref="AX81:AY82"/>
    <mergeCell ref="AZ81:BA82"/>
    <mergeCell ref="AV81:AW82"/>
    <mergeCell ref="AX84:AY85"/>
    <mergeCell ref="AZ84:BA85"/>
    <mergeCell ref="AZ71:BA72"/>
    <mergeCell ref="I3:AH5"/>
    <mergeCell ref="D64:BD64"/>
    <mergeCell ref="F65:BD65"/>
    <mergeCell ref="AK23:AS23"/>
    <mergeCell ref="AK26:AS26"/>
    <mergeCell ref="AK22:AS22"/>
    <mergeCell ref="AK21:AS21"/>
    <mergeCell ref="AW23:BO23"/>
    <mergeCell ref="AW26:BO26"/>
    <mergeCell ref="AW21:BO21"/>
    <mergeCell ref="AW22:BO22"/>
    <mergeCell ref="S22:X22"/>
    <mergeCell ref="BH45:BI46"/>
    <mergeCell ref="BI67:BS67"/>
    <mergeCell ref="BI59:BS59"/>
    <mergeCell ref="B97:BV97"/>
    <mergeCell ref="S21:X21"/>
    <mergeCell ref="S26:X26"/>
    <mergeCell ref="S24:X25"/>
    <mergeCell ref="AB24:AG25"/>
    <mergeCell ref="AK24:AS25"/>
    <mergeCell ref="AK27:AS28"/>
    <mergeCell ref="AB27:AG28"/>
    <mergeCell ref="S27:X28"/>
    <mergeCell ref="BR22:BU22"/>
    <mergeCell ref="BS24:BU25"/>
    <mergeCell ref="BS27:BU28"/>
    <mergeCell ref="S23:X23"/>
    <mergeCell ref="AV71:AW72"/>
    <mergeCell ref="AX71:AY72"/>
    <mergeCell ref="F68:AU75"/>
    <mergeCell ref="AX74:AY75"/>
    <mergeCell ref="AZ74:BA75"/>
    <mergeCell ref="V15:AA16"/>
    <mergeCell ref="C42:AO43"/>
    <mergeCell ref="D15:D16"/>
    <mergeCell ref="F15:H16"/>
    <mergeCell ref="I15:M16"/>
    <mergeCell ref="Q15:Q16"/>
    <mergeCell ref="S15:U16"/>
    <mergeCell ref="D35:BU39"/>
    <mergeCell ref="BR21:BU21"/>
    <mergeCell ref="AB23:AG23"/>
    <mergeCell ref="AB26:AG26"/>
    <mergeCell ref="BR23:BU23"/>
    <mergeCell ref="BR26:BU26"/>
    <mergeCell ref="AW24:BO25"/>
    <mergeCell ref="AW27:BO28"/>
    <mergeCell ref="BJ45:BU46"/>
    <mergeCell ref="BJ48:BU49"/>
    <mergeCell ref="BJ51:BU52"/>
    <mergeCell ref="BK34:BU34"/>
    <mergeCell ref="BQ44:BU44"/>
    <mergeCell ref="BH48:BI49"/>
    <mergeCell ref="BH51:BI52"/>
  </mergeCells>
  <printOptions horizontalCentered="1"/>
  <pageMargins left="0.23622047244094491" right="0.23622047244094491" top="0.23622047244094491" bottom="0.23622047244094491" header="0" footer="0"/>
  <pageSetup paperSize="9" scale="2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436D-80C4-40E6-893E-03D18939D43E}">
  <sheetPr>
    <tabColor rgb="FFFFC000"/>
  </sheetPr>
  <dimension ref="A1:FK107"/>
  <sheetViews>
    <sheetView showGridLines="0" view="pageBreakPreview" zoomScale="40" zoomScaleNormal="50" zoomScaleSheetLayoutView="40" workbookViewId="0">
      <selection activeCell="BR17" sqref="BR17:CA18"/>
    </sheetView>
  </sheetViews>
  <sheetFormatPr defaultColWidth="1.4609375" defaultRowHeight="15"/>
  <cols>
    <col min="1" max="1" width="1.4609375" style="828"/>
    <col min="2" max="2" width="2.61328125" style="828" customWidth="1"/>
    <col min="3" max="3" width="7.3046875" style="828" customWidth="1"/>
    <col min="4" max="82" width="2.61328125" style="828" customWidth="1"/>
    <col min="83" max="83" width="2.07421875" style="828" customWidth="1"/>
    <col min="84" max="88" width="1.4609375" style="828"/>
    <col min="89" max="89" width="1.4609375" style="828" customWidth="1"/>
    <col min="90" max="90" width="1.4609375" style="828"/>
    <col min="91" max="91" width="16.23046875" style="828" customWidth="1"/>
    <col min="92" max="249" width="1.4609375" style="828"/>
    <col min="250" max="250" width="2.61328125" style="828" customWidth="1"/>
    <col min="251" max="251" width="6.3828125" style="828" customWidth="1"/>
    <col min="252" max="252" width="2.61328125" style="828" customWidth="1"/>
    <col min="253" max="256" width="0.765625" style="828" customWidth="1"/>
    <col min="257" max="338" width="2.61328125" style="828" customWidth="1"/>
    <col min="339" max="505" width="1.4609375" style="828"/>
    <col min="506" max="506" width="2.61328125" style="828" customWidth="1"/>
    <col min="507" max="507" width="6.3828125" style="828" customWidth="1"/>
    <col min="508" max="508" width="2.61328125" style="828" customWidth="1"/>
    <col min="509" max="512" width="0.765625" style="828" customWidth="1"/>
    <col min="513" max="594" width="2.61328125" style="828" customWidth="1"/>
    <col min="595" max="761" width="1.4609375" style="828"/>
    <col min="762" max="762" width="2.61328125" style="828" customWidth="1"/>
    <col min="763" max="763" width="6.3828125" style="828" customWidth="1"/>
    <col min="764" max="764" width="2.61328125" style="828" customWidth="1"/>
    <col min="765" max="768" width="0.765625" style="828" customWidth="1"/>
    <col min="769" max="850" width="2.61328125" style="828" customWidth="1"/>
    <col min="851" max="1017" width="1.4609375" style="828"/>
    <col min="1018" max="1018" width="2.61328125" style="828" customWidth="1"/>
    <col min="1019" max="1019" width="6.3828125" style="828" customWidth="1"/>
    <col min="1020" max="1020" width="2.61328125" style="828" customWidth="1"/>
    <col min="1021" max="1024" width="0.765625" style="828" customWidth="1"/>
    <col min="1025" max="1106" width="2.61328125" style="828" customWidth="1"/>
    <col min="1107" max="1273" width="1.4609375" style="828"/>
    <col min="1274" max="1274" width="2.61328125" style="828" customWidth="1"/>
    <col min="1275" max="1275" width="6.3828125" style="828" customWidth="1"/>
    <col min="1276" max="1276" width="2.61328125" style="828" customWidth="1"/>
    <col min="1277" max="1280" width="0.765625" style="828" customWidth="1"/>
    <col min="1281" max="1362" width="2.61328125" style="828" customWidth="1"/>
    <col min="1363" max="1529" width="1.4609375" style="828"/>
    <col min="1530" max="1530" width="2.61328125" style="828" customWidth="1"/>
    <col min="1531" max="1531" width="6.3828125" style="828" customWidth="1"/>
    <col min="1532" max="1532" width="2.61328125" style="828" customWidth="1"/>
    <col min="1533" max="1536" width="0.765625" style="828" customWidth="1"/>
    <col min="1537" max="1618" width="2.61328125" style="828" customWidth="1"/>
    <col min="1619" max="1785" width="1.4609375" style="828"/>
    <col min="1786" max="1786" width="2.61328125" style="828" customWidth="1"/>
    <col min="1787" max="1787" width="6.3828125" style="828" customWidth="1"/>
    <col min="1788" max="1788" width="2.61328125" style="828" customWidth="1"/>
    <col min="1789" max="1792" width="0.765625" style="828" customWidth="1"/>
    <col min="1793" max="1874" width="2.61328125" style="828" customWidth="1"/>
    <col min="1875" max="2041" width="1.4609375" style="828"/>
    <col min="2042" max="2042" width="2.61328125" style="828" customWidth="1"/>
    <col min="2043" max="2043" width="6.3828125" style="828" customWidth="1"/>
    <col min="2044" max="2044" width="2.61328125" style="828" customWidth="1"/>
    <col min="2045" max="2048" width="0.765625" style="828" customWidth="1"/>
    <col min="2049" max="2130" width="2.61328125" style="828" customWidth="1"/>
    <col min="2131" max="2297" width="1.4609375" style="828"/>
    <col min="2298" max="2298" width="2.61328125" style="828" customWidth="1"/>
    <col min="2299" max="2299" width="6.3828125" style="828" customWidth="1"/>
    <col min="2300" max="2300" width="2.61328125" style="828" customWidth="1"/>
    <col min="2301" max="2304" width="0.765625" style="828" customWidth="1"/>
    <col min="2305" max="2386" width="2.61328125" style="828" customWidth="1"/>
    <col min="2387" max="2553" width="1.4609375" style="828"/>
    <col min="2554" max="2554" width="2.61328125" style="828" customWidth="1"/>
    <col min="2555" max="2555" width="6.3828125" style="828" customWidth="1"/>
    <col min="2556" max="2556" width="2.61328125" style="828" customWidth="1"/>
    <col min="2557" max="2560" width="0.765625" style="828" customWidth="1"/>
    <col min="2561" max="2642" width="2.61328125" style="828" customWidth="1"/>
    <col min="2643" max="2809" width="1.4609375" style="828"/>
    <col min="2810" max="2810" width="2.61328125" style="828" customWidth="1"/>
    <col min="2811" max="2811" width="6.3828125" style="828" customWidth="1"/>
    <col min="2812" max="2812" width="2.61328125" style="828" customWidth="1"/>
    <col min="2813" max="2816" width="0.765625" style="828" customWidth="1"/>
    <col min="2817" max="2898" width="2.61328125" style="828" customWidth="1"/>
    <col min="2899" max="3065" width="1.4609375" style="828"/>
    <col min="3066" max="3066" width="2.61328125" style="828" customWidth="1"/>
    <col min="3067" max="3067" width="6.3828125" style="828" customWidth="1"/>
    <col min="3068" max="3068" width="2.61328125" style="828" customWidth="1"/>
    <col min="3069" max="3072" width="0.765625" style="828" customWidth="1"/>
    <col min="3073" max="3154" width="2.61328125" style="828" customWidth="1"/>
    <col min="3155" max="3321" width="1.4609375" style="828"/>
    <col min="3322" max="3322" width="2.61328125" style="828" customWidth="1"/>
    <col min="3323" max="3323" width="6.3828125" style="828" customWidth="1"/>
    <col min="3324" max="3324" width="2.61328125" style="828" customWidth="1"/>
    <col min="3325" max="3328" width="0.765625" style="828" customWidth="1"/>
    <col min="3329" max="3410" width="2.61328125" style="828" customWidth="1"/>
    <col min="3411" max="3577" width="1.4609375" style="828"/>
    <col min="3578" max="3578" width="2.61328125" style="828" customWidth="1"/>
    <col min="3579" max="3579" width="6.3828125" style="828" customWidth="1"/>
    <col min="3580" max="3580" width="2.61328125" style="828" customWidth="1"/>
    <col min="3581" max="3584" width="0.765625" style="828" customWidth="1"/>
    <col min="3585" max="3666" width="2.61328125" style="828" customWidth="1"/>
    <col min="3667" max="3833" width="1.4609375" style="828"/>
    <col min="3834" max="3834" width="2.61328125" style="828" customWidth="1"/>
    <col min="3835" max="3835" width="6.3828125" style="828" customWidth="1"/>
    <col min="3836" max="3836" width="2.61328125" style="828" customWidth="1"/>
    <col min="3837" max="3840" width="0.765625" style="828" customWidth="1"/>
    <col min="3841" max="3922" width="2.61328125" style="828" customWidth="1"/>
    <col min="3923" max="4089" width="1.4609375" style="828"/>
    <col min="4090" max="4090" width="2.61328125" style="828" customWidth="1"/>
    <col min="4091" max="4091" width="6.3828125" style="828" customWidth="1"/>
    <col min="4092" max="4092" width="2.61328125" style="828" customWidth="1"/>
    <col min="4093" max="4096" width="0.765625" style="828" customWidth="1"/>
    <col min="4097" max="4178" width="2.61328125" style="828" customWidth="1"/>
    <col min="4179" max="4345" width="1.4609375" style="828"/>
    <col min="4346" max="4346" width="2.61328125" style="828" customWidth="1"/>
    <col min="4347" max="4347" width="6.3828125" style="828" customWidth="1"/>
    <col min="4348" max="4348" width="2.61328125" style="828" customWidth="1"/>
    <col min="4349" max="4352" width="0.765625" style="828" customWidth="1"/>
    <col min="4353" max="4434" width="2.61328125" style="828" customWidth="1"/>
    <col min="4435" max="4601" width="1.4609375" style="828"/>
    <col min="4602" max="4602" width="2.61328125" style="828" customWidth="1"/>
    <col min="4603" max="4603" width="6.3828125" style="828" customWidth="1"/>
    <col min="4604" max="4604" width="2.61328125" style="828" customWidth="1"/>
    <col min="4605" max="4608" width="0.765625" style="828" customWidth="1"/>
    <col min="4609" max="4690" width="2.61328125" style="828" customWidth="1"/>
    <col min="4691" max="4857" width="1.4609375" style="828"/>
    <col min="4858" max="4858" width="2.61328125" style="828" customWidth="1"/>
    <col min="4859" max="4859" width="6.3828125" style="828" customWidth="1"/>
    <col min="4860" max="4860" width="2.61328125" style="828" customWidth="1"/>
    <col min="4861" max="4864" width="0.765625" style="828" customWidth="1"/>
    <col min="4865" max="4946" width="2.61328125" style="828" customWidth="1"/>
    <col min="4947" max="5113" width="1.4609375" style="828"/>
    <col min="5114" max="5114" width="2.61328125" style="828" customWidth="1"/>
    <col min="5115" max="5115" width="6.3828125" style="828" customWidth="1"/>
    <col min="5116" max="5116" width="2.61328125" style="828" customWidth="1"/>
    <col min="5117" max="5120" width="0.765625" style="828" customWidth="1"/>
    <col min="5121" max="5202" width="2.61328125" style="828" customWidth="1"/>
    <col min="5203" max="5369" width="1.4609375" style="828"/>
    <col min="5370" max="5370" width="2.61328125" style="828" customWidth="1"/>
    <col min="5371" max="5371" width="6.3828125" style="828" customWidth="1"/>
    <col min="5372" max="5372" width="2.61328125" style="828" customWidth="1"/>
    <col min="5373" max="5376" width="0.765625" style="828" customWidth="1"/>
    <col min="5377" max="5458" width="2.61328125" style="828" customWidth="1"/>
    <col min="5459" max="5625" width="1.4609375" style="828"/>
    <col min="5626" max="5626" width="2.61328125" style="828" customWidth="1"/>
    <col min="5627" max="5627" width="6.3828125" style="828" customWidth="1"/>
    <col min="5628" max="5628" width="2.61328125" style="828" customWidth="1"/>
    <col min="5629" max="5632" width="0.765625" style="828" customWidth="1"/>
    <col min="5633" max="5714" width="2.61328125" style="828" customWidth="1"/>
    <col min="5715" max="5881" width="1.4609375" style="828"/>
    <col min="5882" max="5882" width="2.61328125" style="828" customWidth="1"/>
    <col min="5883" max="5883" width="6.3828125" style="828" customWidth="1"/>
    <col min="5884" max="5884" width="2.61328125" style="828" customWidth="1"/>
    <col min="5885" max="5888" width="0.765625" style="828" customWidth="1"/>
    <col min="5889" max="5970" width="2.61328125" style="828" customWidth="1"/>
    <col min="5971" max="6137" width="1.4609375" style="828"/>
    <col min="6138" max="6138" width="2.61328125" style="828" customWidth="1"/>
    <col min="6139" max="6139" width="6.3828125" style="828" customWidth="1"/>
    <col min="6140" max="6140" width="2.61328125" style="828" customWidth="1"/>
    <col min="6141" max="6144" width="0.765625" style="828" customWidth="1"/>
    <col min="6145" max="6226" width="2.61328125" style="828" customWidth="1"/>
    <col min="6227" max="6393" width="1.4609375" style="828"/>
    <col min="6394" max="6394" width="2.61328125" style="828" customWidth="1"/>
    <col min="6395" max="6395" width="6.3828125" style="828" customWidth="1"/>
    <col min="6396" max="6396" width="2.61328125" style="828" customWidth="1"/>
    <col min="6397" max="6400" width="0.765625" style="828" customWidth="1"/>
    <col min="6401" max="6482" width="2.61328125" style="828" customWidth="1"/>
    <col min="6483" max="6649" width="1.4609375" style="828"/>
    <col min="6650" max="6650" width="2.61328125" style="828" customWidth="1"/>
    <col min="6651" max="6651" width="6.3828125" style="828" customWidth="1"/>
    <col min="6652" max="6652" width="2.61328125" style="828" customWidth="1"/>
    <col min="6653" max="6656" width="0.765625" style="828" customWidth="1"/>
    <col min="6657" max="6738" width="2.61328125" style="828" customWidth="1"/>
    <col min="6739" max="6905" width="1.4609375" style="828"/>
    <col min="6906" max="6906" width="2.61328125" style="828" customWidth="1"/>
    <col min="6907" max="6907" width="6.3828125" style="828" customWidth="1"/>
    <col min="6908" max="6908" width="2.61328125" style="828" customWidth="1"/>
    <col min="6909" max="6912" width="0.765625" style="828" customWidth="1"/>
    <col min="6913" max="6994" width="2.61328125" style="828" customWidth="1"/>
    <col min="6995" max="7161" width="1.4609375" style="828"/>
    <col min="7162" max="7162" width="2.61328125" style="828" customWidth="1"/>
    <col min="7163" max="7163" width="6.3828125" style="828" customWidth="1"/>
    <col min="7164" max="7164" width="2.61328125" style="828" customWidth="1"/>
    <col min="7165" max="7168" width="0.765625" style="828" customWidth="1"/>
    <col min="7169" max="7250" width="2.61328125" style="828" customWidth="1"/>
    <col min="7251" max="7417" width="1.4609375" style="828"/>
    <col min="7418" max="7418" width="2.61328125" style="828" customWidth="1"/>
    <col min="7419" max="7419" width="6.3828125" style="828" customWidth="1"/>
    <col min="7420" max="7420" width="2.61328125" style="828" customWidth="1"/>
    <col min="7421" max="7424" width="0.765625" style="828" customWidth="1"/>
    <col min="7425" max="7506" width="2.61328125" style="828" customWidth="1"/>
    <col min="7507" max="7673" width="1.4609375" style="828"/>
    <col min="7674" max="7674" width="2.61328125" style="828" customWidth="1"/>
    <col min="7675" max="7675" width="6.3828125" style="828" customWidth="1"/>
    <col min="7676" max="7676" width="2.61328125" style="828" customWidth="1"/>
    <col min="7677" max="7680" width="0.765625" style="828" customWidth="1"/>
    <col min="7681" max="7762" width="2.61328125" style="828" customWidth="1"/>
    <col min="7763" max="7929" width="1.4609375" style="828"/>
    <col min="7930" max="7930" width="2.61328125" style="828" customWidth="1"/>
    <col min="7931" max="7931" width="6.3828125" style="828" customWidth="1"/>
    <col min="7932" max="7932" width="2.61328125" style="828" customWidth="1"/>
    <col min="7933" max="7936" width="0.765625" style="828" customWidth="1"/>
    <col min="7937" max="8018" width="2.61328125" style="828" customWidth="1"/>
    <col min="8019" max="8185" width="1.4609375" style="828"/>
    <col min="8186" max="8186" width="2.61328125" style="828" customWidth="1"/>
    <col min="8187" max="8187" width="6.3828125" style="828" customWidth="1"/>
    <col min="8188" max="8188" width="2.61328125" style="828" customWidth="1"/>
    <col min="8189" max="8192" width="0.765625" style="828" customWidth="1"/>
    <col min="8193" max="8274" width="2.61328125" style="828" customWidth="1"/>
    <col min="8275" max="8441" width="1.4609375" style="828"/>
    <col min="8442" max="8442" width="2.61328125" style="828" customWidth="1"/>
    <col min="8443" max="8443" width="6.3828125" style="828" customWidth="1"/>
    <col min="8444" max="8444" width="2.61328125" style="828" customWidth="1"/>
    <col min="8445" max="8448" width="0.765625" style="828" customWidth="1"/>
    <col min="8449" max="8530" width="2.61328125" style="828" customWidth="1"/>
    <col min="8531" max="8697" width="1.4609375" style="828"/>
    <col min="8698" max="8698" width="2.61328125" style="828" customWidth="1"/>
    <col min="8699" max="8699" width="6.3828125" style="828" customWidth="1"/>
    <col min="8700" max="8700" width="2.61328125" style="828" customWidth="1"/>
    <col min="8701" max="8704" width="0.765625" style="828" customWidth="1"/>
    <col min="8705" max="8786" width="2.61328125" style="828" customWidth="1"/>
    <col min="8787" max="8953" width="1.4609375" style="828"/>
    <col min="8954" max="8954" width="2.61328125" style="828" customWidth="1"/>
    <col min="8955" max="8955" width="6.3828125" style="828" customWidth="1"/>
    <col min="8956" max="8956" width="2.61328125" style="828" customWidth="1"/>
    <col min="8957" max="8960" width="0.765625" style="828" customWidth="1"/>
    <col min="8961" max="9042" width="2.61328125" style="828" customWidth="1"/>
    <col min="9043" max="9209" width="1.4609375" style="828"/>
    <col min="9210" max="9210" width="2.61328125" style="828" customWidth="1"/>
    <col min="9211" max="9211" width="6.3828125" style="828" customWidth="1"/>
    <col min="9212" max="9212" width="2.61328125" style="828" customWidth="1"/>
    <col min="9213" max="9216" width="0.765625" style="828" customWidth="1"/>
    <col min="9217" max="9298" width="2.61328125" style="828" customWidth="1"/>
    <col min="9299" max="9465" width="1.4609375" style="828"/>
    <col min="9466" max="9466" width="2.61328125" style="828" customWidth="1"/>
    <col min="9467" max="9467" width="6.3828125" style="828" customWidth="1"/>
    <col min="9468" max="9468" width="2.61328125" style="828" customWidth="1"/>
    <col min="9469" max="9472" width="0.765625" style="828" customWidth="1"/>
    <col min="9473" max="9554" width="2.61328125" style="828" customWidth="1"/>
    <col min="9555" max="9721" width="1.4609375" style="828"/>
    <col min="9722" max="9722" width="2.61328125" style="828" customWidth="1"/>
    <col min="9723" max="9723" width="6.3828125" style="828" customWidth="1"/>
    <col min="9724" max="9724" width="2.61328125" style="828" customWidth="1"/>
    <col min="9725" max="9728" width="0.765625" style="828" customWidth="1"/>
    <col min="9729" max="9810" width="2.61328125" style="828" customWidth="1"/>
    <col min="9811" max="9977" width="1.4609375" style="828"/>
    <col min="9978" max="9978" width="2.61328125" style="828" customWidth="1"/>
    <col min="9979" max="9979" width="6.3828125" style="828" customWidth="1"/>
    <col min="9980" max="9980" width="2.61328125" style="828" customWidth="1"/>
    <col min="9981" max="9984" width="0.765625" style="828" customWidth="1"/>
    <col min="9985" max="10066" width="2.61328125" style="828" customWidth="1"/>
    <col min="10067" max="10233" width="1.4609375" style="828"/>
    <col min="10234" max="10234" width="2.61328125" style="828" customWidth="1"/>
    <col min="10235" max="10235" width="6.3828125" style="828" customWidth="1"/>
    <col min="10236" max="10236" width="2.61328125" style="828" customWidth="1"/>
    <col min="10237" max="10240" width="0.765625" style="828" customWidth="1"/>
    <col min="10241" max="10322" width="2.61328125" style="828" customWidth="1"/>
    <col min="10323" max="10489" width="1.4609375" style="828"/>
    <col min="10490" max="10490" width="2.61328125" style="828" customWidth="1"/>
    <col min="10491" max="10491" width="6.3828125" style="828" customWidth="1"/>
    <col min="10492" max="10492" width="2.61328125" style="828" customWidth="1"/>
    <col min="10493" max="10496" width="0.765625" style="828" customWidth="1"/>
    <col min="10497" max="10578" width="2.61328125" style="828" customWidth="1"/>
    <col min="10579" max="10745" width="1.4609375" style="828"/>
    <col min="10746" max="10746" width="2.61328125" style="828" customWidth="1"/>
    <col min="10747" max="10747" width="6.3828125" style="828" customWidth="1"/>
    <col min="10748" max="10748" width="2.61328125" style="828" customWidth="1"/>
    <col min="10749" max="10752" width="0.765625" style="828" customWidth="1"/>
    <col min="10753" max="10834" width="2.61328125" style="828" customWidth="1"/>
    <col min="10835" max="11001" width="1.4609375" style="828"/>
    <col min="11002" max="11002" width="2.61328125" style="828" customWidth="1"/>
    <col min="11003" max="11003" width="6.3828125" style="828" customWidth="1"/>
    <col min="11004" max="11004" width="2.61328125" style="828" customWidth="1"/>
    <col min="11005" max="11008" width="0.765625" style="828" customWidth="1"/>
    <col min="11009" max="11090" width="2.61328125" style="828" customWidth="1"/>
    <col min="11091" max="11257" width="1.4609375" style="828"/>
    <col min="11258" max="11258" width="2.61328125" style="828" customWidth="1"/>
    <col min="11259" max="11259" width="6.3828125" style="828" customWidth="1"/>
    <col min="11260" max="11260" width="2.61328125" style="828" customWidth="1"/>
    <col min="11261" max="11264" width="0.765625" style="828" customWidth="1"/>
    <col min="11265" max="11346" width="2.61328125" style="828" customWidth="1"/>
    <col min="11347" max="11513" width="1.4609375" style="828"/>
    <col min="11514" max="11514" width="2.61328125" style="828" customWidth="1"/>
    <col min="11515" max="11515" width="6.3828125" style="828" customWidth="1"/>
    <col min="11516" max="11516" width="2.61328125" style="828" customWidth="1"/>
    <col min="11517" max="11520" width="0.765625" style="828" customWidth="1"/>
    <col min="11521" max="11602" width="2.61328125" style="828" customWidth="1"/>
    <col min="11603" max="11769" width="1.4609375" style="828"/>
    <col min="11770" max="11770" width="2.61328125" style="828" customWidth="1"/>
    <col min="11771" max="11771" width="6.3828125" style="828" customWidth="1"/>
    <col min="11772" max="11772" width="2.61328125" style="828" customWidth="1"/>
    <col min="11773" max="11776" width="0.765625" style="828" customWidth="1"/>
    <col min="11777" max="11858" width="2.61328125" style="828" customWidth="1"/>
    <col min="11859" max="12025" width="1.4609375" style="828"/>
    <col min="12026" max="12026" width="2.61328125" style="828" customWidth="1"/>
    <col min="12027" max="12027" width="6.3828125" style="828" customWidth="1"/>
    <col min="12028" max="12028" width="2.61328125" style="828" customWidth="1"/>
    <col min="12029" max="12032" width="0.765625" style="828" customWidth="1"/>
    <col min="12033" max="12114" width="2.61328125" style="828" customWidth="1"/>
    <col min="12115" max="12281" width="1.4609375" style="828"/>
    <col min="12282" max="12282" width="2.61328125" style="828" customWidth="1"/>
    <col min="12283" max="12283" width="6.3828125" style="828" customWidth="1"/>
    <col min="12284" max="12284" width="2.61328125" style="828" customWidth="1"/>
    <col min="12285" max="12288" width="0.765625" style="828" customWidth="1"/>
    <col min="12289" max="12370" width="2.61328125" style="828" customWidth="1"/>
    <col min="12371" max="12537" width="1.4609375" style="828"/>
    <col min="12538" max="12538" width="2.61328125" style="828" customWidth="1"/>
    <col min="12539" max="12539" width="6.3828125" style="828" customWidth="1"/>
    <col min="12540" max="12540" width="2.61328125" style="828" customWidth="1"/>
    <col min="12541" max="12544" width="0.765625" style="828" customWidth="1"/>
    <col min="12545" max="12626" width="2.61328125" style="828" customWidth="1"/>
    <col min="12627" max="12793" width="1.4609375" style="828"/>
    <col min="12794" max="12794" width="2.61328125" style="828" customWidth="1"/>
    <col min="12795" max="12795" width="6.3828125" style="828" customWidth="1"/>
    <col min="12796" max="12796" width="2.61328125" style="828" customWidth="1"/>
    <col min="12797" max="12800" width="0.765625" style="828" customWidth="1"/>
    <col min="12801" max="12882" width="2.61328125" style="828" customWidth="1"/>
    <col min="12883" max="13049" width="1.4609375" style="828"/>
    <col min="13050" max="13050" width="2.61328125" style="828" customWidth="1"/>
    <col min="13051" max="13051" width="6.3828125" style="828" customWidth="1"/>
    <col min="13052" max="13052" width="2.61328125" style="828" customWidth="1"/>
    <col min="13053" max="13056" width="0.765625" style="828" customWidth="1"/>
    <col min="13057" max="13138" width="2.61328125" style="828" customWidth="1"/>
    <col min="13139" max="13305" width="1.4609375" style="828"/>
    <col min="13306" max="13306" width="2.61328125" style="828" customWidth="1"/>
    <col min="13307" max="13307" width="6.3828125" style="828" customWidth="1"/>
    <col min="13308" max="13308" width="2.61328125" style="828" customWidth="1"/>
    <col min="13309" max="13312" width="0.765625" style="828" customWidth="1"/>
    <col min="13313" max="13394" width="2.61328125" style="828" customWidth="1"/>
    <col min="13395" max="13561" width="1.4609375" style="828"/>
    <col min="13562" max="13562" width="2.61328125" style="828" customWidth="1"/>
    <col min="13563" max="13563" width="6.3828125" style="828" customWidth="1"/>
    <col min="13564" max="13564" width="2.61328125" style="828" customWidth="1"/>
    <col min="13565" max="13568" width="0.765625" style="828" customWidth="1"/>
    <col min="13569" max="13650" width="2.61328125" style="828" customWidth="1"/>
    <col min="13651" max="13817" width="1.4609375" style="828"/>
    <col min="13818" max="13818" width="2.61328125" style="828" customWidth="1"/>
    <col min="13819" max="13819" width="6.3828125" style="828" customWidth="1"/>
    <col min="13820" max="13820" width="2.61328125" style="828" customWidth="1"/>
    <col min="13821" max="13824" width="0.765625" style="828" customWidth="1"/>
    <col min="13825" max="13906" width="2.61328125" style="828" customWidth="1"/>
    <col min="13907" max="14073" width="1.4609375" style="828"/>
    <col min="14074" max="14074" width="2.61328125" style="828" customWidth="1"/>
    <col min="14075" max="14075" width="6.3828125" style="828" customWidth="1"/>
    <col min="14076" max="14076" width="2.61328125" style="828" customWidth="1"/>
    <col min="14077" max="14080" width="0.765625" style="828" customWidth="1"/>
    <col min="14081" max="14162" width="2.61328125" style="828" customWidth="1"/>
    <col min="14163" max="14329" width="1.4609375" style="828"/>
    <col min="14330" max="14330" width="2.61328125" style="828" customWidth="1"/>
    <col min="14331" max="14331" width="6.3828125" style="828" customWidth="1"/>
    <col min="14332" max="14332" width="2.61328125" style="828" customWidth="1"/>
    <col min="14333" max="14336" width="0.765625" style="828" customWidth="1"/>
    <col min="14337" max="14418" width="2.61328125" style="828" customWidth="1"/>
    <col min="14419" max="14585" width="1.4609375" style="828"/>
    <col min="14586" max="14586" width="2.61328125" style="828" customWidth="1"/>
    <col min="14587" max="14587" width="6.3828125" style="828" customWidth="1"/>
    <col min="14588" max="14588" width="2.61328125" style="828" customWidth="1"/>
    <col min="14589" max="14592" width="0.765625" style="828" customWidth="1"/>
    <col min="14593" max="14674" width="2.61328125" style="828" customWidth="1"/>
    <col min="14675" max="14841" width="1.4609375" style="828"/>
    <col min="14842" max="14842" width="2.61328125" style="828" customWidth="1"/>
    <col min="14843" max="14843" width="6.3828125" style="828" customWidth="1"/>
    <col min="14844" max="14844" width="2.61328125" style="828" customWidth="1"/>
    <col min="14845" max="14848" width="0.765625" style="828" customWidth="1"/>
    <col min="14849" max="14930" width="2.61328125" style="828" customWidth="1"/>
    <col min="14931" max="15097" width="1.4609375" style="828"/>
    <col min="15098" max="15098" width="2.61328125" style="828" customWidth="1"/>
    <col min="15099" max="15099" width="6.3828125" style="828" customWidth="1"/>
    <col min="15100" max="15100" width="2.61328125" style="828" customWidth="1"/>
    <col min="15101" max="15104" width="0.765625" style="828" customWidth="1"/>
    <col min="15105" max="15186" width="2.61328125" style="828" customWidth="1"/>
    <col min="15187" max="15353" width="1.4609375" style="828"/>
    <col min="15354" max="15354" width="2.61328125" style="828" customWidth="1"/>
    <col min="15355" max="15355" width="6.3828125" style="828" customWidth="1"/>
    <col min="15356" max="15356" width="2.61328125" style="828" customWidth="1"/>
    <col min="15357" max="15360" width="0.765625" style="828" customWidth="1"/>
    <col min="15361" max="15442" width="2.61328125" style="828" customWidth="1"/>
    <col min="15443" max="15609" width="1.4609375" style="828"/>
    <col min="15610" max="15610" width="2.61328125" style="828" customWidth="1"/>
    <col min="15611" max="15611" width="6.3828125" style="828" customWidth="1"/>
    <col min="15612" max="15612" width="2.61328125" style="828" customWidth="1"/>
    <col min="15613" max="15616" width="0.765625" style="828" customWidth="1"/>
    <col min="15617" max="15698" width="2.61328125" style="828" customWidth="1"/>
    <col min="15699" max="15865" width="1.4609375" style="828"/>
    <col min="15866" max="15866" width="2.61328125" style="828" customWidth="1"/>
    <col min="15867" max="15867" width="6.3828125" style="828" customWidth="1"/>
    <col min="15868" max="15868" width="2.61328125" style="828" customWidth="1"/>
    <col min="15869" max="15872" width="0.765625" style="828" customWidth="1"/>
    <col min="15873" max="15954" width="2.61328125" style="828" customWidth="1"/>
    <col min="15955" max="16121" width="1.4609375" style="828"/>
    <col min="16122" max="16122" width="2.61328125" style="828" customWidth="1"/>
    <col min="16123" max="16123" width="6.3828125" style="828" customWidth="1"/>
    <col min="16124" max="16124" width="2.61328125" style="828" customWidth="1"/>
    <col min="16125" max="16128" width="0.765625" style="828" customWidth="1"/>
    <col min="16129" max="16210" width="2.61328125" style="828" customWidth="1"/>
    <col min="16211" max="16384" width="1.4609375" style="828"/>
  </cols>
  <sheetData>
    <row r="1" spans="2:164" ht="30.75" customHeight="1" thickBot="1"/>
    <row r="2" spans="2:164" ht="30" customHeight="1">
      <c r="B2" s="912"/>
      <c r="C2" s="913"/>
      <c r="D2" s="913"/>
      <c r="E2" s="913"/>
      <c r="F2" s="913"/>
      <c r="G2" s="913"/>
      <c r="H2" s="913"/>
      <c r="I2" s="913"/>
      <c r="J2" s="913"/>
      <c r="K2" s="913"/>
      <c r="L2" s="913"/>
      <c r="M2" s="913"/>
      <c r="N2" s="913"/>
      <c r="O2" s="913"/>
      <c r="P2" s="913"/>
      <c r="Q2" s="913"/>
      <c r="R2" s="913"/>
      <c r="S2" s="913"/>
      <c r="T2" s="913"/>
      <c r="U2" s="913"/>
      <c r="V2" s="913"/>
      <c r="W2" s="913"/>
      <c r="X2" s="913"/>
      <c r="Y2" s="913"/>
      <c r="Z2" s="913"/>
      <c r="AA2" s="913"/>
      <c r="AB2" s="913"/>
      <c r="AC2" s="913"/>
      <c r="AD2" s="913"/>
      <c r="AE2" s="913"/>
      <c r="AF2" s="913"/>
      <c r="AG2" s="913"/>
      <c r="AH2" s="913"/>
      <c r="AI2" s="913"/>
      <c r="AJ2" s="913"/>
      <c r="AK2" s="913"/>
      <c r="AL2" s="913"/>
      <c r="AM2" s="913"/>
      <c r="AN2" s="913"/>
      <c r="AO2" s="913"/>
      <c r="AP2" s="913"/>
      <c r="AQ2" s="913"/>
      <c r="AR2" s="913"/>
      <c r="AS2" s="913"/>
      <c r="AT2" s="913"/>
      <c r="AU2" s="913"/>
      <c r="AV2" s="913"/>
      <c r="AW2" s="913"/>
      <c r="AX2" s="913"/>
      <c r="AY2" s="913"/>
      <c r="AZ2" s="913"/>
      <c r="BA2" s="913"/>
      <c r="BB2" s="913"/>
      <c r="BC2" s="913"/>
      <c r="BD2" s="913"/>
      <c r="BE2" s="913"/>
      <c r="BF2" s="913"/>
      <c r="BG2" s="913"/>
      <c r="BH2" s="913"/>
      <c r="BI2" s="913"/>
      <c r="BJ2" s="913"/>
      <c r="BK2" s="913"/>
      <c r="BL2" s="913"/>
      <c r="BM2" s="914"/>
      <c r="BN2" s="914"/>
      <c r="BO2" s="914"/>
      <c r="BP2" s="914"/>
      <c r="BQ2" s="914"/>
      <c r="BR2" s="914"/>
      <c r="BS2" s="914"/>
      <c r="BT2" s="914"/>
      <c r="BU2" s="914"/>
      <c r="BV2" s="914"/>
      <c r="BW2" s="914"/>
      <c r="BX2" s="914"/>
      <c r="BY2" s="914"/>
      <c r="BZ2" s="914"/>
      <c r="CA2" s="914"/>
      <c r="CB2" s="914"/>
      <c r="CC2" s="914"/>
      <c r="CD2" s="915"/>
    </row>
    <row r="3" spans="2:164" ht="25.2" customHeight="1">
      <c r="B3" s="916"/>
      <c r="C3" s="917"/>
      <c r="D3" s="917"/>
      <c r="E3" s="917"/>
      <c r="F3" s="917"/>
      <c r="G3" s="917"/>
      <c r="H3" s="917"/>
      <c r="I3" s="1921" t="s">
        <v>2038</v>
      </c>
      <c r="J3" s="1921"/>
      <c r="K3" s="1921"/>
      <c r="L3" s="1921"/>
      <c r="M3" s="1921"/>
      <c r="N3" s="1921"/>
      <c r="O3" s="1921"/>
      <c r="P3" s="1921"/>
      <c r="Q3" s="1921"/>
      <c r="R3" s="1921"/>
      <c r="S3" s="1921"/>
      <c r="T3" s="1921"/>
      <c r="U3" s="1921"/>
      <c r="V3" s="1921"/>
      <c r="W3" s="1921"/>
      <c r="X3" s="1921"/>
      <c r="Y3" s="1921"/>
      <c r="Z3" s="1921"/>
      <c r="AA3" s="1921"/>
      <c r="AB3" s="1921"/>
      <c r="AC3" s="1921"/>
      <c r="AD3" s="1921"/>
      <c r="AE3" s="1921"/>
      <c r="AF3" s="1921"/>
      <c r="AG3" s="1921"/>
      <c r="AH3" s="1921"/>
      <c r="AI3" s="1921"/>
      <c r="AJ3" s="1921"/>
      <c r="AK3" s="1921"/>
      <c r="AL3" s="1921"/>
      <c r="AM3" s="1921"/>
      <c r="AN3" s="1921"/>
      <c r="AO3" s="1921"/>
      <c r="AP3" s="1921"/>
      <c r="AQ3" s="917"/>
      <c r="AR3" s="917"/>
      <c r="AS3" s="917"/>
      <c r="AT3" s="917"/>
      <c r="AU3" s="917"/>
      <c r="AV3" s="917"/>
      <c r="AW3" s="917"/>
      <c r="AX3" s="917"/>
      <c r="AY3" s="917"/>
      <c r="AZ3" s="917"/>
      <c r="BA3" s="917"/>
      <c r="BB3" s="917"/>
      <c r="BC3" s="917"/>
      <c r="BD3" s="917"/>
      <c r="BE3" s="917"/>
      <c r="BF3" s="917"/>
      <c r="BG3" s="917"/>
      <c r="BH3" s="917"/>
      <c r="BI3" s="917"/>
      <c r="BJ3" s="917"/>
      <c r="BK3" s="917"/>
      <c r="BL3" s="917"/>
      <c r="BM3" s="918"/>
      <c r="BN3" s="918"/>
      <c r="BO3" s="918"/>
      <c r="BP3" s="918"/>
      <c r="BQ3" s="918"/>
      <c r="BR3" s="918"/>
      <c r="BS3" s="918"/>
      <c r="BT3" s="918"/>
      <c r="BU3" s="918"/>
      <c r="BV3" s="918"/>
      <c r="BW3" s="918"/>
      <c r="BX3" s="918"/>
      <c r="BY3" s="918"/>
      <c r="BZ3" s="918"/>
      <c r="CA3" s="918"/>
      <c r="CB3" s="918"/>
      <c r="CC3" s="918"/>
      <c r="CD3" s="919"/>
    </row>
    <row r="4" spans="2:164" ht="12" customHeight="1">
      <c r="B4" s="916"/>
      <c r="C4" s="917"/>
      <c r="D4" s="917"/>
      <c r="E4" s="917"/>
      <c r="F4" s="917"/>
      <c r="G4" s="917"/>
      <c r="H4" s="917"/>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917"/>
      <c r="AR4" s="917"/>
      <c r="AS4" s="917"/>
      <c r="AT4" s="917"/>
      <c r="AU4" s="917"/>
      <c r="AV4" s="917"/>
      <c r="AW4" s="917"/>
      <c r="AX4" s="917"/>
      <c r="AY4" s="917"/>
      <c r="AZ4" s="917"/>
      <c r="BA4" s="917"/>
      <c r="BB4" s="917"/>
      <c r="BC4" s="917"/>
      <c r="BD4" s="917"/>
      <c r="BE4" s="917"/>
      <c r="BF4" s="917"/>
      <c r="BG4" s="917"/>
      <c r="BH4" s="917"/>
      <c r="BI4" s="917"/>
      <c r="BJ4" s="917"/>
      <c r="BK4" s="917"/>
      <c r="BL4" s="917"/>
      <c r="BM4" s="918"/>
      <c r="BN4" s="918"/>
      <c r="BO4" s="918"/>
      <c r="BP4" s="918"/>
      <c r="BQ4" s="918"/>
      <c r="BR4" s="918"/>
      <c r="BS4" s="918"/>
      <c r="BT4" s="918"/>
      <c r="BU4" s="918"/>
      <c r="BV4" s="918"/>
      <c r="BW4" s="918"/>
      <c r="BX4" s="918"/>
      <c r="BY4" s="918"/>
      <c r="BZ4" s="918"/>
      <c r="CA4" s="918"/>
      <c r="CB4" s="918"/>
      <c r="CC4" s="918"/>
      <c r="CD4" s="919"/>
    </row>
    <row r="5" spans="2:164" ht="22.95" customHeight="1">
      <c r="B5" s="916"/>
      <c r="C5" s="917"/>
      <c r="D5" s="917"/>
      <c r="E5" s="917"/>
      <c r="F5" s="917"/>
      <c r="G5" s="917"/>
      <c r="H5" s="917"/>
      <c r="I5" s="1921"/>
      <c r="J5" s="1921"/>
      <c r="K5" s="1921"/>
      <c r="L5" s="1921"/>
      <c r="M5" s="1921"/>
      <c r="N5" s="1921"/>
      <c r="O5" s="1921"/>
      <c r="P5" s="1921"/>
      <c r="Q5" s="1921"/>
      <c r="R5" s="1921"/>
      <c r="S5" s="1921"/>
      <c r="T5" s="1921"/>
      <c r="U5" s="1921"/>
      <c r="V5" s="1921"/>
      <c r="W5" s="1921"/>
      <c r="X5" s="1921"/>
      <c r="Y5" s="1921"/>
      <c r="Z5" s="1921"/>
      <c r="AA5" s="1921"/>
      <c r="AB5" s="1921"/>
      <c r="AC5" s="1921"/>
      <c r="AD5" s="1921"/>
      <c r="AE5" s="1921"/>
      <c r="AF5" s="1921"/>
      <c r="AG5" s="1921"/>
      <c r="AH5" s="1921"/>
      <c r="AI5" s="1921"/>
      <c r="AJ5" s="1921"/>
      <c r="AK5" s="1921"/>
      <c r="AL5" s="1921"/>
      <c r="AM5" s="1921"/>
      <c r="AN5" s="1921"/>
      <c r="AO5" s="1921"/>
      <c r="AP5" s="1921"/>
      <c r="AQ5" s="917"/>
      <c r="AR5" s="917"/>
      <c r="AS5" s="917"/>
      <c r="AT5" s="917"/>
      <c r="AU5" s="917"/>
      <c r="AV5" s="917"/>
      <c r="AW5" s="917"/>
      <c r="AX5" s="917"/>
      <c r="AY5" s="917"/>
      <c r="AZ5" s="917"/>
      <c r="BA5" s="917"/>
      <c r="BB5" s="917"/>
      <c r="BC5" s="917"/>
      <c r="BD5" s="917"/>
      <c r="BE5" s="917"/>
      <c r="BF5" s="917"/>
      <c r="BG5" s="917"/>
      <c r="BH5" s="917"/>
      <c r="BI5" s="917"/>
      <c r="BJ5" s="917"/>
      <c r="BK5" s="917"/>
      <c r="BL5" s="917"/>
      <c r="BM5" s="918"/>
      <c r="BN5" s="918"/>
      <c r="BO5" s="918"/>
      <c r="BP5" s="918"/>
      <c r="BQ5" s="918"/>
      <c r="BR5" s="918"/>
      <c r="BS5" s="918"/>
      <c r="BT5" s="918"/>
      <c r="BU5" s="918"/>
      <c r="BV5" s="918"/>
      <c r="BW5" s="918"/>
      <c r="BX5" s="918"/>
      <c r="BY5" s="918"/>
      <c r="BZ5" s="918"/>
      <c r="CA5" s="918"/>
      <c r="CB5" s="918"/>
      <c r="CC5" s="918"/>
      <c r="CD5" s="919"/>
    </row>
    <row r="6" spans="2:164" ht="22.95" customHeight="1">
      <c r="B6" s="916"/>
      <c r="C6" s="917"/>
      <c r="D6" s="917"/>
      <c r="E6" s="917"/>
      <c r="F6" s="917"/>
      <c r="G6" s="917"/>
      <c r="H6" s="917"/>
      <c r="I6" s="1921"/>
      <c r="J6" s="1921"/>
      <c r="K6" s="1921"/>
      <c r="L6" s="1921"/>
      <c r="M6" s="1921"/>
      <c r="N6" s="1921"/>
      <c r="O6" s="1921"/>
      <c r="P6" s="1921"/>
      <c r="Q6" s="1921"/>
      <c r="R6" s="1921"/>
      <c r="S6" s="1921"/>
      <c r="T6" s="1921"/>
      <c r="U6" s="1921"/>
      <c r="V6" s="1921"/>
      <c r="W6" s="1921"/>
      <c r="X6" s="1921"/>
      <c r="Y6" s="1921"/>
      <c r="Z6" s="1921"/>
      <c r="AA6" s="1921"/>
      <c r="AB6" s="1921"/>
      <c r="AC6" s="1921"/>
      <c r="AD6" s="1921"/>
      <c r="AE6" s="1921"/>
      <c r="AF6" s="1921"/>
      <c r="AG6" s="1921"/>
      <c r="AH6" s="1921"/>
      <c r="AI6" s="1921"/>
      <c r="AJ6" s="1921"/>
      <c r="AK6" s="1921"/>
      <c r="AL6" s="1921"/>
      <c r="AM6" s="1921"/>
      <c r="AN6" s="1921"/>
      <c r="AO6" s="1921"/>
      <c r="AP6" s="1921"/>
      <c r="AQ6" s="917"/>
      <c r="AR6" s="917"/>
      <c r="AS6" s="917"/>
      <c r="AT6" s="917"/>
      <c r="AU6" s="917"/>
      <c r="AV6" s="917"/>
      <c r="AW6" s="917"/>
      <c r="AX6" s="917"/>
      <c r="AY6" s="917"/>
      <c r="AZ6" s="917"/>
      <c r="BA6" s="917"/>
      <c r="BB6" s="917"/>
      <c r="BC6" s="917"/>
      <c r="BD6" s="917"/>
      <c r="BE6" s="917"/>
      <c r="BF6" s="917"/>
      <c r="BG6" s="917"/>
      <c r="BH6" s="917"/>
      <c r="BI6" s="917"/>
      <c r="BJ6" s="917"/>
      <c r="BK6" s="917"/>
      <c r="BL6" s="917"/>
      <c r="BM6" s="917"/>
      <c r="BN6" s="917"/>
      <c r="BO6" s="917"/>
      <c r="BP6" s="917"/>
      <c r="BQ6" s="917"/>
      <c r="BR6" s="917"/>
      <c r="BS6" s="917"/>
      <c r="BT6" s="917"/>
      <c r="BU6" s="917"/>
      <c r="BV6" s="917"/>
      <c r="BW6" s="917"/>
      <c r="BX6" s="917"/>
      <c r="BY6" s="917"/>
      <c r="BZ6" s="917"/>
      <c r="CA6" s="917"/>
      <c r="CB6" s="917"/>
      <c r="CC6" s="917"/>
      <c r="CD6" s="920"/>
    </row>
    <row r="7" spans="2:164" ht="40.200000000000003" customHeight="1">
      <c r="B7" s="916"/>
      <c r="C7" s="917"/>
      <c r="D7" s="917"/>
      <c r="E7" s="917"/>
      <c r="F7" s="917"/>
      <c r="G7" s="917"/>
      <c r="H7" s="917"/>
      <c r="I7" s="1921"/>
      <c r="J7" s="1921"/>
      <c r="K7" s="1921"/>
      <c r="L7" s="1921"/>
      <c r="M7" s="1921"/>
      <c r="N7" s="1921"/>
      <c r="O7" s="1921"/>
      <c r="P7" s="1921"/>
      <c r="Q7" s="1921"/>
      <c r="R7" s="1921"/>
      <c r="S7" s="1921"/>
      <c r="T7" s="1921"/>
      <c r="U7" s="1921"/>
      <c r="V7" s="1921"/>
      <c r="W7" s="1921"/>
      <c r="X7" s="1921"/>
      <c r="Y7" s="1921"/>
      <c r="Z7" s="1921"/>
      <c r="AA7" s="1921"/>
      <c r="AB7" s="1921"/>
      <c r="AC7" s="1921"/>
      <c r="AD7" s="1921"/>
      <c r="AE7" s="1921"/>
      <c r="AF7" s="1921"/>
      <c r="AG7" s="1921"/>
      <c r="AH7" s="1921"/>
      <c r="AI7" s="1921"/>
      <c r="AJ7" s="1921"/>
      <c r="AK7" s="1921"/>
      <c r="AL7" s="1921"/>
      <c r="AM7" s="1921"/>
      <c r="AN7" s="1921"/>
      <c r="AO7" s="1921"/>
      <c r="AP7" s="1921"/>
      <c r="AQ7" s="917"/>
      <c r="AR7" s="917"/>
      <c r="AS7" s="917"/>
      <c r="AT7" s="917"/>
      <c r="AU7" s="917"/>
      <c r="AV7" s="917"/>
      <c r="AW7" s="917"/>
      <c r="AX7" s="917"/>
      <c r="AY7" s="917"/>
      <c r="AZ7" s="917"/>
      <c r="BA7" s="917"/>
      <c r="BB7" s="917"/>
      <c r="BC7" s="917"/>
      <c r="BD7" s="917"/>
      <c r="BE7" s="917"/>
      <c r="BF7" s="917"/>
      <c r="BG7" s="917"/>
      <c r="BH7" s="917"/>
      <c r="BI7" s="917"/>
      <c r="BJ7" s="917"/>
      <c r="BK7" s="917"/>
      <c r="BL7" s="917"/>
      <c r="BM7" s="917"/>
      <c r="BN7" s="917"/>
      <c r="BO7" s="917"/>
      <c r="BP7" s="917"/>
      <c r="BQ7" s="917"/>
      <c r="BR7" s="917"/>
      <c r="BS7" s="917"/>
      <c r="BT7" s="917"/>
      <c r="BU7" s="917"/>
      <c r="BV7" s="917"/>
      <c r="BW7" s="917"/>
      <c r="BX7" s="917"/>
      <c r="BY7" s="917"/>
      <c r="BZ7" s="917"/>
      <c r="CA7" s="917"/>
      <c r="CB7" s="917"/>
      <c r="CC7" s="917"/>
      <c r="CD7" s="920"/>
    </row>
    <row r="8" spans="2:164" ht="40.200000000000003" customHeight="1">
      <c r="B8" s="916"/>
      <c r="C8" s="917"/>
      <c r="D8" s="917"/>
      <c r="E8" s="917"/>
      <c r="F8" s="917"/>
      <c r="G8" s="917"/>
      <c r="H8" s="917"/>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17"/>
      <c r="AJ8" s="917"/>
      <c r="AK8" s="917"/>
      <c r="AL8" s="917"/>
      <c r="AM8" s="917"/>
      <c r="AN8" s="917"/>
      <c r="AO8" s="917"/>
      <c r="AP8" s="917"/>
      <c r="AQ8" s="917"/>
      <c r="AR8" s="917"/>
      <c r="AS8" s="917"/>
      <c r="AT8" s="917"/>
      <c r="AU8" s="917"/>
      <c r="AV8" s="917"/>
      <c r="AW8" s="917"/>
      <c r="AX8" s="917"/>
      <c r="AY8" s="917"/>
      <c r="AZ8" s="917"/>
      <c r="BA8" s="917"/>
      <c r="BB8" s="917"/>
      <c r="BC8" s="917"/>
      <c r="BD8" s="917"/>
      <c r="BE8" s="917"/>
      <c r="BF8" s="917"/>
      <c r="BG8" s="917"/>
      <c r="BH8" s="917"/>
      <c r="BI8" s="917"/>
      <c r="BJ8" s="917"/>
      <c r="BK8" s="917"/>
      <c r="BL8" s="917"/>
      <c r="BM8" s="917"/>
      <c r="BN8" s="917"/>
      <c r="BO8" s="917"/>
      <c r="BP8" s="917"/>
      <c r="BQ8" s="917"/>
      <c r="BR8" s="917"/>
      <c r="BS8" s="917"/>
      <c r="BT8" s="917"/>
      <c r="BU8" s="917"/>
      <c r="BV8" s="917"/>
      <c r="BW8" s="917"/>
      <c r="BX8" s="917"/>
      <c r="BY8" s="917"/>
      <c r="BZ8" s="917"/>
      <c r="CA8" s="917"/>
      <c r="CB8" s="917"/>
      <c r="CC8" s="917"/>
      <c r="CD8" s="920"/>
    </row>
    <row r="9" spans="2:164" ht="30.6" thickBot="1">
      <c r="B9" s="921"/>
      <c r="C9" s="922"/>
      <c r="D9" s="922"/>
      <c r="E9" s="922"/>
      <c r="F9" s="922"/>
      <c r="G9" s="922"/>
      <c r="H9" s="922"/>
      <c r="I9" s="922"/>
      <c r="J9" s="922"/>
      <c r="K9" s="922"/>
      <c r="L9" s="922"/>
      <c r="M9" s="922"/>
      <c r="N9" s="922"/>
      <c r="O9" s="922"/>
      <c r="P9" s="922"/>
      <c r="Q9" s="922"/>
      <c r="R9" s="922"/>
      <c r="S9" s="922"/>
      <c r="T9" s="922"/>
      <c r="U9" s="922"/>
      <c r="V9" s="922"/>
      <c r="W9" s="922"/>
      <c r="X9" s="922"/>
      <c r="Y9" s="922"/>
      <c r="Z9" s="922"/>
      <c r="AA9" s="922"/>
      <c r="AB9" s="922"/>
      <c r="AC9" s="922"/>
      <c r="AD9" s="922"/>
      <c r="AE9" s="922"/>
      <c r="AF9" s="922"/>
      <c r="AG9" s="922"/>
      <c r="AH9" s="922"/>
      <c r="AI9" s="922"/>
      <c r="AJ9" s="922"/>
      <c r="AK9" s="922"/>
      <c r="AL9" s="922"/>
      <c r="AM9" s="922"/>
      <c r="AN9" s="922"/>
      <c r="AO9" s="922"/>
      <c r="AP9" s="922"/>
      <c r="AQ9" s="922"/>
      <c r="AR9" s="922"/>
      <c r="AS9" s="922"/>
      <c r="AT9" s="922"/>
      <c r="AU9" s="922"/>
      <c r="AV9" s="922"/>
      <c r="AW9" s="922"/>
      <c r="AX9" s="922"/>
      <c r="AY9" s="922"/>
      <c r="AZ9" s="922"/>
      <c r="BA9" s="922"/>
      <c r="BB9" s="922"/>
      <c r="BC9" s="922"/>
      <c r="BD9" s="922"/>
      <c r="BE9" s="922"/>
      <c r="BF9" s="922"/>
      <c r="BG9" s="922"/>
      <c r="BH9" s="922"/>
      <c r="BI9" s="922"/>
      <c r="BJ9" s="922"/>
      <c r="BK9" s="922"/>
      <c r="BL9" s="922"/>
      <c r="BM9" s="922"/>
      <c r="BN9" s="922"/>
      <c r="BO9" s="922"/>
      <c r="BP9" s="922"/>
      <c r="BQ9" s="922"/>
      <c r="BR9" s="922"/>
      <c r="BS9" s="922"/>
      <c r="BT9" s="922"/>
      <c r="BU9" s="922"/>
      <c r="BV9" s="922"/>
      <c r="BW9" s="922"/>
      <c r="BX9" s="922"/>
      <c r="BY9" s="922"/>
      <c r="BZ9" s="922"/>
      <c r="CA9" s="922"/>
      <c r="CB9" s="922"/>
      <c r="CC9" s="922"/>
      <c r="CD9" s="923"/>
    </row>
    <row r="10" spans="2:164" ht="28.2">
      <c r="B10" s="853"/>
      <c r="C10" s="924"/>
      <c r="D10" s="924"/>
      <c r="E10" s="924"/>
      <c r="F10" s="924"/>
      <c r="G10" s="924"/>
      <c r="H10" s="924"/>
      <c r="I10" s="924"/>
      <c r="J10" s="924"/>
      <c r="K10" s="924"/>
      <c r="L10" s="924"/>
      <c r="M10" s="924"/>
      <c r="N10" s="924"/>
      <c r="O10" s="924"/>
      <c r="P10" s="924"/>
      <c r="Q10" s="924"/>
      <c r="R10" s="924"/>
      <c r="S10" s="924"/>
      <c r="T10" s="924"/>
      <c r="U10" s="924"/>
      <c r="V10" s="924"/>
      <c r="W10" s="924"/>
      <c r="X10" s="924"/>
      <c r="Y10" s="924"/>
      <c r="Z10" s="924"/>
      <c r="AA10" s="924"/>
      <c r="AB10" s="924"/>
      <c r="AC10" s="924"/>
      <c r="AD10" s="924"/>
      <c r="AE10" s="924"/>
      <c r="AF10" s="924"/>
      <c r="AG10" s="924"/>
      <c r="AH10" s="924"/>
      <c r="AI10" s="924"/>
      <c r="AJ10" s="924"/>
      <c r="AK10" s="924"/>
      <c r="AL10" s="924"/>
      <c r="AM10" s="924"/>
      <c r="AN10" s="924"/>
      <c r="AO10" s="924"/>
      <c r="AP10" s="924"/>
      <c r="AQ10" s="924"/>
      <c r="AR10" s="924"/>
      <c r="AS10" s="924"/>
      <c r="AT10" s="924"/>
      <c r="AU10" s="924"/>
      <c r="AV10" s="924"/>
      <c r="AW10" s="924"/>
      <c r="AX10" s="924"/>
      <c r="AY10" s="924"/>
      <c r="AZ10" s="924"/>
      <c r="BA10" s="924"/>
      <c r="BB10" s="924"/>
      <c r="BC10" s="924"/>
      <c r="BD10" s="924"/>
      <c r="BE10" s="924"/>
      <c r="BF10" s="924"/>
      <c r="BG10" s="924"/>
      <c r="BH10" s="924"/>
      <c r="BI10" s="924"/>
      <c r="BJ10" s="924"/>
      <c r="BK10" s="924"/>
      <c r="BL10" s="924"/>
      <c r="BM10" s="924"/>
      <c r="BN10" s="924"/>
      <c r="BO10" s="924"/>
      <c r="BP10" s="924"/>
      <c r="BQ10" s="924"/>
      <c r="BR10" s="924"/>
      <c r="BS10" s="924"/>
      <c r="BT10" s="924"/>
      <c r="BU10" s="924"/>
      <c r="BV10" s="924"/>
      <c r="BW10" s="924"/>
      <c r="BX10" s="924"/>
      <c r="BY10" s="924"/>
      <c r="BZ10" s="924"/>
      <c r="CA10" s="924"/>
      <c r="CB10" s="924"/>
      <c r="CC10" s="854"/>
      <c r="CD10" s="855"/>
      <c r="CO10" s="819"/>
      <c r="CP10" s="819"/>
      <c r="CQ10" s="819"/>
      <c r="CR10" s="819"/>
      <c r="CS10" s="819"/>
      <c r="CT10" s="819"/>
      <c r="CU10" s="819"/>
      <c r="CV10" s="819"/>
      <c r="CW10" s="819"/>
      <c r="CX10" s="819"/>
      <c r="CY10" s="819"/>
      <c r="CZ10" s="819"/>
      <c r="DA10" s="819"/>
      <c r="DB10" s="819"/>
      <c r="DC10" s="819"/>
      <c r="DD10" s="819"/>
      <c r="DE10" s="819"/>
      <c r="DF10" s="819"/>
      <c r="DG10" s="819"/>
      <c r="DH10" s="819"/>
      <c r="DI10" s="819"/>
      <c r="DJ10" s="819"/>
      <c r="DK10" s="819"/>
      <c r="DL10" s="819"/>
      <c r="DM10" s="819"/>
      <c r="DN10" s="819"/>
      <c r="DO10" s="819"/>
      <c r="DP10" s="819"/>
      <c r="DQ10" s="819"/>
      <c r="DR10" s="819"/>
      <c r="DS10" s="819"/>
      <c r="DT10" s="819"/>
      <c r="DU10" s="819"/>
      <c r="DV10" s="819"/>
      <c r="DW10" s="819"/>
      <c r="DX10" s="819"/>
      <c r="DY10" s="819"/>
      <c r="DZ10" s="819"/>
      <c r="EA10" s="819"/>
      <c r="EB10" s="819"/>
      <c r="EC10" s="819"/>
      <c r="ED10" s="819"/>
      <c r="EE10" s="819"/>
      <c r="EF10" s="819"/>
      <c r="EG10" s="819"/>
      <c r="EH10" s="819"/>
      <c r="EI10" s="819"/>
      <c r="EJ10" s="819"/>
      <c r="EK10" s="819"/>
      <c r="EL10" s="819"/>
      <c r="EM10" s="819"/>
      <c r="EN10" s="819"/>
      <c r="EO10" s="819"/>
      <c r="EP10" s="819"/>
      <c r="EQ10" s="925"/>
      <c r="ER10" s="925"/>
      <c r="ES10" s="925"/>
      <c r="ET10" s="925"/>
      <c r="EU10" s="925"/>
      <c r="EV10" s="925"/>
      <c r="EW10" s="925"/>
      <c r="EX10" s="925"/>
      <c r="EY10" s="925"/>
      <c r="EZ10" s="925"/>
      <c r="FA10" s="925"/>
      <c r="FB10" s="925"/>
      <c r="FC10" s="925"/>
      <c r="FD10" s="925"/>
      <c r="FE10" s="925"/>
      <c r="FF10" s="925"/>
      <c r="FG10" s="925"/>
      <c r="FH10" s="925"/>
    </row>
    <row r="11" spans="2:164" ht="33" customHeight="1">
      <c r="B11" s="818"/>
      <c r="C11" s="2046" t="s">
        <v>1977</v>
      </c>
      <c r="D11" s="2047"/>
      <c r="E11" s="2047"/>
      <c r="F11" s="2047"/>
      <c r="G11" s="2047"/>
      <c r="H11" s="2047"/>
      <c r="I11" s="2047"/>
      <c r="J11" s="2047"/>
      <c r="K11" s="2047"/>
      <c r="L11" s="2047"/>
      <c r="M11" s="2047"/>
      <c r="N11" s="2047"/>
      <c r="O11" s="2047"/>
      <c r="P11" s="2047"/>
      <c r="Q11" s="2047"/>
      <c r="R11" s="2047"/>
      <c r="S11" s="2047"/>
      <c r="T11" s="2047"/>
      <c r="U11" s="2047"/>
      <c r="V11" s="2047"/>
      <c r="W11" s="2047"/>
      <c r="X11" s="2047"/>
      <c r="Y11" s="2047"/>
      <c r="Z11" s="2047"/>
      <c r="AA11" s="2047"/>
      <c r="AB11" s="2047"/>
      <c r="AC11" s="2047"/>
      <c r="AD11" s="2047"/>
      <c r="AE11" s="2047"/>
      <c r="AF11" s="2047"/>
      <c r="AG11" s="2047"/>
      <c r="AH11" s="2047"/>
      <c r="AI11" s="2047"/>
      <c r="AJ11" s="2047"/>
      <c r="AK11" s="2047"/>
      <c r="AL11" s="2047"/>
      <c r="AM11" s="2047"/>
      <c r="AN11" s="2047"/>
      <c r="AO11" s="2047"/>
      <c r="AP11" s="857"/>
      <c r="AQ11" s="857"/>
      <c r="AR11" s="857"/>
      <c r="AS11" s="857"/>
      <c r="AT11" s="857"/>
      <c r="AU11" s="857"/>
      <c r="AV11" s="857"/>
      <c r="AW11" s="857"/>
      <c r="AX11" s="857"/>
      <c r="AY11" s="857"/>
      <c r="AZ11" s="857"/>
      <c r="BA11" s="857"/>
      <c r="BB11" s="857"/>
      <c r="BC11" s="857"/>
      <c r="BD11" s="857"/>
      <c r="BE11" s="857"/>
      <c r="BF11" s="857"/>
      <c r="BG11" s="857"/>
      <c r="BH11" s="857"/>
      <c r="BI11" s="857"/>
      <c r="BJ11" s="857"/>
      <c r="BK11" s="857"/>
      <c r="BL11" s="857"/>
      <c r="BM11" s="857"/>
      <c r="BN11" s="857"/>
      <c r="BO11" s="857"/>
      <c r="BP11" s="857"/>
      <c r="BQ11" s="857"/>
      <c r="BR11" s="857"/>
      <c r="BS11" s="857"/>
      <c r="BT11" s="857"/>
      <c r="BU11" s="857"/>
      <c r="BV11" s="857"/>
      <c r="BW11" s="857"/>
      <c r="BX11" s="857"/>
      <c r="BY11" s="857"/>
      <c r="BZ11" s="857"/>
      <c r="CA11" s="857"/>
      <c r="CB11" s="857"/>
      <c r="CC11" s="762"/>
      <c r="CD11" s="817"/>
      <c r="CM11" s="926"/>
      <c r="CO11" s="819"/>
      <c r="CP11" s="819"/>
      <c r="CQ11" s="819"/>
      <c r="CR11" s="819"/>
      <c r="CS11" s="819"/>
      <c r="CT11" s="819"/>
      <c r="CU11" s="819"/>
      <c r="CV11" s="819"/>
      <c r="CW11" s="819"/>
      <c r="CX11" s="819"/>
      <c r="CY11" s="819"/>
      <c r="CZ11" s="819"/>
      <c r="DA11" s="819"/>
      <c r="DB11" s="819"/>
      <c r="DC11" s="819"/>
      <c r="DD11" s="819"/>
      <c r="DE11" s="819"/>
      <c r="DF11" s="819"/>
      <c r="DG11" s="819"/>
      <c r="DH11" s="819"/>
      <c r="DI11" s="819"/>
      <c r="DJ11" s="819"/>
      <c r="DK11" s="819"/>
      <c r="DL11" s="819"/>
      <c r="DM11" s="819"/>
      <c r="DN11" s="819"/>
      <c r="DO11" s="819"/>
      <c r="DP11" s="819"/>
      <c r="DQ11" s="819"/>
      <c r="DR11" s="819"/>
      <c r="DS11" s="819"/>
      <c r="DT11" s="819"/>
      <c r="DU11" s="819"/>
      <c r="DV11" s="819"/>
      <c r="DW11" s="819"/>
      <c r="DX11" s="819"/>
      <c r="DY11" s="819"/>
      <c r="DZ11" s="819"/>
      <c r="EA11" s="819"/>
      <c r="EB11" s="819"/>
      <c r="EC11" s="819"/>
      <c r="ED11" s="819"/>
      <c r="EE11" s="819"/>
      <c r="EF11" s="819"/>
      <c r="EG11" s="819"/>
      <c r="EH11" s="819"/>
      <c r="EI11" s="819"/>
      <c r="EJ11" s="819"/>
      <c r="EK11" s="819"/>
      <c r="EL11" s="819"/>
      <c r="EM11" s="819"/>
      <c r="EN11" s="819"/>
      <c r="EO11" s="819"/>
      <c r="EP11" s="819"/>
      <c r="EQ11" s="819"/>
      <c r="ER11" s="819"/>
      <c r="ES11" s="819"/>
      <c r="ET11" s="819"/>
      <c r="EU11" s="819"/>
      <c r="EV11" s="819"/>
      <c r="EW11" s="819"/>
      <c r="EX11" s="819"/>
      <c r="EY11" s="819"/>
      <c r="EZ11" s="819"/>
      <c r="FA11" s="819"/>
      <c r="FB11" s="819"/>
      <c r="FC11" s="819"/>
      <c r="FD11" s="925"/>
      <c r="FE11" s="925"/>
      <c r="FF11" s="925"/>
      <c r="FG11" s="925"/>
      <c r="FH11" s="925"/>
    </row>
    <row r="12" spans="2:164" ht="30" customHeight="1">
      <c r="B12" s="927"/>
      <c r="C12" s="2047"/>
      <c r="D12" s="2047"/>
      <c r="E12" s="2047"/>
      <c r="F12" s="2047"/>
      <c r="G12" s="2047"/>
      <c r="H12" s="2047"/>
      <c r="I12" s="2047"/>
      <c r="J12" s="2047"/>
      <c r="K12" s="2047"/>
      <c r="L12" s="2047"/>
      <c r="M12" s="2047"/>
      <c r="N12" s="2047"/>
      <c r="O12" s="2047"/>
      <c r="P12" s="2047"/>
      <c r="Q12" s="2047"/>
      <c r="R12" s="2047"/>
      <c r="S12" s="2047"/>
      <c r="T12" s="2047"/>
      <c r="U12" s="2047"/>
      <c r="V12" s="2047"/>
      <c r="W12" s="2047"/>
      <c r="X12" s="2047"/>
      <c r="Y12" s="2047"/>
      <c r="Z12" s="2047"/>
      <c r="AA12" s="2047"/>
      <c r="AB12" s="2047"/>
      <c r="AC12" s="2047"/>
      <c r="AD12" s="2047"/>
      <c r="AE12" s="2047"/>
      <c r="AF12" s="2047"/>
      <c r="AG12" s="2047"/>
      <c r="AH12" s="2047"/>
      <c r="AI12" s="2047"/>
      <c r="AJ12" s="2047"/>
      <c r="AK12" s="2047"/>
      <c r="AL12" s="2047"/>
      <c r="AM12" s="2047"/>
      <c r="AN12" s="2047"/>
      <c r="AO12" s="2047"/>
      <c r="AP12" s="857"/>
      <c r="AQ12" s="857"/>
      <c r="AR12" s="857"/>
      <c r="AS12" s="857"/>
      <c r="AT12" s="857"/>
      <c r="AU12" s="857"/>
      <c r="AV12" s="857"/>
      <c r="AW12" s="857"/>
      <c r="AX12" s="857"/>
      <c r="AY12" s="857"/>
      <c r="AZ12" s="857"/>
      <c r="BA12" s="857"/>
      <c r="BB12" s="857"/>
      <c r="BC12" s="857"/>
      <c r="BD12" s="857"/>
      <c r="BE12" s="857"/>
      <c r="BF12" s="857"/>
      <c r="BG12" s="857"/>
      <c r="BH12" s="857"/>
      <c r="BI12" s="857"/>
      <c r="BJ12" s="857"/>
      <c r="BK12" s="857"/>
      <c r="BL12" s="857"/>
      <c r="BM12" s="857"/>
      <c r="BN12" s="857"/>
      <c r="BO12" s="857"/>
      <c r="BP12" s="857"/>
      <c r="BQ12" s="857"/>
      <c r="BR12" s="857"/>
      <c r="BS12" s="857"/>
      <c r="BT12" s="857"/>
      <c r="BU12" s="857"/>
      <c r="BV12" s="857"/>
      <c r="BW12" s="857"/>
      <c r="BX12" s="857"/>
      <c r="BY12" s="857"/>
      <c r="BZ12" s="857"/>
      <c r="CA12" s="857"/>
      <c r="CB12" s="857"/>
      <c r="CC12" s="928"/>
      <c r="CD12" s="929"/>
      <c r="CE12" s="930"/>
      <c r="CF12" s="930"/>
      <c r="CG12" s="930"/>
      <c r="CM12" s="926"/>
      <c r="CO12" s="819"/>
      <c r="CP12" s="819"/>
      <c r="CQ12" s="819"/>
      <c r="CR12" s="819"/>
      <c r="CS12" s="819"/>
      <c r="CT12" s="819"/>
      <c r="CU12" s="819"/>
      <c r="CV12" s="819"/>
      <c r="CW12" s="819"/>
      <c r="CX12" s="819"/>
      <c r="CY12" s="819"/>
      <c r="CZ12" s="819"/>
      <c r="DA12" s="819"/>
      <c r="DB12" s="819"/>
      <c r="DC12" s="819"/>
      <c r="DD12" s="819"/>
      <c r="DE12" s="819"/>
      <c r="DF12" s="819"/>
      <c r="DG12" s="819"/>
      <c r="DH12" s="819"/>
      <c r="DI12" s="819"/>
      <c r="DJ12" s="819"/>
      <c r="DK12" s="819"/>
      <c r="DL12" s="819"/>
      <c r="DM12" s="819"/>
      <c r="DN12" s="819"/>
      <c r="DO12" s="819"/>
      <c r="DP12" s="819"/>
      <c r="DQ12" s="819"/>
      <c r="DR12" s="819"/>
      <c r="DS12" s="819"/>
      <c r="DT12" s="819"/>
      <c r="DU12" s="819"/>
      <c r="DV12" s="819"/>
      <c r="DW12" s="819"/>
      <c r="DX12" s="819"/>
      <c r="DY12" s="819"/>
      <c r="DZ12" s="819"/>
      <c r="EA12" s="819"/>
      <c r="EB12" s="819"/>
      <c r="EC12" s="819"/>
      <c r="ED12" s="819"/>
      <c r="EE12" s="819"/>
      <c r="EF12" s="819"/>
      <c r="EG12" s="819"/>
      <c r="EH12" s="819"/>
      <c r="EI12" s="819"/>
      <c r="EJ12" s="819"/>
      <c r="EK12" s="819"/>
      <c r="EL12" s="819"/>
      <c r="EM12" s="819"/>
      <c r="EN12" s="819"/>
      <c r="EO12" s="819"/>
      <c r="EP12" s="819"/>
      <c r="EQ12" s="819"/>
      <c r="ER12" s="819"/>
      <c r="ES12" s="819"/>
      <c r="ET12" s="819"/>
      <c r="EU12" s="819"/>
      <c r="EV12" s="819"/>
      <c r="EW12" s="819"/>
      <c r="EX12" s="819"/>
      <c r="EY12" s="819"/>
      <c r="EZ12" s="819"/>
      <c r="FA12" s="819"/>
      <c r="FB12" s="819"/>
      <c r="FC12" s="819"/>
      <c r="FD12" s="925"/>
      <c r="FE12" s="925"/>
      <c r="FF12" s="925"/>
      <c r="FG12" s="925"/>
      <c r="FH12" s="925"/>
    </row>
    <row r="13" spans="2:164" ht="30" customHeight="1">
      <c r="B13" s="931"/>
      <c r="C13" s="932"/>
      <c r="D13" s="932"/>
      <c r="E13" s="932"/>
      <c r="F13" s="932"/>
      <c r="G13" s="932"/>
      <c r="H13" s="932"/>
      <c r="I13" s="932"/>
      <c r="J13" s="932"/>
      <c r="K13" s="932"/>
      <c r="L13" s="932"/>
      <c r="M13" s="932"/>
      <c r="N13" s="932"/>
      <c r="O13" s="932"/>
      <c r="P13" s="932"/>
      <c r="Q13" s="932"/>
      <c r="R13" s="932"/>
      <c r="S13" s="932"/>
      <c r="T13" s="932"/>
      <c r="U13" s="932"/>
      <c r="V13" s="932"/>
      <c r="W13" s="932"/>
      <c r="X13" s="932"/>
      <c r="Y13" s="932"/>
      <c r="Z13" s="932"/>
      <c r="AA13" s="932"/>
      <c r="AB13" s="932"/>
      <c r="AC13" s="932"/>
      <c r="AD13" s="932"/>
      <c r="AE13" s="932"/>
      <c r="AF13" s="932"/>
      <c r="AG13" s="932"/>
      <c r="AH13" s="932"/>
      <c r="AI13" s="932"/>
      <c r="AJ13" s="932"/>
      <c r="AK13" s="932"/>
      <c r="AL13" s="932"/>
      <c r="AM13" s="932"/>
      <c r="AN13" s="932"/>
      <c r="AO13" s="932"/>
      <c r="AP13" s="857"/>
      <c r="AQ13" s="857"/>
      <c r="AR13" s="857"/>
      <c r="AS13" s="857"/>
      <c r="AT13" s="857"/>
      <c r="AU13" s="857"/>
      <c r="AV13" s="857"/>
      <c r="AW13" s="857"/>
      <c r="AX13" s="857"/>
      <c r="AY13" s="857"/>
      <c r="AZ13" s="857"/>
      <c r="BA13" s="857"/>
      <c r="BB13" s="857"/>
      <c r="BC13" s="857"/>
      <c r="BD13" s="857"/>
      <c r="BE13" s="857"/>
      <c r="BF13" s="857"/>
      <c r="BG13" s="857"/>
      <c r="BH13" s="857"/>
      <c r="BI13" s="857"/>
      <c r="BJ13" s="857"/>
      <c r="BK13" s="857"/>
      <c r="BL13" s="857"/>
      <c r="BM13" s="857"/>
      <c r="BN13" s="857"/>
      <c r="BO13" s="857"/>
      <c r="BP13" s="857"/>
      <c r="BQ13" s="857"/>
      <c r="BR13" s="857"/>
      <c r="BS13" s="857"/>
      <c r="BT13" s="857"/>
      <c r="BU13" s="857"/>
      <c r="BV13" s="857"/>
      <c r="BW13" s="857"/>
      <c r="BX13" s="857"/>
      <c r="BY13" s="857"/>
      <c r="BZ13" s="857"/>
      <c r="CA13" s="857"/>
      <c r="CB13" s="857"/>
      <c r="CC13" s="933"/>
      <c r="CD13" s="934"/>
      <c r="CM13" s="926"/>
      <c r="CN13" s="935"/>
      <c r="CO13" s="936"/>
      <c r="CP13" s="936"/>
      <c r="CQ13" s="936"/>
      <c r="CR13" s="936"/>
      <c r="CS13" s="936"/>
      <c r="CT13" s="936"/>
      <c r="CU13" s="936"/>
      <c r="CV13" s="936"/>
      <c r="CW13" s="937"/>
      <c r="CX13" s="938"/>
      <c r="CY13" s="938"/>
      <c r="CZ13" s="939"/>
      <c r="DA13" s="939"/>
      <c r="DB13" s="940"/>
      <c r="DC13" s="940"/>
      <c r="DD13" s="926"/>
      <c r="DE13" s="926"/>
      <c r="DF13" s="926"/>
      <c r="DG13" s="926"/>
      <c r="DH13" s="926"/>
      <c r="DI13" s="926"/>
      <c r="DJ13" s="926"/>
      <c r="DK13" s="926"/>
      <c r="DL13" s="926"/>
      <c r="DM13" s="926"/>
      <c r="DN13" s="926"/>
      <c r="DO13" s="926"/>
      <c r="DP13" s="926"/>
      <c r="DQ13" s="938"/>
      <c r="DR13" s="925"/>
      <c r="DS13" s="925"/>
      <c r="DT13" s="925"/>
      <c r="DU13" s="925"/>
      <c r="DV13" s="925"/>
      <c r="DW13" s="925"/>
      <c r="DX13" s="925"/>
      <c r="DY13" s="925"/>
      <c r="DZ13" s="925"/>
      <c r="EA13" s="925"/>
      <c r="EB13" s="925"/>
      <c r="EC13" s="925"/>
      <c r="ED13" s="925"/>
      <c r="EE13" s="925"/>
      <c r="EF13" s="925"/>
      <c r="EG13" s="925"/>
      <c r="EH13" s="925"/>
      <c r="EI13" s="925"/>
      <c r="EJ13" s="925"/>
      <c r="EK13" s="925"/>
      <c r="EL13" s="925"/>
      <c r="EM13" s="925"/>
      <c r="EN13" s="925"/>
      <c r="EO13" s="925"/>
      <c r="EP13" s="925"/>
      <c r="EQ13" s="925"/>
      <c r="ER13" s="925"/>
      <c r="ES13" s="925"/>
      <c r="ET13" s="925"/>
      <c r="EU13" s="925"/>
      <c r="EV13" s="925"/>
      <c r="EW13" s="925"/>
      <c r="EX13" s="925"/>
      <c r="EY13" s="925"/>
      <c r="EZ13" s="925"/>
      <c r="FA13" s="925"/>
      <c r="FB13" s="925"/>
      <c r="FC13" s="925"/>
      <c r="FD13" s="925"/>
      <c r="FE13" s="925"/>
      <c r="FF13" s="925"/>
      <c r="FG13" s="925"/>
      <c r="FH13" s="925"/>
    </row>
    <row r="14" spans="2:164" ht="30" customHeight="1">
      <c r="B14" s="931"/>
      <c r="C14" s="762" t="s">
        <v>18</v>
      </c>
      <c r="D14" s="762" t="s">
        <v>444</v>
      </c>
      <c r="E14" s="762"/>
      <c r="F14" s="762"/>
      <c r="G14" s="762"/>
      <c r="H14" s="762"/>
      <c r="I14" s="762"/>
      <c r="J14" s="762"/>
      <c r="K14" s="762"/>
      <c r="L14" s="762"/>
      <c r="M14" s="762"/>
      <c r="N14" s="762"/>
      <c r="O14" s="762"/>
      <c r="P14" s="762"/>
      <c r="Q14" s="762"/>
      <c r="R14" s="762"/>
      <c r="S14" s="762"/>
      <c r="T14" s="762"/>
      <c r="U14" s="762"/>
      <c r="V14" s="762"/>
      <c r="W14" s="932"/>
      <c r="X14" s="932"/>
      <c r="Y14" s="932"/>
      <c r="Z14" s="932"/>
      <c r="AA14" s="932"/>
      <c r="AB14" s="932"/>
      <c r="AC14" s="932"/>
      <c r="AD14" s="932"/>
      <c r="AE14" s="932"/>
      <c r="AF14" s="932"/>
      <c r="AG14" s="932"/>
      <c r="AH14" s="932"/>
      <c r="AI14" s="932"/>
      <c r="AJ14" s="932"/>
      <c r="AK14" s="932"/>
      <c r="AL14" s="932"/>
      <c r="AM14" s="932"/>
      <c r="AN14" s="932"/>
      <c r="AO14" s="932"/>
      <c r="AP14" s="857"/>
      <c r="AQ14" s="857"/>
      <c r="AR14" s="857"/>
      <c r="AS14" s="857"/>
      <c r="AT14" s="857"/>
      <c r="AU14" s="857"/>
      <c r="AV14" s="857"/>
      <c r="AW14" s="857"/>
      <c r="AX14" s="857"/>
      <c r="AY14" s="857"/>
      <c r="AZ14" s="857"/>
      <c r="BA14" s="857"/>
      <c r="BB14" s="857"/>
      <c r="BC14" s="857"/>
      <c r="BD14" s="857"/>
      <c r="BE14" s="857"/>
      <c r="BF14" s="857"/>
      <c r="BG14" s="857"/>
      <c r="BH14" s="857"/>
      <c r="BI14" s="857"/>
      <c r="BJ14" s="857"/>
      <c r="BK14" s="857"/>
      <c r="BL14" s="857"/>
      <c r="BM14" s="857"/>
      <c r="BN14" s="857"/>
      <c r="BO14" s="857"/>
      <c r="BP14" s="857"/>
      <c r="BQ14" s="857"/>
      <c r="BR14" s="857"/>
      <c r="BS14" s="857"/>
      <c r="BT14" s="857"/>
      <c r="BU14" s="857"/>
      <c r="BV14" s="857"/>
      <c r="BW14" s="857"/>
      <c r="BX14" s="857"/>
      <c r="BY14" s="857"/>
      <c r="BZ14" s="857"/>
      <c r="CA14" s="857"/>
      <c r="CB14" s="857"/>
      <c r="CC14" s="933"/>
      <c r="CD14" s="934"/>
      <c r="CM14" s="926"/>
      <c r="CO14" s="819"/>
      <c r="CP14" s="819"/>
      <c r="CQ14" s="819"/>
      <c r="CR14" s="819"/>
      <c r="CS14" s="819"/>
      <c r="CT14" s="819"/>
      <c r="CU14" s="819"/>
      <c r="CV14" s="819"/>
      <c r="CW14" s="819"/>
      <c r="CX14" s="819"/>
      <c r="CY14" s="938"/>
      <c r="CZ14" s="939"/>
      <c r="DA14" s="939"/>
      <c r="DB14" s="940"/>
      <c r="DC14" s="940"/>
      <c r="DD14" s="926"/>
      <c r="DE14" s="926"/>
      <c r="DF14" s="926"/>
      <c r="DG14" s="926"/>
      <c r="DH14" s="926"/>
      <c r="DI14" s="926"/>
      <c r="DJ14" s="926"/>
      <c r="DK14" s="926"/>
      <c r="DL14" s="926"/>
      <c r="DM14" s="926"/>
      <c r="DN14" s="926"/>
      <c r="DO14" s="2048"/>
      <c r="DP14" s="2041"/>
      <c r="DQ14" s="938"/>
      <c r="DR14" s="925"/>
      <c r="DS14" s="925"/>
      <c r="DT14" s="925"/>
      <c r="DU14" s="925"/>
      <c r="DV14" s="925"/>
      <c r="DW14" s="925"/>
      <c r="DX14" s="925"/>
      <c r="DY14" s="925"/>
      <c r="DZ14" s="925"/>
      <c r="EA14" s="925"/>
      <c r="EB14" s="925"/>
      <c r="EC14" s="925"/>
      <c r="ED14" s="925"/>
      <c r="EE14" s="925"/>
      <c r="EF14" s="925"/>
      <c r="EG14" s="925"/>
      <c r="EH14" s="925"/>
      <c r="EI14" s="925"/>
      <c r="EJ14" s="925"/>
      <c r="EK14" s="925"/>
      <c r="EL14" s="925"/>
      <c r="EM14" s="925"/>
      <c r="EN14" s="925"/>
      <c r="EO14" s="925"/>
      <c r="EP14" s="925"/>
      <c r="EQ14" s="925"/>
      <c r="ER14" s="925"/>
      <c r="ES14" s="925"/>
      <c r="ET14" s="925"/>
      <c r="EU14" s="925"/>
      <c r="EV14" s="925"/>
      <c r="EW14" s="925"/>
      <c r="EX14" s="925"/>
      <c r="EY14" s="925"/>
      <c r="EZ14" s="925"/>
      <c r="FA14" s="925"/>
      <c r="FB14" s="925"/>
      <c r="FC14" s="925"/>
      <c r="FD14" s="925"/>
      <c r="FE14" s="925"/>
      <c r="FF14" s="925"/>
      <c r="FG14" s="925"/>
      <c r="FH14" s="925"/>
    </row>
    <row r="15" spans="2:164" ht="30" customHeight="1">
      <c r="B15" s="931"/>
      <c r="C15" s="858"/>
      <c r="D15" s="858" t="s">
        <v>445</v>
      </c>
      <c r="E15" s="762"/>
      <c r="F15" s="762"/>
      <c r="G15" s="762"/>
      <c r="H15" s="762"/>
      <c r="I15" s="762"/>
      <c r="J15" s="762"/>
      <c r="K15" s="762"/>
      <c r="L15" s="762"/>
      <c r="M15" s="762"/>
      <c r="N15" s="762"/>
      <c r="O15" s="762"/>
      <c r="P15" s="762"/>
      <c r="Q15" s="762"/>
      <c r="R15" s="762"/>
      <c r="S15" s="762"/>
      <c r="T15" s="762"/>
      <c r="U15" s="762"/>
      <c r="V15" s="762"/>
      <c r="W15" s="932"/>
      <c r="X15" s="932"/>
      <c r="Y15" s="932"/>
      <c r="Z15" s="932"/>
      <c r="AA15" s="932"/>
      <c r="AB15" s="932"/>
      <c r="AC15" s="932"/>
      <c r="AD15" s="932"/>
      <c r="AE15" s="932"/>
      <c r="AF15" s="932"/>
      <c r="AG15" s="932"/>
      <c r="AH15" s="932"/>
      <c r="AI15" s="932"/>
      <c r="AJ15" s="932"/>
      <c r="AK15" s="932"/>
      <c r="AL15" s="932"/>
      <c r="AM15" s="932"/>
      <c r="AN15" s="932"/>
      <c r="AO15" s="932"/>
      <c r="AP15" s="857"/>
      <c r="AQ15" s="857"/>
      <c r="AR15" s="857"/>
      <c r="AS15" s="857"/>
      <c r="AT15" s="857"/>
      <c r="AU15" s="857"/>
      <c r="AV15" s="857"/>
      <c r="AW15" s="857"/>
      <c r="AX15" s="857"/>
      <c r="AY15" s="857"/>
      <c r="AZ15" s="857"/>
      <c r="BA15" s="857"/>
      <c r="BB15" s="857"/>
      <c r="BC15" s="857"/>
      <c r="BD15" s="857"/>
      <c r="BE15" s="857"/>
      <c r="BF15" s="857"/>
      <c r="BG15" s="857"/>
      <c r="BH15" s="857"/>
      <c r="BI15" s="857"/>
      <c r="BJ15" s="857"/>
      <c r="BK15" s="857"/>
      <c r="BL15" s="857"/>
      <c r="BM15" s="857"/>
      <c r="BN15" s="857"/>
      <c r="BO15" s="857"/>
      <c r="BP15" s="932"/>
      <c r="BQ15" s="932"/>
      <c r="BR15" s="932"/>
      <c r="BS15" s="932"/>
      <c r="BT15" s="932"/>
      <c r="BU15" s="932"/>
      <c r="BV15" s="932"/>
      <c r="BW15" s="1119"/>
      <c r="BX15" s="1117"/>
      <c r="BY15" s="2044" t="s">
        <v>420</v>
      </c>
      <c r="BZ15" s="2044"/>
      <c r="CA15" s="2044"/>
      <c r="CB15" s="857"/>
      <c r="CC15" s="933"/>
      <c r="CD15" s="934"/>
      <c r="CM15" s="926"/>
      <c r="CO15" s="819"/>
      <c r="CP15" s="819"/>
      <c r="CQ15" s="819"/>
      <c r="CR15" s="819"/>
      <c r="CS15" s="819"/>
      <c r="CT15" s="819"/>
      <c r="CU15" s="819"/>
      <c r="CV15" s="819"/>
      <c r="CW15" s="819"/>
      <c r="CX15" s="819"/>
      <c r="CY15" s="938"/>
      <c r="CZ15" s="939"/>
      <c r="DA15" s="939"/>
      <c r="DB15" s="940"/>
      <c r="DC15" s="940"/>
      <c r="DD15" s="926"/>
      <c r="DE15" s="926"/>
      <c r="DF15" s="926"/>
      <c r="DG15" s="926"/>
      <c r="DH15" s="926"/>
      <c r="DI15" s="926"/>
      <c r="DJ15" s="926"/>
      <c r="DK15" s="926"/>
      <c r="DL15" s="926"/>
      <c r="DM15" s="926"/>
      <c r="DN15" s="926"/>
      <c r="DO15" s="2048"/>
      <c r="DP15" s="2041"/>
      <c r="DQ15" s="938"/>
      <c r="DR15" s="925"/>
      <c r="DS15" s="925"/>
      <c r="DT15" s="925"/>
      <c r="DU15" s="925"/>
      <c r="DV15" s="925"/>
      <c r="DW15" s="925"/>
      <c r="DX15" s="925"/>
      <c r="DY15" s="925"/>
      <c r="DZ15" s="925"/>
      <c r="EA15" s="925"/>
      <c r="EB15" s="925"/>
      <c r="EC15" s="925"/>
      <c r="ED15" s="925"/>
      <c r="EE15" s="925"/>
      <c r="EF15" s="925"/>
      <c r="EG15" s="925"/>
      <c r="EH15" s="925"/>
      <c r="EI15" s="925"/>
      <c r="EJ15" s="925"/>
      <c r="EK15" s="925"/>
      <c r="EL15" s="925"/>
      <c r="EM15" s="925"/>
      <c r="EN15" s="925"/>
      <c r="EO15" s="925"/>
      <c r="EP15" s="925"/>
      <c r="EQ15" s="925"/>
      <c r="ER15" s="925"/>
      <c r="ES15" s="925"/>
      <c r="ET15" s="925"/>
      <c r="EU15" s="925"/>
      <c r="EV15" s="925"/>
      <c r="EW15" s="925"/>
      <c r="EX15" s="925"/>
      <c r="EY15" s="925"/>
      <c r="EZ15" s="925"/>
      <c r="FA15" s="925"/>
      <c r="FB15" s="925"/>
      <c r="FC15" s="925"/>
      <c r="FD15" s="925"/>
      <c r="FE15" s="925"/>
      <c r="FF15" s="925"/>
      <c r="FG15" s="925"/>
      <c r="FH15" s="925"/>
    </row>
    <row r="16" spans="2:164" ht="16.5" customHeight="1" thickBot="1">
      <c r="B16" s="931"/>
      <c r="C16" s="858"/>
      <c r="D16" s="858"/>
      <c r="E16" s="762"/>
      <c r="F16" s="762"/>
      <c r="G16" s="762"/>
      <c r="H16" s="762"/>
      <c r="I16" s="762"/>
      <c r="J16" s="762"/>
      <c r="K16" s="762"/>
      <c r="L16" s="762"/>
      <c r="M16" s="762"/>
      <c r="N16" s="762"/>
      <c r="O16" s="762"/>
      <c r="P16" s="762"/>
      <c r="Q16" s="762"/>
      <c r="R16" s="762"/>
      <c r="S16" s="762"/>
      <c r="T16" s="762"/>
      <c r="U16" s="762"/>
      <c r="V16" s="762"/>
      <c r="W16" s="932"/>
      <c r="X16" s="932"/>
      <c r="Y16" s="932"/>
      <c r="Z16" s="932"/>
      <c r="AA16" s="932"/>
      <c r="AB16" s="932"/>
      <c r="AC16" s="932"/>
      <c r="AD16" s="932"/>
      <c r="AE16" s="932"/>
      <c r="AF16" s="932"/>
      <c r="AG16" s="932"/>
      <c r="AH16" s="932"/>
      <c r="AI16" s="932"/>
      <c r="AJ16" s="932"/>
      <c r="AK16" s="932"/>
      <c r="AL16" s="932"/>
      <c r="AM16" s="932"/>
      <c r="AN16" s="932"/>
      <c r="AO16" s="932"/>
      <c r="AP16" s="857"/>
      <c r="AQ16" s="857"/>
      <c r="AR16" s="857"/>
      <c r="AS16" s="857"/>
      <c r="AT16" s="857"/>
      <c r="AU16" s="857"/>
      <c r="AV16" s="857"/>
      <c r="AW16" s="857"/>
      <c r="AX16" s="857"/>
      <c r="AY16" s="857"/>
      <c r="AZ16" s="857"/>
      <c r="BA16" s="857"/>
      <c r="BB16" s="857"/>
      <c r="BC16" s="857"/>
      <c r="BD16" s="857"/>
      <c r="BE16" s="857"/>
      <c r="BF16" s="857"/>
      <c r="BG16" s="857"/>
      <c r="BH16" s="857"/>
      <c r="BI16" s="857"/>
      <c r="BJ16" s="857"/>
      <c r="BK16" s="857"/>
      <c r="BL16" s="857"/>
      <c r="BM16" s="857"/>
      <c r="BN16" s="857"/>
      <c r="BO16" s="857"/>
      <c r="BP16" s="932"/>
      <c r="BQ16" s="932"/>
      <c r="BR16" s="932"/>
      <c r="BS16" s="932"/>
      <c r="BT16" s="932"/>
      <c r="BU16" s="932"/>
      <c r="BV16" s="932"/>
      <c r="BW16" s="932"/>
      <c r="BX16" s="1117"/>
      <c r="BY16" s="1982"/>
      <c r="BZ16" s="1982"/>
      <c r="CA16" s="1982"/>
      <c r="CB16" s="857"/>
      <c r="CC16" s="933"/>
      <c r="CD16" s="934"/>
      <c r="CM16" s="926"/>
      <c r="CO16" s="819"/>
      <c r="CP16" s="819"/>
      <c r="CQ16" s="819"/>
      <c r="CR16" s="819"/>
      <c r="CS16" s="819"/>
      <c r="CT16" s="819"/>
      <c r="CU16" s="819"/>
      <c r="CV16" s="819"/>
      <c r="CW16" s="819"/>
      <c r="CX16" s="819"/>
      <c r="CY16" s="938"/>
      <c r="CZ16" s="939"/>
      <c r="DA16" s="939"/>
      <c r="DB16" s="940"/>
      <c r="DC16" s="940"/>
      <c r="DD16" s="926"/>
      <c r="DE16" s="926"/>
      <c r="DF16" s="926"/>
      <c r="DG16" s="926"/>
      <c r="DH16" s="926"/>
      <c r="DI16" s="926"/>
      <c r="DJ16" s="926"/>
      <c r="DK16" s="926"/>
      <c r="DL16" s="926"/>
      <c r="DM16" s="926"/>
      <c r="DN16" s="926"/>
      <c r="DO16" s="1091"/>
      <c r="DP16" s="1092"/>
      <c r="DQ16" s="938"/>
      <c r="DR16" s="925"/>
      <c r="DS16" s="925"/>
      <c r="DT16" s="925"/>
      <c r="DU16" s="925"/>
      <c r="DV16" s="925"/>
      <c r="DW16" s="925"/>
      <c r="DX16" s="925"/>
      <c r="DY16" s="925"/>
      <c r="DZ16" s="925"/>
      <c r="EA16" s="925"/>
      <c r="EB16" s="925"/>
      <c r="EC16" s="925"/>
      <c r="ED16" s="925"/>
      <c r="EE16" s="925"/>
      <c r="EF16" s="925"/>
      <c r="EG16" s="925"/>
      <c r="EH16" s="925"/>
      <c r="EI16" s="925"/>
      <c r="EJ16" s="925"/>
      <c r="EK16" s="925"/>
      <c r="EL16" s="925"/>
      <c r="EM16" s="925"/>
      <c r="EN16" s="925"/>
      <c r="EO16" s="925"/>
      <c r="EP16" s="925"/>
      <c r="EQ16" s="925"/>
      <c r="ER16" s="925"/>
      <c r="ES16" s="925"/>
      <c r="ET16" s="925"/>
      <c r="EU16" s="925"/>
      <c r="EV16" s="925"/>
      <c r="EW16" s="925"/>
      <c r="EX16" s="925"/>
      <c r="EY16" s="925"/>
      <c r="EZ16" s="925"/>
      <c r="FA16" s="925"/>
      <c r="FB16" s="925"/>
      <c r="FC16" s="925"/>
      <c r="FD16" s="925"/>
      <c r="FE16" s="925"/>
      <c r="FF16" s="925"/>
      <c r="FG16" s="925"/>
      <c r="FH16" s="925"/>
    </row>
    <row r="17" spans="1:164" ht="30" customHeight="1">
      <c r="B17" s="931"/>
      <c r="C17" s="762"/>
      <c r="D17" s="762" t="s">
        <v>142</v>
      </c>
      <c r="E17" s="857"/>
      <c r="F17" s="762" t="s">
        <v>1999</v>
      </c>
      <c r="G17" s="762"/>
      <c r="H17" s="762"/>
      <c r="I17" s="762"/>
      <c r="J17" s="762"/>
      <c r="K17" s="762"/>
      <c r="L17" s="762"/>
      <c r="M17" s="762"/>
      <c r="N17" s="762"/>
      <c r="O17" s="762"/>
      <c r="P17" s="762"/>
      <c r="Q17" s="762"/>
      <c r="R17" s="762"/>
      <c r="S17" s="762"/>
      <c r="T17" s="762"/>
      <c r="U17" s="762"/>
      <c r="V17" s="762"/>
      <c r="W17" s="932"/>
      <c r="X17" s="932"/>
      <c r="Y17" s="932"/>
      <c r="Z17" s="932"/>
      <c r="AA17" s="932"/>
      <c r="AB17" s="932"/>
      <c r="AC17" s="932"/>
      <c r="AD17" s="932"/>
      <c r="AE17" s="932"/>
      <c r="AF17" s="932"/>
      <c r="AG17" s="932"/>
      <c r="AH17" s="932"/>
      <c r="AI17" s="932"/>
      <c r="AJ17" s="932"/>
      <c r="AK17" s="932"/>
      <c r="AL17" s="932"/>
      <c r="AM17" s="932"/>
      <c r="AN17" s="932"/>
      <c r="AO17" s="932"/>
      <c r="AP17" s="857"/>
      <c r="AQ17" s="857"/>
      <c r="AR17" s="857"/>
      <c r="AS17" s="857"/>
      <c r="AT17" s="857"/>
      <c r="AU17" s="857"/>
      <c r="AV17" s="857"/>
      <c r="AW17" s="857"/>
      <c r="AX17" s="857"/>
      <c r="AY17" s="857"/>
      <c r="AZ17" s="857"/>
      <c r="BA17" s="857"/>
      <c r="BB17" s="857"/>
      <c r="BC17" s="857"/>
      <c r="BD17" s="857"/>
      <c r="BE17" s="857"/>
      <c r="BF17" s="857"/>
      <c r="BG17" s="857"/>
      <c r="BH17" s="857"/>
      <c r="BI17" s="857"/>
      <c r="BJ17" s="857"/>
      <c r="BK17" s="857"/>
      <c r="BL17" s="857"/>
      <c r="BM17" s="857"/>
      <c r="BN17" s="857"/>
      <c r="BO17" s="857"/>
      <c r="BP17" s="2042">
        <v>34</v>
      </c>
      <c r="BQ17" s="2042"/>
      <c r="BR17" s="1901"/>
      <c r="BS17" s="1902"/>
      <c r="BT17" s="1902"/>
      <c r="BU17" s="1902"/>
      <c r="BV17" s="1902"/>
      <c r="BW17" s="1902"/>
      <c r="BX17" s="1902"/>
      <c r="BY17" s="1902"/>
      <c r="BZ17" s="1902"/>
      <c r="CA17" s="1903"/>
      <c r="CB17" s="857"/>
      <c r="CC17" s="933"/>
      <c r="CD17" s="934"/>
      <c r="CM17" s="926"/>
      <c r="CN17" s="819"/>
      <c r="CO17" s="819"/>
      <c r="CP17" s="819"/>
      <c r="CQ17" s="819"/>
      <c r="CR17" s="819"/>
      <c r="CS17" s="819"/>
      <c r="CT17" s="819"/>
      <c r="CU17" s="819"/>
      <c r="CV17" s="819"/>
      <c r="CW17" s="819"/>
      <c r="CX17" s="819"/>
      <c r="CY17" s="2043"/>
      <c r="CZ17" s="2043"/>
      <c r="DA17" s="939"/>
      <c r="DB17" s="940"/>
      <c r="DC17" s="940"/>
      <c r="DD17" s="926"/>
      <c r="DE17" s="926"/>
      <c r="DF17" s="926"/>
      <c r="DG17" s="926"/>
      <c r="DH17" s="926"/>
      <c r="DI17" s="926"/>
      <c r="DJ17" s="926"/>
      <c r="DK17" s="926"/>
      <c r="DL17" s="926"/>
      <c r="DM17" s="926"/>
      <c r="DN17" s="926"/>
      <c r="DO17" s="926"/>
      <c r="DP17" s="926"/>
      <c r="DQ17" s="938"/>
      <c r="DR17" s="925"/>
      <c r="DS17" s="925"/>
      <c r="DT17" s="925"/>
      <c r="DU17" s="925"/>
      <c r="DV17" s="925"/>
      <c r="DW17" s="925"/>
      <c r="DX17" s="925"/>
      <c r="DY17" s="925"/>
      <c r="DZ17" s="925"/>
      <c r="EA17" s="925"/>
      <c r="EB17" s="925"/>
      <c r="EC17" s="925"/>
      <c r="ED17" s="925"/>
      <c r="EE17" s="925"/>
      <c r="EF17" s="925"/>
      <c r="EG17" s="925"/>
      <c r="EH17" s="925"/>
      <c r="EI17" s="925"/>
      <c r="EJ17" s="925"/>
      <c r="EK17" s="925"/>
      <c r="EL17" s="925"/>
      <c r="EM17" s="925"/>
      <c r="EN17" s="925"/>
      <c r="EO17" s="925"/>
      <c r="EP17" s="925"/>
      <c r="EQ17" s="925"/>
      <c r="ER17" s="925"/>
      <c r="ES17" s="925"/>
      <c r="ET17" s="925"/>
      <c r="EU17" s="925"/>
      <c r="EV17" s="925"/>
      <c r="EW17" s="925"/>
      <c r="EX17" s="925"/>
      <c r="EY17" s="925"/>
      <c r="EZ17" s="925"/>
      <c r="FA17" s="925"/>
      <c r="FB17" s="925"/>
      <c r="FC17" s="925"/>
      <c r="FD17" s="925"/>
      <c r="FE17" s="925"/>
      <c r="FF17" s="925"/>
      <c r="FG17" s="925"/>
      <c r="FH17" s="925"/>
    </row>
    <row r="18" spans="1:164" s="947" customFormat="1" ht="30" customHeight="1" thickBot="1">
      <c r="A18" s="941"/>
      <c r="B18" s="942"/>
      <c r="C18" s="857"/>
      <c r="D18" s="857"/>
      <c r="E18" s="857"/>
      <c r="F18" s="943" t="s">
        <v>1999</v>
      </c>
      <c r="G18" s="857"/>
      <c r="H18" s="857"/>
      <c r="I18" s="857"/>
      <c r="J18" s="857"/>
      <c r="K18" s="857"/>
      <c r="L18" s="857"/>
      <c r="M18" s="857"/>
      <c r="N18" s="857"/>
      <c r="O18" s="857"/>
      <c r="P18" s="857"/>
      <c r="Q18" s="857"/>
      <c r="R18" s="857"/>
      <c r="S18" s="857"/>
      <c r="T18" s="857"/>
      <c r="U18" s="857"/>
      <c r="V18" s="857"/>
      <c r="W18" s="857"/>
      <c r="X18" s="857"/>
      <c r="Y18" s="857"/>
      <c r="Z18" s="857"/>
      <c r="AA18" s="857"/>
      <c r="AB18" s="857"/>
      <c r="AC18" s="857"/>
      <c r="AD18" s="857"/>
      <c r="AE18" s="857"/>
      <c r="AF18" s="857"/>
      <c r="AG18" s="857"/>
      <c r="AH18" s="857"/>
      <c r="AI18" s="857"/>
      <c r="AJ18" s="857"/>
      <c r="AK18" s="857"/>
      <c r="AL18" s="857"/>
      <c r="AM18" s="857"/>
      <c r="AN18" s="857"/>
      <c r="AO18" s="857"/>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2042"/>
      <c r="BQ18" s="2042"/>
      <c r="BR18" s="1904"/>
      <c r="BS18" s="1905"/>
      <c r="BT18" s="1905"/>
      <c r="BU18" s="1905"/>
      <c r="BV18" s="1905"/>
      <c r="BW18" s="1905"/>
      <c r="BX18" s="1905"/>
      <c r="BY18" s="1905"/>
      <c r="BZ18" s="1905"/>
      <c r="CA18" s="1906"/>
      <c r="CB18" s="944"/>
      <c r="CC18" s="945"/>
      <c r="CD18" s="946"/>
      <c r="CM18" s="926"/>
      <c r="DL18" s="926"/>
      <c r="DM18" s="926"/>
      <c r="DN18" s="926"/>
      <c r="DO18" s="926"/>
      <c r="DP18" s="926"/>
      <c r="DQ18" s="938"/>
      <c r="DR18" s="925"/>
      <c r="DS18" s="925"/>
      <c r="DT18" s="925"/>
      <c r="DU18" s="925"/>
      <c r="DV18" s="925"/>
      <c r="DW18" s="925"/>
      <c r="DX18" s="925"/>
      <c r="DY18" s="925"/>
      <c r="DZ18" s="925"/>
      <c r="EA18" s="925"/>
      <c r="EB18" s="925"/>
      <c r="EC18" s="925"/>
      <c r="ED18" s="925"/>
      <c r="EE18" s="925"/>
      <c r="EF18" s="925"/>
      <c r="EG18" s="925"/>
      <c r="EH18" s="925"/>
      <c r="EI18" s="925"/>
      <c r="EJ18" s="925"/>
      <c r="EK18" s="925"/>
      <c r="EL18" s="925"/>
      <c r="EM18" s="925"/>
      <c r="EN18" s="925"/>
      <c r="EO18" s="925"/>
      <c r="EP18" s="925"/>
      <c r="EQ18" s="925"/>
      <c r="ER18" s="925"/>
      <c r="ES18" s="925"/>
      <c r="ET18" s="925"/>
      <c r="EU18" s="925"/>
      <c r="EV18" s="925"/>
      <c r="EW18" s="925"/>
      <c r="EX18" s="925"/>
      <c r="EY18" s="925"/>
      <c r="EZ18" s="925"/>
      <c r="FA18" s="925"/>
      <c r="FB18" s="925"/>
      <c r="FC18" s="925"/>
      <c r="FD18" s="925"/>
      <c r="FE18" s="925"/>
      <c r="FF18" s="925"/>
      <c r="FG18" s="925"/>
      <c r="FH18" s="925"/>
    </row>
    <row r="19" spans="1:164" ht="16.5" customHeight="1" thickBot="1">
      <c r="A19" s="904"/>
      <c r="B19" s="942"/>
      <c r="C19" s="944"/>
      <c r="D19" s="944"/>
      <c r="E19" s="944"/>
      <c r="F19" s="944"/>
      <c r="G19" s="944"/>
      <c r="H19" s="944"/>
      <c r="I19" s="944"/>
      <c r="J19" s="944"/>
      <c r="K19" s="944"/>
      <c r="L19" s="944"/>
      <c r="M19" s="944"/>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857"/>
      <c r="AQ19" s="857"/>
      <c r="AR19" s="857"/>
      <c r="AS19" s="857"/>
      <c r="AT19" s="857"/>
      <c r="AU19" s="857"/>
      <c r="AV19" s="857"/>
      <c r="AW19" s="857"/>
      <c r="AX19" s="857"/>
      <c r="AY19" s="857"/>
      <c r="AZ19" s="857"/>
      <c r="BA19" s="857"/>
      <c r="BB19" s="857"/>
      <c r="BC19" s="857"/>
      <c r="BD19" s="857"/>
      <c r="BE19" s="857"/>
      <c r="BF19" s="857"/>
      <c r="BG19" s="857"/>
      <c r="BH19" s="857"/>
      <c r="BI19" s="857"/>
      <c r="BJ19" s="857"/>
      <c r="BK19" s="857"/>
      <c r="BL19" s="857"/>
      <c r="BM19" s="857"/>
      <c r="BN19" s="857"/>
      <c r="BO19" s="857"/>
      <c r="BP19" s="857"/>
      <c r="BQ19" s="857"/>
      <c r="BR19" s="857"/>
      <c r="BS19" s="857"/>
      <c r="BT19" s="857"/>
      <c r="BU19" s="857"/>
      <c r="BV19" s="857"/>
      <c r="BW19" s="857"/>
      <c r="BX19" s="857"/>
      <c r="BY19" s="857"/>
      <c r="BZ19" s="857"/>
      <c r="CA19" s="857"/>
      <c r="CB19" s="857"/>
      <c r="CC19" s="945"/>
      <c r="CD19" s="946"/>
      <c r="CM19" s="926"/>
      <c r="DL19" s="926"/>
      <c r="DM19" s="926"/>
      <c r="DN19" s="926"/>
      <c r="DO19" s="926"/>
      <c r="DP19" s="926"/>
      <c r="DQ19" s="938"/>
      <c r="DR19" s="925"/>
      <c r="DS19" s="925"/>
      <c r="DT19" s="925"/>
      <c r="DU19" s="925"/>
      <c r="DV19" s="925"/>
      <c r="DW19" s="925"/>
      <c r="DX19" s="925"/>
      <c r="DY19" s="925"/>
      <c r="DZ19" s="925"/>
      <c r="EA19" s="925"/>
      <c r="EB19" s="925"/>
      <c r="EC19" s="925"/>
      <c r="ED19" s="925"/>
      <c r="EE19" s="925"/>
      <c r="EF19" s="925"/>
      <c r="EG19" s="925"/>
      <c r="EH19" s="925"/>
      <c r="EI19" s="925"/>
      <c r="EJ19" s="925"/>
      <c r="EK19" s="925"/>
      <c r="EL19" s="925"/>
      <c r="EM19" s="925"/>
      <c r="EN19" s="925"/>
      <c r="EO19" s="925"/>
      <c r="EP19" s="925"/>
      <c r="EQ19" s="925"/>
      <c r="ER19" s="925"/>
      <c r="ES19" s="925"/>
      <c r="ET19" s="925"/>
      <c r="EU19" s="925"/>
      <c r="EV19" s="925"/>
      <c r="EW19" s="925"/>
      <c r="EX19" s="925"/>
      <c r="EY19" s="925"/>
      <c r="EZ19" s="925"/>
      <c r="FA19" s="925"/>
      <c r="FB19" s="925"/>
      <c r="FC19" s="925"/>
      <c r="FD19" s="925"/>
      <c r="FE19" s="925"/>
      <c r="FF19" s="925"/>
      <c r="FG19" s="925"/>
      <c r="FH19" s="925"/>
    </row>
    <row r="20" spans="1:164" ht="30" customHeight="1">
      <c r="A20" s="904"/>
      <c r="B20" s="933"/>
      <c r="C20" s="857"/>
      <c r="D20" s="762" t="s">
        <v>228</v>
      </c>
      <c r="E20" s="857"/>
      <c r="F20" s="762" t="s">
        <v>2000</v>
      </c>
      <c r="G20" s="762"/>
      <c r="H20" s="762"/>
      <c r="I20" s="762"/>
      <c r="J20" s="762"/>
      <c r="K20" s="762"/>
      <c r="L20" s="762"/>
      <c r="M20" s="762"/>
      <c r="N20" s="857"/>
      <c r="O20" s="857"/>
      <c r="P20" s="857"/>
      <c r="Q20" s="857"/>
      <c r="R20" s="857"/>
      <c r="S20" s="857"/>
      <c r="T20" s="857"/>
      <c r="U20" s="857"/>
      <c r="V20" s="857"/>
      <c r="W20" s="857"/>
      <c r="X20" s="857"/>
      <c r="Y20" s="857"/>
      <c r="Z20" s="857"/>
      <c r="AA20" s="857"/>
      <c r="AB20" s="857"/>
      <c r="AC20" s="857"/>
      <c r="AD20" s="857"/>
      <c r="AE20" s="857"/>
      <c r="AF20" s="857"/>
      <c r="AG20" s="857"/>
      <c r="AH20" s="857"/>
      <c r="AI20" s="857"/>
      <c r="AJ20" s="857"/>
      <c r="AK20" s="857"/>
      <c r="AL20" s="857"/>
      <c r="AM20" s="857"/>
      <c r="AN20" s="857"/>
      <c r="AO20" s="857"/>
      <c r="AP20" s="857"/>
      <c r="AQ20" s="857"/>
      <c r="AR20" s="857"/>
      <c r="AS20" s="857"/>
      <c r="AT20" s="857"/>
      <c r="AU20" s="857"/>
      <c r="AV20" s="857"/>
      <c r="AW20" s="857"/>
      <c r="AX20" s="857"/>
      <c r="AY20" s="857"/>
      <c r="AZ20" s="857"/>
      <c r="BA20" s="857"/>
      <c r="BB20" s="857"/>
      <c r="BC20" s="857"/>
      <c r="BD20" s="857"/>
      <c r="BE20" s="857"/>
      <c r="BF20" s="857"/>
      <c r="BG20" s="857"/>
      <c r="BH20" s="857"/>
      <c r="BI20" s="857"/>
      <c r="BJ20" s="857"/>
      <c r="BK20" s="857"/>
      <c r="BL20" s="857"/>
      <c r="BM20" s="857"/>
      <c r="BN20" s="857"/>
      <c r="BO20" s="857"/>
      <c r="BP20" s="2042">
        <v>75</v>
      </c>
      <c r="BQ20" s="2042"/>
      <c r="BR20" s="1901"/>
      <c r="BS20" s="1902"/>
      <c r="BT20" s="1902"/>
      <c r="BU20" s="1902"/>
      <c r="BV20" s="1902"/>
      <c r="BW20" s="1902"/>
      <c r="BX20" s="1902"/>
      <c r="BY20" s="1902"/>
      <c r="BZ20" s="1902"/>
      <c r="CA20" s="1903"/>
      <c r="CB20" s="857"/>
      <c r="CC20" s="933"/>
      <c r="CD20" s="934"/>
      <c r="CM20" s="926"/>
      <c r="DL20" s="926"/>
      <c r="DM20" s="926"/>
      <c r="DN20" s="926"/>
      <c r="DO20" s="926"/>
      <c r="DP20" s="926"/>
      <c r="DQ20" s="938"/>
      <c r="DR20" s="925"/>
      <c r="DS20" s="925"/>
      <c r="DT20" s="925"/>
      <c r="DU20" s="925"/>
      <c r="DV20" s="925"/>
      <c r="DW20" s="925"/>
      <c r="DX20" s="925"/>
      <c r="DY20" s="925"/>
      <c r="DZ20" s="925"/>
      <c r="EA20" s="925"/>
      <c r="EB20" s="925"/>
      <c r="EC20" s="925"/>
      <c r="ED20" s="925"/>
      <c r="EE20" s="925"/>
      <c r="EF20" s="925"/>
      <c r="EG20" s="925"/>
      <c r="EH20" s="925"/>
      <c r="EI20" s="925"/>
      <c r="EJ20" s="925"/>
      <c r="EK20" s="925"/>
      <c r="EL20" s="925"/>
      <c r="EM20" s="925"/>
      <c r="EN20" s="925"/>
      <c r="EO20" s="925"/>
      <c r="EP20" s="925"/>
      <c r="EQ20" s="925"/>
      <c r="ER20" s="925"/>
      <c r="ES20" s="925"/>
      <c r="ET20" s="925"/>
      <c r="EU20" s="925"/>
      <c r="EV20" s="925"/>
      <c r="EW20" s="925"/>
      <c r="EX20" s="925"/>
      <c r="EY20" s="925"/>
      <c r="EZ20" s="925"/>
      <c r="FA20" s="925"/>
      <c r="FB20" s="925"/>
      <c r="FC20" s="925"/>
      <c r="FD20" s="925"/>
      <c r="FE20" s="925"/>
      <c r="FF20" s="925"/>
      <c r="FG20" s="925"/>
      <c r="FH20" s="925"/>
    </row>
    <row r="21" spans="1:164" ht="30" customHeight="1" thickBot="1">
      <c r="A21" s="904"/>
      <c r="B21" s="933"/>
      <c r="C21" s="857"/>
      <c r="D21" s="857"/>
      <c r="E21" s="857"/>
      <c r="F21" s="943" t="s">
        <v>2000</v>
      </c>
      <c r="G21" s="857"/>
      <c r="H21" s="857"/>
      <c r="I21" s="857"/>
      <c r="J21" s="857"/>
      <c r="K21" s="857"/>
      <c r="L21" s="857"/>
      <c r="M21" s="857"/>
      <c r="N21" s="857"/>
      <c r="O21" s="857"/>
      <c r="P21" s="857"/>
      <c r="Q21" s="857"/>
      <c r="R21" s="857"/>
      <c r="S21" s="857"/>
      <c r="T21" s="857"/>
      <c r="U21" s="857"/>
      <c r="V21" s="857"/>
      <c r="W21" s="857"/>
      <c r="X21" s="857"/>
      <c r="Y21" s="857"/>
      <c r="Z21" s="857"/>
      <c r="AA21" s="857"/>
      <c r="AB21" s="857"/>
      <c r="AC21" s="857"/>
      <c r="AD21" s="857"/>
      <c r="AE21" s="857"/>
      <c r="AF21" s="857"/>
      <c r="AG21" s="857"/>
      <c r="AH21" s="857"/>
      <c r="AI21" s="857"/>
      <c r="AJ21" s="857"/>
      <c r="AK21" s="857"/>
      <c r="AL21" s="857"/>
      <c r="AM21" s="857"/>
      <c r="AN21" s="857"/>
      <c r="AO21" s="857"/>
      <c r="AP21" s="857"/>
      <c r="AQ21" s="857"/>
      <c r="AR21" s="857"/>
      <c r="AS21" s="857"/>
      <c r="AT21" s="857"/>
      <c r="AU21" s="857"/>
      <c r="AV21" s="857"/>
      <c r="AW21" s="857"/>
      <c r="AX21" s="857"/>
      <c r="AY21" s="857"/>
      <c r="AZ21" s="857"/>
      <c r="BA21" s="857"/>
      <c r="BB21" s="857"/>
      <c r="BC21" s="857"/>
      <c r="BD21" s="857"/>
      <c r="BE21" s="857"/>
      <c r="BF21" s="857"/>
      <c r="BG21" s="857"/>
      <c r="BH21" s="857"/>
      <c r="BI21" s="857"/>
      <c r="BJ21" s="857"/>
      <c r="BK21" s="857"/>
      <c r="BL21" s="857"/>
      <c r="BM21" s="857"/>
      <c r="BN21" s="857"/>
      <c r="BO21" s="857"/>
      <c r="BP21" s="2042"/>
      <c r="BQ21" s="2042"/>
      <c r="BR21" s="1904"/>
      <c r="BS21" s="1905"/>
      <c r="BT21" s="1905"/>
      <c r="BU21" s="1905"/>
      <c r="BV21" s="1905"/>
      <c r="BW21" s="1905"/>
      <c r="BX21" s="1905"/>
      <c r="BY21" s="1905"/>
      <c r="BZ21" s="1905"/>
      <c r="CA21" s="1906"/>
      <c r="CB21" s="857"/>
      <c r="CC21" s="933"/>
      <c r="CD21" s="934"/>
      <c r="CK21" s="948"/>
      <c r="CL21" s="949"/>
      <c r="CM21" s="949"/>
      <c r="CN21" s="949"/>
      <c r="CO21" s="949"/>
      <c r="CP21" s="949"/>
      <c r="CQ21" s="949"/>
      <c r="CR21" s="949"/>
      <c r="CS21" s="949"/>
      <c r="CT21" s="949"/>
      <c r="CU21" s="949"/>
      <c r="CV21" s="949"/>
      <c r="CW21" s="949"/>
      <c r="CX21" s="949"/>
      <c r="CY21" s="949"/>
      <c r="CZ21" s="949"/>
      <c r="DA21" s="949"/>
      <c r="DB21" s="949"/>
      <c r="DC21" s="949"/>
      <c r="DD21" s="949"/>
      <c r="DE21" s="949"/>
      <c r="DF21" s="949"/>
      <c r="DG21" s="949"/>
      <c r="DH21" s="949"/>
      <c r="DI21" s="949"/>
    </row>
    <row r="22" spans="1:164" ht="16.5" customHeight="1">
      <c r="A22" s="904"/>
      <c r="B22" s="932"/>
      <c r="C22" s="857"/>
      <c r="D22" s="857"/>
      <c r="E22" s="857"/>
      <c r="F22" s="857"/>
      <c r="G22" s="857"/>
      <c r="H22" s="857"/>
      <c r="I22" s="857"/>
      <c r="J22" s="857"/>
      <c r="K22" s="857"/>
      <c r="L22" s="857"/>
      <c r="M22" s="857"/>
      <c r="N22" s="857"/>
      <c r="O22" s="857"/>
      <c r="P22" s="857"/>
      <c r="Q22" s="857"/>
      <c r="R22" s="857"/>
      <c r="S22" s="857"/>
      <c r="T22" s="857"/>
      <c r="U22" s="857"/>
      <c r="V22" s="857"/>
      <c r="W22" s="857"/>
      <c r="X22" s="857"/>
      <c r="Y22" s="857"/>
      <c r="Z22" s="857"/>
      <c r="AA22" s="857"/>
      <c r="AB22" s="857"/>
      <c r="AC22" s="857"/>
      <c r="AD22" s="857"/>
      <c r="AE22" s="857"/>
      <c r="AF22" s="857"/>
      <c r="AG22" s="857"/>
      <c r="AH22" s="857"/>
      <c r="AI22" s="857"/>
      <c r="AJ22" s="857"/>
      <c r="AK22" s="857"/>
      <c r="AL22" s="857"/>
      <c r="AM22" s="857"/>
      <c r="AN22" s="857"/>
      <c r="AO22" s="857"/>
      <c r="AP22" s="857"/>
      <c r="AQ22" s="857"/>
      <c r="AR22" s="857"/>
      <c r="AS22" s="857"/>
      <c r="AT22" s="857"/>
      <c r="AU22" s="857"/>
      <c r="AV22" s="857"/>
      <c r="AW22" s="857"/>
      <c r="AX22" s="857"/>
      <c r="AY22" s="857"/>
      <c r="AZ22" s="857"/>
      <c r="BA22" s="857"/>
      <c r="BB22" s="857"/>
      <c r="BC22" s="857"/>
      <c r="BD22" s="857"/>
      <c r="BE22" s="857"/>
      <c r="BF22" s="857"/>
      <c r="BG22" s="857"/>
      <c r="BH22" s="857"/>
      <c r="BI22" s="857"/>
      <c r="BJ22" s="857"/>
      <c r="BK22" s="857"/>
      <c r="BL22" s="857"/>
      <c r="BM22" s="857"/>
      <c r="BN22" s="857"/>
      <c r="BO22" s="857"/>
      <c r="BP22" s="857"/>
      <c r="BQ22" s="857"/>
      <c r="BR22" s="857"/>
      <c r="BS22" s="857"/>
      <c r="BT22" s="857"/>
      <c r="BU22" s="857"/>
      <c r="BV22" s="857"/>
      <c r="BW22" s="857"/>
      <c r="BX22" s="857"/>
      <c r="BY22" s="857"/>
      <c r="BZ22" s="857"/>
      <c r="CA22" s="857"/>
      <c r="CB22" s="857"/>
      <c r="CC22" s="932"/>
      <c r="CD22" s="950"/>
      <c r="CK22" s="951"/>
      <c r="CL22" s="949"/>
      <c r="CM22" s="949"/>
      <c r="CN22" s="949"/>
      <c r="CO22" s="949"/>
      <c r="CP22" s="949"/>
      <c r="CQ22" s="949"/>
      <c r="CR22" s="949"/>
      <c r="CS22" s="949"/>
      <c r="CT22" s="949"/>
      <c r="CU22" s="949"/>
      <c r="CV22" s="949"/>
      <c r="CW22" s="949"/>
      <c r="CX22" s="949"/>
      <c r="CY22" s="949"/>
      <c r="CZ22" s="949"/>
      <c r="DA22" s="949"/>
      <c r="DB22" s="949"/>
      <c r="DC22" s="949"/>
      <c r="DD22" s="949"/>
      <c r="DE22" s="949"/>
      <c r="DF22" s="949"/>
      <c r="DG22" s="949"/>
      <c r="DH22" s="949"/>
      <c r="DI22" s="949"/>
    </row>
    <row r="23" spans="1:164" ht="33" customHeight="1">
      <c r="A23" s="904"/>
      <c r="B23" s="932"/>
      <c r="C23" s="762" t="s">
        <v>19</v>
      </c>
      <c r="D23" s="762" t="s">
        <v>2001</v>
      </c>
      <c r="E23" s="762"/>
      <c r="F23" s="762"/>
      <c r="G23" s="762"/>
      <c r="H23" s="762"/>
      <c r="I23" s="762"/>
      <c r="J23" s="762"/>
      <c r="K23" s="762"/>
      <c r="L23" s="762"/>
      <c r="M23" s="762"/>
      <c r="N23" s="762"/>
      <c r="O23" s="932"/>
      <c r="P23" s="932"/>
      <c r="Q23" s="932"/>
      <c r="R23" s="932"/>
      <c r="S23" s="932"/>
      <c r="T23" s="932"/>
      <c r="U23" s="932"/>
      <c r="V23" s="932"/>
      <c r="W23" s="932"/>
      <c r="X23" s="932"/>
      <c r="Y23" s="932"/>
      <c r="Z23" s="932"/>
      <c r="AA23" s="932"/>
      <c r="AB23" s="932"/>
      <c r="AC23" s="932"/>
      <c r="AD23" s="932"/>
      <c r="AE23" s="932"/>
      <c r="AF23" s="932"/>
      <c r="AG23" s="932"/>
      <c r="AH23" s="932"/>
      <c r="AI23" s="932"/>
      <c r="AJ23" s="932"/>
      <c r="AK23" s="932"/>
      <c r="AL23" s="932"/>
      <c r="AM23" s="932"/>
      <c r="AN23" s="932"/>
      <c r="AO23" s="932"/>
      <c r="AP23" s="857"/>
      <c r="AQ23" s="857"/>
      <c r="AR23" s="857"/>
      <c r="AS23" s="857"/>
      <c r="AT23" s="857"/>
      <c r="AU23" s="857"/>
      <c r="AV23" s="857"/>
      <c r="AW23" s="857"/>
      <c r="AX23" s="857"/>
      <c r="AY23" s="857"/>
      <c r="AZ23" s="857"/>
      <c r="BA23" s="857"/>
      <c r="BB23" s="857"/>
      <c r="BC23" s="857"/>
      <c r="BD23" s="857"/>
      <c r="BE23" s="857"/>
      <c r="BF23" s="857"/>
      <c r="BG23" s="857"/>
      <c r="BH23" s="857"/>
      <c r="BI23" s="857"/>
      <c r="BJ23" s="857"/>
      <c r="BK23" s="857"/>
      <c r="BL23" s="857"/>
      <c r="BM23" s="857"/>
      <c r="BN23" s="857"/>
      <c r="BO23" s="857"/>
      <c r="BP23" s="857"/>
      <c r="BQ23" s="857"/>
      <c r="BR23" s="857"/>
      <c r="BS23" s="857"/>
      <c r="BT23" s="857"/>
      <c r="BU23" s="857"/>
      <c r="BV23" s="857"/>
      <c r="BW23" s="857"/>
      <c r="BX23" s="857"/>
      <c r="BY23" s="857"/>
      <c r="BZ23" s="857"/>
      <c r="CA23" s="857"/>
      <c r="CB23" s="857"/>
      <c r="CC23" s="932"/>
      <c r="CD23" s="950"/>
      <c r="CK23" s="949"/>
      <c r="CL23" s="949"/>
      <c r="CM23" s="949"/>
      <c r="CN23" s="949"/>
      <c r="CO23" s="949"/>
      <c r="CP23" s="949"/>
      <c r="CQ23" s="949"/>
      <c r="CR23" s="949"/>
      <c r="CS23" s="949"/>
      <c r="CT23" s="949"/>
      <c r="CU23" s="949"/>
      <c r="CV23" s="949"/>
      <c r="CW23" s="949"/>
      <c r="CX23" s="949"/>
      <c r="CY23" s="949"/>
      <c r="CZ23" s="949"/>
      <c r="DA23" s="949"/>
      <c r="DB23" s="949"/>
      <c r="DC23" s="949"/>
      <c r="DD23" s="949"/>
      <c r="DE23" s="949"/>
      <c r="DF23" s="949"/>
      <c r="DG23" s="949"/>
      <c r="DH23" s="949"/>
      <c r="DI23" s="949"/>
    </row>
    <row r="24" spans="1:164" ht="33" customHeight="1" thickBot="1">
      <c r="A24" s="904"/>
      <c r="B24" s="818"/>
      <c r="C24" s="858"/>
      <c r="D24" s="858" t="s">
        <v>2002</v>
      </c>
      <c r="E24" s="762"/>
      <c r="F24" s="762"/>
      <c r="G24" s="762"/>
      <c r="H24" s="762"/>
      <c r="I24" s="762"/>
      <c r="J24" s="762"/>
      <c r="K24" s="762"/>
      <c r="L24" s="762"/>
      <c r="M24" s="762"/>
      <c r="N24" s="762"/>
      <c r="O24" s="932"/>
      <c r="P24" s="932"/>
      <c r="Q24" s="932"/>
      <c r="R24" s="932"/>
      <c r="S24" s="932"/>
      <c r="T24" s="932"/>
      <c r="U24" s="932"/>
      <c r="V24" s="932"/>
      <c r="W24" s="932"/>
      <c r="X24" s="932"/>
      <c r="Y24" s="932"/>
      <c r="Z24" s="932"/>
      <c r="AA24" s="932"/>
      <c r="AB24" s="932"/>
      <c r="AC24" s="932"/>
      <c r="AD24" s="932"/>
      <c r="AE24" s="932"/>
      <c r="AF24" s="932"/>
      <c r="AG24" s="932"/>
      <c r="AH24" s="932"/>
      <c r="AI24" s="932"/>
      <c r="AJ24" s="932"/>
      <c r="AK24" s="932"/>
      <c r="AL24" s="932"/>
      <c r="AM24" s="932"/>
      <c r="AN24" s="932"/>
      <c r="AO24" s="932"/>
      <c r="AP24" s="857"/>
      <c r="AQ24" s="857"/>
      <c r="AR24" s="857"/>
      <c r="AS24" s="857"/>
      <c r="AT24" s="857"/>
      <c r="AU24" s="857"/>
      <c r="AV24" s="857"/>
      <c r="AW24" s="857"/>
      <c r="AX24" s="857"/>
      <c r="AY24" s="857"/>
      <c r="AZ24" s="857"/>
      <c r="BA24" s="857"/>
      <c r="BB24" s="857"/>
      <c r="BC24" s="857"/>
      <c r="BD24" s="857"/>
      <c r="BE24" s="857"/>
      <c r="BF24" s="857"/>
      <c r="BG24" s="857"/>
      <c r="BH24" s="857"/>
      <c r="BI24" s="857"/>
      <c r="BJ24" s="857"/>
      <c r="BK24" s="857"/>
      <c r="BL24" s="857"/>
      <c r="BM24" s="857"/>
      <c r="BN24" s="857"/>
      <c r="BO24" s="857"/>
      <c r="BP24" s="857"/>
      <c r="BQ24" s="857"/>
      <c r="BR24" s="857"/>
      <c r="BS24" s="857"/>
      <c r="BT24" s="857"/>
      <c r="BU24" s="857"/>
      <c r="BV24" s="857"/>
      <c r="BW24" s="857"/>
      <c r="BX24" s="857"/>
      <c r="BY24" s="857"/>
      <c r="BZ24" s="857"/>
      <c r="CA24" s="857"/>
      <c r="CB24" s="857"/>
      <c r="CC24" s="932"/>
      <c r="CD24" s="817"/>
      <c r="CL24" s="952"/>
      <c r="CM24" s="949"/>
      <c r="CN24" s="949"/>
      <c r="CO24" s="949"/>
      <c r="CP24" s="949"/>
      <c r="CQ24" s="949"/>
      <c r="CR24" s="949"/>
      <c r="CS24" s="949"/>
      <c r="CT24" s="949"/>
      <c r="CU24" s="949"/>
      <c r="CV24" s="949"/>
      <c r="CW24" s="949"/>
      <c r="CX24" s="949"/>
      <c r="CY24" s="949"/>
      <c r="CZ24" s="949"/>
      <c r="DA24" s="949"/>
      <c r="DB24" s="949"/>
      <c r="DC24" s="949"/>
      <c r="DD24" s="949"/>
      <c r="DE24" s="949"/>
      <c r="DF24" s="949"/>
      <c r="DG24" s="949"/>
      <c r="DH24" s="949"/>
      <c r="DI24" s="949"/>
      <c r="DJ24" s="949"/>
    </row>
    <row r="25" spans="1:164" ht="30" customHeight="1">
      <c r="A25" s="904"/>
      <c r="B25" s="818"/>
      <c r="C25" s="762"/>
      <c r="D25" s="762" t="s">
        <v>142</v>
      </c>
      <c r="E25" s="857"/>
      <c r="F25" s="762" t="s">
        <v>1999</v>
      </c>
      <c r="G25" s="762"/>
      <c r="H25" s="762"/>
      <c r="I25" s="762"/>
      <c r="J25" s="762"/>
      <c r="K25" s="762"/>
      <c r="L25" s="762"/>
      <c r="M25" s="762"/>
      <c r="N25" s="762"/>
      <c r="O25" s="762"/>
      <c r="P25" s="762"/>
      <c r="Q25" s="762"/>
      <c r="R25" s="762"/>
      <c r="S25" s="762"/>
      <c r="T25" s="762"/>
      <c r="U25" s="762"/>
      <c r="V25" s="762"/>
      <c r="W25" s="932"/>
      <c r="X25" s="932"/>
      <c r="Y25" s="932"/>
      <c r="Z25" s="932"/>
      <c r="AA25" s="932"/>
      <c r="AB25" s="932"/>
      <c r="AC25" s="932"/>
      <c r="AD25" s="932"/>
      <c r="AE25" s="932"/>
      <c r="AF25" s="932"/>
      <c r="AG25" s="932"/>
      <c r="AH25" s="932"/>
      <c r="AI25" s="932"/>
      <c r="AJ25" s="932"/>
      <c r="AK25" s="932"/>
      <c r="AL25" s="932"/>
      <c r="AM25" s="932"/>
      <c r="AN25" s="932"/>
      <c r="AO25" s="932"/>
      <c r="AP25" s="857"/>
      <c r="AQ25" s="857"/>
      <c r="AR25" s="857"/>
      <c r="AS25" s="857"/>
      <c r="AT25" s="857"/>
      <c r="AU25" s="857"/>
      <c r="AV25" s="857"/>
      <c r="AW25" s="857"/>
      <c r="AX25" s="857"/>
      <c r="AY25" s="857"/>
      <c r="AZ25" s="857"/>
      <c r="BA25" s="857"/>
      <c r="BB25" s="857"/>
      <c r="BC25" s="857"/>
      <c r="BD25" s="857"/>
      <c r="BE25" s="857"/>
      <c r="BF25" s="857"/>
      <c r="BG25" s="857"/>
      <c r="BH25" s="857"/>
      <c r="BI25" s="857"/>
      <c r="BJ25" s="857"/>
      <c r="BK25" s="857"/>
      <c r="BL25" s="857"/>
      <c r="BM25" s="857"/>
      <c r="BN25" s="857"/>
      <c r="BO25" s="857"/>
      <c r="BP25" s="2042">
        <v>76</v>
      </c>
      <c r="BQ25" s="2042"/>
      <c r="BR25" s="1901"/>
      <c r="BS25" s="1902"/>
      <c r="BT25" s="1902"/>
      <c r="BU25" s="1902"/>
      <c r="BV25" s="1902"/>
      <c r="BW25" s="1902"/>
      <c r="BX25" s="1902"/>
      <c r="BY25" s="1902"/>
      <c r="BZ25" s="1902"/>
      <c r="CA25" s="1903"/>
      <c r="CB25" s="857"/>
      <c r="CC25" s="932"/>
      <c r="CD25" s="817"/>
      <c r="CM25" s="949"/>
      <c r="CN25" s="949"/>
      <c r="CO25" s="949"/>
      <c r="CP25" s="949"/>
      <c r="CQ25" s="949"/>
      <c r="CR25" s="949"/>
      <c r="CS25" s="949"/>
      <c r="CT25" s="949"/>
      <c r="CU25" s="949"/>
      <c r="CV25" s="949"/>
      <c r="CW25" s="949"/>
      <c r="CX25" s="949"/>
      <c r="CY25" s="949"/>
      <c r="CZ25" s="949"/>
      <c r="DA25" s="949"/>
      <c r="DB25" s="949"/>
      <c r="DC25" s="949"/>
      <c r="DD25" s="949"/>
      <c r="DE25" s="949"/>
      <c r="DF25" s="949"/>
      <c r="DG25" s="949"/>
      <c r="DH25" s="949"/>
      <c r="DI25" s="949"/>
      <c r="DJ25" s="949"/>
      <c r="DK25" s="949"/>
    </row>
    <row r="26" spans="1:164" ht="30" customHeight="1" thickBot="1">
      <c r="A26" s="904"/>
      <c r="B26" s="818"/>
      <c r="C26" s="857"/>
      <c r="D26" s="857"/>
      <c r="E26" s="857"/>
      <c r="F26" s="943" t="s">
        <v>1999</v>
      </c>
      <c r="G26" s="857"/>
      <c r="H26" s="857"/>
      <c r="I26" s="857"/>
      <c r="J26" s="857"/>
      <c r="K26" s="857"/>
      <c r="L26" s="857"/>
      <c r="M26" s="857"/>
      <c r="N26" s="857"/>
      <c r="O26" s="762"/>
      <c r="P26" s="762"/>
      <c r="Q26" s="762"/>
      <c r="R26" s="762"/>
      <c r="S26" s="762"/>
      <c r="T26" s="762"/>
      <c r="U26" s="762"/>
      <c r="V26" s="762"/>
      <c r="W26" s="932"/>
      <c r="X26" s="932"/>
      <c r="Y26" s="932"/>
      <c r="Z26" s="932"/>
      <c r="AA26" s="932"/>
      <c r="AB26" s="932"/>
      <c r="AC26" s="932"/>
      <c r="AD26" s="932"/>
      <c r="AE26" s="932"/>
      <c r="AF26" s="932"/>
      <c r="AG26" s="932"/>
      <c r="AH26" s="932"/>
      <c r="AI26" s="932"/>
      <c r="AJ26" s="932"/>
      <c r="AK26" s="932"/>
      <c r="AL26" s="932"/>
      <c r="AM26" s="932"/>
      <c r="AN26" s="932"/>
      <c r="AO26" s="932"/>
      <c r="AP26" s="857"/>
      <c r="AQ26" s="857"/>
      <c r="AR26" s="857"/>
      <c r="AS26" s="857"/>
      <c r="AT26" s="857"/>
      <c r="AU26" s="857"/>
      <c r="AV26" s="857"/>
      <c r="AW26" s="857"/>
      <c r="AX26" s="857"/>
      <c r="AY26" s="857"/>
      <c r="AZ26" s="857"/>
      <c r="BA26" s="857"/>
      <c r="BB26" s="857"/>
      <c r="BC26" s="857"/>
      <c r="BD26" s="857"/>
      <c r="BE26" s="857"/>
      <c r="BF26" s="857"/>
      <c r="BG26" s="857"/>
      <c r="BH26" s="857"/>
      <c r="BI26" s="857"/>
      <c r="BJ26" s="857"/>
      <c r="BK26" s="857"/>
      <c r="BL26" s="857"/>
      <c r="BM26" s="857"/>
      <c r="BN26" s="857"/>
      <c r="BO26" s="857"/>
      <c r="BP26" s="2042"/>
      <c r="BQ26" s="2042"/>
      <c r="BR26" s="1904"/>
      <c r="BS26" s="1905"/>
      <c r="BT26" s="1905"/>
      <c r="BU26" s="1905"/>
      <c r="BV26" s="1905"/>
      <c r="BW26" s="1905"/>
      <c r="BX26" s="1905"/>
      <c r="BY26" s="1905"/>
      <c r="BZ26" s="1905"/>
      <c r="CA26" s="1906"/>
      <c r="CB26" s="857"/>
      <c r="CC26" s="932"/>
      <c r="CD26" s="817"/>
      <c r="CK26" s="947"/>
      <c r="CL26" s="947"/>
      <c r="CM26" s="953"/>
      <c r="CN26" s="949"/>
      <c r="CO26" s="949"/>
      <c r="CP26" s="949"/>
      <c r="CQ26" s="949"/>
      <c r="CR26" s="949"/>
      <c r="CS26" s="949"/>
      <c r="CT26" s="949"/>
      <c r="CU26" s="949"/>
      <c r="CV26" s="949"/>
      <c r="CW26" s="949"/>
      <c r="CX26" s="949"/>
      <c r="CY26" s="949"/>
      <c r="CZ26" s="949"/>
      <c r="DA26" s="949"/>
      <c r="DB26" s="949"/>
      <c r="DC26" s="949"/>
      <c r="DD26" s="949"/>
      <c r="DE26" s="949"/>
      <c r="DF26" s="949"/>
      <c r="DG26" s="949"/>
      <c r="DH26" s="949"/>
      <c r="DI26" s="949"/>
      <c r="DJ26" s="949"/>
      <c r="DK26" s="949"/>
    </row>
    <row r="27" spans="1:164" ht="16.5" customHeight="1" thickBot="1">
      <c r="A27" s="904"/>
      <c r="B27" s="818"/>
      <c r="C27" s="944"/>
      <c r="D27" s="944"/>
      <c r="E27" s="944"/>
      <c r="F27" s="944"/>
      <c r="G27" s="944"/>
      <c r="H27" s="944"/>
      <c r="I27" s="944"/>
      <c r="J27" s="944"/>
      <c r="K27" s="944"/>
      <c r="L27" s="944"/>
      <c r="M27" s="944"/>
      <c r="N27" s="944"/>
      <c r="O27" s="762"/>
      <c r="P27" s="762"/>
      <c r="Q27" s="762"/>
      <c r="R27" s="762"/>
      <c r="S27" s="762"/>
      <c r="T27" s="762"/>
      <c r="U27" s="762"/>
      <c r="V27" s="762"/>
      <c r="W27" s="932"/>
      <c r="X27" s="932"/>
      <c r="Y27" s="932"/>
      <c r="Z27" s="932"/>
      <c r="AA27" s="932"/>
      <c r="AB27" s="932"/>
      <c r="AC27" s="932"/>
      <c r="AD27" s="932"/>
      <c r="AE27" s="932"/>
      <c r="AF27" s="932"/>
      <c r="AG27" s="932"/>
      <c r="AH27" s="932"/>
      <c r="AI27" s="932"/>
      <c r="AJ27" s="932"/>
      <c r="AK27" s="932"/>
      <c r="AL27" s="932"/>
      <c r="AM27" s="932"/>
      <c r="AN27" s="932"/>
      <c r="AO27" s="932"/>
      <c r="AP27" s="857"/>
      <c r="AQ27" s="857"/>
      <c r="AR27" s="857"/>
      <c r="AS27" s="857"/>
      <c r="AT27" s="857"/>
      <c r="AU27" s="857"/>
      <c r="AV27" s="857"/>
      <c r="AW27" s="857"/>
      <c r="AX27" s="857"/>
      <c r="AY27" s="857"/>
      <c r="AZ27" s="857"/>
      <c r="BA27" s="857"/>
      <c r="BB27" s="857"/>
      <c r="BC27" s="857"/>
      <c r="BD27" s="857"/>
      <c r="BE27" s="857"/>
      <c r="BF27" s="857"/>
      <c r="BG27" s="857"/>
      <c r="BH27" s="857"/>
      <c r="BI27" s="857"/>
      <c r="BJ27" s="857"/>
      <c r="BK27" s="857"/>
      <c r="BL27" s="857"/>
      <c r="BM27" s="857"/>
      <c r="BN27" s="857"/>
      <c r="BO27" s="857"/>
      <c r="BP27" s="857"/>
      <c r="BQ27" s="857"/>
      <c r="BR27" s="857"/>
      <c r="BS27" s="857"/>
      <c r="BT27" s="857"/>
      <c r="BU27" s="857"/>
      <c r="BV27" s="857"/>
      <c r="BW27" s="857"/>
      <c r="BX27" s="857"/>
      <c r="BY27" s="857"/>
      <c r="BZ27" s="857"/>
      <c r="CA27" s="857"/>
      <c r="CB27" s="857"/>
      <c r="CC27" s="932"/>
      <c r="CD27" s="817"/>
    </row>
    <row r="28" spans="1:164" ht="30" customHeight="1">
      <c r="A28" s="904"/>
      <c r="B28" s="818"/>
      <c r="C28" s="857"/>
      <c r="D28" s="762" t="s">
        <v>228</v>
      </c>
      <c r="E28" s="857"/>
      <c r="F28" s="762" t="s">
        <v>2000</v>
      </c>
      <c r="G28" s="762"/>
      <c r="H28" s="762"/>
      <c r="I28" s="762"/>
      <c r="J28" s="762"/>
      <c r="K28" s="762"/>
      <c r="L28" s="762"/>
      <c r="M28" s="762"/>
      <c r="N28" s="857"/>
      <c r="O28" s="762"/>
      <c r="P28" s="762"/>
      <c r="Q28" s="762"/>
      <c r="R28" s="762"/>
      <c r="S28" s="762"/>
      <c r="T28" s="762"/>
      <c r="U28" s="762"/>
      <c r="V28" s="762"/>
      <c r="W28" s="932"/>
      <c r="X28" s="932"/>
      <c r="Y28" s="932"/>
      <c r="Z28" s="932"/>
      <c r="AA28" s="932"/>
      <c r="AB28" s="932"/>
      <c r="AC28" s="932"/>
      <c r="AD28" s="932"/>
      <c r="AE28" s="932"/>
      <c r="AF28" s="932"/>
      <c r="AG28" s="932"/>
      <c r="AH28" s="932"/>
      <c r="AI28" s="932"/>
      <c r="AJ28" s="932"/>
      <c r="AK28" s="932"/>
      <c r="AL28" s="932"/>
      <c r="AM28" s="932"/>
      <c r="AN28" s="932"/>
      <c r="AO28" s="932"/>
      <c r="AP28" s="857"/>
      <c r="AQ28" s="857"/>
      <c r="AR28" s="857"/>
      <c r="AS28" s="857"/>
      <c r="AT28" s="857"/>
      <c r="AU28" s="857"/>
      <c r="AV28" s="857"/>
      <c r="AW28" s="857"/>
      <c r="AX28" s="857"/>
      <c r="AY28" s="857"/>
      <c r="AZ28" s="857"/>
      <c r="BA28" s="857"/>
      <c r="BB28" s="857"/>
      <c r="BC28" s="857"/>
      <c r="BD28" s="857"/>
      <c r="BE28" s="857"/>
      <c r="BF28" s="857"/>
      <c r="BG28" s="857"/>
      <c r="BH28" s="857"/>
      <c r="BI28" s="857"/>
      <c r="BJ28" s="857"/>
      <c r="BK28" s="857"/>
      <c r="BL28" s="857"/>
      <c r="BM28" s="857"/>
      <c r="BN28" s="857"/>
      <c r="BO28" s="857"/>
      <c r="BP28" s="2042">
        <v>77</v>
      </c>
      <c r="BQ28" s="2042"/>
      <c r="BR28" s="1901"/>
      <c r="BS28" s="1902"/>
      <c r="BT28" s="1902"/>
      <c r="BU28" s="1902"/>
      <c r="BV28" s="1902"/>
      <c r="BW28" s="1902"/>
      <c r="BX28" s="1902"/>
      <c r="BY28" s="1902"/>
      <c r="BZ28" s="1902"/>
      <c r="CA28" s="1903"/>
      <c r="CB28" s="857"/>
      <c r="CC28" s="932"/>
      <c r="CD28" s="817"/>
    </row>
    <row r="29" spans="1:164" ht="30" customHeight="1" thickBot="1">
      <c r="A29" s="904"/>
      <c r="B29" s="818"/>
      <c r="C29" s="857"/>
      <c r="D29" s="857"/>
      <c r="E29" s="857"/>
      <c r="F29" s="943" t="s">
        <v>2000</v>
      </c>
      <c r="G29" s="857"/>
      <c r="H29" s="857"/>
      <c r="I29" s="857"/>
      <c r="J29" s="857"/>
      <c r="K29" s="857"/>
      <c r="L29" s="857"/>
      <c r="M29" s="857"/>
      <c r="N29" s="857"/>
      <c r="O29" s="762"/>
      <c r="P29" s="762"/>
      <c r="Q29" s="762"/>
      <c r="R29" s="762"/>
      <c r="S29" s="762"/>
      <c r="T29" s="762"/>
      <c r="U29" s="762"/>
      <c r="V29" s="762"/>
      <c r="W29" s="932"/>
      <c r="X29" s="932"/>
      <c r="Y29" s="932"/>
      <c r="Z29" s="932"/>
      <c r="AA29" s="932"/>
      <c r="AB29" s="932"/>
      <c r="AC29" s="932"/>
      <c r="AD29" s="932"/>
      <c r="AE29" s="932"/>
      <c r="AF29" s="932"/>
      <c r="AG29" s="932"/>
      <c r="AH29" s="932"/>
      <c r="AI29" s="932"/>
      <c r="AJ29" s="932"/>
      <c r="AK29" s="932"/>
      <c r="AL29" s="932"/>
      <c r="AM29" s="932"/>
      <c r="AN29" s="932"/>
      <c r="AO29" s="932"/>
      <c r="AP29" s="932"/>
      <c r="AQ29" s="932"/>
      <c r="AR29" s="932"/>
      <c r="AS29" s="932"/>
      <c r="AT29" s="932"/>
      <c r="AU29" s="932"/>
      <c r="AV29" s="932"/>
      <c r="AW29" s="932"/>
      <c r="AX29" s="932"/>
      <c r="AY29" s="932"/>
      <c r="AZ29" s="932"/>
      <c r="BA29" s="932"/>
      <c r="BB29" s="932"/>
      <c r="BC29" s="932"/>
      <c r="BD29" s="932"/>
      <c r="BE29" s="932"/>
      <c r="BF29" s="932"/>
      <c r="BG29" s="932"/>
      <c r="BH29" s="932"/>
      <c r="BI29" s="932"/>
      <c r="BJ29" s="932"/>
      <c r="BK29" s="932"/>
      <c r="BL29" s="932"/>
      <c r="BM29" s="932"/>
      <c r="BN29" s="932"/>
      <c r="BO29" s="932"/>
      <c r="BP29" s="2042"/>
      <c r="BQ29" s="2042"/>
      <c r="BR29" s="1904"/>
      <c r="BS29" s="1905"/>
      <c r="BT29" s="1905"/>
      <c r="BU29" s="1905"/>
      <c r="BV29" s="1905"/>
      <c r="BW29" s="1905"/>
      <c r="BX29" s="1905"/>
      <c r="BY29" s="1905"/>
      <c r="BZ29" s="1905"/>
      <c r="CA29" s="1906"/>
      <c r="CB29" s="932"/>
      <c r="CC29" s="932"/>
      <c r="CD29" s="817"/>
    </row>
    <row r="30" spans="1:164" ht="33" customHeight="1" thickBot="1">
      <c r="A30" s="904"/>
      <c r="B30" s="954"/>
      <c r="C30" s="955"/>
      <c r="D30" s="955"/>
      <c r="E30" s="955"/>
      <c r="F30" s="955"/>
      <c r="G30" s="955"/>
      <c r="H30" s="955"/>
      <c r="I30" s="955"/>
      <c r="J30" s="955"/>
      <c r="K30" s="955"/>
      <c r="L30" s="955"/>
      <c r="M30" s="955"/>
      <c r="N30" s="955"/>
      <c r="O30" s="955"/>
      <c r="P30" s="955"/>
      <c r="Q30" s="955"/>
      <c r="R30" s="955"/>
      <c r="S30" s="955"/>
      <c r="T30" s="955"/>
      <c r="U30" s="955"/>
      <c r="V30" s="955"/>
      <c r="W30" s="955"/>
      <c r="X30" s="955"/>
      <c r="Y30" s="955"/>
      <c r="Z30" s="955"/>
      <c r="AA30" s="955"/>
      <c r="AB30" s="955"/>
      <c r="AC30" s="955"/>
      <c r="AD30" s="955"/>
      <c r="AE30" s="955"/>
      <c r="AF30" s="955"/>
      <c r="AG30" s="955"/>
      <c r="AH30" s="955"/>
      <c r="AI30" s="955"/>
      <c r="AJ30" s="955"/>
      <c r="AK30" s="955"/>
      <c r="AL30" s="955"/>
      <c r="AM30" s="955"/>
      <c r="AN30" s="955"/>
      <c r="AO30" s="955"/>
      <c r="AP30" s="955"/>
      <c r="AQ30" s="955"/>
      <c r="AR30" s="955"/>
      <c r="AS30" s="955"/>
      <c r="AT30" s="955"/>
      <c r="AU30" s="955"/>
      <c r="AV30" s="955"/>
      <c r="AW30" s="955"/>
      <c r="AX30" s="955"/>
      <c r="AY30" s="955"/>
      <c r="AZ30" s="955"/>
      <c r="BA30" s="955"/>
      <c r="BB30" s="955"/>
      <c r="BC30" s="955"/>
      <c r="BD30" s="955"/>
      <c r="BE30" s="955"/>
      <c r="BF30" s="955"/>
      <c r="BG30" s="955"/>
      <c r="BH30" s="955"/>
      <c r="BI30" s="955"/>
      <c r="BJ30" s="955"/>
      <c r="BK30" s="955"/>
      <c r="BL30" s="955"/>
      <c r="BM30" s="955"/>
      <c r="BN30" s="955"/>
      <c r="BO30" s="955"/>
      <c r="BP30" s="955"/>
      <c r="BQ30" s="955"/>
      <c r="BR30" s="955"/>
      <c r="BS30" s="955"/>
      <c r="BT30" s="955"/>
      <c r="BU30" s="955"/>
      <c r="BV30" s="955"/>
      <c r="BW30" s="955"/>
      <c r="BX30" s="955"/>
      <c r="BY30" s="955"/>
      <c r="BZ30" s="955"/>
      <c r="CA30" s="955"/>
      <c r="CB30" s="955"/>
      <c r="CC30" s="955"/>
      <c r="CD30" s="956"/>
    </row>
    <row r="31" spans="1:164" ht="33" customHeight="1">
      <c r="A31" s="825"/>
      <c r="B31" s="957"/>
      <c r="C31" s="958"/>
      <c r="D31" s="958"/>
      <c r="E31" s="958"/>
      <c r="F31" s="958"/>
      <c r="G31" s="958"/>
      <c r="H31" s="958"/>
      <c r="I31" s="958"/>
      <c r="J31" s="958"/>
      <c r="K31" s="958"/>
      <c r="L31" s="958"/>
      <c r="M31" s="958"/>
      <c r="N31" s="958"/>
      <c r="O31" s="958"/>
      <c r="P31" s="958"/>
      <c r="Q31" s="958"/>
      <c r="R31" s="958"/>
      <c r="S31" s="958"/>
      <c r="T31" s="958"/>
      <c r="U31" s="958"/>
      <c r="V31" s="958"/>
      <c r="W31" s="958"/>
      <c r="X31" s="958"/>
      <c r="Y31" s="958"/>
      <c r="Z31" s="958"/>
      <c r="AA31" s="958"/>
      <c r="AB31" s="958"/>
      <c r="AC31" s="958"/>
      <c r="AD31" s="958"/>
      <c r="AE31" s="958"/>
      <c r="AF31" s="958"/>
      <c r="AG31" s="958"/>
      <c r="AH31" s="958"/>
      <c r="AI31" s="958"/>
      <c r="AJ31" s="958"/>
      <c r="AK31" s="958"/>
      <c r="AL31" s="958"/>
      <c r="AM31" s="958"/>
      <c r="AN31" s="958"/>
      <c r="AO31" s="958"/>
      <c r="AP31" s="958"/>
      <c r="AQ31" s="958"/>
      <c r="AR31" s="958"/>
      <c r="AS31" s="958"/>
      <c r="AT31" s="958"/>
      <c r="AU31" s="958"/>
      <c r="AV31" s="958"/>
      <c r="AW31" s="958"/>
      <c r="AX31" s="958"/>
      <c r="AY31" s="958"/>
      <c r="AZ31" s="958"/>
      <c r="BA31" s="958"/>
      <c r="BB31" s="958"/>
      <c r="BC31" s="958"/>
      <c r="BD31" s="958"/>
      <c r="BE31" s="958"/>
      <c r="BF31" s="958"/>
      <c r="BG31" s="958"/>
      <c r="BH31" s="958"/>
      <c r="BI31" s="958"/>
      <c r="BJ31" s="958"/>
      <c r="BK31" s="958"/>
      <c r="BL31" s="958"/>
      <c r="BM31" s="958"/>
      <c r="BN31" s="958"/>
      <c r="BO31" s="958"/>
      <c r="BP31" s="958"/>
      <c r="BQ31" s="958"/>
      <c r="BR31" s="958"/>
      <c r="BS31" s="958"/>
      <c r="BT31" s="958"/>
      <c r="BU31" s="958"/>
      <c r="BV31" s="958"/>
      <c r="BW31" s="958"/>
      <c r="BX31" s="958"/>
      <c r="BY31" s="958"/>
      <c r="BZ31" s="958"/>
      <c r="CA31" s="958"/>
      <c r="CB31" s="958"/>
      <c r="CC31" s="958"/>
      <c r="CD31" s="959"/>
    </row>
    <row r="32" spans="1:164" ht="33" customHeight="1">
      <c r="A32" s="825"/>
      <c r="B32" s="957"/>
      <c r="C32" s="960">
        <v>1.1000000000000001</v>
      </c>
      <c r="D32" s="2032" t="s">
        <v>2015</v>
      </c>
      <c r="E32" s="2032"/>
      <c r="F32" s="2032"/>
      <c r="G32" s="2032"/>
      <c r="H32" s="2032"/>
      <c r="I32" s="2032"/>
      <c r="J32" s="2032"/>
      <c r="K32" s="2032"/>
      <c r="L32" s="2032"/>
      <c r="M32" s="2032"/>
      <c r="N32" s="2032"/>
      <c r="O32" s="2032"/>
      <c r="P32" s="2032"/>
      <c r="Q32" s="2032"/>
      <c r="R32" s="2032"/>
      <c r="S32" s="2032"/>
      <c r="T32" s="2032"/>
      <c r="U32" s="2032"/>
      <c r="V32" s="2032"/>
      <c r="W32" s="2032"/>
      <c r="X32" s="2032"/>
      <c r="Y32" s="2032"/>
      <c r="Z32" s="2032"/>
      <c r="AA32" s="2032"/>
      <c r="AB32" s="2032"/>
      <c r="AC32" s="2032"/>
      <c r="AD32" s="2032"/>
      <c r="AE32" s="2032"/>
      <c r="AF32" s="2032"/>
      <c r="AG32" s="2032"/>
      <c r="AH32" s="2032"/>
      <c r="AI32" s="2032"/>
      <c r="AJ32" s="2032"/>
      <c r="AK32" s="2032"/>
      <c r="AL32" s="2032"/>
      <c r="AM32" s="2032"/>
      <c r="AN32" s="2032"/>
      <c r="AO32" s="2032"/>
      <c r="AP32" s="2032"/>
      <c r="AQ32" s="2032"/>
      <c r="AR32" s="2032"/>
      <c r="AS32" s="2032"/>
      <c r="AT32" s="2032"/>
      <c r="AU32" s="2032"/>
      <c r="AV32" s="2032"/>
      <c r="AW32" s="2032"/>
      <c r="AX32" s="2032"/>
      <c r="AY32" s="2032"/>
      <c r="AZ32" s="2032"/>
      <c r="BA32" s="2032"/>
      <c r="BB32" s="2032"/>
      <c r="BC32" s="2032"/>
      <c r="BD32" s="2032"/>
      <c r="BE32" s="2032"/>
      <c r="BF32" s="2032"/>
      <c r="BG32" s="2032"/>
      <c r="BH32" s="2032"/>
      <c r="BI32" s="2032"/>
      <c r="BJ32" s="2032"/>
      <c r="BK32" s="2032"/>
      <c r="BL32" s="2032"/>
      <c r="BM32" s="2032"/>
      <c r="BN32" s="2032"/>
      <c r="BO32" s="2032"/>
      <c r="BP32" s="2032"/>
      <c r="BQ32" s="2032"/>
      <c r="BR32" s="2032"/>
      <c r="BS32" s="2032"/>
      <c r="BT32" s="961"/>
      <c r="BU32" s="961"/>
      <c r="BV32" s="961"/>
      <c r="BW32" s="961"/>
      <c r="BX32" s="961"/>
      <c r="BY32" s="961"/>
      <c r="BZ32" s="961"/>
      <c r="CA32" s="961"/>
      <c r="CB32" s="961"/>
      <c r="CC32" s="961"/>
      <c r="CD32" s="959"/>
    </row>
    <row r="33" spans="1:129" ht="33" customHeight="1">
      <c r="A33" s="825"/>
      <c r="B33" s="962"/>
      <c r="C33" s="961"/>
      <c r="D33" s="888" t="s">
        <v>2016</v>
      </c>
      <c r="E33" s="825"/>
      <c r="F33" s="825"/>
      <c r="G33" s="889"/>
      <c r="H33" s="825"/>
      <c r="I33" s="825"/>
      <c r="J33" s="825"/>
      <c r="K33" s="825"/>
      <c r="L33" s="825"/>
      <c r="M33" s="825"/>
      <c r="N33" s="825"/>
      <c r="O33" s="825"/>
      <c r="P33" s="825"/>
      <c r="Q33" s="825"/>
      <c r="R33" s="825"/>
      <c r="S33" s="825"/>
      <c r="T33" s="825"/>
      <c r="U33" s="825"/>
      <c r="V33" s="825"/>
      <c r="W33" s="825"/>
      <c r="X33" s="825"/>
      <c r="Y33" s="825"/>
      <c r="Z33" s="825"/>
      <c r="AA33" s="825"/>
      <c r="AB33" s="825"/>
      <c r="AC33" s="825"/>
      <c r="AD33" s="825"/>
      <c r="AE33" s="825"/>
      <c r="AF33" s="825"/>
      <c r="AG33" s="825"/>
      <c r="AH33" s="825"/>
      <c r="AI33" s="825"/>
      <c r="AJ33" s="825"/>
      <c r="AK33" s="825"/>
      <c r="AL33" s="825"/>
      <c r="AM33" s="825"/>
      <c r="AN33" s="825"/>
      <c r="AO33" s="825"/>
      <c r="AP33" s="825"/>
      <c r="AQ33" s="825"/>
      <c r="AR33" s="825"/>
      <c r="AS33" s="825"/>
      <c r="AT33" s="825"/>
      <c r="AU33" s="825"/>
      <c r="AV33" s="825"/>
      <c r="AW33" s="825"/>
      <c r="AX33" s="825"/>
      <c r="AY33" s="825"/>
      <c r="AZ33" s="825"/>
      <c r="BA33" s="825"/>
      <c r="BB33" s="825"/>
      <c r="BC33" s="825"/>
      <c r="BD33" s="825"/>
      <c r="BE33" s="825"/>
      <c r="BF33" s="825"/>
      <c r="BG33" s="825"/>
      <c r="BH33" s="825"/>
      <c r="BI33" s="825"/>
      <c r="BJ33" s="825"/>
      <c r="BK33" s="825"/>
      <c r="BL33" s="825"/>
      <c r="BM33" s="825"/>
      <c r="BN33" s="825"/>
      <c r="BO33" s="825"/>
      <c r="BP33" s="825"/>
      <c r="BQ33" s="825"/>
      <c r="BR33" s="825"/>
      <c r="BS33" s="890"/>
      <c r="BT33" s="961"/>
      <c r="BU33" s="961"/>
      <c r="BV33" s="961"/>
      <c r="BW33" s="961"/>
      <c r="BX33" s="961"/>
      <c r="BY33" s="961"/>
      <c r="BZ33" s="961"/>
      <c r="CA33" s="961"/>
      <c r="CB33" s="961"/>
      <c r="CC33" s="961"/>
      <c r="CD33" s="963"/>
    </row>
    <row r="34" spans="1:129" ht="15" customHeight="1">
      <c r="A34" s="825"/>
      <c r="B34" s="964"/>
      <c r="C34" s="961"/>
      <c r="BE34" s="961"/>
      <c r="BF34" s="961"/>
      <c r="BG34" s="961"/>
      <c r="BH34" s="961"/>
      <c r="BI34" s="961"/>
      <c r="BJ34" s="961"/>
      <c r="BK34" s="961"/>
      <c r="BL34" s="961"/>
      <c r="BM34" s="961"/>
      <c r="BN34" s="961"/>
      <c r="BO34" s="961"/>
      <c r="BP34" s="961"/>
      <c r="BQ34" s="961"/>
      <c r="BR34" s="961"/>
      <c r="BS34" s="961"/>
      <c r="BT34" s="961"/>
      <c r="BU34" s="961"/>
      <c r="BV34" s="961"/>
      <c r="BW34" s="961"/>
      <c r="BX34" s="961"/>
      <c r="BY34" s="961"/>
      <c r="BZ34" s="961"/>
      <c r="CA34" s="961"/>
      <c r="CB34" s="961"/>
      <c r="CC34" s="961"/>
      <c r="CD34" s="904"/>
    </row>
    <row r="35" spans="1:129" ht="22.2" customHeight="1">
      <c r="A35" s="825"/>
      <c r="B35" s="965"/>
      <c r="C35" s="961"/>
      <c r="D35" s="961"/>
      <c r="E35" s="961"/>
      <c r="F35" s="961"/>
      <c r="G35" s="961"/>
      <c r="H35" s="961"/>
      <c r="I35" s="961"/>
      <c r="J35" s="961"/>
      <c r="K35" s="961"/>
      <c r="L35" s="961"/>
      <c r="M35" s="961"/>
      <c r="N35" s="961"/>
      <c r="O35" s="961"/>
      <c r="P35" s="961"/>
      <c r="Q35" s="961"/>
      <c r="R35" s="961"/>
      <c r="S35" s="961"/>
      <c r="T35" s="961"/>
      <c r="U35" s="961"/>
      <c r="V35" s="961"/>
      <c r="W35" s="961"/>
      <c r="X35" s="961"/>
      <c r="Y35" s="961"/>
      <c r="Z35" s="961"/>
      <c r="AA35" s="961"/>
      <c r="AB35" s="961"/>
      <c r="AC35" s="961"/>
      <c r="AD35" s="961"/>
      <c r="AE35" s="961"/>
      <c r="AF35" s="961"/>
      <c r="AG35" s="961"/>
      <c r="AH35" s="961"/>
      <c r="AI35" s="961"/>
      <c r="AJ35" s="961"/>
      <c r="AK35" s="961"/>
      <c r="AL35" s="961"/>
      <c r="AM35" s="961"/>
      <c r="AN35" s="961"/>
      <c r="AO35" s="961"/>
      <c r="AP35" s="961"/>
      <c r="AQ35" s="961"/>
      <c r="AR35" s="961"/>
      <c r="AS35" s="961"/>
      <c r="AT35" s="961"/>
      <c r="AU35" s="961"/>
      <c r="AV35" s="961"/>
      <c r="AW35" s="961"/>
      <c r="AX35" s="961"/>
      <c r="AY35" s="961"/>
      <c r="AZ35" s="961"/>
      <c r="BA35" s="961"/>
      <c r="BB35" s="961"/>
      <c r="BC35" s="961"/>
      <c r="BD35" s="961"/>
      <c r="BE35" s="961"/>
      <c r="BF35" s="961"/>
      <c r="BG35" s="961"/>
      <c r="BH35" s="961"/>
      <c r="BI35" s="961"/>
      <c r="BJ35" s="961"/>
      <c r="BK35" s="961"/>
      <c r="BL35" s="961"/>
      <c r="BM35" s="961"/>
      <c r="BN35" s="961"/>
      <c r="BO35" s="961"/>
      <c r="BP35" s="961"/>
      <c r="BQ35" s="961"/>
      <c r="BR35" s="961"/>
      <c r="BS35" s="961"/>
      <c r="BT35" s="961"/>
      <c r="BU35" s="961"/>
      <c r="BV35" s="961"/>
      <c r="BW35" s="961"/>
      <c r="BX35" s="961"/>
      <c r="BY35" s="961"/>
      <c r="BZ35" s="961"/>
      <c r="CA35" s="961"/>
      <c r="CB35" s="961"/>
      <c r="CC35" s="961"/>
      <c r="CD35" s="966"/>
    </row>
    <row r="36" spans="1:129" ht="15" customHeight="1">
      <c r="A36" s="825"/>
      <c r="B36" s="964"/>
      <c r="C36" s="961"/>
      <c r="D36" s="961"/>
      <c r="E36" s="961"/>
      <c r="F36" s="961"/>
      <c r="G36" s="961"/>
      <c r="H36" s="961"/>
      <c r="I36" s="961"/>
      <c r="J36" s="961"/>
      <c r="K36" s="961"/>
      <c r="L36" s="961"/>
      <c r="M36" s="961"/>
      <c r="N36" s="961"/>
      <c r="O36" s="961"/>
      <c r="P36" s="961"/>
      <c r="Q36" s="961"/>
      <c r="R36" s="961"/>
      <c r="S36" s="961"/>
      <c r="T36" s="961"/>
      <c r="U36" s="961"/>
      <c r="V36" s="961"/>
      <c r="W36" s="961"/>
      <c r="X36" s="961"/>
      <c r="Y36" s="961"/>
      <c r="Z36" s="961"/>
      <c r="AA36" s="961"/>
      <c r="AB36" s="961"/>
      <c r="AC36" s="961"/>
      <c r="AD36" s="961"/>
      <c r="AE36" s="961"/>
      <c r="AF36" s="961"/>
      <c r="AG36" s="961"/>
      <c r="AH36" s="961"/>
      <c r="AI36" s="961"/>
      <c r="AJ36" s="961"/>
      <c r="AK36" s="961"/>
      <c r="AL36" s="961"/>
      <c r="AM36" s="961"/>
      <c r="AN36" s="961"/>
      <c r="AO36" s="961"/>
      <c r="AP36" s="961"/>
      <c r="AQ36" s="961"/>
      <c r="AR36" s="961"/>
      <c r="AS36" s="961"/>
      <c r="AT36" s="961"/>
      <c r="AU36" s="961"/>
      <c r="AV36" s="961"/>
      <c r="AW36" s="961"/>
      <c r="AX36" s="961"/>
      <c r="AY36" s="961"/>
      <c r="AZ36" s="961"/>
      <c r="BA36" s="961"/>
      <c r="BB36" s="961"/>
      <c r="BC36" s="961"/>
      <c r="BD36" s="961"/>
      <c r="BE36" s="961"/>
      <c r="BF36" s="961"/>
      <c r="BG36" s="961"/>
      <c r="BH36" s="961"/>
      <c r="BI36" s="961"/>
      <c r="BJ36" s="961"/>
      <c r="BK36" s="961"/>
      <c r="BL36" s="961"/>
      <c r="BM36" s="961"/>
      <c r="BN36" s="961"/>
      <c r="BO36" s="961"/>
      <c r="BP36" s="961"/>
      <c r="BQ36" s="961"/>
      <c r="BR36" s="961"/>
      <c r="BS36" s="961"/>
      <c r="BT36" s="961"/>
      <c r="BU36" s="961"/>
      <c r="BV36" s="961"/>
      <c r="BW36" s="961"/>
      <c r="BX36" s="961"/>
      <c r="BY36" s="961"/>
      <c r="BZ36" s="961"/>
      <c r="CA36" s="961"/>
      <c r="CB36" s="961"/>
      <c r="CC36" s="961"/>
      <c r="CD36" s="904"/>
    </row>
    <row r="37" spans="1:129" ht="31.2" customHeight="1">
      <c r="A37" s="825"/>
      <c r="B37" s="964"/>
      <c r="C37" s="961"/>
      <c r="D37" s="961"/>
      <c r="E37" s="961"/>
      <c r="F37" s="961"/>
      <c r="G37" s="961"/>
      <c r="H37" s="961"/>
      <c r="I37" s="961"/>
      <c r="J37" s="961"/>
      <c r="K37" s="961"/>
      <c r="L37" s="961"/>
      <c r="M37" s="961"/>
      <c r="N37" s="961"/>
      <c r="O37" s="961"/>
      <c r="P37" s="961"/>
      <c r="Q37" s="961"/>
      <c r="R37" s="961"/>
      <c r="S37" s="961"/>
      <c r="T37" s="961"/>
      <c r="U37" s="961"/>
      <c r="V37" s="961"/>
      <c r="W37" s="961"/>
      <c r="X37" s="961"/>
      <c r="Y37" s="961"/>
      <c r="Z37" s="961"/>
      <c r="AA37" s="961"/>
      <c r="AB37" s="961"/>
      <c r="AC37" s="961"/>
      <c r="AD37" s="961"/>
      <c r="AE37" s="961"/>
      <c r="AF37" s="961"/>
      <c r="AG37" s="961"/>
      <c r="AH37" s="961"/>
      <c r="AI37" s="961"/>
      <c r="AJ37" s="961"/>
      <c r="AK37" s="961"/>
      <c r="AL37" s="961"/>
      <c r="AM37" s="961"/>
      <c r="AO37" s="967" t="s">
        <v>2003</v>
      </c>
      <c r="AP37" s="961"/>
      <c r="AQ37" s="961"/>
      <c r="AR37" s="961"/>
      <c r="AS37" s="961"/>
      <c r="AT37" s="961"/>
      <c r="AU37" s="961"/>
      <c r="AV37" s="961"/>
      <c r="AW37" s="961"/>
      <c r="AX37" s="961"/>
      <c r="AY37" s="961"/>
      <c r="AZ37" s="961"/>
      <c r="BA37" s="961"/>
      <c r="BB37" s="961"/>
      <c r="BC37" s="961"/>
      <c r="BD37" s="961"/>
      <c r="BE37" s="961"/>
      <c r="BF37" s="961"/>
      <c r="BG37" s="961"/>
      <c r="BH37" s="961"/>
      <c r="BI37" s="961"/>
      <c r="BJ37" s="961"/>
      <c r="BK37" s="961"/>
      <c r="BL37" s="961"/>
      <c r="BM37" s="961"/>
      <c r="BN37" s="961"/>
      <c r="BO37" s="961"/>
      <c r="BP37" s="961"/>
      <c r="BQ37" s="961"/>
      <c r="BR37" s="961"/>
      <c r="BS37" s="961"/>
      <c r="BT37" s="961"/>
      <c r="BU37" s="961"/>
      <c r="BV37" s="961"/>
      <c r="BW37" s="961"/>
      <c r="BX37" s="961"/>
      <c r="BY37" s="961"/>
      <c r="BZ37" s="961"/>
      <c r="CA37" s="961"/>
      <c r="CB37" s="961"/>
      <c r="CC37" s="961"/>
      <c r="CD37" s="904"/>
    </row>
    <row r="38" spans="1:129" ht="30" customHeight="1">
      <c r="A38" s="825"/>
      <c r="B38" s="964"/>
      <c r="C38" s="961"/>
      <c r="D38" s="892" t="s">
        <v>2004</v>
      </c>
      <c r="E38" s="893"/>
      <c r="F38" s="893"/>
      <c r="G38" s="968"/>
      <c r="H38" s="968"/>
      <c r="I38" s="968"/>
      <c r="J38" s="968"/>
      <c r="K38" s="895"/>
      <c r="L38" s="895"/>
      <c r="M38" s="895"/>
      <c r="N38" s="895"/>
      <c r="O38" s="895"/>
      <c r="P38" s="896"/>
      <c r="Q38" s="896"/>
      <c r="R38" s="825"/>
      <c r="S38" s="825"/>
      <c r="T38" s="825"/>
      <c r="U38" s="825"/>
      <c r="V38" s="825"/>
      <c r="W38" s="825"/>
      <c r="X38" s="825"/>
      <c r="Y38" s="825"/>
      <c r="Z38" s="825"/>
      <c r="AA38" s="825"/>
      <c r="AB38" s="825"/>
      <c r="AC38" s="825"/>
      <c r="AD38" s="825"/>
      <c r="AE38" s="825"/>
      <c r="AF38" s="825"/>
      <c r="AG38" s="825"/>
      <c r="AH38" s="825"/>
      <c r="AI38" s="825"/>
      <c r="AJ38" s="825"/>
      <c r="AK38" s="825"/>
      <c r="AL38" s="825"/>
      <c r="AM38" s="825"/>
      <c r="AN38" s="2033">
        <v>1</v>
      </c>
      <c r="AO38" s="2033"/>
      <c r="AP38" s="2034"/>
      <c r="AQ38" s="2035"/>
      <c r="AR38" s="2036"/>
      <c r="AS38" s="825"/>
      <c r="AT38" s="2040" t="s">
        <v>2005</v>
      </c>
      <c r="AU38" s="2040"/>
      <c r="AV38" s="2040"/>
      <c r="AW38" s="2040"/>
      <c r="AX38" s="2040"/>
      <c r="AY38" s="2040"/>
      <c r="AZ38" s="2040"/>
      <c r="BA38" s="839"/>
      <c r="BB38" s="2033">
        <v>2</v>
      </c>
      <c r="BC38" s="2033"/>
      <c r="BD38" s="2034"/>
      <c r="BE38" s="2035"/>
      <c r="BF38" s="2036"/>
      <c r="BG38" s="825"/>
      <c r="BH38" s="2040" t="s">
        <v>558</v>
      </c>
      <c r="BI38" s="2040"/>
      <c r="BJ38" s="2040"/>
      <c r="BK38" s="2040"/>
      <c r="BL38" s="2040"/>
      <c r="BM38" s="2040"/>
      <c r="BN38" s="2040"/>
      <c r="BO38" s="961"/>
      <c r="BP38" s="961"/>
      <c r="BQ38" s="961"/>
      <c r="BR38" s="961"/>
      <c r="BS38" s="961"/>
      <c r="BT38" s="961"/>
      <c r="BU38" s="961"/>
      <c r="BV38" s="961"/>
      <c r="BW38" s="961"/>
      <c r="BX38" s="961"/>
      <c r="BY38" s="961"/>
      <c r="BZ38" s="961"/>
      <c r="CA38" s="961"/>
      <c r="CB38" s="961"/>
      <c r="CC38" s="961"/>
      <c r="CD38" s="904"/>
    </row>
    <row r="39" spans="1:129" ht="30" customHeight="1">
      <c r="A39" s="825"/>
      <c r="B39" s="964"/>
      <c r="C39" s="961"/>
      <c r="D39" s="888" t="s">
        <v>2006</v>
      </c>
      <c r="E39" s="825"/>
      <c r="F39" s="825"/>
      <c r="G39" s="825"/>
      <c r="H39" s="825"/>
      <c r="I39" s="825"/>
      <c r="J39" s="825"/>
      <c r="K39" s="825"/>
      <c r="L39" s="825"/>
      <c r="M39" s="825"/>
      <c r="N39" s="825"/>
      <c r="O39" s="825"/>
      <c r="P39" s="825"/>
      <c r="Q39" s="825"/>
      <c r="R39" s="825"/>
      <c r="S39" s="825"/>
      <c r="T39" s="825"/>
      <c r="U39" s="825"/>
      <c r="V39" s="825"/>
      <c r="W39" s="825"/>
      <c r="X39" s="825"/>
      <c r="Y39" s="825"/>
      <c r="Z39" s="825"/>
      <c r="AA39" s="825"/>
      <c r="AB39" s="825"/>
      <c r="AC39" s="825"/>
      <c r="AD39" s="825"/>
      <c r="AE39" s="825"/>
      <c r="AF39" s="825"/>
      <c r="AG39" s="825"/>
      <c r="AH39" s="825"/>
      <c r="AI39" s="825"/>
      <c r="AJ39" s="825"/>
      <c r="AK39" s="825"/>
      <c r="AL39" s="825"/>
      <c r="AM39" s="825"/>
      <c r="AN39" s="2033"/>
      <c r="AO39" s="2033"/>
      <c r="AP39" s="2037"/>
      <c r="AQ39" s="2038"/>
      <c r="AR39" s="2039"/>
      <c r="AS39" s="825"/>
      <c r="AT39" s="2040"/>
      <c r="AU39" s="2040"/>
      <c r="AV39" s="2040"/>
      <c r="AW39" s="2040"/>
      <c r="AX39" s="2040"/>
      <c r="AY39" s="2040"/>
      <c r="AZ39" s="2040"/>
      <c r="BA39" s="825"/>
      <c r="BB39" s="2033"/>
      <c r="BC39" s="2033"/>
      <c r="BD39" s="2037"/>
      <c r="BE39" s="2038"/>
      <c r="BF39" s="2039"/>
      <c r="BG39" s="825"/>
      <c r="BH39" s="2040"/>
      <c r="BI39" s="2040"/>
      <c r="BJ39" s="2040"/>
      <c r="BK39" s="2040"/>
      <c r="BL39" s="2040"/>
      <c r="BM39" s="2040"/>
      <c r="BN39" s="2040"/>
      <c r="BO39" s="961"/>
      <c r="BP39" s="961"/>
      <c r="BQ39" s="961"/>
      <c r="BR39" s="961"/>
      <c r="BS39" s="961"/>
      <c r="BT39" s="961"/>
      <c r="BU39" s="961"/>
      <c r="BV39" s="961"/>
      <c r="BW39" s="961"/>
      <c r="BX39" s="961"/>
      <c r="BY39" s="961"/>
      <c r="BZ39" s="961"/>
      <c r="CA39" s="961"/>
      <c r="CB39" s="961"/>
      <c r="CC39" s="961"/>
      <c r="CD39" s="904"/>
    </row>
    <row r="40" spans="1:129" ht="22.2" customHeight="1">
      <c r="A40" s="825"/>
      <c r="B40" s="964"/>
      <c r="C40" s="961"/>
      <c r="D40" s="961"/>
      <c r="E40" s="961"/>
      <c r="F40" s="961"/>
      <c r="G40" s="961"/>
      <c r="H40" s="961"/>
      <c r="I40" s="961"/>
      <c r="J40" s="961"/>
      <c r="K40" s="961"/>
      <c r="L40" s="961"/>
      <c r="M40" s="961"/>
      <c r="N40" s="961"/>
      <c r="O40" s="961"/>
      <c r="P40" s="961"/>
      <c r="Q40" s="961"/>
      <c r="R40" s="961"/>
      <c r="S40" s="961"/>
      <c r="T40" s="961"/>
      <c r="U40" s="961"/>
      <c r="V40" s="961"/>
      <c r="W40" s="961"/>
      <c r="X40" s="961"/>
      <c r="Y40" s="961"/>
      <c r="Z40" s="961"/>
      <c r="AA40" s="961"/>
      <c r="AB40" s="961"/>
      <c r="AC40" s="961"/>
      <c r="AD40" s="961"/>
      <c r="AE40" s="961"/>
      <c r="AF40" s="961"/>
      <c r="AG40" s="961"/>
      <c r="AH40" s="961"/>
      <c r="AI40" s="961"/>
      <c r="AJ40" s="961"/>
      <c r="AK40" s="961"/>
      <c r="AL40" s="961"/>
      <c r="AM40" s="961"/>
      <c r="AN40" s="961"/>
      <c r="AO40" s="961"/>
      <c r="AP40" s="961"/>
      <c r="AQ40" s="961"/>
      <c r="AR40" s="961"/>
      <c r="AS40" s="961"/>
      <c r="AT40" s="961"/>
      <c r="AU40" s="961"/>
      <c r="AV40" s="961"/>
      <c r="AW40" s="961"/>
      <c r="AX40" s="961"/>
      <c r="AY40" s="961"/>
      <c r="AZ40" s="961"/>
      <c r="BA40" s="961"/>
      <c r="BB40" s="961"/>
      <c r="BC40" s="961"/>
      <c r="BD40" s="961"/>
      <c r="BE40" s="961"/>
      <c r="BF40" s="961"/>
      <c r="BG40" s="961"/>
      <c r="BH40" s="961"/>
      <c r="BI40" s="961"/>
      <c r="BJ40" s="961"/>
      <c r="BK40" s="961"/>
      <c r="BL40" s="961"/>
      <c r="BM40" s="961"/>
      <c r="BN40" s="961"/>
      <c r="BO40" s="961"/>
      <c r="BP40" s="961"/>
      <c r="BQ40" s="961"/>
      <c r="BR40" s="961"/>
      <c r="BS40" s="961"/>
      <c r="BT40" s="961"/>
      <c r="BU40" s="961"/>
      <c r="BV40" s="961"/>
      <c r="BW40" s="961"/>
      <c r="BX40" s="961"/>
      <c r="BY40" s="961"/>
      <c r="BZ40" s="961"/>
      <c r="CA40" s="961"/>
      <c r="CB40" s="961"/>
      <c r="CC40" s="961"/>
      <c r="CD40" s="904"/>
    </row>
    <row r="41" spans="1:129" ht="15.6">
      <c r="A41" s="825"/>
      <c r="B41" s="964"/>
      <c r="C41" s="961"/>
      <c r="D41" s="961"/>
      <c r="E41" s="961"/>
      <c r="F41" s="961"/>
      <c r="G41" s="961"/>
      <c r="H41" s="961"/>
      <c r="I41" s="961"/>
      <c r="J41" s="961"/>
      <c r="K41" s="961"/>
      <c r="L41" s="961"/>
      <c r="M41" s="961"/>
      <c r="N41" s="961"/>
      <c r="O41" s="961"/>
      <c r="P41" s="961"/>
      <c r="Q41" s="961"/>
      <c r="R41" s="961"/>
      <c r="S41" s="961"/>
      <c r="T41" s="961"/>
      <c r="U41" s="961"/>
      <c r="V41" s="961"/>
      <c r="W41" s="961"/>
      <c r="X41" s="961"/>
      <c r="Y41" s="961"/>
      <c r="Z41" s="961"/>
      <c r="AA41" s="961"/>
      <c r="AB41" s="961"/>
      <c r="AC41" s="961"/>
      <c r="AD41" s="961"/>
      <c r="AE41" s="961"/>
      <c r="AF41" s="961"/>
      <c r="AG41" s="961"/>
      <c r="AH41" s="961"/>
      <c r="AI41" s="961"/>
      <c r="AJ41" s="961"/>
      <c r="AK41" s="961"/>
      <c r="AL41" s="961"/>
      <c r="AM41" s="961"/>
      <c r="AN41" s="961"/>
      <c r="AO41" s="961"/>
      <c r="AP41" s="961"/>
      <c r="AQ41" s="961"/>
      <c r="AR41" s="961"/>
      <c r="AS41" s="961"/>
      <c r="AT41" s="961"/>
      <c r="AU41" s="961"/>
      <c r="AV41" s="961"/>
      <c r="AW41" s="961"/>
      <c r="AX41" s="961"/>
      <c r="AY41" s="961"/>
      <c r="AZ41" s="961"/>
      <c r="BA41" s="961"/>
      <c r="BB41" s="961"/>
      <c r="BC41" s="961"/>
      <c r="BD41" s="961"/>
      <c r="BE41" s="961"/>
      <c r="BF41" s="961"/>
      <c r="BG41" s="961"/>
      <c r="BH41" s="961"/>
      <c r="BI41" s="961"/>
      <c r="BJ41" s="961"/>
      <c r="BK41" s="961"/>
      <c r="BL41" s="961"/>
      <c r="BM41" s="961"/>
      <c r="BN41" s="961"/>
      <c r="BO41" s="961"/>
      <c r="BP41" s="961"/>
      <c r="BQ41" s="961"/>
      <c r="BR41" s="961"/>
      <c r="BS41" s="961"/>
      <c r="BT41" s="961"/>
      <c r="BU41" s="961"/>
      <c r="BV41" s="961"/>
      <c r="BW41" s="961"/>
      <c r="BX41" s="961"/>
      <c r="BY41" s="961"/>
      <c r="BZ41" s="961"/>
      <c r="CA41" s="961"/>
      <c r="CB41" s="961"/>
      <c r="CC41" s="961"/>
      <c r="CD41" s="904"/>
    </row>
    <row r="42" spans="1:129" ht="30" customHeight="1">
      <c r="A42" s="825"/>
      <c r="B42" s="969"/>
      <c r="C42" s="961"/>
      <c r="D42" s="961"/>
      <c r="E42" s="961"/>
      <c r="F42" s="961"/>
      <c r="G42" s="961"/>
      <c r="H42" s="961"/>
      <c r="I42" s="961"/>
      <c r="J42" s="961"/>
      <c r="K42" s="961"/>
      <c r="L42" s="961"/>
      <c r="M42" s="961"/>
      <c r="N42" s="961"/>
      <c r="O42" s="961"/>
      <c r="P42" s="961"/>
      <c r="Q42" s="961"/>
      <c r="R42" s="961"/>
      <c r="S42" s="961"/>
      <c r="T42" s="961"/>
      <c r="U42" s="961"/>
      <c r="V42" s="961"/>
      <c r="W42" s="961"/>
      <c r="X42" s="961"/>
      <c r="Y42" s="961"/>
      <c r="Z42" s="961"/>
      <c r="AA42" s="961"/>
      <c r="AB42" s="961"/>
      <c r="AC42" s="961"/>
      <c r="AD42" s="961"/>
      <c r="AE42" s="961"/>
      <c r="AF42" s="961"/>
      <c r="AG42" s="961"/>
      <c r="AH42" s="961"/>
      <c r="AI42" s="961"/>
      <c r="AJ42" s="961"/>
      <c r="AK42" s="961"/>
      <c r="AL42" s="961"/>
      <c r="AM42" s="961"/>
      <c r="AO42" s="967" t="s">
        <v>2007</v>
      </c>
      <c r="AP42" s="961"/>
      <c r="AQ42" s="961"/>
      <c r="AR42" s="961"/>
      <c r="AS42" s="961"/>
      <c r="AT42" s="961"/>
      <c r="AU42" s="961"/>
      <c r="AV42" s="961"/>
      <c r="AW42" s="961"/>
      <c r="AX42" s="961"/>
      <c r="AY42" s="961"/>
      <c r="AZ42" s="961"/>
      <c r="BA42" s="961"/>
      <c r="BB42" s="961"/>
      <c r="BC42" s="961"/>
      <c r="BD42" s="961"/>
      <c r="BE42" s="961"/>
      <c r="BF42" s="961"/>
      <c r="BG42" s="961"/>
      <c r="BH42" s="961"/>
      <c r="BI42" s="961"/>
      <c r="BJ42" s="961"/>
      <c r="BK42" s="961"/>
      <c r="BL42" s="961"/>
      <c r="BM42" s="961"/>
      <c r="BN42" s="961"/>
      <c r="BO42" s="961"/>
      <c r="BP42" s="961"/>
      <c r="BQ42" s="961"/>
      <c r="BR42" s="961"/>
      <c r="BS42" s="961"/>
      <c r="BT42" s="961"/>
      <c r="BU42" s="961"/>
      <c r="BV42" s="961"/>
      <c r="BW42" s="961"/>
      <c r="BX42" s="961"/>
      <c r="BY42" s="961"/>
      <c r="BZ42" s="961"/>
      <c r="CA42" s="961"/>
      <c r="CB42" s="961"/>
      <c r="CC42" s="961"/>
      <c r="CD42" s="970"/>
    </row>
    <row r="43" spans="1:129" ht="30" customHeight="1">
      <c r="A43" s="825"/>
      <c r="B43" s="969"/>
      <c r="C43" s="961"/>
      <c r="D43" s="892" t="s">
        <v>2008</v>
      </c>
      <c r="E43" s="893"/>
      <c r="F43" s="893"/>
      <c r="G43" s="968"/>
      <c r="H43" s="968"/>
      <c r="I43" s="968"/>
      <c r="J43" s="968"/>
      <c r="K43" s="895"/>
      <c r="L43" s="895"/>
      <c r="M43" s="895"/>
      <c r="N43" s="895"/>
      <c r="O43" s="895"/>
      <c r="P43" s="896"/>
      <c r="Q43" s="896"/>
      <c r="R43" s="825"/>
      <c r="S43" s="825"/>
      <c r="T43" s="825"/>
      <c r="U43" s="825"/>
      <c r="V43" s="825"/>
      <c r="W43" s="825"/>
      <c r="X43" s="825"/>
      <c r="Y43" s="825"/>
      <c r="Z43" s="825"/>
      <c r="AA43" s="825"/>
      <c r="AB43" s="825"/>
      <c r="AC43" s="825"/>
      <c r="AD43" s="825"/>
      <c r="AE43" s="825"/>
      <c r="AF43" s="825"/>
      <c r="AG43" s="825"/>
      <c r="AH43" s="825"/>
      <c r="AI43" s="825"/>
      <c r="AJ43" s="825"/>
      <c r="AK43" s="825"/>
      <c r="AL43" s="825"/>
      <c r="AM43" s="825"/>
      <c r="AN43" s="2033">
        <v>1</v>
      </c>
      <c r="AO43" s="2033"/>
      <c r="AP43" s="2034"/>
      <c r="AQ43" s="2035"/>
      <c r="AR43" s="2036"/>
      <c r="AS43" s="825"/>
      <c r="AT43" s="2040" t="s">
        <v>2005</v>
      </c>
      <c r="AU43" s="2040"/>
      <c r="AV43" s="2040"/>
      <c r="AW43" s="2040"/>
      <c r="AX43" s="2040"/>
      <c r="AY43" s="2040"/>
      <c r="AZ43" s="2040"/>
      <c r="BA43" s="839"/>
      <c r="BB43" s="2033">
        <v>2</v>
      </c>
      <c r="BC43" s="2033"/>
      <c r="BD43" s="2034"/>
      <c r="BE43" s="2035"/>
      <c r="BF43" s="2036"/>
      <c r="BG43" s="825"/>
      <c r="BH43" s="2040" t="s">
        <v>558</v>
      </c>
      <c r="BI43" s="2040"/>
      <c r="BJ43" s="2040"/>
      <c r="BK43" s="2040"/>
      <c r="BL43" s="2040"/>
      <c r="BM43" s="2040"/>
      <c r="BN43" s="2040"/>
      <c r="BO43" s="961"/>
      <c r="BP43" s="961"/>
      <c r="BQ43" s="961"/>
      <c r="BR43" s="961"/>
      <c r="BS43" s="961"/>
      <c r="BT43" s="961"/>
      <c r="BU43" s="961"/>
      <c r="BV43" s="961"/>
      <c r="BW43" s="961"/>
      <c r="BX43" s="961"/>
      <c r="BY43" s="961"/>
      <c r="BZ43" s="961"/>
      <c r="CA43" s="961"/>
      <c r="CB43" s="961"/>
      <c r="CC43" s="961"/>
      <c r="CD43" s="970"/>
      <c r="CL43" s="961"/>
      <c r="CM43" s="961"/>
      <c r="CN43" s="961"/>
      <c r="CO43" s="961"/>
      <c r="CP43" s="961"/>
      <c r="CQ43" s="961"/>
      <c r="CR43" s="961"/>
      <c r="CS43" s="961"/>
      <c r="CT43" s="961"/>
      <c r="CU43" s="961"/>
      <c r="CV43" s="961"/>
      <c r="CW43" s="961"/>
      <c r="CX43" s="961"/>
      <c r="CY43" s="961"/>
      <c r="CZ43" s="961"/>
      <c r="DA43" s="961"/>
      <c r="DB43" s="961"/>
      <c r="DC43" s="961"/>
      <c r="DD43" s="961"/>
      <c r="DE43" s="961"/>
      <c r="DF43" s="961"/>
      <c r="DG43" s="961"/>
      <c r="DH43" s="961"/>
      <c r="DI43" s="961"/>
      <c r="DJ43" s="961"/>
      <c r="DK43" s="961"/>
      <c r="DL43" s="961"/>
      <c r="DM43" s="961"/>
      <c r="DN43" s="961"/>
      <c r="DO43" s="961"/>
      <c r="DP43" s="961"/>
      <c r="DQ43" s="961"/>
      <c r="DR43" s="961"/>
      <c r="DS43" s="961"/>
      <c r="DT43" s="961"/>
      <c r="DU43" s="961"/>
      <c r="DV43" s="961"/>
      <c r="DW43" s="961"/>
      <c r="DX43" s="961"/>
      <c r="DY43" s="961"/>
    </row>
    <row r="44" spans="1:129" ht="30" customHeight="1">
      <c r="A44" s="825"/>
      <c r="B44" s="969"/>
      <c r="C44" s="961"/>
      <c r="D44" s="888" t="s">
        <v>2009</v>
      </c>
      <c r="E44" s="825"/>
      <c r="F44" s="825"/>
      <c r="G44" s="825"/>
      <c r="H44" s="825"/>
      <c r="I44" s="825"/>
      <c r="J44" s="825"/>
      <c r="K44" s="825"/>
      <c r="L44" s="825"/>
      <c r="M44" s="825"/>
      <c r="N44" s="825"/>
      <c r="O44" s="825"/>
      <c r="P44" s="825"/>
      <c r="Q44" s="825"/>
      <c r="R44" s="825"/>
      <c r="S44" s="825"/>
      <c r="T44" s="825"/>
      <c r="U44" s="825"/>
      <c r="V44" s="825"/>
      <c r="W44" s="825"/>
      <c r="X44" s="825"/>
      <c r="Y44" s="825"/>
      <c r="Z44" s="825"/>
      <c r="AA44" s="825"/>
      <c r="AB44" s="825"/>
      <c r="AC44" s="825"/>
      <c r="AD44" s="825"/>
      <c r="AE44" s="825"/>
      <c r="AF44" s="825"/>
      <c r="AG44" s="825"/>
      <c r="AH44" s="825"/>
      <c r="AI44" s="825"/>
      <c r="AJ44" s="825"/>
      <c r="AK44" s="825"/>
      <c r="AL44" s="825"/>
      <c r="AM44" s="825"/>
      <c r="AN44" s="2033"/>
      <c r="AO44" s="2033"/>
      <c r="AP44" s="2037"/>
      <c r="AQ44" s="2038"/>
      <c r="AR44" s="2039"/>
      <c r="AS44" s="825"/>
      <c r="AT44" s="2040"/>
      <c r="AU44" s="2040"/>
      <c r="AV44" s="2040"/>
      <c r="AW44" s="2040"/>
      <c r="AX44" s="2040"/>
      <c r="AY44" s="2040"/>
      <c r="AZ44" s="2040"/>
      <c r="BA44" s="825"/>
      <c r="BB44" s="2033"/>
      <c r="BC44" s="2033"/>
      <c r="BD44" s="2037"/>
      <c r="BE44" s="2038"/>
      <c r="BF44" s="2039"/>
      <c r="BG44" s="825"/>
      <c r="BH44" s="2040"/>
      <c r="BI44" s="2040"/>
      <c r="BJ44" s="2040"/>
      <c r="BK44" s="2040"/>
      <c r="BL44" s="2040"/>
      <c r="BM44" s="2040"/>
      <c r="BN44" s="2040"/>
      <c r="BO44" s="961"/>
      <c r="BP44" s="961"/>
      <c r="BQ44" s="961"/>
      <c r="BR44" s="961"/>
      <c r="BS44" s="961"/>
      <c r="BT44" s="961"/>
      <c r="BU44" s="961"/>
      <c r="BV44" s="961"/>
      <c r="BW44" s="961"/>
      <c r="BX44" s="961"/>
      <c r="BY44" s="961"/>
      <c r="BZ44" s="961"/>
      <c r="CA44" s="961"/>
      <c r="CB44" s="961"/>
      <c r="CC44" s="961"/>
      <c r="CD44" s="970"/>
      <c r="CL44" s="961"/>
      <c r="CM44" s="961"/>
      <c r="CN44" s="961"/>
      <c r="CO44" s="961"/>
      <c r="CP44" s="961"/>
      <c r="CQ44" s="961"/>
      <c r="CR44" s="961"/>
      <c r="CS44" s="961"/>
      <c r="CT44" s="961"/>
      <c r="CU44" s="961"/>
      <c r="CV44" s="961"/>
      <c r="CW44" s="961"/>
      <c r="CX44" s="961"/>
      <c r="CY44" s="961"/>
      <c r="CZ44" s="961"/>
      <c r="DA44" s="961"/>
      <c r="DB44" s="961"/>
      <c r="DC44" s="961"/>
      <c r="DD44" s="961"/>
      <c r="DE44" s="961"/>
      <c r="DF44" s="961"/>
      <c r="DG44" s="961"/>
      <c r="DH44" s="961"/>
      <c r="DI44" s="961"/>
      <c r="DJ44" s="961"/>
      <c r="DK44" s="961"/>
      <c r="DL44" s="961"/>
      <c r="DM44" s="961"/>
      <c r="DN44" s="961"/>
      <c r="DO44" s="961"/>
      <c r="DP44" s="961"/>
      <c r="DQ44" s="961"/>
      <c r="DR44" s="961"/>
      <c r="DS44" s="961"/>
      <c r="DT44" s="961"/>
      <c r="DU44" s="961"/>
      <c r="DV44" s="961"/>
      <c r="DW44" s="961"/>
      <c r="DX44" s="961"/>
      <c r="DY44" s="961"/>
    </row>
    <row r="45" spans="1:129" ht="30" customHeight="1">
      <c r="A45" s="825"/>
      <c r="B45" s="969"/>
      <c r="C45" s="961"/>
      <c r="D45" s="961"/>
      <c r="E45" s="961"/>
      <c r="F45" s="961"/>
      <c r="G45" s="961"/>
      <c r="H45" s="961"/>
      <c r="I45" s="961"/>
      <c r="J45" s="961"/>
      <c r="K45" s="961"/>
      <c r="L45" s="961"/>
      <c r="M45" s="961"/>
      <c r="N45" s="961"/>
      <c r="O45" s="961"/>
      <c r="P45" s="961"/>
      <c r="Q45" s="961"/>
      <c r="R45" s="961"/>
      <c r="S45" s="961"/>
      <c r="T45" s="961"/>
      <c r="U45" s="961"/>
      <c r="V45" s="961"/>
      <c r="W45" s="961"/>
      <c r="X45" s="961"/>
      <c r="Y45" s="961"/>
      <c r="Z45" s="961"/>
      <c r="AA45" s="961"/>
      <c r="AB45" s="961"/>
      <c r="AC45" s="961"/>
      <c r="AD45" s="961"/>
      <c r="AE45" s="961"/>
      <c r="AF45" s="961"/>
      <c r="AG45" s="961"/>
      <c r="AH45" s="961"/>
      <c r="AI45" s="961"/>
      <c r="AJ45" s="961"/>
      <c r="AK45" s="961"/>
      <c r="AL45" s="961"/>
      <c r="AM45" s="961"/>
      <c r="AN45" s="961"/>
      <c r="AO45" s="961"/>
      <c r="AP45" s="961"/>
      <c r="AQ45" s="961"/>
      <c r="AR45" s="961"/>
      <c r="AS45" s="961"/>
      <c r="AT45" s="961"/>
      <c r="AU45" s="961"/>
      <c r="AV45" s="961"/>
      <c r="AW45" s="961"/>
      <c r="AX45" s="961"/>
      <c r="AY45" s="961"/>
      <c r="AZ45" s="961"/>
      <c r="BA45" s="961"/>
      <c r="BB45" s="961"/>
      <c r="BC45" s="961"/>
      <c r="BD45" s="961"/>
      <c r="BE45" s="961"/>
      <c r="BF45" s="961"/>
      <c r="BG45" s="961"/>
      <c r="BH45" s="961"/>
      <c r="BI45" s="961"/>
      <c r="BJ45" s="961"/>
      <c r="BK45" s="961"/>
      <c r="BL45" s="961"/>
      <c r="BM45" s="961"/>
      <c r="BN45" s="961"/>
      <c r="BO45" s="961"/>
      <c r="BP45" s="961"/>
      <c r="BQ45" s="961"/>
      <c r="BR45" s="961"/>
      <c r="BS45" s="961"/>
      <c r="BT45" s="961"/>
      <c r="BU45" s="961"/>
      <c r="BV45" s="961"/>
      <c r="BW45" s="961"/>
      <c r="BX45" s="961"/>
      <c r="BY45" s="961"/>
      <c r="BZ45" s="961"/>
      <c r="CA45" s="961"/>
      <c r="CB45" s="961"/>
      <c r="CC45" s="961"/>
      <c r="CD45" s="970"/>
      <c r="CL45" s="961"/>
      <c r="CM45" s="961"/>
      <c r="CN45" s="961"/>
      <c r="CO45" s="961"/>
      <c r="CP45" s="961"/>
      <c r="CQ45" s="961"/>
      <c r="CR45" s="961"/>
      <c r="CS45" s="961"/>
      <c r="CT45" s="961"/>
      <c r="CU45" s="961"/>
      <c r="CV45" s="961"/>
      <c r="CW45" s="961"/>
      <c r="CX45" s="961"/>
      <c r="CY45" s="961"/>
      <c r="CZ45" s="961"/>
      <c r="DA45" s="961"/>
      <c r="DB45" s="961"/>
      <c r="DC45" s="961"/>
      <c r="DD45" s="961"/>
      <c r="DE45" s="961"/>
      <c r="DF45" s="961"/>
      <c r="DG45" s="961"/>
      <c r="DH45" s="961"/>
      <c r="DI45" s="961"/>
      <c r="DJ45" s="961"/>
      <c r="DK45" s="961"/>
      <c r="DL45" s="961"/>
      <c r="DM45" s="961"/>
      <c r="DN45" s="961"/>
      <c r="DO45" s="961"/>
      <c r="DP45" s="961"/>
      <c r="DQ45" s="961"/>
      <c r="DR45" s="961"/>
      <c r="DS45" s="961"/>
      <c r="DT45" s="961"/>
      <c r="DU45" s="961"/>
      <c r="DV45" s="961"/>
      <c r="DW45" s="961"/>
      <c r="DX45" s="961"/>
      <c r="DY45" s="961"/>
    </row>
    <row r="46" spans="1:129" ht="30" customHeight="1">
      <c r="A46" s="825"/>
      <c r="B46" s="969"/>
      <c r="C46" s="961"/>
      <c r="D46" s="961"/>
      <c r="E46" s="961"/>
      <c r="F46" s="961"/>
      <c r="G46" s="961"/>
      <c r="H46" s="961"/>
      <c r="I46" s="961"/>
      <c r="J46" s="961"/>
      <c r="K46" s="961"/>
      <c r="L46" s="961"/>
      <c r="M46" s="961"/>
      <c r="N46" s="961"/>
      <c r="O46" s="961"/>
      <c r="P46" s="961"/>
      <c r="Q46" s="961"/>
      <c r="R46" s="961"/>
      <c r="S46" s="961"/>
      <c r="T46" s="961"/>
      <c r="U46" s="961"/>
      <c r="V46" s="961"/>
      <c r="W46" s="961"/>
      <c r="X46" s="961"/>
      <c r="Y46" s="961"/>
      <c r="Z46" s="961"/>
      <c r="AA46" s="961"/>
      <c r="AB46" s="961"/>
      <c r="AC46" s="961"/>
      <c r="AD46" s="961"/>
      <c r="AE46" s="961"/>
      <c r="AF46" s="961"/>
      <c r="AG46" s="961"/>
      <c r="AH46" s="961"/>
      <c r="AI46" s="961"/>
      <c r="AJ46" s="961"/>
      <c r="AK46" s="961"/>
      <c r="AL46" s="961"/>
      <c r="AM46" s="961"/>
      <c r="AO46" s="967" t="s">
        <v>2010</v>
      </c>
      <c r="AP46" s="961"/>
      <c r="AQ46" s="961"/>
      <c r="AR46" s="961"/>
      <c r="AS46" s="961"/>
      <c r="AT46" s="961"/>
      <c r="AU46" s="961"/>
      <c r="AV46" s="961"/>
      <c r="AW46" s="961"/>
      <c r="AX46" s="961"/>
      <c r="AY46" s="961"/>
      <c r="AZ46" s="961"/>
      <c r="BA46" s="961"/>
      <c r="BB46" s="961"/>
      <c r="BC46" s="961"/>
      <c r="BD46" s="961"/>
      <c r="BE46" s="961"/>
      <c r="BF46" s="961"/>
      <c r="BG46" s="961"/>
      <c r="BH46" s="961"/>
      <c r="BI46" s="961"/>
      <c r="BJ46" s="961"/>
      <c r="BK46" s="961"/>
      <c r="BL46" s="961"/>
      <c r="BM46" s="961"/>
      <c r="BN46" s="961"/>
      <c r="BO46" s="961"/>
      <c r="BP46" s="961"/>
      <c r="BQ46" s="961"/>
      <c r="BR46" s="961"/>
      <c r="BS46" s="961"/>
      <c r="BT46" s="961"/>
      <c r="BU46" s="961"/>
      <c r="BV46" s="961"/>
      <c r="BW46" s="961"/>
      <c r="BX46" s="961"/>
      <c r="BY46" s="961"/>
      <c r="BZ46" s="961"/>
      <c r="CA46" s="961"/>
      <c r="CB46" s="961"/>
      <c r="CC46" s="961"/>
      <c r="CD46" s="970"/>
      <c r="CX46" s="961"/>
      <c r="CY46" s="961"/>
      <c r="CZ46" s="961"/>
      <c r="DA46" s="961"/>
      <c r="DB46" s="961"/>
      <c r="DC46" s="961"/>
      <c r="DD46" s="961"/>
      <c r="DE46" s="961"/>
      <c r="DF46" s="961"/>
      <c r="DG46" s="961"/>
      <c r="DH46" s="961"/>
      <c r="DI46" s="961"/>
      <c r="DJ46" s="961"/>
      <c r="DK46" s="961"/>
      <c r="DL46" s="961"/>
      <c r="DM46" s="961"/>
      <c r="DN46" s="961"/>
      <c r="DO46" s="961"/>
      <c r="DP46" s="961"/>
      <c r="DQ46" s="961"/>
      <c r="DR46" s="961"/>
      <c r="DS46" s="961"/>
      <c r="DT46" s="961"/>
      <c r="DU46" s="961"/>
      <c r="DV46" s="961"/>
      <c r="DW46" s="961"/>
      <c r="DX46" s="961"/>
      <c r="DY46" s="961"/>
    </row>
    <row r="47" spans="1:129" ht="30" customHeight="1">
      <c r="A47" s="825"/>
      <c r="B47" s="969"/>
      <c r="C47" s="961"/>
      <c r="D47" s="892" t="s">
        <v>2011</v>
      </c>
      <c r="E47" s="893"/>
      <c r="F47" s="893"/>
      <c r="G47" s="968"/>
      <c r="H47" s="968"/>
      <c r="I47" s="968"/>
      <c r="J47" s="968"/>
      <c r="K47" s="895"/>
      <c r="L47" s="895"/>
      <c r="M47" s="895"/>
      <c r="N47" s="895"/>
      <c r="O47" s="895"/>
      <c r="P47" s="896"/>
      <c r="Q47" s="896"/>
      <c r="R47" s="825"/>
      <c r="S47" s="825"/>
      <c r="T47" s="825"/>
      <c r="U47" s="825"/>
      <c r="V47" s="825"/>
      <c r="W47" s="825"/>
      <c r="X47" s="825"/>
      <c r="Y47" s="825"/>
      <c r="Z47" s="825"/>
      <c r="AA47" s="825"/>
      <c r="AB47" s="825"/>
      <c r="AC47" s="825"/>
      <c r="AD47" s="825"/>
      <c r="AE47" s="825"/>
      <c r="AF47" s="825"/>
      <c r="AG47" s="825"/>
      <c r="AH47" s="825"/>
      <c r="AI47" s="825"/>
      <c r="AJ47" s="825"/>
      <c r="AK47" s="825"/>
      <c r="AL47" s="825"/>
      <c r="AM47" s="825"/>
      <c r="AN47" s="2033">
        <v>1</v>
      </c>
      <c r="AO47" s="2033"/>
      <c r="AP47" s="2034"/>
      <c r="AQ47" s="2035"/>
      <c r="AR47" s="2036"/>
      <c r="AS47" s="825"/>
      <c r="AT47" s="2040" t="s">
        <v>2005</v>
      </c>
      <c r="AU47" s="2040"/>
      <c r="AV47" s="2040"/>
      <c r="AW47" s="2040"/>
      <c r="AX47" s="2040"/>
      <c r="AY47" s="2040"/>
      <c r="AZ47" s="2040"/>
      <c r="BA47" s="839"/>
      <c r="BB47" s="2033">
        <v>2</v>
      </c>
      <c r="BC47" s="2033"/>
      <c r="BD47" s="2034"/>
      <c r="BE47" s="2035"/>
      <c r="BF47" s="2036"/>
      <c r="BG47" s="825"/>
      <c r="BH47" s="2040" t="s">
        <v>558</v>
      </c>
      <c r="BI47" s="2040"/>
      <c r="BJ47" s="2040"/>
      <c r="BK47" s="2040"/>
      <c r="BL47" s="2040"/>
      <c r="BM47" s="2040"/>
      <c r="BN47" s="2040"/>
      <c r="BO47" s="961"/>
      <c r="BP47" s="961"/>
      <c r="BQ47" s="961"/>
      <c r="BR47" s="961"/>
      <c r="BS47" s="961"/>
      <c r="BT47" s="961"/>
      <c r="BU47" s="961"/>
      <c r="BV47" s="961"/>
      <c r="BW47" s="961"/>
      <c r="BX47" s="961"/>
      <c r="BY47" s="961"/>
      <c r="BZ47" s="961"/>
      <c r="CA47" s="961"/>
      <c r="CB47" s="961"/>
      <c r="CC47" s="961"/>
      <c r="CD47" s="970"/>
      <c r="CX47" s="961"/>
      <c r="CY47" s="961"/>
      <c r="CZ47" s="961"/>
      <c r="DA47" s="961"/>
      <c r="DB47" s="961"/>
      <c r="DC47" s="961"/>
      <c r="DD47" s="961"/>
      <c r="DE47" s="961"/>
      <c r="DF47" s="961"/>
      <c r="DG47" s="961"/>
      <c r="DH47" s="961"/>
      <c r="DI47" s="961"/>
      <c r="DJ47" s="961"/>
      <c r="DK47" s="961"/>
      <c r="DL47" s="961"/>
      <c r="DM47" s="961"/>
      <c r="DN47" s="961"/>
      <c r="DO47" s="961"/>
      <c r="DP47" s="961"/>
      <c r="DQ47" s="961"/>
      <c r="DR47" s="961"/>
      <c r="DS47" s="961"/>
      <c r="DT47" s="961"/>
      <c r="DU47" s="961"/>
      <c r="DV47" s="961"/>
      <c r="DW47" s="961"/>
      <c r="DX47" s="961"/>
      <c r="DY47" s="961"/>
    </row>
    <row r="48" spans="1:129" ht="30" customHeight="1">
      <c r="A48" s="825"/>
      <c r="B48" s="969"/>
      <c r="C48" s="961"/>
      <c r="D48" s="888" t="s">
        <v>2012</v>
      </c>
      <c r="E48" s="825"/>
      <c r="F48" s="825"/>
      <c r="G48" s="825"/>
      <c r="H48" s="825"/>
      <c r="I48" s="825"/>
      <c r="J48" s="825"/>
      <c r="K48" s="825"/>
      <c r="L48" s="825"/>
      <c r="M48" s="825"/>
      <c r="N48" s="825"/>
      <c r="O48" s="825"/>
      <c r="P48" s="825"/>
      <c r="Q48" s="825"/>
      <c r="R48" s="825"/>
      <c r="S48" s="825"/>
      <c r="T48" s="825"/>
      <c r="U48" s="825"/>
      <c r="V48" s="825"/>
      <c r="W48" s="825"/>
      <c r="X48" s="825"/>
      <c r="Y48" s="825"/>
      <c r="Z48" s="825"/>
      <c r="AA48" s="825"/>
      <c r="AB48" s="825"/>
      <c r="AC48" s="825"/>
      <c r="AD48" s="825"/>
      <c r="AE48" s="825"/>
      <c r="AF48" s="825"/>
      <c r="AG48" s="825"/>
      <c r="AH48" s="825"/>
      <c r="AI48" s="825"/>
      <c r="AJ48" s="825"/>
      <c r="AK48" s="825"/>
      <c r="AL48" s="825"/>
      <c r="AM48" s="825"/>
      <c r="AN48" s="2033"/>
      <c r="AO48" s="2033"/>
      <c r="AP48" s="2037"/>
      <c r="AQ48" s="2038"/>
      <c r="AR48" s="2039"/>
      <c r="AS48" s="825"/>
      <c r="AT48" s="2040"/>
      <c r="AU48" s="2040"/>
      <c r="AV48" s="2040"/>
      <c r="AW48" s="2040"/>
      <c r="AX48" s="2040"/>
      <c r="AY48" s="2040"/>
      <c r="AZ48" s="2040"/>
      <c r="BA48" s="825"/>
      <c r="BB48" s="2033"/>
      <c r="BC48" s="2033"/>
      <c r="BD48" s="2037"/>
      <c r="BE48" s="2038"/>
      <c r="BF48" s="2039"/>
      <c r="BG48" s="825"/>
      <c r="BH48" s="2040"/>
      <c r="BI48" s="2040"/>
      <c r="BJ48" s="2040"/>
      <c r="BK48" s="2040"/>
      <c r="BL48" s="2040"/>
      <c r="BM48" s="2040"/>
      <c r="BN48" s="2040"/>
      <c r="BO48" s="961"/>
      <c r="BP48" s="961"/>
      <c r="BQ48" s="961"/>
      <c r="BR48" s="961"/>
      <c r="BS48" s="961"/>
      <c r="BT48" s="961"/>
      <c r="BU48" s="961"/>
      <c r="BV48" s="961"/>
      <c r="BW48" s="961"/>
      <c r="BX48" s="961"/>
      <c r="BY48" s="961"/>
      <c r="BZ48" s="961"/>
      <c r="CA48" s="961"/>
      <c r="CB48" s="961"/>
      <c r="CC48" s="961"/>
      <c r="CD48" s="970"/>
      <c r="CX48" s="961"/>
      <c r="CY48" s="961"/>
      <c r="CZ48" s="961"/>
      <c r="DA48" s="961"/>
      <c r="DB48" s="961"/>
      <c r="DC48" s="961"/>
      <c r="DD48" s="961"/>
      <c r="DE48" s="961"/>
      <c r="DF48" s="961"/>
      <c r="DG48" s="961"/>
      <c r="DH48" s="961"/>
      <c r="DI48" s="961"/>
      <c r="DJ48" s="961"/>
      <c r="DK48" s="961"/>
      <c r="DL48" s="961"/>
      <c r="DM48" s="961"/>
      <c r="DN48" s="961"/>
      <c r="DO48" s="961"/>
      <c r="DP48" s="961"/>
      <c r="DQ48" s="961"/>
      <c r="DR48" s="961"/>
      <c r="DS48" s="961"/>
      <c r="DT48" s="961"/>
      <c r="DU48" s="961"/>
      <c r="DV48" s="961"/>
      <c r="DW48" s="961"/>
      <c r="DX48" s="961"/>
      <c r="DY48" s="961"/>
    </row>
    <row r="49" spans="1:167" ht="30" customHeight="1">
      <c r="A49" s="825"/>
      <c r="B49" s="969"/>
      <c r="C49" s="961"/>
      <c r="D49" s="961"/>
      <c r="E49" s="961"/>
      <c r="F49" s="961"/>
      <c r="G49" s="961"/>
      <c r="H49" s="961"/>
      <c r="I49" s="961"/>
      <c r="J49" s="961"/>
      <c r="K49" s="961"/>
      <c r="L49" s="961"/>
      <c r="M49" s="961"/>
      <c r="N49" s="961"/>
      <c r="O49" s="961"/>
      <c r="P49" s="961"/>
      <c r="Q49" s="961"/>
      <c r="R49" s="961"/>
      <c r="S49" s="961"/>
      <c r="T49" s="961"/>
      <c r="U49" s="961"/>
      <c r="V49" s="961"/>
      <c r="W49" s="961"/>
      <c r="X49" s="961"/>
      <c r="Y49" s="961"/>
      <c r="Z49" s="961"/>
      <c r="AA49" s="961"/>
      <c r="AB49" s="961"/>
      <c r="AC49" s="961"/>
      <c r="AD49" s="961"/>
      <c r="AE49" s="961"/>
      <c r="AF49" s="961"/>
      <c r="AG49" s="961"/>
      <c r="AH49" s="961"/>
      <c r="AI49" s="961"/>
      <c r="AJ49" s="961"/>
      <c r="AK49" s="961"/>
      <c r="AL49" s="961"/>
      <c r="AM49" s="961"/>
      <c r="AN49" s="961"/>
      <c r="AO49" s="961"/>
      <c r="AP49" s="961"/>
      <c r="AQ49" s="961"/>
      <c r="AR49" s="961"/>
      <c r="AS49" s="961"/>
      <c r="AT49" s="961"/>
      <c r="AU49" s="961"/>
      <c r="AV49" s="961"/>
      <c r="AW49" s="961"/>
      <c r="AX49" s="961"/>
      <c r="AY49" s="961"/>
      <c r="AZ49" s="961"/>
      <c r="BA49" s="961"/>
      <c r="BB49" s="961"/>
      <c r="BC49" s="961"/>
      <c r="BD49" s="961"/>
      <c r="BE49" s="961"/>
      <c r="BF49" s="961"/>
      <c r="BG49" s="961"/>
      <c r="BH49" s="961"/>
      <c r="BI49" s="961"/>
      <c r="BJ49" s="961"/>
      <c r="BK49" s="961"/>
      <c r="BL49" s="961"/>
      <c r="BM49" s="961"/>
      <c r="BN49" s="961"/>
      <c r="BO49" s="961"/>
      <c r="BP49" s="961"/>
      <c r="BQ49" s="961"/>
      <c r="BR49" s="961"/>
      <c r="BS49" s="961"/>
      <c r="BT49" s="961"/>
      <c r="BU49" s="961"/>
      <c r="BV49" s="961"/>
      <c r="BW49" s="961"/>
      <c r="BX49" s="961"/>
      <c r="BY49" s="961"/>
      <c r="BZ49" s="961"/>
      <c r="CA49" s="961"/>
      <c r="CB49" s="961"/>
      <c r="CC49" s="961"/>
      <c r="CD49" s="970"/>
      <c r="CX49" s="961"/>
      <c r="CY49" s="961"/>
      <c r="CZ49" s="961"/>
      <c r="DA49" s="961"/>
      <c r="DB49" s="961"/>
      <c r="DC49" s="961"/>
      <c r="DD49" s="961"/>
      <c r="DE49" s="961"/>
      <c r="DF49" s="961"/>
      <c r="DG49" s="961"/>
      <c r="DH49" s="961"/>
      <c r="DI49" s="961"/>
      <c r="DJ49" s="961"/>
      <c r="DK49" s="961"/>
      <c r="DL49" s="961"/>
      <c r="DM49" s="961"/>
      <c r="DN49" s="961"/>
      <c r="DO49" s="961"/>
      <c r="DP49" s="961"/>
      <c r="DQ49" s="961"/>
      <c r="DR49" s="961"/>
      <c r="DS49" s="961"/>
      <c r="DT49" s="961"/>
      <c r="DU49" s="961"/>
      <c r="DV49" s="961"/>
      <c r="DW49" s="961"/>
      <c r="DX49" s="961"/>
      <c r="DY49" s="961"/>
    </row>
    <row r="50" spans="1:167" ht="30" customHeight="1">
      <c r="A50" s="825"/>
      <c r="B50" s="969"/>
      <c r="C50" s="961"/>
      <c r="D50" s="961"/>
      <c r="E50" s="961"/>
      <c r="F50" s="961"/>
      <c r="G50" s="961"/>
      <c r="H50" s="961"/>
      <c r="I50" s="961"/>
      <c r="J50" s="961"/>
      <c r="K50" s="961"/>
      <c r="L50" s="961"/>
      <c r="M50" s="961"/>
      <c r="N50" s="961"/>
      <c r="O50" s="961"/>
      <c r="P50" s="961"/>
      <c r="Q50" s="961"/>
      <c r="R50" s="961"/>
      <c r="S50" s="961"/>
      <c r="T50" s="961"/>
      <c r="U50" s="961"/>
      <c r="V50" s="961"/>
      <c r="W50" s="961"/>
      <c r="X50" s="961"/>
      <c r="Y50" s="961"/>
      <c r="Z50" s="961"/>
      <c r="AA50" s="961"/>
      <c r="AB50" s="961"/>
      <c r="AC50" s="961"/>
      <c r="AD50" s="961"/>
      <c r="AE50" s="961"/>
      <c r="AF50" s="961"/>
      <c r="AG50" s="961"/>
      <c r="AH50" s="961"/>
      <c r="AI50" s="961"/>
      <c r="AJ50" s="961"/>
      <c r="AK50" s="961"/>
      <c r="AL50" s="961"/>
      <c r="AM50" s="961"/>
      <c r="AN50" s="961"/>
      <c r="AO50" s="961"/>
      <c r="AP50" s="961"/>
      <c r="AQ50" s="961"/>
      <c r="AR50" s="961"/>
      <c r="AS50" s="961"/>
      <c r="AT50" s="961"/>
      <c r="AU50" s="961"/>
      <c r="AV50" s="961"/>
      <c r="AW50" s="961"/>
      <c r="AX50" s="961"/>
      <c r="AY50" s="961"/>
      <c r="AZ50" s="961"/>
      <c r="BA50" s="961"/>
      <c r="BB50" s="961"/>
      <c r="BC50" s="961"/>
      <c r="BD50" s="961"/>
      <c r="BE50" s="961"/>
      <c r="BF50" s="961"/>
      <c r="BG50" s="961"/>
      <c r="BH50" s="961"/>
      <c r="BI50" s="961"/>
      <c r="BJ50" s="961"/>
      <c r="BK50" s="961"/>
      <c r="BL50" s="961"/>
      <c r="BM50" s="961"/>
      <c r="BN50" s="961"/>
      <c r="BO50" s="961"/>
      <c r="BP50" s="961"/>
      <c r="BQ50" s="961"/>
      <c r="BR50" s="961"/>
      <c r="BS50" s="961"/>
      <c r="BT50" s="961"/>
      <c r="BU50" s="961"/>
      <c r="BV50" s="961"/>
      <c r="BW50" s="961"/>
      <c r="BX50" s="961"/>
      <c r="BY50" s="961"/>
      <c r="BZ50" s="961"/>
      <c r="CA50" s="961"/>
      <c r="CB50" s="961"/>
      <c r="CC50" s="961"/>
      <c r="CD50" s="970"/>
      <c r="CX50" s="961"/>
      <c r="CY50" s="961"/>
      <c r="CZ50" s="961"/>
      <c r="DA50" s="961"/>
      <c r="DB50" s="961"/>
      <c r="DC50" s="961"/>
      <c r="DD50" s="961"/>
      <c r="DE50" s="961"/>
      <c r="DF50" s="961"/>
      <c r="DG50" s="961"/>
      <c r="DH50" s="961"/>
      <c r="DI50" s="961"/>
      <c r="DJ50" s="961"/>
      <c r="DK50" s="961"/>
      <c r="DL50" s="961"/>
      <c r="DM50" s="961"/>
      <c r="DN50" s="961"/>
      <c r="DO50" s="961"/>
      <c r="DP50" s="961"/>
      <c r="DQ50" s="961"/>
      <c r="DR50" s="961"/>
      <c r="DS50" s="961"/>
      <c r="DT50" s="961"/>
      <c r="DU50" s="961"/>
      <c r="DV50" s="961"/>
      <c r="DW50" s="961"/>
      <c r="DX50" s="961"/>
      <c r="DY50" s="961"/>
    </row>
    <row r="51" spans="1:167" ht="15" customHeight="1" thickBot="1">
      <c r="A51" s="825"/>
      <c r="B51" s="971"/>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c r="AU51" s="972"/>
      <c r="AV51" s="972"/>
      <c r="AW51" s="972"/>
      <c r="AX51" s="972"/>
      <c r="AY51" s="972"/>
      <c r="AZ51" s="972"/>
      <c r="BA51" s="972"/>
      <c r="BB51" s="972"/>
      <c r="BC51" s="972"/>
      <c r="BD51" s="972"/>
      <c r="BE51" s="972"/>
      <c r="BF51" s="972"/>
      <c r="BG51" s="972"/>
      <c r="BH51" s="972"/>
      <c r="BI51" s="972"/>
      <c r="BJ51" s="972"/>
      <c r="BK51" s="972"/>
      <c r="BL51" s="972"/>
      <c r="BM51" s="972"/>
      <c r="BN51" s="972"/>
      <c r="BO51" s="972"/>
      <c r="BP51" s="972"/>
      <c r="BQ51" s="972"/>
      <c r="BR51" s="972"/>
      <c r="BS51" s="972"/>
      <c r="BT51" s="972"/>
      <c r="BU51" s="972"/>
      <c r="BV51" s="972"/>
      <c r="BW51" s="972"/>
      <c r="BX51" s="972"/>
      <c r="BY51" s="972"/>
      <c r="BZ51" s="972"/>
      <c r="CA51" s="972"/>
      <c r="CB51" s="972"/>
      <c r="CC51" s="972"/>
      <c r="CD51" s="973"/>
      <c r="CX51" s="961"/>
      <c r="CY51" s="961"/>
      <c r="CZ51" s="961"/>
      <c r="DA51" s="961"/>
      <c r="DB51" s="961"/>
      <c r="DC51" s="961"/>
      <c r="DD51" s="961"/>
      <c r="DE51" s="961"/>
      <c r="DF51" s="961"/>
      <c r="DG51" s="961"/>
      <c r="DH51" s="961"/>
      <c r="DI51" s="961"/>
      <c r="DJ51" s="961"/>
      <c r="DK51" s="961"/>
      <c r="DL51" s="961"/>
      <c r="DM51" s="961"/>
      <c r="DN51" s="961"/>
      <c r="DO51" s="961"/>
      <c r="DP51" s="961"/>
      <c r="DQ51" s="961"/>
      <c r="DR51" s="961"/>
      <c r="DS51" s="961"/>
      <c r="DT51" s="961"/>
      <c r="DU51" s="961"/>
      <c r="DV51" s="961"/>
      <c r="DW51" s="961"/>
      <c r="DX51" s="961"/>
      <c r="DY51" s="961"/>
    </row>
    <row r="52" spans="1:167" ht="30" customHeight="1">
      <c r="A52" s="825"/>
      <c r="B52" s="969"/>
      <c r="C52" s="961"/>
      <c r="D52" s="961"/>
      <c r="E52" s="961"/>
      <c r="F52" s="961"/>
      <c r="G52" s="961"/>
      <c r="H52" s="961"/>
      <c r="I52" s="961"/>
      <c r="J52" s="961"/>
      <c r="K52" s="961"/>
      <c r="L52" s="961"/>
      <c r="M52" s="961"/>
      <c r="N52" s="961"/>
      <c r="O52" s="961"/>
      <c r="P52" s="961"/>
      <c r="Q52" s="961"/>
      <c r="R52" s="961"/>
      <c r="S52" s="961"/>
      <c r="T52" s="961"/>
      <c r="U52" s="961"/>
      <c r="V52" s="961"/>
      <c r="W52" s="961"/>
      <c r="X52" s="961"/>
      <c r="Y52" s="961"/>
      <c r="Z52" s="961"/>
      <c r="AA52" s="961"/>
      <c r="AB52" s="961"/>
      <c r="AC52" s="961"/>
      <c r="AD52" s="961"/>
      <c r="AE52" s="961"/>
      <c r="AF52" s="961"/>
      <c r="AG52" s="961"/>
      <c r="AH52" s="961"/>
      <c r="AI52" s="961"/>
      <c r="AJ52" s="961"/>
      <c r="AK52" s="961"/>
      <c r="AL52" s="961"/>
      <c r="AM52" s="961"/>
      <c r="AN52" s="961"/>
      <c r="AO52" s="961"/>
      <c r="AP52" s="961"/>
      <c r="AQ52" s="961"/>
      <c r="AR52" s="961"/>
      <c r="AS52" s="961"/>
      <c r="AT52" s="961"/>
      <c r="AU52" s="961"/>
      <c r="AV52" s="961"/>
      <c r="AW52" s="961"/>
      <c r="AX52" s="961"/>
      <c r="AY52" s="961"/>
      <c r="AZ52" s="961"/>
      <c r="BA52" s="961"/>
      <c r="BB52" s="961"/>
      <c r="BC52" s="961"/>
      <c r="BD52" s="961"/>
      <c r="BE52" s="961"/>
      <c r="BF52" s="961"/>
      <c r="BG52" s="961"/>
      <c r="BH52" s="961"/>
      <c r="BI52" s="961"/>
      <c r="BJ52" s="961"/>
      <c r="BK52" s="961"/>
      <c r="BL52" s="961"/>
      <c r="BM52" s="961"/>
      <c r="BN52" s="961"/>
      <c r="BO52" s="961"/>
      <c r="BP52" s="961"/>
      <c r="BQ52" s="961"/>
      <c r="BR52" s="961"/>
      <c r="BS52" s="961"/>
      <c r="BT52" s="961"/>
      <c r="BU52" s="961"/>
      <c r="BV52" s="961"/>
      <c r="BW52" s="961"/>
      <c r="BX52" s="961"/>
      <c r="BY52" s="961"/>
      <c r="BZ52" s="961"/>
      <c r="CA52" s="961"/>
      <c r="CB52" s="961"/>
      <c r="CC52" s="961"/>
      <c r="CD52" s="970"/>
      <c r="CX52" s="961"/>
      <c r="CY52" s="961"/>
      <c r="CZ52" s="961"/>
      <c r="DA52" s="961"/>
      <c r="DB52" s="961"/>
      <c r="DC52" s="961"/>
      <c r="DD52" s="961"/>
      <c r="DE52" s="961"/>
      <c r="DF52" s="961"/>
      <c r="DG52" s="961"/>
      <c r="DH52" s="961"/>
      <c r="DI52" s="961"/>
      <c r="DJ52" s="961"/>
      <c r="DK52" s="961"/>
      <c r="DL52" s="961"/>
      <c r="DM52" s="961"/>
      <c r="DN52" s="961"/>
      <c r="DO52" s="961"/>
      <c r="DP52" s="961"/>
      <c r="DQ52" s="961"/>
      <c r="DR52" s="961"/>
      <c r="DS52" s="961"/>
      <c r="DT52" s="961"/>
      <c r="DU52" s="961"/>
      <c r="DV52" s="961"/>
      <c r="DW52" s="961"/>
      <c r="DX52" s="961"/>
      <c r="DY52" s="961"/>
    </row>
    <row r="53" spans="1:167" ht="30" customHeight="1">
      <c r="A53" s="825"/>
      <c r="B53" s="969"/>
      <c r="C53" s="960">
        <v>1.1100000000000001</v>
      </c>
      <c r="D53" s="2032" t="s">
        <v>2013</v>
      </c>
      <c r="E53" s="2032"/>
      <c r="F53" s="2032"/>
      <c r="G53" s="2032"/>
      <c r="H53" s="2032"/>
      <c r="I53" s="2032"/>
      <c r="J53" s="2032"/>
      <c r="K53" s="2032"/>
      <c r="L53" s="2032"/>
      <c r="M53" s="2032"/>
      <c r="N53" s="2032"/>
      <c r="O53" s="2032"/>
      <c r="P53" s="2032"/>
      <c r="Q53" s="2032"/>
      <c r="R53" s="2032"/>
      <c r="S53" s="2032"/>
      <c r="T53" s="2032"/>
      <c r="U53" s="2032"/>
      <c r="V53" s="2032"/>
      <c r="W53" s="2032"/>
      <c r="X53" s="2032"/>
      <c r="Y53" s="2032"/>
      <c r="Z53" s="2032"/>
      <c r="AA53" s="2032"/>
      <c r="AB53" s="2032"/>
      <c r="AC53" s="2032"/>
      <c r="AD53" s="2032"/>
      <c r="AE53" s="2032"/>
      <c r="AF53" s="2032"/>
      <c r="AG53" s="2032"/>
      <c r="AH53" s="2032"/>
      <c r="AI53" s="2032"/>
      <c r="AJ53" s="2032"/>
      <c r="AK53" s="2032"/>
      <c r="AL53" s="2032"/>
      <c r="AM53" s="2032"/>
      <c r="AN53" s="2032"/>
      <c r="AO53" s="2032"/>
      <c r="AP53" s="2032"/>
      <c r="AQ53" s="2032"/>
      <c r="AR53" s="2032"/>
      <c r="AS53" s="2032"/>
      <c r="AT53" s="2032"/>
      <c r="AU53" s="2032"/>
      <c r="AV53" s="2032"/>
      <c r="AW53" s="2032"/>
      <c r="AX53" s="2032"/>
      <c r="AY53" s="2032"/>
      <c r="AZ53" s="2032"/>
      <c r="BA53" s="2032"/>
      <c r="BB53" s="2032"/>
      <c r="BC53" s="2032"/>
      <c r="BD53" s="2032"/>
      <c r="BE53" s="2032"/>
      <c r="BF53" s="2032"/>
      <c r="BG53" s="2032"/>
      <c r="BH53" s="2032"/>
      <c r="BI53" s="2032"/>
      <c r="BJ53" s="2032"/>
      <c r="BK53" s="2032"/>
      <c r="BL53" s="2032"/>
      <c r="BM53" s="2032"/>
      <c r="BN53" s="2032"/>
      <c r="BO53" s="2032"/>
      <c r="BP53" s="2032"/>
      <c r="BQ53" s="2032"/>
      <c r="BR53" s="2032"/>
      <c r="BS53" s="2032"/>
      <c r="BT53" s="961"/>
      <c r="BU53" s="961"/>
      <c r="BV53" s="961"/>
      <c r="BW53" s="961"/>
      <c r="BX53" s="961"/>
      <c r="BY53" s="961"/>
      <c r="BZ53" s="961"/>
      <c r="CA53" s="961"/>
      <c r="CB53" s="961"/>
      <c r="CC53" s="961"/>
      <c r="CD53" s="970"/>
      <c r="CX53" s="961"/>
      <c r="CY53" s="961"/>
      <c r="CZ53" s="961"/>
      <c r="DA53" s="961"/>
      <c r="DB53" s="961"/>
      <c r="DC53" s="961"/>
      <c r="DD53" s="961"/>
      <c r="DE53" s="961"/>
      <c r="DF53" s="961"/>
      <c r="DG53" s="961"/>
      <c r="DH53" s="961"/>
      <c r="DI53" s="961"/>
      <c r="DJ53" s="961"/>
      <c r="DK53" s="961"/>
      <c r="DL53" s="961"/>
      <c r="DM53" s="961"/>
      <c r="DN53" s="961"/>
      <c r="DO53" s="961"/>
      <c r="DP53" s="961"/>
      <c r="DQ53" s="961"/>
      <c r="DR53" s="961"/>
      <c r="DS53" s="961"/>
      <c r="DT53" s="961"/>
      <c r="DU53" s="961"/>
      <c r="DV53" s="961"/>
      <c r="DW53" s="961"/>
      <c r="DX53" s="961"/>
      <c r="DY53" s="961"/>
    </row>
    <row r="54" spans="1:167" ht="30" customHeight="1">
      <c r="A54" s="825"/>
      <c r="B54" s="969"/>
      <c r="C54" s="961"/>
      <c r="D54" s="888" t="s">
        <v>2014</v>
      </c>
      <c r="E54" s="825"/>
      <c r="F54" s="825"/>
      <c r="G54" s="889"/>
      <c r="H54" s="825"/>
      <c r="I54" s="825"/>
      <c r="J54" s="825"/>
      <c r="K54" s="825"/>
      <c r="L54" s="825"/>
      <c r="M54" s="825"/>
      <c r="N54" s="825"/>
      <c r="O54" s="825"/>
      <c r="P54" s="825"/>
      <c r="Q54" s="825"/>
      <c r="R54" s="825"/>
      <c r="S54" s="825"/>
      <c r="T54" s="825"/>
      <c r="U54" s="825"/>
      <c r="V54" s="825"/>
      <c r="W54" s="825"/>
      <c r="X54" s="825"/>
      <c r="Y54" s="825"/>
      <c r="Z54" s="825"/>
      <c r="AA54" s="825"/>
      <c r="AB54" s="825"/>
      <c r="AC54" s="825"/>
      <c r="AD54" s="825"/>
      <c r="AE54" s="825"/>
      <c r="AF54" s="825"/>
      <c r="AG54" s="825"/>
      <c r="AH54" s="825"/>
      <c r="AI54" s="825"/>
      <c r="AJ54" s="825"/>
      <c r="AK54" s="825"/>
      <c r="AL54" s="825"/>
      <c r="AM54" s="825"/>
      <c r="AN54" s="825"/>
      <c r="AO54" s="825"/>
      <c r="AP54" s="825"/>
      <c r="AQ54" s="825"/>
      <c r="AR54" s="825"/>
      <c r="AS54" s="825"/>
      <c r="AT54" s="825"/>
      <c r="AU54" s="825"/>
      <c r="AV54" s="825"/>
      <c r="AW54" s="825"/>
      <c r="AX54" s="825"/>
      <c r="AY54" s="825"/>
      <c r="AZ54" s="825"/>
      <c r="BA54" s="825"/>
      <c r="BB54" s="825"/>
      <c r="BC54" s="825"/>
      <c r="BD54" s="825"/>
      <c r="BE54" s="825"/>
      <c r="BF54" s="825"/>
      <c r="BG54" s="825"/>
      <c r="BH54" s="825"/>
      <c r="BI54" s="825"/>
      <c r="BJ54" s="825"/>
      <c r="BK54" s="825"/>
      <c r="BL54" s="825"/>
      <c r="BM54" s="825"/>
      <c r="BN54" s="825"/>
      <c r="BO54" s="825"/>
      <c r="BP54" s="825"/>
      <c r="BQ54" s="825"/>
      <c r="BR54" s="825"/>
      <c r="BS54" s="890"/>
      <c r="BT54" s="961"/>
      <c r="BU54" s="961"/>
      <c r="BV54" s="961"/>
      <c r="BW54" s="961"/>
      <c r="BX54" s="961"/>
      <c r="BY54" s="961"/>
      <c r="BZ54" s="961"/>
      <c r="CA54" s="961"/>
      <c r="CB54" s="961"/>
      <c r="CC54" s="961"/>
      <c r="CD54" s="970"/>
      <c r="CL54" s="961"/>
      <c r="CM54" s="961"/>
      <c r="CN54" s="961"/>
      <c r="CO54" s="961"/>
      <c r="CP54" s="961"/>
      <c r="CQ54" s="961"/>
      <c r="CR54" s="961"/>
      <c r="CS54" s="961"/>
      <c r="CT54" s="961"/>
      <c r="CU54" s="961"/>
      <c r="CV54" s="961"/>
      <c r="CW54" s="961"/>
      <c r="CX54" s="961"/>
      <c r="CY54" s="961"/>
      <c r="CZ54" s="961"/>
      <c r="DA54" s="961"/>
      <c r="DB54" s="961"/>
      <c r="DC54" s="961"/>
      <c r="DD54" s="961"/>
      <c r="DE54" s="961"/>
      <c r="DF54" s="961"/>
      <c r="DG54" s="961"/>
      <c r="DH54" s="961"/>
      <c r="DI54" s="961"/>
      <c r="DJ54" s="961"/>
      <c r="DK54" s="961"/>
      <c r="DL54" s="961"/>
      <c r="DM54" s="961"/>
      <c r="DN54" s="961"/>
      <c r="DO54" s="961"/>
      <c r="DP54" s="961"/>
      <c r="DQ54" s="961"/>
      <c r="DR54" s="961"/>
      <c r="DS54" s="961"/>
      <c r="DT54" s="961"/>
      <c r="DU54" s="961"/>
      <c r="DV54" s="961"/>
      <c r="DW54" s="961"/>
      <c r="DX54" s="961"/>
      <c r="DY54" s="961"/>
    </row>
    <row r="55" spans="1:167" ht="15" customHeight="1">
      <c r="A55" s="825"/>
      <c r="B55" s="969"/>
      <c r="C55" s="961"/>
      <c r="BE55" s="961"/>
      <c r="BF55" s="961"/>
      <c r="BG55" s="961"/>
      <c r="BH55" s="961"/>
      <c r="BI55" s="961"/>
      <c r="BJ55" s="961"/>
      <c r="BK55" s="961"/>
      <c r="BL55" s="961"/>
      <c r="BM55" s="961"/>
      <c r="BN55" s="961"/>
      <c r="BO55" s="961"/>
      <c r="BP55" s="961"/>
      <c r="BQ55" s="961"/>
      <c r="BR55" s="961"/>
      <c r="BS55" s="961"/>
      <c r="BT55" s="961"/>
      <c r="BU55" s="961"/>
      <c r="BV55" s="961"/>
      <c r="BW55" s="961"/>
      <c r="BX55" s="961"/>
      <c r="BY55" s="961"/>
      <c r="BZ55" s="961"/>
      <c r="CA55" s="961"/>
      <c r="CB55" s="961"/>
      <c r="CC55" s="961"/>
      <c r="CD55" s="970"/>
      <c r="CL55" s="961"/>
      <c r="CM55" s="961"/>
      <c r="CN55" s="961"/>
      <c r="CO55" s="961"/>
      <c r="CP55" s="961"/>
      <c r="CQ55" s="961"/>
      <c r="CR55" s="961"/>
      <c r="CS55" s="961"/>
      <c r="CT55" s="961"/>
      <c r="CU55" s="961"/>
      <c r="CV55" s="961"/>
      <c r="CW55" s="961"/>
      <c r="CX55" s="961"/>
      <c r="CY55" s="961"/>
      <c r="CZ55" s="961"/>
      <c r="DA55" s="961"/>
      <c r="DB55" s="961"/>
      <c r="DC55" s="961"/>
      <c r="DD55" s="961"/>
      <c r="DE55" s="961"/>
      <c r="DF55" s="961"/>
      <c r="DG55" s="961"/>
      <c r="DH55" s="961"/>
      <c r="DI55" s="961"/>
      <c r="DJ55" s="961"/>
      <c r="DK55" s="961"/>
      <c r="DL55" s="961"/>
      <c r="DM55" s="961"/>
      <c r="DN55" s="961"/>
      <c r="DO55" s="961"/>
      <c r="DP55" s="961"/>
      <c r="DQ55" s="961"/>
      <c r="DR55" s="961"/>
      <c r="DS55" s="961"/>
      <c r="DT55" s="961"/>
      <c r="DU55" s="961"/>
      <c r="DV55" s="961"/>
      <c r="DW55" s="961"/>
      <c r="DX55" s="961"/>
      <c r="DY55" s="961"/>
    </row>
    <row r="56" spans="1:167" ht="30" customHeight="1">
      <c r="A56" s="904"/>
      <c r="B56" s="961"/>
      <c r="C56" s="961"/>
      <c r="D56" s="2032" t="s">
        <v>12</v>
      </c>
      <c r="E56" s="2032"/>
      <c r="F56" s="2032"/>
      <c r="G56" s="2032"/>
      <c r="H56" s="2032"/>
      <c r="I56" s="2032"/>
      <c r="J56" s="2032"/>
      <c r="K56" s="2032"/>
      <c r="L56" s="2032"/>
      <c r="M56" s="2032"/>
      <c r="N56" s="2032"/>
      <c r="O56" s="2032"/>
      <c r="P56" s="2032"/>
      <c r="Q56" s="2032"/>
      <c r="R56" s="2032"/>
      <c r="S56" s="2032"/>
      <c r="T56" s="2032"/>
      <c r="U56" s="2032"/>
      <c r="V56" s="2032"/>
      <c r="W56" s="2032"/>
      <c r="X56" s="2032"/>
      <c r="Y56" s="2032"/>
      <c r="Z56" s="2032"/>
      <c r="AA56" s="2032"/>
      <c r="AB56" s="2032"/>
      <c r="AC56" s="2032"/>
      <c r="AD56" s="2032"/>
      <c r="AE56" s="2032"/>
      <c r="AF56" s="2032"/>
      <c r="AG56" s="2032"/>
      <c r="AH56" s="2032"/>
      <c r="AI56" s="2032"/>
      <c r="AJ56" s="2032"/>
      <c r="AK56" s="2032"/>
      <c r="AL56" s="2032"/>
      <c r="AM56" s="2032"/>
      <c r="AN56" s="2032"/>
      <c r="AO56" s="2032"/>
      <c r="AP56" s="2032"/>
      <c r="AQ56" s="2032"/>
      <c r="AR56" s="2032"/>
      <c r="AS56" s="2032"/>
      <c r="AT56" s="2032"/>
      <c r="AU56" s="2032"/>
      <c r="AV56" s="2032"/>
      <c r="AW56" s="2032"/>
      <c r="AX56" s="2032"/>
      <c r="AY56" s="2032"/>
      <c r="AZ56" s="2032"/>
      <c r="BA56" s="2032"/>
      <c r="BB56" s="2032"/>
      <c r="BC56" s="2032"/>
      <c r="BD56" s="2032"/>
      <c r="BE56" s="2032"/>
      <c r="BF56" s="2032"/>
      <c r="BG56" s="2032"/>
      <c r="BH56" s="2032"/>
      <c r="BI56" s="2032"/>
      <c r="BJ56" s="2032"/>
      <c r="BK56" s="2032"/>
      <c r="BL56" s="2032"/>
      <c r="BM56" s="2032"/>
      <c r="BN56" s="2032"/>
      <c r="BO56" s="2032"/>
      <c r="BP56" s="2032"/>
      <c r="BQ56" s="2032"/>
      <c r="BR56" s="2032"/>
      <c r="BS56" s="2032"/>
      <c r="BT56" s="961"/>
      <c r="BU56" s="961"/>
      <c r="BV56" s="961"/>
      <c r="BW56" s="961"/>
      <c r="BX56" s="961"/>
      <c r="BY56" s="961"/>
      <c r="BZ56" s="961"/>
      <c r="CA56" s="961"/>
      <c r="CB56" s="961"/>
      <c r="CC56" s="961"/>
      <c r="CD56" s="970"/>
    </row>
    <row r="57" spans="1:167" ht="30" customHeight="1">
      <c r="A57" s="904"/>
      <c r="B57" s="961"/>
      <c r="C57" s="961"/>
      <c r="D57" s="888" t="s">
        <v>13</v>
      </c>
      <c r="E57" s="825"/>
      <c r="F57" s="825"/>
      <c r="G57" s="889"/>
      <c r="H57" s="825"/>
      <c r="I57" s="825"/>
      <c r="J57" s="825"/>
      <c r="K57" s="825"/>
      <c r="L57" s="825"/>
      <c r="M57" s="825"/>
      <c r="N57" s="825"/>
      <c r="O57" s="825"/>
      <c r="P57" s="825"/>
      <c r="Q57" s="825"/>
      <c r="R57" s="825"/>
      <c r="S57" s="825"/>
      <c r="T57" s="825"/>
      <c r="U57" s="825"/>
      <c r="V57" s="825"/>
      <c r="W57" s="825"/>
      <c r="X57" s="825"/>
      <c r="Y57" s="825"/>
      <c r="Z57" s="825"/>
      <c r="AA57" s="825"/>
      <c r="AB57" s="825"/>
      <c r="AC57" s="825"/>
      <c r="AD57" s="825"/>
      <c r="AE57" s="825"/>
      <c r="AF57" s="825"/>
      <c r="AG57" s="825"/>
      <c r="AH57" s="825"/>
      <c r="AI57" s="825"/>
      <c r="AJ57" s="825"/>
      <c r="AK57" s="825"/>
      <c r="AL57" s="825"/>
      <c r="AM57" s="825"/>
      <c r="AN57" s="825"/>
      <c r="AO57" s="825"/>
      <c r="AP57" s="825"/>
      <c r="AQ57" s="825"/>
      <c r="AR57" s="825"/>
      <c r="AS57" s="825"/>
      <c r="AT57" s="825"/>
      <c r="AU57" s="825"/>
      <c r="AV57" s="825"/>
      <c r="AW57" s="825"/>
      <c r="AX57" s="825"/>
      <c r="AY57" s="825"/>
      <c r="AZ57" s="825"/>
      <c r="BA57" s="825"/>
      <c r="BB57" s="825"/>
      <c r="BC57" s="825"/>
      <c r="BD57" s="825"/>
      <c r="BE57" s="825"/>
      <c r="BF57" s="825"/>
      <c r="BG57" s="825"/>
      <c r="BH57" s="825"/>
      <c r="BI57" s="825"/>
      <c r="BJ57" s="825"/>
      <c r="BK57" s="825"/>
      <c r="BL57" s="825"/>
      <c r="BM57" s="825"/>
      <c r="BN57" s="825"/>
      <c r="BO57" s="825"/>
      <c r="BP57" s="825"/>
      <c r="BQ57" s="825"/>
      <c r="BR57" s="825"/>
      <c r="BS57" s="890"/>
      <c r="BT57" s="961"/>
      <c r="BU57" s="961"/>
      <c r="BV57" s="961"/>
      <c r="BW57" s="961"/>
      <c r="BX57" s="961"/>
      <c r="BY57" s="961"/>
      <c r="BZ57" s="961"/>
      <c r="CA57" s="961"/>
      <c r="CB57" s="961"/>
      <c r="CC57" s="961"/>
      <c r="CD57" s="970"/>
    </row>
    <row r="58" spans="1:167" ht="27.75" customHeight="1">
      <c r="A58" s="904"/>
      <c r="B58" s="961"/>
      <c r="C58" s="961"/>
      <c r="D58" s="961"/>
      <c r="E58" s="961"/>
      <c r="F58" s="961"/>
      <c r="G58" s="961"/>
      <c r="H58" s="961"/>
      <c r="I58" s="961"/>
      <c r="J58" s="961"/>
      <c r="K58" s="961"/>
      <c r="L58" s="961"/>
      <c r="M58" s="961"/>
      <c r="N58" s="961"/>
      <c r="O58" s="961"/>
      <c r="P58" s="961"/>
      <c r="Q58" s="961"/>
      <c r="R58" s="961"/>
      <c r="S58" s="961"/>
      <c r="T58" s="961"/>
      <c r="U58" s="961"/>
      <c r="V58" s="961"/>
      <c r="W58" s="961"/>
      <c r="X58" s="961"/>
      <c r="Y58" s="961"/>
      <c r="Z58" s="961"/>
      <c r="AA58" s="961"/>
      <c r="AB58" s="961"/>
      <c r="AC58" s="961"/>
      <c r="AD58" s="961"/>
      <c r="AE58" s="961"/>
      <c r="AF58" s="961"/>
      <c r="AG58" s="961"/>
      <c r="AH58" s="961"/>
      <c r="AI58" s="961"/>
      <c r="AJ58" s="961"/>
      <c r="AK58" s="961"/>
      <c r="AL58" s="961"/>
      <c r="AM58" s="961"/>
      <c r="AN58" s="961"/>
      <c r="AO58" s="961"/>
      <c r="AP58" s="961"/>
      <c r="AQ58" s="961"/>
      <c r="AR58" s="961"/>
      <c r="AS58" s="961"/>
      <c r="AT58" s="961"/>
      <c r="AU58" s="961"/>
      <c r="AV58" s="961"/>
      <c r="AW58" s="961"/>
      <c r="AX58" s="961"/>
      <c r="AY58" s="961"/>
      <c r="AZ58" s="961"/>
      <c r="BA58" s="961"/>
      <c r="BB58" s="961"/>
      <c r="BC58" s="961"/>
      <c r="BD58" s="961"/>
      <c r="BE58" s="961"/>
      <c r="BF58" s="961"/>
      <c r="BG58" s="961"/>
      <c r="BH58" s="961"/>
      <c r="BI58" s="961"/>
      <c r="BJ58" s="961"/>
      <c r="BK58" s="961"/>
      <c r="BL58" s="961"/>
      <c r="BM58" s="961"/>
      <c r="BN58" s="961"/>
      <c r="BO58" s="961"/>
      <c r="BP58" s="961"/>
      <c r="BQ58" s="961"/>
      <c r="BR58" s="961"/>
      <c r="BS58" s="961"/>
      <c r="BT58" s="961"/>
      <c r="BU58" s="961"/>
      <c r="BV58" s="961"/>
      <c r="BW58" s="961"/>
      <c r="BX58" s="961"/>
      <c r="BY58" s="961"/>
      <c r="BZ58" s="961"/>
      <c r="CA58" s="961"/>
      <c r="CB58" s="961"/>
      <c r="CC58" s="961"/>
      <c r="CD58" s="970"/>
      <c r="CM58" s="961"/>
      <c r="CN58" s="961"/>
      <c r="CO58" s="961"/>
      <c r="CP58" s="961"/>
      <c r="CQ58" s="961"/>
      <c r="CR58" s="961"/>
      <c r="CS58" s="961"/>
      <c r="CT58" s="961"/>
      <c r="CU58" s="961"/>
      <c r="CV58" s="961"/>
      <c r="CW58" s="961"/>
      <c r="CX58" s="961"/>
      <c r="CY58" s="961"/>
      <c r="CZ58" s="961"/>
      <c r="DA58" s="961"/>
      <c r="DB58" s="961"/>
      <c r="DC58" s="961"/>
      <c r="DD58" s="961"/>
      <c r="DE58" s="961"/>
      <c r="DF58" s="961"/>
      <c r="DG58" s="961"/>
      <c r="DH58" s="961"/>
      <c r="DI58" s="961"/>
      <c r="DJ58" s="961"/>
      <c r="DK58" s="961"/>
      <c r="DL58" s="961"/>
      <c r="DM58" s="961"/>
      <c r="DN58" s="961"/>
      <c r="DO58" s="961"/>
      <c r="DP58" s="961"/>
      <c r="DQ58" s="961"/>
      <c r="DR58" s="961"/>
      <c r="DS58" s="961"/>
      <c r="DT58" s="961"/>
      <c r="DU58" s="961"/>
      <c r="DV58" s="961"/>
      <c r="DW58" s="961"/>
      <c r="DX58" s="961"/>
      <c r="DY58" s="961"/>
      <c r="DZ58" s="961"/>
      <c r="EA58" s="961"/>
      <c r="EB58" s="961"/>
      <c r="EC58" s="961"/>
      <c r="ED58" s="961"/>
      <c r="EE58" s="961"/>
      <c r="EF58" s="961"/>
      <c r="EG58" s="961"/>
      <c r="EH58" s="961"/>
      <c r="EI58" s="961"/>
      <c r="EJ58" s="961"/>
      <c r="EK58" s="961"/>
      <c r="EL58" s="961"/>
      <c r="EM58" s="961"/>
      <c r="EN58" s="961"/>
      <c r="EO58" s="961"/>
      <c r="EP58" s="961"/>
      <c r="EQ58" s="961"/>
      <c r="ER58" s="961"/>
      <c r="ES58" s="961"/>
      <c r="ET58" s="961"/>
      <c r="EU58" s="961"/>
      <c r="EV58" s="961"/>
      <c r="EW58" s="961"/>
      <c r="EX58" s="961"/>
      <c r="EY58" s="961"/>
      <c r="EZ58" s="961"/>
      <c r="FA58" s="961"/>
      <c r="FB58" s="961"/>
      <c r="FC58" s="961"/>
      <c r="FD58" s="961"/>
      <c r="FE58" s="961"/>
      <c r="FF58" s="961"/>
      <c r="FG58" s="961"/>
      <c r="FH58" s="961"/>
      <c r="FI58" s="961"/>
      <c r="FJ58" s="961"/>
      <c r="FK58" s="961"/>
    </row>
    <row r="59" spans="1:167" ht="31.2" customHeight="1">
      <c r="A59" s="904"/>
      <c r="B59" s="961"/>
      <c r="C59" s="961"/>
      <c r="D59" s="2045" t="s">
        <v>446</v>
      </c>
      <c r="E59" s="2045"/>
      <c r="F59" s="2045"/>
      <c r="G59" s="2045"/>
      <c r="H59" s="2045"/>
      <c r="I59" s="961"/>
      <c r="J59" s="961"/>
      <c r="K59" s="961"/>
      <c r="L59" s="961"/>
      <c r="M59" s="961"/>
      <c r="N59" s="961"/>
      <c r="O59" s="961"/>
      <c r="P59" s="961"/>
      <c r="Q59" s="961"/>
      <c r="R59" s="961"/>
      <c r="S59" s="961"/>
      <c r="T59" s="961"/>
      <c r="U59" s="961"/>
      <c r="V59" s="961"/>
      <c r="W59" s="961"/>
      <c r="X59" s="961"/>
      <c r="Y59" s="961"/>
      <c r="Z59" s="961"/>
      <c r="AA59" s="961"/>
      <c r="AB59" s="961"/>
      <c r="AC59" s="961"/>
      <c r="AD59" s="961"/>
      <c r="AE59" s="961"/>
      <c r="AF59" s="961"/>
      <c r="AG59" s="961"/>
      <c r="AH59" s="961"/>
      <c r="AI59" s="961"/>
      <c r="AJ59" s="961"/>
      <c r="AK59" s="961"/>
      <c r="AL59" s="961"/>
      <c r="AM59" s="961"/>
      <c r="AN59" s="961"/>
      <c r="AO59" s="961"/>
      <c r="AP59" s="961"/>
      <c r="AQ59" s="961"/>
      <c r="AR59" s="961"/>
      <c r="AS59" s="961"/>
      <c r="AT59" s="961"/>
      <c r="AU59" s="961"/>
      <c r="AV59" s="961"/>
      <c r="AW59" s="961"/>
      <c r="AX59" s="961"/>
      <c r="AY59" s="961"/>
      <c r="AZ59" s="961"/>
      <c r="BA59" s="961"/>
      <c r="BB59" s="961"/>
      <c r="BC59" s="961"/>
      <c r="BD59" s="961"/>
      <c r="BE59" s="961"/>
      <c r="BF59" s="961"/>
      <c r="BG59" s="961"/>
      <c r="BH59" s="961"/>
      <c r="BI59" s="961"/>
      <c r="BJ59" s="961"/>
      <c r="BK59" s="961"/>
      <c r="BL59" s="961"/>
      <c r="BM59" s="961"/>
      <c r="BN59" s="961"/>
      <c r="BO59" s="961"/>
      <c r="BP59" s="961"/>
      <c r="BQ59" s="961"/>
      <c r="BR59" s="961"/>
      <c r="BS59" s="961"/>
      <c r="BT59" s="961"/>
      <c r="BU59" s="961"/>
      <c r="BV59" s="961"/>
      <c r="BW59" s="961"/>
      <c r="BX59" s="961"/>
      <c r="BY59" s="961"/>
      <c r="BZ59" s="961"/>
      <c r="CA59" s="961"/>
      <c r="CB59" s="961"/>
      <c r="CC59" s="961"/>
      <c r="CD59" s="970"/>
      <c r="CM59" s="961"/>
      <c r="CN59" s="961"/>
      <c r="CO59" s="961"/>
      <c r="CP59" s="961"/>
      <c r="CQ59" s="961"/>
      <c r="CR59" s="961"/>
      <c r="CS59" s="961"/>
      <c r="CT59" s="961"/>
      <c r="CU59" s="961"/>
      <c r="CV59" s="961"/>
      <c r="CW59" s="961"/>
      <c r="CX59" s="961"/>
      <c r="CY59" s="961"/>
      <c r="CZ59" s="961"/>
      <c r="DA59" s="961"/>
      <c r="DB59" s="961"/>
      <c r="DC59" s="961"/>
      <c r="DD59" s="961"/>
      <c r="DE59" s="961"/>
      <c r="DF59" s="961"/>
      <c r="DG59" s="961"/>
      <c r="DH59" s="961"/>
      <c r="DI59" s="961"/>
      <c r="DJ59" s="961"/>
      <c r="DK59" s="961"/>
      <c r="DL59" s="961"/>
      <c r="DM59" s="961"/>
      <c r="DN59" s="961"/>
      <c r="DO59" s="961"/>
      <c r="DP59" s="961"/>
      <c r="DQ59" s="961"/>
      <c r="DR59" s="961"/>
      <c r="DS59" s="961"/>
      <c r="DT59" s="961"/>
      <c r="DU59" s="961"/>
      <c r="DV59" s="961"/>
      <c r="DW59" s="961"/>
      <c r="DX59" s="961"/>
      <c r="DY59" s="961"/>
      <c r="DZ59" s="961"/>
      <c r="EA59" s="961"/>
      <c r="EB59" s="961"/>
      <c r="EC59" s="961"/>
      <c r="ED59" s="961"/>
      <c r="EE59" s="961"/>
      <c r="EF59" s="961"/>
      <c r="EG59" s="961"/>
      <c r="EH59" s="961"/>
      <c r="EI59" s="961"/>
      <c r="EJ59" s="961"/>
      <c r="EK59" s="961"/>
      <c r="EL59" s="961"/>
      <c r="EM59" s="961"/>
      <c r="EN59" s="961"/>
      <c r="EO59" s="961"/>
      <c r="EP59" s="961"/>
      <c r="EQ59" s="961"/>
      <c r="ER59" s="961"/>
      <c r="ES59" s="961"/>
      <c r="ET59" s="961"/>
      <c r="EU59" s="961"/>
      <c r="EV59" s="961"/>
      <c r="EW59" s="961"/>
      <c r="EX59" s="961"/>
      <c r="EY59" s="961"/>
      <c r="EZ59" s="961"/>
      <c r="FA59" s="961"/>
      <c r="FB59" s="961"/>
      <c r="FC59" s="961"/>
      <c r="FD59" s="961"/>
      <c r="FE59" s="961"/>
      <c r="FF59" s="961"/>
      <c r="FG59" s="961"/>
      <c r="FH59" s="961"/>
      <c r="FI59" s="961"/>
      <c r="FJ59" s="961"/>
      <c r="FK59" s="961"/>
    </row>
    <row r="60" spans="1:167" ht="30" customHeight="1">
      <c r="A60" s="904"/>
      <c r="B60" s="961"/>
      <c r="C60" s="961"/>
      <c r="D60" s="2033">
        <v>1</v>
      </c>
      <c r="E60" s="2033"/>
      <c r="F60" s="2034"/>
      <c r="G60" s="2035"/>
      <c r="H60" s="2036"/>
      <c r="I60" s="825"/>
      <c r="J60" s="2040" t="s">
        <v>2005</v>
      </c>
      <c r="K60" s="2040"/>
      <c r="L60" s="2040"/>
      <c r="M60" s="2040"/>
      <c r="N60" s="2040"/>
      <c r="O60" s="2040"/>
      <c r="P60" s="2040"/>
      <c r="Q60" s="839"/>
      <c r="R60" s="2033">
        <v>2</v>
      </c>
      <c r="S60" s="2033"/>
      <c r="T60" s="2034"/>
      <c r="U60" s="2035"/>
      <c r="V60" s="2036"/>
      <c r="W60" s="825"/>
      <c r="X60" s="2040" t="s">
        <v>558</v>
      </c>
      <c r="Y60" s="2040"/>
      <c r="Z60" s="2040"/>
      <c r="AA60" s="2040"/>
      <c r="AB60" s="2040"/>
      <c r="AC60" s="2040"/>
      <c r="AD60" s="2040"/>
      <c r="AE60" s="961"/>
      <c r="AF60" s="961"/>
      <c r="AG60" s="961"/>
      <c r="AH60" s="961"/>
      <c r="AI60" s="961"/>
      <c r="AJ60" s="961"/>
      <c r="AK60" s="961"/>
      <c r="AL60" s="961"/>
      <c r="AM60" s="961"/>
      <c r="AN60" s="961"/>
      <c r="AO60" s="961"/>
      <c r="AP60" s="961"/>
      <c r="AQ60" s="961"/>
      <c r="AR60" s="961"/>
      <c r="AS60" s="961"/>
      <c r="AT60" s="961"/>
      <c r="AU60" s="961"/>
      <c r="AV60" s="961"/>
      <c r="AW60" s="961"/>
      <c r="AX60" s="961"/>
      <c r="AY60" s="961"/>
      <c r="AZ60" s="961"/>
      <c r="BA60" s="961"/>
      <c r="BB60" s="961"/>
      <c r="BC60" s="961"/>
      <c r="BD60" s="961"/>
      <c r="BE60" s="961"/>
      <c r="BF60" s="961"/>
      <c r="BG60" s="961"/>
      <c r="BH60" s="961"/>
      <c r="BI60" s="961"/>
      <c r="BJ60" s="961"/>
      <c r="BK60" s="961"/>
      <c r="BL60" s="961"/>
      <c r="BM60" s="961"/>
      <c r="BN60" s="961"/>
      <c r="BO60" s="961"/>
      <c r="BP60" s="961"/>
      <c r="BQ60" s="961"/>
      <c r="BR60" s="961"/>
      <c r="BS60" s="961"/>
      <c r="BT60" s="961"/>
      <c r="BU60" s="961"/>
      <c r="BV60" s="961"/>
      <c r="BW60" s="961"/>
      <c r="BX60" s="961"/>
      <c r="BY60" s="961"/>
      <c r="BZ60" s="961"/>
      <c r="CA60" s="961"/>
      <c r="CB60" s="961"/>
      <c r="CC60" s="961"/>
      <c r="CD60" s="904"/>
      <c r="CM60" s="961"/>
      <c r="CN60" s="961"/>
      <c r="CO60" s="961"/>
      <c r="CP60" s="961"/>
      <c r="CQ60" s="961"/>
      <c r="CR60" s="961"/>
      <c r="CS60" s="961"/>
      <c r="CT60" s="961"/>
      <c r="CU60" s="961"/>
      <c r="CV60" s="961"/>
      <c r="CW60" s="961"/>
      <c r="CX60" s="961"/>
      <c r="CY60" s="961"/>
      <c r="CZ60" s="961"/>
      <c r="DA60" s="961"/>
      <c r="DB60" s="961"/>
      <c r="DC60" s="961"/>
      <c r="DD60" s="961"/>
      <c r="DE60" s="961"/>
      <c r="DF60" s="961"/>
      <c r="DG60" s="961"/>
      <c r="DH60" s="961"/>
      <c r="DI60" s="961"/>
      <c r="DJ60" s="961"/>
      <c r="DK60" s="961"/>
      <c r="DL60" s="961"/>
      <c r="DM60" s="961"/>
      <c r="DN60" s="961"/>
      <c r="DO60" s="961"/>
      <c r="DP60" s="961"/>
      <c r="DQ60" s="961"/>
      <c r="DR60" s="961"/>
      <c r="DS60" s="961"/>
      <c r="DT60" s="961"/>
      <c r="DU60" s="961"/>
      <c r="DV60" s="961"/>
      <c r="DW60" s="961"/>
      <c r="DX60" s="961"/>
      <c r="DY60" s="961"/>
      <c r="DZ60" s="961"/>
      <c r="EA60" s="961"/>
      <c r="EB60" s="961"/>
      <c r="EC60" s="961"/>
      <c r="ED60" s="961"/>
      <c r="EE60" s="961"/>
      <c r="EF60" s="961"/>
      <c r="EG60" s="961"/>
      <c r="EH60" s="961"/>
      <c r="EI60" s="961"/>
      <c r="EJ60" s="961"/>
      <c r="EK60" s="961"/>
      <c r="EL60" s="961"/>
      <c r="EM60" s="961"/>
      <c r="EN60" s="961"/>
      <c r="EO60" s="961"/>
      <c r="EP60" s="961"/>
      <c r="EQ60" s="961"/>
      <c r="ER60" s="961"/>
      <c r="ES60" s="961"/>
      <c r="ET60" s="961"/>
      <c r="EU60" s="961"/>
      <c r="EV60" s="961"/>
      <c r="EW60" s="961"/>
      <c r="EX60" s="961"/>
      <c r="EY60" s="961"/>
      <c r="EZ60" s="961"/>
      <c r="FA60" s="961"/>
      <c r="FB60" s="961"/>
      <c r="FC60" s="961"/>
      <c r="FD60" s="961"/>
      <c r="FE60" s="961"/>
      <c r="FF60" s="961"/>
      <c r="FG60" s="961"/>
      <c r="FH60" s="961"/>
      <c r="FI60" s="961"/>
      <c r="FJ60" s="961"/>
      <c r="FK60" s="961"/>
    </row>
    <row r="61" spans="1:167" ht="30" customHeight="1">
      <c r="A61" s="904"/>
      <c r="B61" s="961"/>
      <c r="C61" s="961"/>
      <c r="D61" s="2033"/>
      <c r="E61" s="2033"/>
      <c r="F61" s="2037"/>
      <c r="G61" s="2038"/>
      <c r="H61" s="2039"/>
      <c r="I61" s="825"/>
      <c r="J61" s="2040"/>
      <c r="K61" s="2040"/>
      <c r="L61" s="2040"/>
      <c r="M61" s="2040"/>
      <c r="N61" s="2040"/>
      <c r="O61" s="2040"/>
      <c r="P61" s="2040"/>
      <c r="Q61" s="825"/>
      <c r="R61" s="2033"/>
      <c r="S61" s="2033"/>
      <c r="T61" s="2037"/>
      <c r="U61" s="2038"/>
      <c r="V61" s="2039"/>
      <c r="W61" s="825"/>
      <c r="X61" s="2040"/>
      <c r="Y61" s="2040"/>
      <c r="Z61" s="2040"/>
      <c r="AA61" s="2040"/>
      <c r="AB61" s="2040"/>
      <c r="AC61" s="2040"/>
      <c r="AD61" s="2040"/>
      <c r="AE61" s="961"/>
      <c r="AF61" s="961"/>
      <c r="AG61" s="961"/>
      <c r="AH61" s="961"/>
      <c r="AI61" s="961"/>
      <c r="AJ61" s="961"/>
      <c r="AK61" s="961"/>
      <c r="AL61" s="961"/>
      <c r="AM61" s="961"/>
      <c r="AN61" s="961"/>
      <c r="AO61" s="961"/>
      <c r="AP61" s="961"/>
      <c r="AQ61" s="961"/>
      <c r="AR61" s="961"/>
      <c r="AS61" s="961"/>
      <c r="AT61" s="961"/>
      <c r="AU61" s="961"/>
      <c r="AV61" s="961"/>
      <c r="AW61" s="961"/>
      <c r="AX61" s="961"/>
      <c r="AY61" s="961"/>
      <c r="AZ61" s="961"/>
      <c r="BA61" s="961"/>
      <c r="BB61" s="961"/>
      <c r="BC61" s="961"/>
      <c r="BD61" s="961"/>
      <c r="BE61" s="961"/>
      <c r="BF61" s="961"/>
      <c r="BG61" s="961"/>
      <c r="BH61" s="961"/>
      <c r="BI61" s="961"/>
      <c r="BJ61" s="961"/>
      <c r="BK61" s="961"/>
      <c r="BL61" s="961"/>
      <c r="BM61" s="961"/>
      <c r="BN61" s="961"/>
      <c r="BO61" s="961"/>
      <c r="BP61" s="961"/>
      <c r="BQ61" s="961"/>
      <c r="BR61" s="961"/>
      <c r="BS61" s="961"/>
      <c r="BT61" s="961"/>
      <c r="BU61" s="961"/>
      <c r="BV61" s="961"/>
      <c r="BW61" s="961"/>
      <c r="BX61" s="961"/>
      <c r="BY61" s="961"/>
      <c r="BZ61" s="961"/>
      <c r="CA61" s="961"/>
      <c r="CB61" s="961"/>
      <c r="CC61" s="961"/>
      <c r="CD61" s="904"/>
      <c r="CM61" s="961"/>
      <c r="CN61" s="961"/>
      <c r="CO61" s="961"/>
      <c r="CP61" s="961"/>
      <c r="CQ61" s="961"/>
      <c r="CR61" s="961"/>
      <c r="CS61" s="961"/>
      <c r="CT61" s="961"/>
      <c r="CU61" s="961"/>
      <c r="CV61" s="961"/>
      <c r="CW61" s="961"/>
      <c r="CX61" s="961"/>
      <c r="CY61" s="961"/>
      <c r="CZ61" s="961"/>
      <c r="DA61" s="961"/>
      <c r="DB61" s="961"/>
      <c r="DC61" s="961"/>
      <c r="DD61" s="961"/>
      <c r="DE61" s="961"/>
      <c r="DF61" s="961"/>
      <c r="DG61" s="961"/>
      <c r="DH61" s="961"/>
      <c r="DI61" s="961"/>
      <c r="DJ61" s="961"/>
      <c r="DK61" s="961"/>
      <c r="DL61" s="961"/>
      <c r="DM61" s="961"/>
      <c r="DN61" s="961"/>
      <c r="DO61" s="961"/>
      <c r="DP61" s="961"/>
      <c r="DQ61" s="961"/>
      <c r="DR61" s="961"/>
      <c r="DS61" s="961"/>
      <c r="DT61" s="961"/>
      <c r="DU61" s="961"/>
      <c r="DV61" s="961"/>
      <c r="DW61" s="961"/>
      <c r="DX61" s="961"/>
      <c r="DY61" s="961"/>
      <c r="DZ61" s="961"/>
      <c r="EA61" s="961"/>
      <c r="EB61" s="961"/>
      <c r="EC61" s="961"/>
      <c r="ED61" s="961"/>
      <c r="EE61" s="961"/>
      <c r="EF61" s="961"/>
      <c r="EG61" s="961"/>
      <c r="EH61" s="961"/>
      <c r="EI61" s="961"/>
      <c r="EJ61" s="961"/>
      <c r="EK61" s="961"/>
      <c r="EL61" s="961"/>
      <c r="EM61" s="961"/>
      <c r="EN61" s="961"/>
      <c r="EO61" s="961"/>
      <c r="EP61" s="961"/>
      <c r="EQ61" s="961"/>
      <c r="ER61" s="961"/>
      <c r="ES61" s="961"/>
      <c r="ET61" s="961"/>
      <c r="EU61" s="961"/>
      <c r="EV61" s="961"/>
      <c r="EW61" s="961"/>
      <c r="EX61" s="961"/>
      <c r="EY61" s="961"/>
      <c r="EZ61" s="961"/>
      <c r="FA61" s="961"/>
      <c r="FB61" s="961"/>
      <c r="FC61" s="961"/>
      <c r="FD61" s="961"/>
      <c r="FE61" s="961"/>
      <c r="FF61" s="961"/>
      <c r="FG61" s="961"/>
      <c r="FH61" s="961"/>
      <c r="FI61" s="961"/>
      <c r="FJ61" s="961"/>
      <c r="FK61" s="961"/>
    </row>
    <row r="62" spans="1:167" ht="30" customHeight="1">
      <c r="A62" s="904"/>
      <c r="B62" s="961"/>
      <c r="C62" s="961"/>
      <c r="D62" s="961"/>
      <c r="E62" s="961"/>
      <c r="F62" s="961"/>
      <c r="G62" s="961"/>
      <c r="H62" s="961"/>
      <c r="I62" s="961"/>
      <c r="J62" s="961"/>
      <c r="K62" s="961"/>
      <c r="L62" s="961"/>
      <c r="M62" s="961"/>
      <c r="N62" s="961"/>
      <c r="O62" s="961"/>
      <c r="P62" s="961"/>
      <c r="Q62" s="961"/>
      <c r="R62" s="961"/>
      <c r="S62" s="961"/>
      <c r="T62" s="961"/>
      <c r="U62" s="961"/>
      <c r="V62" s="961"/>
      <c r="W62" s="961"/>
      <c r="X62" s="961"/>
      <c r="Y62" s="961"/>
      <c r="Z62" s="961"/>
      <c r="AA62" s="961"/>
      <c r="AB62" s="961"/>
      <c r="AC62" s="961"/>
      <c r="AD62" s="961"/>
      <c r="AE62" s="961"/>
      <c r="AF62" s="961"/>
      <c r="AG62" s="961"/>
      <c r="AH62" s="961"/>
      <c r="AI62" s="961"/>
      <c r="AJ62" s="961"/>
      <c r="AK62" s="961"/>
      <c r="AL62" s="961"/>
      <c r="AM62" s="961"/>
      <c r="AN62" s="961"/>
      <c r="AO62" s="961"/>
      <c r="AP62" s="961"/>
      <c r="AQ62" s="961"/>
      <c r="AR62" s="961"/>
      <c r="AS62" s="961"/>
      <c r="AT62" s="961"/>
      <c r="AU62" s="961"/>
      <c r="AV62" s="961"/>
      <c r="AW62" s="961"/>
      <c r="AX62" s="961"/>
      <c r="AY62" s="961"/>
      <c r="AZ62" s="961"/>
      <c r="BA62" s="961"/>
      <c r="BB62" s="961"/>
      <c r="BC62" s="961"/>
      <c r="BD62" s="961"/>
      <c r="BE62" s="961"/>
      <c r="BF62" s="961"/>
      <c r="BG62" s="961"/>
      <c r="BH62" s="961"/>
      <c r="BI62" s="961"/>
      <c r="BJ62" s="961"/>
      <c r="BK62" s="961"/>
      <c r="BL62" s="961"/>
      <c r="BM62" s="961"/>
      <c r="BN62" s="961"/>
      <c r="BO62" s="961"/>
      <c r="BP62" s="961"/>
      <c r="BQ62" s="961"/>
      <c r="BR62" s="961"/>
      <c r="BS62" s="961"/>
      <c r="BT62" s="961"/>
      <c r="BU62" s="961"/>
      <c r="BV62" s="961"/>
      <c r="BW62" s="961"/>
      <c r="BX62" s="961"/>
      <c r="BY62" s="961"/>
      <c r="BZ62" s="961"/>
      <c r="CA62" s="961"/>
      <c r="CB62" s="961"/>
      <c r="CC62" s="961"/>
      <c r="CD62" s="904"/>
      <c r="CM62" s="961"/>
      <c r="CN62" s="961"/>
      <c r="CO62" s="961"/>
      <c r="CP62" s="961"/>
      <c r="CQ62" s="961"/>
      <c r="CR62" s="961"/>
      <c r="CS62" s="961"/>
      <c r="CT62" s="961"/>
      <c r="CU62" s="961"/>
      <c r="CV62" s="961"/>
      <c r="CW62" s="961"/>
      <c r="CX62" s="961"/>
      <c r="CY62" s="961"/>
      <c r="CZ62" s="961"/>
      <c r="DA62" s="961"/>
      <c r="DB62" s="961"/>
      <c r="DC62" s="961"/>
      <c r="DD62" s="961"/>
      <c r="DE62" s="961"/>
      <c r="DF62" s="961"/>
      <c r="DG62" s="961"/>
      <c r="DH62" s="961"/>
      <c r="DI62" s="961"/>
      <c r="DJ62" s="961"/>
      <c r="DK62" s="961"/>
      <c r="DL62" s="961"/>
      <c r="DM62" s="961"/>
      <c r="DN62" s="961"/>
      <c r="DO62" s="961"/>
      <c r="DP62" s="961"/>
      <c r="DQ62" s="961"/>
      <c r="DR62" s="961"/>
      <c r="DS62" s="961"/>
      <c r="DT62" s="961"/>
      <c r="DU62" s="961"/>
      <c r="DV62" s="961"/>
      <c r="DW62" s="961"/>
      <c r="DX62" s="961"/>
      <c r="DY62" s="961"/>
      <c r="DZ62" s="961"/>
      <c r="EA62" s="961"/>
      <c r="EB62" s="961"/>
      <c r="EC62" s="961"/>
      <c r="ED62" s="961"/>
      <c r="EE62" s="961"/>
      <c r="EF62" s="961"/>
      <c r="EG62" s="961"/>
      <c r="EH62" s="961"/>
      <c r="EI62" s="961"/>
      <c r="EJ62" s="961"/>
      <c r="EK62" s="961"/>
      <c r="EL62" s="961"/>
      <c r="EM62" s="961"/>
      <c r="EN62" s="961"/>
      <c r="EO62" s="961"/>
      <c r="EP62" s="961"/>
      <c r="EQ62" s="961"/>
      <c r="ER62" s="961"/>
      <c r="ES62" s="961"/>
      <c r="ET62" s="961"/>
      <c r="EU62" s="961"/>
      <c r="EV62" s="961"/>
      <c r="EW62" s="961"/>
      <c r="EX62" s="961"/>
      <c r="EY62" s="961"/>
      <c r="EZ62" s="961"/>
      <c r="FA62" s="961"/>
      <c r="FB62" s="961"/>
      <c r="FC62" s="961"/>
      <c r="FD62" s="961"/>
      <c r="FE62" s="961"/>
      <c r="FF62" s="961"/>
      <c r="FG62" s="961"/>
      <c r="FH62" s="961"/>
      <c r="FI62" s="961"/>
      <c r="FJ62" s="961"/>
      <c r="FK62" s="961"/>
    </row>
    <row r="63" spans="1:167" ht="19.95" customHeight="1">
      <c r="A63" s="904"/>
      <c r="B63" s="961"/>
      <c r="C63" s="961"/>
      <c r="D63" s="961"/>
      <c r="E63" s="961"/>
      <c r="F63" s="961"/>
      <c r="G63" s="961"/>
      <c r="H63" s="961"/>
      <c r="I63" s="961"/>
      <c r="J63" s="961"/>
      <c r="K63" s="961"/>
      <c r="L63" s="961"/>
      <c r="M63" s="961"/>
      <c r="N63" s="961"/>
      <c r="O63" s="961"/>
      <c r="P63" s="961"/>
      <c r="Q63" s="961"/>
      <c r="R63" s="961"/>
      <c r="S63" s="961"/>
      <c r="T63" s="961"/>
      <c r="U63" s="961"/>
      <c r="V63" s="961"/>
      <c r="W63" s="961"/>
      <c r="X63" s="961"/>
      <c r="Y63" s="961"/>
      <c r="Z63" s="961"/>
      <c r="AA63" s="961"/>
      <c r="AB63" s="961"/>
      <c r="AC63" s="961"/>
      <c r="AD63" s="961"/>
      <c r="AE63" s="961"/>
      <c r="AF63" s="961"/>
      <c r="AG63" s="961"/>
      <c r="AH63" s="961"/>
      <c r="AI63" s="961"/>
      <c r="AJ63" s="961"/>
      <c r="AK63" s="961"/>
      <c r="AL63" s="961"/>
      <c r="AM63" s="961"/>
      <c r="AN63" s="961"/>
      <c r="AO63" s="961"/>
      <c r="AP63" s="961"/>
      <c r="AQ63" s="961"/>
      <c r="AR63" s="961"/>
      <c r="AS63" s="961"/>
      <c r="AT63" s="961"/>
      <c r="AU63" s="961"/>
      <c r="AV63" s="961"/>
      <c r="AW63" s="961"/>
      <c r="AX63" s="961"/>
      <c r="AY63" s="961"/>
      <c r="AZ63" s="961"/>
      <c r="BA63" s="961"/>
      <c r="BB63" s="961"/>
      <c r="BC63" s="961"/>
      <c r="BD63" s="961"/>
      <c r="BE63" s="961"/>
      <c r="BF63" s="961"/>
      <c r="BG63" s="961"/>
      <c r="BH63" s="961"/>
      <c r="BI63" s="961"/>
      <c r="BJ63" s="961"/>
      <c r="BK63" s="961"/>
      <c r="BL63" s="961"/>
      <c r="BM63" s="961"/>
      <c r="BN63" s="961"/>
      <c r="BO63" s="961"/>
      <c r="BP63" s="961"/>
      <c r="BQ63" s="961"/>
      <c r="BR63" s="961"/>
      <c r="BS63" s="961"/>
      <c r="BT63" s="961"/>
      <c r="BU63" s="961"/>
      <c r="BV63" s="961"/>
      <c r="BW63" s="961"/>
      <c r="BX63" s="961"/>
      <c r="BY63" s="961"/>
      <c r="BZ63" s="961"/>
      <c r="CA63" s="961"/>
      <c r="CB63" s="961"/>
      <c r="CC63" s="961"/>
      <c r="CD63" s="904"/>
      <c r="CM63" s="961"/>
      <c r="CN63" s="961"/>
      <c r="CO63" s="961"/>
      <c r="CP63" s="961"/>
      <c r="CQ63" s="961"/>
      <c r="CR63" s="961"/>
      <c r="CS63" s="961"/>
      <c r="CT63" s="961"/>
      <c r="CU63" s="961"/>
      <c r="CV63" s="961"/>
      <c r="CW63" s="961"/>
      <c r="CX63" s="961"/>
      <c r="CY63" s="961"/>
      <c r="CZ63" s="961"/>
      <c r="DA63" s="961"/>
      <c r="DB63" s="961"/>
      <c r="DC63" s="961"/>
      <c r="DD63" s="961"/>
      <c r="DE63" s="961"/>
      <c r="DF63" s="961"/>
      <c r="DG63" s="961"/>
      <c r="DH63" s="961"/>
      <c r="DI63" s="961"/>
      <c r="DJ63" s="961"/>
      <c r="DK63" s="961"/>
      <c r="DL63" s="961"/>
      <c r="DM63" s="961"/>
      <c r="DN63" s="961"/>
      <c r="DO63" s="961"/>
      <c r="DP63" s="961"/>
      <c r="DQ63" s="961"/>
      <c r="DR63" s="961"/>
      <c r="DS63" s="961"/>
      <c r="DT63" s="961"/>
      <c r="DU63" s="961"/>
      <c r="DV63" s="961"/>
      <c r="DW63" s="961"/>
      <c r="DX63" s="961"/>
      <c r="DY63" s="961"/>
      <c r="DZ63" s="961"/>
      <c r="EA63" s="961"/>
      <c r="EB63" s="961"/>
      <c r="EC63" s="961"/>
      <c r="ED63" s="961"/>
      <c r="EE63" s="961"/>
      <c r="EF63" s="961"/>
      <c r="EG63" s="961"/>
      <c r="EH63" s="961"/>
      <c r="EI63" s="961"/>
      <c r="EJ63" s="961"/>
      <c r="EK63" s="961"/>
      <c r="EL63" s="961"/>
      <c r="EM63" s="961"/>
      <c r="EN63" s="961"/>
      <c r="EO63" s="961"/>
      <c r="EP63" s="961"/>
      <c r="EQ63" s="961"/>
      <c r="ER63" s="961"/>
      <c r="ES63" s="961"/>
      <c r="ET63" s="961"/>
      <c r="EU63" s="961"/>
      <c r="EV63" s="961"/>
      <c r="EW63" s="961"/>
      <c r="EX63" s="961"/>
      <c r="EY63" s="961"/>
      <c r="EZ63" s="961"/>
      <c r="FA63" s="961"/>
      <c r="FB63" s="961"/>
      <c r="FC63" s="961"/>
      <c r="FD63" s="961"/>
      <c r="FE63" s="961"/>
      <c r="FF63" s="961"/>
      <c r="FG63" s="961"/>
      <c r="FH63" s="961"/>
      <c r="FI63" s="961"/>
      <c r="FJ63" s="961"/>
      <c r="FK63" s="961"/>
    </row>
    <row r="64" spans="1:167" ht="19.95" customHeight="1">
      <c r="A64" s="904"/>
      <c r="B64" s="961"/>
      <c r="C64" s="961"/>
      <c r="D64" s="961"/>
      <c r="E64" s="961"/>
      <c r="F64" s="961"/>
      <c r="G64" s="961"/>
      <c r="H64" s="961"/>
      <c r="I64" s="961"/>
      <c r="J64" s="961"/>
      <c r="K64" s="961"/>
      <c r="L64" s="961"/>
      <c r="M64" s="961"/>
      <c r="N64" s="961"/>
      <c r="O64" s="961"/>
      <c r="P64" s="961"/>
      <c r="Q64" s="961"/>
      <c r="R64" s="961"/>
      <c r="S64" s="961"/>
      <c r="T64" s="961"/>
      <c r="U64" s="961"/>
      <c r="V64" s="961"/>
      <c r="W64" s="961"/>
      <c r="X64" s="961"/>
      <c r="Y64" s="961"/>
      <c r="Z64" s="961"/>
      <c r="AA64" s="961"/>
      <c r="AB64" s="961"/>
      <c r="AC64" s="961"/>
      <c r="AD64" s="961"/>
      <c r="AE64" s="961"/>
      <c r="AF64" s="961"/>
      <c r="AG64" s="961"/>
      <c r="AH64" s="961"/>
      <c r="AI64" s="961"/>
      <c r="AJ64" s="961"/>
      <c r="AK64" s="961"/>
      <c r="AL64" s="961"/>
      <c r="AM64" s="961"/>
      <c r="AN64" s="961"/>
      <c r="AO64" s="961"/>
      <c r="AP64" s="961"/>
      <c r="AQ64" s="961"/>
      <c r="AR64" s="961"/>
      <c r="AS64" s="961"/>
      <c r="AT64" s="961"/>
      <c r="AU64" s="961"/>
      <c r="AV64" s="961"/>
      <c r="AW64" s="961"/>
      <c r="AX64" s="961"/>
      <c r="AY64" s="961"/>
      <c r="AZ64" s="961"/>
      <c r="BA64" s="961"/>
      <c r="BB64" s="961"/>
      <c r="BC64" s="961"/>
      <c r="BD64" s="961"/>
      <c r="BE64" s="961"/>
      <c r="BF64" s="961"/>
      <c r="BG64" s="961"/>
      <c r="BH64" s="961"/>
      <c r="BI64" s="961"/>
      <c r="BJ64" s="961"/>
      <c r="BK64" s="961"/>
      <c r="BL64" s="961"/>
      <c r="BM64" s="961"/>
      <c r="BN64" s="961"/>
      <c r="BO64" s="961"/>
      <c r="BP64" s="961"/>
      <c r="BQ64" s="961"/>
      <c r="BR64" s="961"/>
      <c r="BS64" s="961"/>
      <c r="BT64" s="961"/>
      <c r="BU64" s="961"/>
      <c r="BV64" s="961"/>
      <c r="BW64" s="961"/>
      <c r="BX64" s="961"/>
      <c r="BY64" s="961"/>
      <c r="BZ64" s="961"/>
      <c r="CA64" s="961"/>
      <c r="CB64" s="961"/>
      <c r="CC64" s="961"/>
      <c r="CD64" s="904"/>
      <c r="CM64" s="961"/>
      <c r="CN64" s="961"/>
      <c r="CO64" s="961"/>
      <c r="CP64" s="961"/>
      <c r="CQ64" s="961"/>
      <c r="CR64" s="961"/>
      <c r="CS64" s="961"/>
      <c r="CT64" s="961"/>
      <c r="CU64" s="961"/>
      <c r="CV64" s="961"/>
      <c r="CW64" s="961"/>
      <c r="CX64" s="961"/>
      <c r="CY64" s="961"/>
      <c r="CZ64" s="961"/>
      <c r="DA64" s="961"/>
      <c r="DB64" s="961"/>
      <c r="DC64" s="961"/>
      <c r="DD64" s="961"/>
      <c r="DE64" s="961"/>
      <c r="DF64" s="961"/>
      <c r="DG64" s="961"/>
      <c r="DH64" s="961"/>
      <c r="DI64" s="961"/>
      <c r="DJ64" s="961"/>
      <c r="DK64" s="961"/>
      <c r="DL64" s="961"/>
      <c r="DM64" s="961"/>
      <c r="DN64" s="961"/>
      <c r="DO64" s="961"/>
      <c r="DP64" s="961"/>
      <c r="DQ64" s="961"/>
      <c r="DR64" s="961"/>
      <c r="DS64" s="961"/>
      <c r="DT64" s="961"/>
      <c r="DU64" s="961"/>
      <c r="DV64" s="961"/>
      <c r="DW64" s="961"/>
      <c r="DX64" s="961"/>
      <c r="DY64" s="961"/>
      <c r="DZ64" s="961"/>
      <c r="EA64" s="961"/>
      <c r="EB64" s="961"/>
      <c r="EC64" s="961"/>
      <c r="ED64" s="961"/>
      <c r="EE64" s="961"/>
      <c r="EF64" s="961"/>
      <c r="EG64" s="961"/>
      <c r="EH64" s="961"/>
      <c r="EI64" s="961"/>
      <c r="EJ64" s="961"/>
      <c r="EK64" s="961"/>
      <c r="EL64" s="961"/>
      <c r="EM64" s="961"/>
      <c r="EN64" s="961"/>
      <c r="EO64" s="961"/>
      <c r="EP64" s="961"/>
      <c r="EQ64" s="961"/>
      <c r="ER64" s="961"/>
      <c r="ES64" s="961"/>
      <c r="ET64" s="961"/>
      <c r="EU64" s="961"/>
      <c r="EV64" s="961"/>
      <c r="EW64" s="961"/>
      <c r="EX64" s="961"/>
      <c r="EY64" s="961"/>
      <c r="EZ64" s="961"/>
      <c r="FA64" s="961"/>
      <c r="FB64" s="961"/>
      <c r="FC64" s="961"/>
      <c r="FD64" s="961"/>
      <c r="FE64" s="961"/>
      <c r="FF64" s="961"/>
      <c r="FG64" s="961"/>
      <c r="FH64" s="961"/>
      <c r="FI64" s="961"/>
      <c r="FJ64" s="961"/>
      <c r="FK64" s="961"/>
    </row>
    <row r="65" spans="1:167" ht="30" customHeight="1">
      <c r="A65" s="904"/>
      <c r="B65" s="961"/>
      <c r="C65" s="961"/>
      <c r="D65" s="961"/>
      <c r="E65" s="961"/>
      <c r="F65" s="961"/>
      <c r="G65" s="961"/>
      <c r="H65" s="961"/>
      <c r="I65" s="961"/>
      <c r="J65" s="961"/>
      <c r="K65" s="961"/>
      <c r="L65" s="961"/>
      <c r="M65" s="961"/>
      <c r="N65" s="961"/>
      <c r="O65" s="961"/>
      <c r="P65" s="961"/>
      <c r="Q65" s="961"/>
      <c r="R65" s="961"/>
      <c r="S65" s="961"/>
      <c r="T65" s="961"/>
      <c r="U65" s="961"/>
      <c r="V65" s="961"/>
      <c r="W65" s="961"/>
      <c r="X65" s="961"/>
      <c r="Y65" s="961"/>
      <c r="Z65" s="961"/>
      <c r="AA65" s="961"/>
      <c r="AB65" s="961"/>
      <c r="AC65" s="961"/>
      <c r="AD65" s="961"/>
      <c r="AE65" s="961"/>
      <c r="AF65" s="961"/>
      <c r="AG65" s="961"/>
      <c r="AH65" s="961"/>
      <c r="AI65" s="961"/>
      <c r="AJ65" s="961"/>
      <c r="AK65" s="961"/>
      <c r="AL65" s="961"/>
      <c r="AM65" s="961"/>
      <c r="AN65" s="961"/>
      <c r="AO65" s="961"/>
      <c r="AP65" s="961"/>
      <c r="AQ65" s="961"/>
      <c r="AR65" s="961"/>
      <c r="AS65" s="961"/>
      <c r="AT65" s="961"/>
      <c r="AU65" s="961"/>
      <c r="AV65" s="961"/>
      <c r="AW65" s="961"/>
      <c r="AX65" s="961"/>
      <c r="AY65" s="961"/>
      <c r="AZ65" s="961"/>
      <c r="BA65" s="961"/>
      <c r="BB65" s="961"/>
      <c r="BC65" s="961"/>
      <c r="BD65" s="961"/>
      <c r="BE65" s="961"/>
      <c r="BF65" s="961"/>
      <c r="BG65" s="961"/>
      <c r="BH65" s="961"/>
      <c r="BI65" s="961"/>
      <c r="BJ65" s="961"/>
      <c r="BK65" s="961"/>
      <c r="BL65" s="961"/>
      <c r="BM65" s="961"/>
      <c r="BN65" s="961"/>
      <c r="BO65" s="961"/>
      <c r="BP65" s="961"/>
      <c r="BQ65" s="961"/>
      <c r="BR65" s="961"/>
      <c r="BS65" s="961"/>
      <c r="BT65" s="961"/>
      <c r="BU65" s="961"/>
      <c r="BV65" s="961"/>
      <c r="BW65" s="961"/>
      <c r="BX65" s="961"/>
      <c r="BY65" s="961"/>
      <c r="BZ65" s="961"/>
      <c r="CA65" s="961"/>
      <c r="CB65" s="961"/>
      <c r="CC65" s="961"/>
      <c r="CD65" s="970"/>
      <c r="CM65" s="961"/>
      <c r="CN65" s="961"/>
      <c r="CO65" s="961"/>
      <c r="CP65" s="961"/>
      <c r="CQ65" s="961"/>
      <c r="CR65" s="961"/>
      <c r="CS65" s="961"/>
      <c r="CT65" s="961"/>
      <c r="CU65" s="961"/>
      <c r="CV65" s="961"/>
      <c r="CW65" s="961"/>
      <c r="CX65" s="961"/>
      <c r="CY65" s="961"/>
      <c r="CZ65" s="961"/>
      <c r="DA65" s="961"/>
      <c r="DB65" s="961"/>
      <c r="DC65" s="961"/>
      <c r="DD65" s="961"/>
      <c r="DE65" s="961"/>
      <c r="DF65" s="961"/>
      <c r="DG65" s="961"/>
      <c r="DH65" s="961"/>
      <c r="DI65" s="961"/>
      <c r="DJ65" s="961"/>
      <c r="DK65" s="961"/>
      <c r="DL65" s="961"/>
      <c r="DM65" s="961"/>
      <c r="DN65" s="961"/>
      <c r="DO65" s="961"/>
      <c r="DP65" s="961"/>
      <c r="DQ65" s="961"/>
      <c r="DR65" s="961"/>
      <c r="DS65" s="961"/>
      <c r="DT65" s="961"/>
      <c r="DU65" s="961"/>
      <c r="DV65" s="961"/>
      <c r="DW65" s="961"/>
      <c r="DX65" s="961"/>
      <c r="DY65" s="961"/>
      <c r="DZ65" s="961"/>
      <c r="EA65" s="961"/>
      <c r="EB65" s="961"/>
      <c r="EC65" s="961"/>
      <c r="ED65" s="961"/>
      <c r="EE65" s="961"/>
      <c r="EF65" s="961"/>
      <c r="EG65" s="961"/>
      <c r="EH65" s="961"/>
      <c r="EI65" s="961"/>
      <c r="EJ65" s="961"/>
      <c r="EK65" s="961"/>
      <c r="EL65" s="961"/>
      <c r="EM65" s="961"/>
      <c r="EN65" s="961"/>
      <c r="EO65" s="961"/>
      <c r="EP65" s="961"/>
      <c r="EQ65" s="961"/>
      <c r="ER65" s="961"/>
      <c r="ES65" s="961"/>
      <c r="ET65" s="961"/>
      <c r="EU65" s="961"/>
      <c r="EV65" s="961"/>
      <c r="EW65" s="961"/>
      <c r="EX65" s="961"/>
      <c r="EY65" s="961"/>
      <c r="EZ65" s="961"/>
      <c r="FA65" s="961"/>
      <c r="FB65" s="961"/>
      <c r="FC65" s="961"/>
      <c r="FD65" s="961"/>
      <c r="FE65" s="961"/>
      <c r="FF65" s="961"/>
      <c r="FG65" s="961"/>
      <c r="FH65" s="961"/>
      <c r="FI65" s="961"/>
      <c r="FJ65" s="961"/>
      <c r="FK65" s="961"/>
    </row>
    <row r="66" spans="1:167" ht="15.6">
      <c r="A66" s="904"/>
      <c r="B66" s="961"/>
      <c r="C66" s="961"/>
      <c r="D66" s="961"/>
      <c r="E66" s="961"/>
      <c r="F66" s="961"/>
      <c r="G66" s="961"/>
      <c r="H66" s="961"/>
      <c r="I66" s="961"/>
      <c r="J66" s="961"/>
      <c r="K66" s="961"/>
      <c r="L66" s="961"/>
      <c r="M66" s="961"/>
      <c r="N66" s="961"/>
      <c r="O66" s="961"/>
      <c r="P66" s="961"/>
      <c r="Q66" s="961"/>
      <c r="R66" s="961"/>
      <c r="S66" s="961"/>
      <c r="T66" s="961"/>
      <c r="U66" s="961"/>
      <c r="V66" s="961"/>
      <c r="W66" s="961"/>
      <c r="X66" s="961"/>
      <c r="Y66" s="961"/>
      <c r="Z66" s="961"/>
      <c r="AA66" s="961"/>
      <c r="AB66" s="961"/>
      <c r="AC66" s="961"/>
      <c r="AD66" s="961"/>
      <c r="AE66" s="961"/>
      <c r="AF66" s="961"/>
      <c r="AG66" s="961"/>
      <c r="AH66" s="961"/>
      <c r="AI66" s="961"/>
      <c r="AJ66" s="961"/>
      <c r="AK66" s="961"/>
      <c r="AL66" s="961"/>
      <c r="AM66" s="961"/>
      <c r="AN66" s="961"/>
      <c r="AO66" s="961"/>
      <c r="AP66" s="961"/>
      <c r="AQ66" s="961"/>
      <c r="AR66" s="961"/>
      <c r="AS66" s="961"/>
      <c r="AT66" s="961"/>
      <c r="AU66" s="961"/>
      <c r="AV66" s="961"/>
      <c r="AW66" s="961"/>
      <c r="AX66" s="961"/>
      <c r="AY66" s="961"/>
      <c r="AZ66" s="961"/>
      <c r="BA66" s="961"/>
      <c r="BB66" s="961"/>
      <c r="BC66" s="961"/>
      <c r="BD66" s="961"/>
      <c r="BE66" s="961"/>
      <c r="BF66" s="961"/>
      <c r="BG66" s="961"/>
      <c r="BH66" s="961"/>
      <c r="BI66" s="961"/>
      <c r="BJ66" s="961"/>
      <c r="BK66" s="961"/>
      <c r="BL66" s="961"/>
      <c r="BM66" s="961"/>
      <c r="BN66" s="961"/>
      <c r="BO66" s="961"/>
      <c r="BP66" s="961"/>
      <c r="BQ66" s="961"/>
      <c r="BR66" s="961"/>
      <c r="BS66" s="961"/>
      <c r="BT66" s="961"/>
      <c r="BU66" s="961"/>
      <c r="BV66" s="961"/>
      <c r="BW66" s="961"/>
      <c r="BX66" s="961"/>
      <c r="BY66" s="961"/>
      <c r="BZ66" s="961"/>
      <c r="CA66" s="961"/>
      <c r="CB66" s="961"/>
      <c r="CC66" s="961"/>
      <c r="CD66" s="904"/>
      <c r="CM66" s="961"/>
      <c r="CN66" s="961"/>
      <c r="CO66" s="961"/>
      <c r="CP66" s="961"/>
      <c r="CQ66" s="961"/>
      <c r="CR66" s="961"/>
      <c r="CS66" s="961"/>
      <c r="CT66" s="961"/>
      <c r="CU66" s="961"/>
      <c r="CV66" s="961"/>
      <c r="CW66" s="961"/>
      <c r="CX66" s="961"/>
      <c r="CY66" s="961"/>
      <c r="CZ66" s="961"/>
      <c r="DA66" s="961"/>
      <c r="DB66" s="961"/>
      <c r="DC66" s="961"/>
      <c r="DD66" s="961"/>
      <c r="DE66" s="961"/>
      <c r="DF66" s="961"/>
      <c r="DG66" s="961"/>
      <c r="DH66" s="961"/>
      <c r="DI66" s="961"/>
      <c r="DJ66" s="961"/>
      <c r="DK66" s="961"/>
      <c r="DL66" s="961"/>
      <c r="DM66" s="961"/>
      <c r="DN66" s="961"/>
      <c r="DO66" s="961"/>
      <c r="DP66" s="961"/>
      <c r="DQ66" s="961"/>
      <c r="DR66" s="961"/>
      <c r="DS66" s="961"/>
      <c r="DT66" s="961"/>
      <c r="DU66" s="961"/>
      <c r="DV66" s="961"/>
      <c r="DW66" s="961"/>
      <c r="DX66" s="961"/>
      <c r="DY66" s="961"/>
      <c r="DZ66" s="961"/>
      <c r="EA66" s="961"/>
      <c r="EB66" s="961"/>
      <c r="EC66" s="961"/>
      <c r="ED66" s="961"/>
      <c r="EE66" s="961"/>
      <c r="EF66" s="961"/>
      <c r="EG66" s="961"/>
      <c r="EH66" s="961"/>
      <c r="EI66" s="961"/>
      <c r="EJ66" s="961"/>
      <c r="EK66" s="961"/>
      <c r="EL66" s="961"/>
      <c r="EM66" s="961"/>
      <c r="EN66" s="961"/>
      <c r="EO66" s="961"/>
      <c r="EP66" s="961"/>
      <c r="EQ66" s="961"/>
      <c r="ER66" s="961"/>
      <c r="ES66" s="961"/>
      <c r="ET66" s="961"/>
      <c r="EU66" s="961"/>
      <c r="EV66" s="961"/>
      <c r="EW66" s="961"/>
      <c r="EX66" s="961"/>
      <c r="EY66" s="961"/>
      <c r="EZ66" s="961"/>
      <c r="FA66" s="961"/>
      <c r="FB66" s="961"/>
      <c r="FC66" s="961"/>
      <c r="FD66" s="961"/>
      <c r="FE66" s="961"/>
      <c r="FF66" s="961"/>
      <c r="FG66" s="961"/>
      <c r="FH66" s="961"/>
      <c r="FI66" s="961"/>
      <c r="FJ66" s="961"/>
      <c r="FK66" s="961"/>
    </row>
    <row r="67" spans="1:167" s="899" customFormat="1" ht="30" customHeight="1">
      <c r="B67" s="969"/>
      <c r="C67" s="961"/>
      <c r="D67" s="961"/>
      <c r="E67" s="961"/>
      <c r="F67" s="961"/>
      <c r="G67" s="961"/>
      <c r="H67" s="961"/>
      <c r="I67" s="961"/>
      <c r="J67" s="961"/>
      <c r="K67" s="961"/>
      <c r="L67" s="961"/>
      <c r="M67" s="961"/>
      <c r="N67" s="961"/>
      <c r="O67" s="961"/>
      <c r="P67" s="961"/>
      <c r="Q67" s="961"/>
      <c r="R67" s="961"/>
      <c r="S67" s="961"/>
      <c r="T67" s="961"/>
      <c r="U67" s="961"/>
      <c r="V67" s="961"/>
      <c r="W67" s="961"/>
      <c r="X67" s="961"/>
      <c r="Y67" s="961"/>
      <c r="Z67" s="961"/>
      <c r="AA67" s="961"/>
      <c r="AB67" s="961"/>
      <c r="AC67" s="961"/>
      <c r="AD67" s="961"/>
      <c r="AE67" s="961"/>
      <c r="AF67" s="961"/>
      <c r="AG67" s="961"/>
      <c r="AH67" s="961"/>
      <c r="AI67" s="961"/>
      <c r="AJ67" s="961"/>
      <c r="AK67" s="961"/>
      <c r="AL67" s="961"/>
      <c r="AM67" s="961"/>
      <c r="AN67" s="961"/>
      <c r="AO67" s="961"/>
      <c r="AP67" s="961"/>
      <c r="AQ67" s="961"/>
      <c r="AR67" s="961"/>
      <c r="AS67" s="961"/>
      <c r="AT67" s="961"/>
      <c r="AU67" s="961"/>
      <c r="AV67" s="961"/>
      <c r="AW67" s="961"/>
      <c r="AX67" s="961"/>
      <c r="AY67" s="961"/>
      <c r="AZ67" s="961"/>
      <c r="BA67" s="961"/>
      <c r="BB67" s="961"/>
      <c r="BC67" s="961"/>
      <c r="BD67" s="961"/>
      <c r="BE67" s="961"/>
      <c r="BF67" s="961"/>
      <c r="BG67" s="961"/>
      <c r="BH67" s="961"/>
      <c r="BI67" s="961"/>
      <c r="BJ67" s="961"/>
      <c r="BK67" s="961"/>
      <c r="BL67" s="961"/>
      <c r="BM67" s="961"/>
      <c r="BN67" s="961"/>
      <c r="BO67" s="961"/>
      <c r="BP67" s="961"/>
      <c r="BQ67" s="961"/>
      <c r="BR67" s="961"/>
      <c r="BS67" s="961"/>
      <c r="BT67" s="961"/>
      <c r="BU67" s="961"/>
      <c r="BV67" s="961"/>
      <c r="BW67" s="961"/>
      <c r="BX67" s="961"/>
      <c r="BY67" s="961"/>
      <c r="BZ67" s="961"/>
      <c r="CA67" s="961"/>
      <c r="CB67" s="961"/>
      <c r="CC67" s="961"/>
      <c r="CD67" s="966"/>
      <c r="CM67" s="961"/>
      <c r="CN67" s="961"/>
      <c r="CO67" s="961"/>
      <c r="CP67" s="961"/>
      <c r="CQ67" s="961"/>
      <c r="CR67" s="961"/>
      <c r="CS67" s="961"/>
      <c r="CT67" s="961"/>
      <c r="CU67" s="961"/>
      <c r="CV67" s="961"/>
      <c r="CW67" s="961"/>
      <c r="CX67" s="961"/>
      <c r="CY67" s="961"/>
      <c r="CZ67" s="961"/>
      <c r="DA67" s="961"/>
      <c r="DB67" s="961"/>
      <c r="DC67" s="961"/>
      <c r="DD67" s="961"/>
      <c r="DE67" s="961"/>
      <c r="DF67" s="961"/>
      <c r="DG67" s="961"/>
      <c r="DH67" s="961"/>
      <c r="DI67" s="961"/>
      <c r="DJ67" s="961"/>
      <c r="DK67" s="961"/>
      <c r="DL67" s="961"/>
      <c r="DM67" s="961"/>
      <c r="DN67" s="961"/>
      <c r="DO67" s="961"/>
      <c r="DP67" s="961"/>
      <c r="DQ67" s="961"/>
      <c r="DR67" s="961"/>
      <c r="DS67" s="961"/>
      <c r="DT67" s="961"/>
      <c r="DU67" s="961"/>
      <c r="DV67" s="961"/>
      <c r="DW67" s="961"/>
      <c r="DX67" s="961"/>
      <c r="DY67" s="961"/>
      <c r="DZ67" s="961"/>
      <c r="EA67" s="961"/>
      <c r="EB67" s="961"/>
      <c r="EC67" s="961"/>
      <c r="ED67" s="961"/>
      <c r="EE67" s="961"/>
      <c r="EF67" s="961"/>
      <c r="EG67" s="961"/>
      <c r="EH67" s="961"/>
      <c r="EI67" s="961"/>
      <c r="EJ67" s="961"/>
      <c r="EK67" s="961"/>
      <c r="EL67" s="961"/>
      <c r="EM67" s="961"/>
      <c r="EN67" s="961"/>
      <c r="EO67" s="961"/>
      <c r="EP67" s="961"/>
      <c r="EQ67" s="961"/>
      <c r="ER67" s="961"/>
      <c r="ES67" s="961"/>
      <c r="ET67" s="961"/>
      <c r="EU67" s="961"/>
      <c r="EV67" s="961"/>
      <c r="EW67" s="961"/>
      <c r="EX67" s="961"/>
      <c r="EY67" s="961"/>
      <c r="EZ67" s="961"/>
      <c r="FA67" s="961"/>
      <c r="FB67" s="961"/>
      <c r="FC67" s="961"/>
      <c r="FD67" s="961"/>
      <c r="FE67" s="961"/>
      <c r="FF67" s="961"/>
      <c r="FG67" s="961"/>
      <c r="FH67" s="961"/>
      <c r="FI67" s="961"/>
      <c r="FJ67" s="961"/>
      <c r="FK67" s="961"/>
    </row>
    <row r="68" spans="1:167" ht="30" customHeight="1">
      <c r="B68" s="969"/>
      <c r="C68" s="961"/>
      <c r="D68" s="961"/>
      <c r="E68" s="961"/>
      <c r="F68" s="961"/>
      <c r="G68" s="961"/>
      <c r="H68" s="961"/>
      <c r="I68" s="961"/>
      <c r="J68" s="961"/>
      <c r="K68" s="961"/>
      <c r="L68" s="961"/>
      <c r="M68" s="961"/>
      <c r="N68" s="961"/>
      <c r="O68" s="961"/>
      <c r="P68" s="961"/>
      <c r="Q68" s="961"/>
      <c r="R68" s="961"/>
      <c r="S68" s="961"/>
      <c r="T68" s="961"/>
      <c r="U68" s="961"/>
      <c r="V68" s="961"/>
      <c r="W68" s="961"/>
      <c r="X68" s="961"/>
      <c r="Y68" s="961"/>
      <c r="Z68" s="961"/>
      <c r="AA68" s="961"/>
      <c r="AB68" s="961"/>
      <c r="AC68" s="961"/>
      <c r="AD68" s="961"/>
      <c r="AE68" s="961"/>
      <c r="AF68" s="961"/>
      <c r="AG68" s="961"/>
      <c r="AH68" s="961"/>
      <c r="AI68" s="961"/>
      <c r="AJ68" s="961"/>
      <c r="AK68" s="961"/>
      <c r="AL68" s="961"/>
      <c r="AM68" s="961"/>
      <c r="AN68" s="961"/>
      <c r="AO68" s="961"/>
      <c r="AP68" s="961"/>
      <c r="AQ68" s="961"/>
      <c r="AR68" s="961"/>
      <c r="AS68" s="961"/>
      <c r="AT68" s="961"/>
      <c r="AU68" s="961"/>
      <c r="AV68" s="961"/>
      <c r="AW68" s="961"/>
      <c r="AX68" s="961"/>
      <c r="AY68" s="961"/>
      <c r="AZ68" s="961"/>
      <c r="BA68" s="961"/>
      <c r="BB68" s="961"/>
      <c r="BC68" s="961"/>
      <c r="BD68" s="961"/>
      <c r="BE68" s="961"/>
      <c r="BF68" s="961"/>
      <c r="BG68" s="961"/>
      <c r="BH68" s="961"/>
      <c r="BI68" s="961"/>
      <c r="BJ68" s="961"/>
      <c r="BK68" s="961"/>
      <c r="BL68" s="961"/>
      <c r="BM68" s="961"/>
      <c r="BN68" s="961"/>
      <c r="BO68" s="961"/>
      <c r="BP68" s="961"/>
      <c r="BQ68" s="961"/>
      <c r="BR68" s="961"/>
      <c r="BS68" s="961"/>
      <c r="BT68" s="961"/>
      <c r="BU68" s="961"/>
      <c r="BV68" s="961"/>
      <c r="BW68" s="961"/>
      <c r="BX68" s="961"/>
      <c r="BY68" s="961"/>
      <c r="BZ68" s="961"/>
      <c r="CA68" s="961"/>
      <c r="CB68" s="961"/>
      <c r="CC68" s="961"/>
      <c r="CD68" s="904"/>
      <c r="CM68" s="961"/>
      <c r="CN68" s="961"/>
      <c r="CO68" s="961"/>
      <c r="CP68" s="961"/>
      <c r="CQ68" s="961"/>
      <c r="CR68" s="961"/>
      <c r="CS68" s="961"/>
      <c r="CT68" s="961"/>
      <c r="CU68" s="961"/>
      <c r="CV68" s="961"/>
      <c r="CW68" s="961"/>
      <c r="CX68" s="961"/>
      <c r="CY68" s="961"/>
      <c r="CZ68" s="961"/>
      <c r="DA68" s="961"/>
      <c r="DB68" s="961"/>
      <c r="DC68" s="961"/>
      <c r="DD68" s="961"/>
      <c r="DE68" s="961"/>
      <c r="DF68" s="961"/>
      <c r="DG68" s="961"/>
      <c r="DH68" s="961"/>
      <c r="DI68" s="961"/>
      <c r="DJ68" s="961"/>
      <c r="DK68" s="961"/>
      <c r="DL68" s="961"/>
      <c r="DM68" s="961"/>
      <c r="DN68" s="961"/>
      <c r="DO68" s="961"/>
      <c r="DP68" s="961"/>
      <c r="DQ68" s="961"/>
      <c r="DR68" s="961"/>
      <c r="DS68" s="961"/>
      <c r="DT68" s="961"/>
      <c r="DU68" s="961"/>
      <c r="DV68" s="961"/>
      <c r="DW68" s="961"/>
      <c r="DX68" s="961"/>
      <c r="DY68" s="961"/>
      <c r="DZ68" s="961"/>
      <c r="EA68" s="961"/>
      <c r="EB68" s="961"/>
      <c r="EC68" s="961"/>
      <c r="ED68" s="961"/>
      <c r="EE68" s="961"/>
      <c r="EF68" s="961"/>
      <c r="EG68" s="961"/>
      <c r="EH68" s="961"/>
      <c r="EI68" s="961"/>
      <c r="EJ68" s="961"/>
      <c r="EK68" s="961"/>
      <c r="EL68" s="961"/>
      <c r="EM68" s="961"/>
      <c r="EN68" s="961"/>
      <c r="EO68" s="961"/>
      <c r="EP68" s="961"/>
      <c r="EQ68" s="961"/>
      <c r="ER68" s="961"/>
      <c r="ES68" s="961"/>
      <c r="ET68" s="961"/>
      <c r="EU68" s="961"/>
      <c r="EV68" s="961"/>
      <c r="EW68" s="961"/>
      <c r="EX68" s="961"/>
      <c r="EY68" s="961"/>
      <c r="EZ68" s="961"/>
      <c r="FA68" s="961"/>
      <c r="FB68" s="961"/>
      <c r="FC68" s="961"/>
      <c r="FD68" s="961"/>
      <c r="FE68" s="961"/>
      <c r="FF68" s="961"/>
      <c r="FG68" s="961"/>
      <c r="FH68" s="961"/>
      <c r="FI68" s="961"/>
      <c r="FJ68" s="961"/>
      <c r="FK68" s="961"/>
    </row>
    <row r="69" spans="1:167" ht="30" customHeight="1">
      <c r="B69" s="969"/>
      <c r="C69" s="961"/>
      <c r="D69" s="961"/>
      <c r="E69" s="961"/>
      <c r="F69" s="961"/>
      <c r="G69" s="961"/>
      <c r="H69" s="961"/>
      <c r="I69" s="961"/>
      <c r="J69" s="961"/>
      <c r="K69" s="961"/>
      <c r="L69" s="961"/>
      <c r="M69" s="961"/>
      <c r="N69" s="961"/>
      <c r="O69" s="961"/>
      <c r="P69" s="961"/>
      <c r="Q69" s="961"/>
      <c r="R69" s="961"/>
      <c r="S69" s="961"/>
      <c r="T69" s="961"/>
      <c r="U69" s="961"/>
      <c r="V69" s="961"/>
      <c r="W69" s="961"/>
      <c r="X69" s="961"/>
      <c r="Y69" s="961"/>
      <c r="Z69" s="961"/>
      <c r="AA69" s="961"/>
      <c r="AB69" s="961"/>
      <c r="AC69" s="961"/>
      <c r="AD69" s="961"/>
      <c r="AE69" s="961"/>
      <c r="AF69" s="961"/>
      <c r="AG69" s="961"/>
      <c r="AH69" s="961"/>
      <c r="AI69" s="961"/>
      <c r="AJ69" s="961"/>
      <c r="AK69" s="961"/>
      <c r="AL69" s="961"/>
      <c r="AM69" s="961"/>
      <c r="AN69" s="961"/>
      <c r="AO69" s="961"/>
      <c r="AP69" s="961"/>
      <c r="AQ69" s="961"/>
      <c r="AR69" s="961"/>
      <c r="AS69" s="961"/>
      <c r="AT69" s="961"/>
      <c r="AU69" s="961"/>
      <c r="AV69" s="961"/>
      <c r="AW69" s="961"/>
      <c r="AX69" s="961"/>
      <c r="AY69" s="961"/>
      <c r="AZ69" s="961"/>
      <c r="BA69" s="961"/>
      <c r="BB69" s="961"/>
      <c r="BC69" s="961"/>
      <c r="BD69" s="961"/>
      <c r="BE69" s="961"/>
      <c r="BF69" s="961"/>
      <c r="BG69" s="961"/>
      <c r="BH69" s="961"/>
      <c r="BI69" s="961"/>
      <c r="BJ69" s="961"/>
      <c r="BK69" s="961"/>
      <c r="BL69" s="961"/>
      <c r="BM69" s="961"/>
      <c r="BN69" s="961"/>
      <c r="BO69" s="961"/>
      <c r="BP69" s="961"/>
      <c r="BQ69" s="961"/>
      <c r="BR69" s="961"/>
      <c r="BS69" s="961"/>
      <c r="BT69" s="961"/>
      <c r="BU69" s="961"/>
      <c r="BV69" s="961"/>
      <c r="BW69" s="961"/>
      <c r="BX69" s="961"/>
      <c r="BY69" s="961"/>
      <c r="BZ69" s="961"/>
      <c r="CA69" s="961"/>
      <c r="CB69" s="961"/>
      <c r="CC69" s="961"/>
      <c r="CD69" s="904"/>
      <c r="CM69" s="961"/>
      <c r="CN69" s="961"/>
      <c r="CO69" s="961"/>
      <c r="CP69" s="961"/>
      <c r="CQ69" s="961"/>
      <c r="CR69" s="961"/>
      <c r="CS69" s="961"/>
      <c r="CT69" s="961"/>
      <c r="CU69" s="961"/>
      <c r="CV69" s="961"/>
      <c r="CW69" s="961"/>
      <c r="CX69" s="961"/>
      <c r="CY69" s="961"/>
      <c r="CZ69" s="961"/>
      <c r="DA69" s="961"/>
      <c r="DB69" s="961"/>
      <c r="DC69" s="961"/>
      <c r="DD69" s="961"/>
      <c r="DE69" s="961"/>
      <c r="DF69" s="961"/>
      <c r="DG69" s="961"/>
      <c r="DH69" s="961"/>
      <c r="DI69" s="961"/>
      <c r="DJ69" s="961"/>
      <c r="DK69" s="961"/>
      <c r="DL69" s="961"/>
      <c r="DM69" s="961"/>
      <c r="DN69" s="961"/>
      <c r="DO69" s="961"/>
      <c r="DP69" s="961"/>
      <c r="DQ69" s="961"/>
      <c r="DR69" s="961"/>
      <c r="DS69" s="961"/>
      <c r="DT69" s="961"/>
      <c r="DU69" s="961"/>
      <c r="DV69" s="961"/>
      <c r="DW69" s="961"/>
      <c r="DX69" s="961"/>
      <c r="DY69" s="961"/>
      <c r="DZ69" s="961"/>
      <c r="EA69" s="961"/>
      <c r="EB69" s="961"/>
      <c r="EC69" s="961"/>
      <c r="ED69" s="961"/>
      <c r="EE69" s="961"/>
      <c r="EF69" s="961"/>
      <c r="EG69" s="961"/>
      <c r="EH69" s="961"/>
      <c r="EI69" s="961"/>
      <c r="EJ69" s="961"/>
      <c r="EK69" s="961"/>
      <c r="EL69" s="961"/>
      <c r="EM69" s="961"/>
      <c r="EN69" s="961"/>
      <c r="EO69" s="961"/>
      <c r="EP69" s="961"/>
      <c r="EQ69" s="961"/>
      <c r="ER69" s="961"/>
      <c r="ES69" s="961"/>
      <c r="ET69" s="961"/>
      <c r="EU69" s="961"/>
      <c r="EV69" s="961"/>
      <c r="EW69" s="961"/>
      <c r="EX69" s="961"/>
      <c r="EY69" s="961"/>
      <c r="EZ69" s="961"/>
      <c r="FA69" s="961"/>
      <c r="FB69" s="961"/>
      <c r="FC69" s="961"/>
      <c r="FD69" s="961"/>
      <c r="FE69" s="961"/>
      <c r="FF69" s="961"/>
      <c r="FG69" s="961"/>
      <c r="FH69" s="961"/>
      <c r="FI69" s="961"/>
      <c r="FJ69" s="961"/>
      <c r="FK69" s="961"/>
    </row>
    <row r="70" spans="1:167" ht="30" customHeight="1">
      <c r="B70" s="969"/>
      <c r="C70" s="961"/>
      <c r="D70" s="961"/>
      <c r="E70" s="961"/>
      <c r="F70" s="961"/>
      <c r="G70" s="961"/>
      <c r="H70" s="961"/>
      <c r="I70" s="961"/>
      <c r="J70" s="961"/>
      <c r="K70" s="961"/>
      <c r="L70" s="961"/>
      <c r="M70" s="961"/>
      <c r="N70" s="961"/>
      <c r="O70" s="961"/>
      <c r="P70" s="961"/>
      <c r="Q70" s="961"/>
      <c r="R70" s="961"/>
      <c r="S70" s="961"/>
      <c r="T70" s="961"/>
      <c r="U70" s="961"/>
      <c r="V70" s="961"/>
      <c r="W70" s="961"/>
      <c r="X70" s="961"/>
      <c r="Y70" s="961"/>
      <c r="Z70" s="961"/>
      <c r="AA70" s="961"/>
      <c r="AB70" s="961"/>
      <c r="AC70" s="961"/>
      <c r="AD70" s="961"/>
      <c r="AE70" s="961"/>
      <c r="AF70" s="961"/>
      <c r="AG70" s="961"/>
      <c r="AH70" s="961"/>
      <c r="AI70" s="961"/>
      <c r="AJ70" s="961"/>
      <c r="AK70" s="961"/>
      <c r="AL70" s="961"/>
      <c r="AM70" s="961"/>
      <c r="AN70" s="961"/>
      <c r="AO70" s="961"/>
      <c r="AP70" s="961"/>
      <c r="AQ70" s="961"/>
      <c r="AR70" s="961"/>
      <c r="AS70" s="961"/>
      <c r="AT70" s="961"/>
      <c r="AU70" s="961"/>
      <c r="AV70" s="961"/>
      <c r="AW70" s="961"/>
      <c r="AX70" s="961"/>
      <c r="AY70" s="961"/>
      <c r="AZ70" s="961"/>
      <c r="BA70" s="961"/>
      <c r="BB70" s="961"/>
      <c r="BC70" s="961"/>
      <c r="BD70" s="961"/>
      <c r="BE70" s="961"/>
      <c r="BF70" s="961"/>
      <c r="BG70" s="961"/>
      <c r="BH70" s="961"/>
      <c r="BI70" s="961"/>
      <c r="BJ70" s="961"/>
      <c r="BK70" s="961"/>
      <c r="BL70" s="961"/>
      <c r="BM70" s="961"/>
      <c r="BN70" s="961"/>
      <c r="BO70" s="961"/>
      <c r="BP70" s="961"/>
      <c r="BQ70" s="961"/>
      <c r="BR70" s="961"/>
      <c r="BS70" s="961"/>
      <c r="BT70" s="961"/>
      <c r="BU70" s="961"/>
      <c r="BV70" s="961"/>
      <c r="BW70" s="961"/>
      <c r="BX70" s="961"/>
      <c r="BY70" s="961"/>
      <c r="BZ70" s="961"/>
      <c r="CA70" s="961"/>
      <c r="CB70" s="961"/>
      <c r="CC70" s="961"/>
      <c r="CD70" s="974"/>
      <c r="CM70" s="961"/>
      <c r="CN70" s="961"/>
      <c r="CO70" s="961"/>
      <c r="CP70" s="961"/>
      <c r="CQ70" s="961"/>
      <c r="CR70" s="961"/>
      <c r="CS70" s="961"/>
      <c r="CT70" s="961"/>
      <c r="CU70" s="961"/>
      <c r="CV70" s="961"/>
      <c r="CW70" s="961"/>
      <c r="CX70" s="961"/>
      <c r="CY70" s="961"/>
      <c r="CZ70" s="961"/>
      <c r="DA70" s="961"/>
      <c r="DB70" s="961"/>
      <c r="DC70" s="961"/>
      <c r="DD70" s="961"/>
      <c r="DE70" s="961"/>
      <c r="DF70" s="961"/>
      <c r="DG70" s="961"/>
      <c r="DH70" s="961"/>
      <c r="DI70" s="961"/>
      <c r="DJ70" s="961"/>
      <c r="DK70" s="961"/>
      <c r="DL70" s="961"/>
      <c r="DM70" s="961"/>
      <c r="DN70" s="961"/>
      <c r="DO70" s="961"/>
      <c r="DP70" s="961"/>
      <c r="DQ70" s="961"/>
      <c r="DR70" s="961"/>
      <c r="DS70" s="961"/>
      <c r="DT70" s="961"/>
      <c r="DU70" s="961"/>
      <c r="DV70" s="961"/>
      <c r="DW70" s="961"/>
      <c r="DX70" s="961"/>
      <c r="DY70" s="961"/>
      <c r="DZ70" s="961"/>
      <c r="EA70" s="961"/>
      <c r="EB70" s="961"/>
      <c r="EC70" s="961"/>
      <c r="ED70" s="961"/>
      <c r="EE70" s="961"/>
      <c r="EF70" s="961"/>
      <c r="EG70" s="961"/>
      <c r="EH70" s="961"/>
      <c r="EI70" s="961"/>
      <c r="EJ70" s="961"/>
      <c r="EK70" s="961"/>
      <c r="EL70" s="961"/>
      <c r="EM70" s="961"/>
      <c r="EN70" s="961"/>
      <c r="EO70" s="961"/>
      <c r="EP70" s="961"/>
      <c r="EQ70" s="961"/>
      <c r="ER70" s="961"/>
      <c r="ES70" s="961"/>
      <c r="ET70" s="961"/>
      <c r="EU70" s="961"/>
      <c r="EV70" s="961"/>
      <c r="EW70" s="961"/>
      <c r="EX70" s="961"/>
      <c r="EY70" s="961"/>
      <c r="EZ70" s="961"/>
      <c r="FA70" s="961"/>
      <c r="FB70" s="961"/>
      <c r="FC70" s="961"/>
      <c r="FD70" s="961"/>
      <c r="FE70" s="961"/>
      <c r="FF70" s="961"/>
      <c r="FG70" s="961"/>
      <c r="FH70" s="961"/>
      <c r="FI70" s="961"/>
      <c r="FJ70" s="961"/>
      <c r="FK70" s="961"/>
    </row>
    <row r="71" spans="1:167" ht="15" customHeight="1">
      <c r="B71" s="969"/>
      <c r="C71" s="961"/>
      <c r="D71" s="961"/>
      <c r="E71" s="961"/>
      <c r="F71" s="961"/>
      <c r="G71" s="961"/>
      <c r="H71" s="961"/>
      <c r="I71" s="961"/>
      <c r="J71" s="961"/>
      <c r="K71" s="961"/>
      <c r="L71" s="961"/>
      <c r="M71" s="961"/>
      <c r="N71" s="961"/>
      <c r="O71" s="961"/>
      <c r="P71" s="961"/>
      <c r="Q71" s="961"/>
      <c r="R71" s="961"/>
      <c r="S71" s="961"/>
      <c r="T71" s="961"/>
      <c r="U71" s="961"/>
      <c r="V71" s="961"/>
      <c r="W71" s="961"/>
      <c r="X71" s="961"/>
      <c r="Y71" s="961"/>
      <c r="Z71" s="961"/>
      <c r="AA71" s="961"/>
      <c r="AB71" s="961"/>
      <c r="AC71" s="961"/>
      <c r="AD71" s="961"/>
      <c r="AE71" s="961"/>
      <c r="AF71" s="961"/>
      <c r="AG71" s="961"/>
      <c r="AH71" s="961"/>
      <c r="AI71" s="961"/>
      <c r="AJ71" s="961"/>
      <c r="AK71" s="961"/>
      <c r="AL71" s="961"/>
      <c r="AM71" s="961"/>
      <c r="AN71" s="961"/>
      <c r="AO71" s="961"/>
      <c r="AP71" s="961"/>
      <c r="AQ71" s="961"/>
      <c r="AR71" s="961"/>
      <c r="AS71" s="961"/>
      <c r="AT71" s="961"/>
      <c r="AU71" s="961"/>
      <c r="AV71" s="961"/>
      <c r="AW71" s="961"/>
      <c r="AX71" s="961"/>
      <c r="AY71" s="961"/>
      <c r="AZ71" s="961"/>
      <c r="BA71" s="961"/>
      <c r="BB71" s="961"/>
      <c r="BC71" s="961"/>
      <c r="BD71" s="961"/>
      <c r="BE71" s="961"/>
      <c r="BF71" s="961"/>
      <c r="BG71" s="961"/>
      <c r="BH71" s="961"/>
      <c r="BI71" s="961"/>
      <c r="BJ71" s="961"/>
      <c r="BK71" s="961"/>
      <c r="BL71" s="961"/>
      <c r="BM71" s="961"/>
      <c r="BN71" s="961"/>
      <c r="BO71" s="961"/>
      <c r="BP71" s="961"/>
      <c r="BQ71" s="961"/>
      <c r="BR71" s="961"/>
      <c r="BS71" s="961"/>
      <c r="BT71" s="961"/>
      <c r="BU71" s="961"/>
      <c r="BV71" s="961"/>
      <c r="BW71" s="961"/>
      <c r="BX71" s="961"/>
      <c r="BY71" s="961"/>
      <c r="BZ71" s="961"/>
      <c r="CA71" s="961"/>
      <c r="CB71" s="961"/>
      <c r="CC71" s="961"/>
      <c r="CD71" s="904"/>
      <c r="CM71" s="961"/>
      <c r="CN71" s="961"/>
      <c r="CO71" s="961"/>
      <c r="CP71" s="961"/>
      <c r="CQ71" s="961"/>
      <c r="CR71" s="961"/>
      <c r="CS71" s="961"/>
      <c r="CT71" s="961"/>
      <c r="CU71" s="961"/>
      <c r="CV71" s="961"/>
      <c r="CW71" s="961"/>
      <c r="CX71" s="961"/>
      <c r="CY71" s="961"/>
      <c r="CZ71" s="961"/>
      <c r="DA71" s="961"/>
      <c r="DB71" s="961"/>
      <c r="DC71" s="961"/>
      <c r="DD71" s="961"/>
      <c r="DE71" s="961"/>
      <c r="DF71" s="961"/>
      <c r="DG71" s="961"/>
      <c r="DH71" s="961"/>
      <c r="DI71" s="961"/>
      <c r="DJ71" s="961"/>
      <c r="DK71" s="961"/>
      <c r="DL71" s="961"/>
      <c r="DM71" s="961"/>
      <c r="DN71" s="961"/>
      <c r="DO71" s="961"/>
      <c r="DP71" s="961"/>
      <c r="DQ71" s="961"/>
      <c r="DR71" s="961"/>
      <c r="DS71" s="961"/>
      <c r="DT71" s="961"/>
      <c r="DU71" s="961"/>
      <c r="DV71" s="961"/>
      <c r="DW71" s="961"/>
      <c r="DX71" s="961"/>
      <c r="DY71" s="961"/>
      <c r="DZ71" s="961"/>
      <c r="EA71" s="961"/>
      <c r="EB71" s="961"/>
      <c r="EC71" s="961"/>
      <c r="ED71" s="961"/>
      <c r="EE71" s="961"/>
      <c r="EF71" s="961"/>
      <c r="EG71" s="961"/>
      <c r="EH71" s="961"/>
      <c r="EI71" s="961"/>
      <c r="EJ71" s="961"/>
      <c r="EK71" s="961"/>
      <c r="EL71" s="961"/>
      <c r="EM71" s="961"/>
      <c r="EN71" s="961"/>
      <c r="EO71" s="961"/>
      <c r="EP71" s="961"/>
      <c r="EQ71" s="961"/>
      <c r="ER71" s="961"/>
      <c r="ES71" s="961"/>
      <c r="ET71" s="961"/>
      <c r="EU71" s="961"/>
      <c r="EV71" s="961"/>
      <c r="EW71" s="961"/>
      <c r="EX71" s="961"/>
      <c r="EY71" s="961"/>
      <c r="EZ71" s="961"/>
      <c r="FA71" s="961"/>
      <c r="FB71" s="961"/>
      <c r="FC71" s="961"/>
      <c r="FD71" s="961"/>
      <c r="FE71" s="961"/>
      <c r="FF71" s="961"/>
      <c r="FG71" s="961"/>
      <c r="FH71" s="961"/>
      <c r="FI71" s="961"/>
      <c r="FJ71" s="961"/>
      <c r="FK71" s="961"/>
    </row>
    <row r="72" spans="1:167" ht="27.75" customHeight="1">
      <c r="B72" s="969"/>
      <c r="C72" s="961"/>
      <c r="D72" s="961"/>
      <c r="E72" s="961"/>
      <c r="F72" s="961"/>
      <c r="G72" s="961"/>
      <c r="H72" s="961"/>
      <c r="I72" s="961"/>
      <c r="J72" s="961"/>
      <c r="K72" s="961"/>
      <c r="L72" s="961"/>
      <c r="M72" s="961"/>
      <c r="N72" s="961"/>
      <c r="O72" s="961"/>
      <c r="P72" s="961"/>
      <c r="Q72" s="961"/>
      <c r="R72" s="961"/>
      <c r="S72" s="961"/>
      <c r="T72" s="961"/>
      <c r="U72" s="961"/>
      <c r="V72" s="961"/>
      <c r="W72" s="961"/>
      <c r="X72" s="961"/>
      <c r="Y72" s="961"/>
      <c r="Z72" s="961"/>
      <c r="AA72" s="961"/>
      <c r="AB72" s="961"/>
      <c r="AC72" s="961"/>
      <c r="AD72" s="961"/>
      <c r="AE72" s="961"/>
      <c r="AF72" s="961"/>
      <c r="AG72" s="961"/>
      <c r="AH72" s="961"/>
      <c r="AI72" s="961"/>
      <c r="AJ72" s="961"/>
      <c r="AK72" s="961"/>
      <c r="AL72" s="961"/>
      <c r="AM72" s="961"/>
      <c r="AN72" s="961"/>
      <c r="AO72" s="961"/>
      <c r="AP72" s="961"/>
      <c r="AQ72" s="961"/>
      <c r="AR72" s="961"/>
      <c r="AS72" s="961"/>
      <c r="AT72" s="961"/>
      <c r="AU72" s="961"/>
      <c r="AV72" s="961"/>
      <c r="AW72" s="961"/>
      <c r="AX72" s="961"/>
      <c r="AY72" s="961"/>
      <c r="AZ72" s="961"/>
      <c r="BA72" s="961"/>
      <c r="BB72" s="961"/>
      <c r="BC72" s="961"/>
      <c r="BD72" s="961"/>
      <c r="BE72" s="961"/>
      <c r="BF72" s="961"/>
      <c r="BG72" s="961"/>
      <c r="BH72" s="961"/>
      <c r="BI72" s="961"/>
      <c r="BJ72" s="961"/>
      <c r="BK72" s="961"/>
      <c r="BL72" s="961"/>
      <c r="BM72" s="961"/>
      <c r="BN72" s="961"/>
      <c r="BO72" s="961"/>
      <c r="BP72" s="961"/>
      <c r="BQ72" s="961"/>
      <c r="BR72" s="961"/>
      <c r="BS72" s="961"/>
      <c r="BT72" s="961"/>
      <c r="BU72" s="961"/>
      <c r="BV72" s="961"/>
      <c r="BW72" s="961"/>
      <c r="BX72" s="961"/>
      <c r="BY72" s="961"/>
      <c r="BZ72" s="961"/>
      <c r="CA72" s="961"/>
      <c r="CB72" s="961"/>
      <c r="CC72" s="961"/>
      <c r="CD72" s="904"/>
      <c r="CM72" s="961"/>
      <c r="CN72" s="961"/>
      <c r="CO72" s="961"/>
      <c r="CP72" s="961"/>
      <c r="CQ72" s="961"/>
      <c r="CR72" s="961"/>
      <c r="CS72" s="961"/>
      <c r="CT72" s="961"/>
      <c r="CU72" s="961"/>
      <c r="CV72" s="961"/>
      <c r="CW72" s="961"/>
      <c r="CX72" s="961"/>
      <c r="CY72" s="961"/>
      <c r="CZ72" s="961"/>
      <c r="DA72" s="961"/>
      <c r="DB72" s="961"/>
      <c r="DC72" s="961"/>
      <c r="DD72" s="961"/>
      <c r="DE72" s="961"/>
      <c r="DF72" s="961"/>
      <c r="DG72" s="961"/>
      <c r="DH72" s="961"/>
      <c r="DI72" s="961"/>
      <c r="DJ72" s="961"/>
      <c r="DK72" s="961"/>
      <c r="DL72" s="961"/>
      <c r="DM72" s="961"/>
      <c r="DN72" s="961"/>
      <c r="DO72" s="961"/>
      <c r="DP72" s="961"/>
      <c r="DQ72" s="961"/>
      <c r="DR72" s="961"/>
      <c r="DS72" s="961"/>
      <c r="DT72" s="961"/>
      <c r="DU72" s="961"/>
      <c r="DV72" s="961"/>
      <c r="DW72" s="961"/>
      <c r="DX72" s="961"/>
      <c r="DY72" s="961"/>
      <c r="DZ72" s="961"/>
      <c r="EA72" s="961"/>
      <c r="EB72" s="961"/>
      <c r="EC72" s="961"/>
      <c r="ED72" s="961"/>
      <c r="EE72" s="961"/>
      <c r="EF72" s="961"/>
      <c r="EG72" s="961"/>
      <c r="EH72" s="961"/>
      <c r="EI72" s="961"/>
      <c r="EJ72" s="961"/>
      <c r="EK72" s="961"/>
      <c r="EL72" s="961"/>
      <c r="EM72" s="961"/>
      <c r="EN72" s="961"/>
      <c r="EO72" s="961"/>
      <c r="EP72" s="961"/>
      <c r="EQ72" s="961"/>
      <c r="ER72" s="961"/>
      <c r="ES72" s="961"/>
      <c r="ET72" s="961"/>
      <c r="EU72" s="961"/>
      <c r="EV72" s="961"/>
      <c r="EW72" s="961"/>
      <c r="EX72" s="961"/>
      <c r="EY72" s="961"/>
      <c r="EZ72" s="961"/>
      <c r="FA72" s="961"/>
      <c r="FB72" s="961"/>
      <c r="FC72" s="961"/>
      <c r="FD72" s="961"/>
      <c r="FE72" s="961"/>
      <c r="FF72" s="961"/>
      <c r="FG72" s="961"/>
      <c r="FH72" s="961"/>
      <c r="FI72" s="961"/>
      <c r="FJ72" s="961"/>
      <c r="FK72" s="961"/>
    </row>
    <row r="73" spans="1:167" ht="27.75" customHeight="1">
      <c r="B73" s="969"/>
      <c r="C73" s="961"/>
      <c r="D73" s="961"/>
      <c r="E73" s="961"/>
      <c r="F73" s="961"/>
      <c r="G73" s="961"/>
      <c r="H73" s="961"/>
      <c r="I73" s="961"/>
      <c r="J73" s="961"/>
      <c r="K73" s="961"/>
      <c r="L73" s="961"/>
      <c r="M73" s="961"/>
      <c r="N73" s="961"/>
      <c r="O73" s="961"/>
      <c r="P73" s="961"/>
      <c r="Q73" s="961"/>
      <c r="R73" s="961"/>
      <c r="S73" s="961"/>
      <c r="T73" s="961"/>
      <c r="U73" s="961"/>
      <c r="V73" s="961"/>
      <c r="W73" s="961"/>
      <c r="X73" s="961"/>
      <c r="Y73" s="961"/>
      <c r="Z73" s="961"/>
      <c r="AA73" s="961"/>
      <c r="AB73" s="961"/>
      <c r="AC73" s="961"/>
      <c r="AD73" s="961"/>
      <c r="AE73" s="961"/>
      <c r="AF73" s="961"/>
      <c r="AG73" s="961"/>
      <c r="AH73" s="961"/>
      <c r="AI73" s="961"/>
      <c r="AJ73" s="961"/>
      <c r="AK73" s="961"/>
      <c r="AL73" s="961"/>
      <c r="AM73" s="961"/>
      <c r="AN73" s="961"/>
      <c r="AO73" s="961"/>
      <c r="AP73" s="961"/>
      <c r="AQ73" s="961"/>
      <c r="AR73" s="961"/>
      <c r="AS73" s="961"/>
      <c r="AT73" s="961"/>
      <c r="AU73" s="961"/>
      <c r="AV73" s="961"/>
      <c r="AW73" s="961"/>
      <c r="AX73" s="961"/>
      <c r="AY73" s="961"/>
      <c r="AZ73" s="961"/>
      <c r="BA73" s="961"/>
      <c r="BB73" s="961"/>
      <c r="BC73" s="961"/>
      <c r="BD73" s="961"/>
      <c r="BE73" s="961"/>
      <c r="BF73" s="961"/>
      <c r="BG73" s="961"/>
      <c r="BH73" s="961"/>
      <c r="BI73" s="961"/>
      <c r="BJ73" s="961"/>
      <c r="BK73" s="961"/>
      <c r="BL73" s="961"/>
      <c r="BM73" s="961"/>
      <c r="BN73" s="961"/>
      <c r="BO73" s="961"/>
      <c r="BP73" s="961"/>
      <c r="BQ73" s="961"/>
      <c r="BR73" s="961"/>
      <c r="BS73" s="961"/>
      <c r="BT73" s="961"/>
      <c r="BU73" s="961"/>
      <c r="BV73" s="961"/>
      <c r="BW73" s="961"/>
      <c r="BX73" s="961"/>
      <c r="BY73" s="961"/>
      <c r="BZ73" s="961"/>
      <c r="CA73" s="961"/>
      <c r="CB73" s="961"/>
      <c r="CC73" s="961"/>
      <c r="CD73" s="904"/>
      <c r="CM73" s="961"/>
      <c r="CN73" s="961"/>
      <c r="CO73" s="961"/>
      <c r="CP73" s="961"/>
      <c r="CQ73" s="961"/>
      <c r="CR73" s="961"/>
      <c r="CS73" s="961"/>
      <c r="CT73" s="961"/>
      <c r="CU73" s="961"/>
      <c r="CV73" s="961"/>
      <c r="CW73" s="961"/>
      <c r="CX73" s="961"/>
      <c r="CY73" s="961"/>
      <c r="CZ73" s="961"/>
      <c r="DA73" s="961"/>
      <c r="DB73" s="961"/>
      <c r="DC73" s="961"/>
      <c r="DD73" s="961"/>
      <c r="DE73" s="961"/>
      <c r="DF73" s="961"/>
      <c r="DG73" s="961"/>
      <c r="DH73" s="961"/>
      <c r="DI73" s="961"/>
      <c r="DJ73" s="961"/>
      <c r="DK73" s="961"/>
      <c r="DL73" s="961"/>
      <c r="DM73" s="961"/>
      <c r="DN73" s="961"/>
      <c r="DO73" s="961"/>
      <c r="DP73" s="961"/>
      <c r="DQ73" s="961"/>
      <c r="DR73" s="961"/>
      <c r="DS73" s="961"/>
      <c r="DT73" s="961"/>
      <c r="DU73" s="961"/>
      <c r="DV73" s="961"/>
      <c r="DW73" s="961"/>
      <c r="DX73" s="961"/>
      <c r="DY73" s="961"/>
      <c r="DZ73" s="961"/>
      <c r="EA73" s="961"/>
      <c r="EB73" s="961"/>
      <c r="EC73" s="961"/>
      <c r="ED73" s="961"/>
      <c r="EE73" s="961"/>
      <c r="EF73" s="961"/>
      <c r="EG73" s="961"/>
      <c r="EH73" s="961"/>
      <c r="EI73" s="961"/>
      <c r="EJ73" s="961"/>
      <c r="EK73" s="961"/>
      <c r="EL73" s="961"/>
      <c r="EM73" s="961"/>
      <c r="EN73" s="961"/>
      <c r="EO73" s="961"/>
      <c r="EP73" s="961"/>
      <c r="EQ73" s="961"/>
      <c r="ER73" s="961"/>
      <c r="ES73" s="961"/>
      <c r="ET73" s="961"/>
      <c r="EU73" s="961"/>
      <c r="EV73" s="961"/>
      <c r="EW73" s="961"/>
      <c r="EX73" s="961"/>
      <c r="EY73" s="961"/>
      <c r="EZ73" s="961"/>
      <c r="FA73" s="961"/>
      <c r="FB73" s="961"/>
      <c r="FC73" s="961"/>
      <c r="FD73" s="961"/>
      <c r="FE73" s="961"/>
      <c r="FF73" s="961"/>
      <c r="FG73" s="961"/>
      <c r="FH73" s="961"/>
      <c r="FI73" s="961"/>
      <c r="FJ73" s="961"/>
      <c r="FK73" s="961"/>
    </row>
    <row r="74" spans="1:167" ht="15" customHeight="1">
      <c r="B74" s="969"/>
      <c r="C74" s="961"/>
      <c r="D74" s="961"/>
      <c r="E74" s="961"/>
      <c r="F74" s="961"/>
      <c r="G74" s="961"/>
      <c r="H74" s="961"/>
      <c r="I74" s="961"/>
      <c r="J74" s="961"/>
      <c r="K74" s="961"/>
      <c r="L74" s="961"/>
      <c r="M74" s="961"/>
      <c r="N74" s="961"/>
      <c r="O74" s="961"/>
      <c r="P74" s="961"/>
      <c r="Q74" s="961"/>
      <c r="R74" s="961"/>
      <c r="S74" s="961"/>
      <c r="T74" s="961"/>
      <c r="U74" s="961"/>
      <c r="V74" s="961"/>
      <c r="W74" s="961"/>
      <c r="X74" s="961"/>
      <c r="Y74" s="961"/>
      <c r="Z74" s="961"/>
      <c r="AA74" s="961"/>
      <c r="AB74" s="961"/>
      <c r="AC74" s="961"/>
      <c r="AD74" s="961"/>
      <c r="AE74" s="961"/>
      <c r="AF74" s="961"/>
      <c r="AG74" s="961"/>
      <c r="AH74" s="961"/>
      <c r="AI74" s="961"/>
      <c r="AJ74" s="961"/>
      <c r="AK74" s="961"/>
      <c r="AL74" s="961"/>
      <c r="AM74" s="961"/>
      <c r="AN74" s="961"/>
      <c r="AO74" s="961"/>
      <c r="AP74" s="961"/>
      <c r="AQ74" s="961"/>
      <c r="AR74" s="961"/>
      <c r="AS74" s="961"/>
      <c r="AT74" s="961"/>
      <c r="AU74" s="961"/>
      <c r="AV74" s="961"/>
      <c r="AW74" s="961"/>
      <c r="AX74" s="961"/>
      <c r="AY74" s="961"/>
      <c r="AZ74" s="961"/>
      <c r="BA74" s="961"/>
      <c r="BB74" s="961"/>
      <c r="BC74" s="961"/>
      <c r="BD74" s="961"/>
      <c r="BE74" s="961"/>
      <c r="BF74" s="961"/>
      <c r="BG74" s="961"/>
      <c r="BH74" s="961"/>
      <c r="BI74" s="961"/>
      <c r="BJ74" s="961"/>
      <c r="BK74" s="961"/>
      <c r="BL74" s="961"/>
      <c r="BM74" s="961"/>
      <c r="BN74" s="961"/>
      <c r="BO74" s="961"/>
      <c r="BP74" s="961"/>
      <c r="BQ74" s="961"/>
      <c r="BR74" s="961"/>
      <c r="BS74" s="961"/>
      <c r="BT74" s="961"/>
      <c r="BU74" s="961"/>
      <c r="BV74" s="961"/>
      <c r="BW74" s="961"/>
      <c r="BX74" s="961"/>
      <c r="BY74" s="961"/>
      <c r="BZ74" s="961"/>
      <c r="CA74" s="961"/>
      <c r="CB74" s="961"/>
      <c r="CC74" s="961"/>
      <c r="CD74" s="904"/>
      <c r="CM74" s="961"/>
      <c r="CN74" s="961"/>
      <c r="CO74" s="961"/>
      <c r="CP74" s="961"/>
      <c r="CQ74" s="961"/>
      <c r="CR74" s="961"/>
      <c r="CS74" s="961"/>
      <c r="CT74" s="961"/>
      <c r="CU74" s="961"/>
      <c r="CV74" s="961"/>
      <c r="CW74" s="961"/>
      <c r="CX74" s="961"/>
      <c r="CY74" s="961"/>
      <c r="CZ74" s="961"/>
      <c r="DA74" s="961"/>
      <c r="DB74" s="961"/>
      <c r="DC74" s="961"/>
      <c r="DD74" s="961"/>
      <c r="DE74" s="961"/>
      <c r="DF74" s="961"/>
      <c r="DG74" s="961"/>
      <c r="DH74" s="961"/>
      <c r="DI74" s="961"/>
      <c r="DJ74" s="961"/>
      <c r="DK74" s="961"/>
      <c r="DL74" s="961"/>
      <c r="DM74" s="961"/>
      <c r="DN74" s="961"/>
      <c r="DO74" s="961"/>
      <c r="DP74" s="961"/>
      <c r="DQ74" s="961"/>
      <c r="DR74" s="961"/>
      <c r="DS74" s="961"/>
      <c r="DT74" s="961"/>
      <c r="DU74" s="961"/>
      <c r="DV74" s="961"/>
      <c r="DW74" s="961"/>
      <c r="DX74" s="961"/>
      <c r="DY74" s="961"/>
      <c r="DZ74" s="961"/>
      <c r="EA74" s="961"/>
      <c r="EB74" s="961"/>
      <c r="EC74" s="961"/>
      <c r="ED74" s="961"/>
      <c r="EE74" s="961"/>
      <c r="EF74" s="961"/>
      <c r="EG74" s="961"/>
      <c r="EH74" s="961"/>
      <c r="EI74" s="961"/>
      <c r="EJ74" s="961"/>
      <c r="EK74" s="961"/>
      <c r="EL74" s="961"/>
      <c r="EM74" s="961"/>
      <c r="EN74" s="961"/>
      <c r="EO74" s="961"/>
      <c r="EP74" s="961"/>
      <c r="EQ74" s="961"/>
      <c r="ER74" s="961"/>
      <c r="ES74" s="961"/>
      <c r="ET74" s="961"/>
      <c r="EU74" s="961"/>
      <c r="EV74" s="961"/>
      <c r="EW74" s="961"/>
      <c r="EX74" s="961"/>
      <c r="EY74" s="961"/>
      <c r="EZ74" s="961"/>
      <c r="FA74" s="961"/>
      <c r="FB74" s="961"/>
      <c r="FC74" s="961"/>
      <c r="FD74" s="961"/>
      <c r="FE74" s="961"/>
      <c r="FF74" s="961"/>
      <c r="FG74" s="961"/>
      <c r="FH74" s="961"/>
      <c r="FI74" s="961"/>
      <c r="FJ74" s="961"/>
      <c r="FK74" s="961"/>
    </row>
    <row r="75" spans="1:167" ht="27.75" customHeight="1">
      <c r="B75" s="975"/>
      <c r="C75" s="961"/>
      <c r="D75" s="961"/>
      <c r="E75" s="961"/>
      <c r="F75" s="961"/>
      <c r="G75" s="961"/>
      <c r="H75" s="961"/>
      <c r="I75" s="961"/>
      <c r="J75" s="961"/>
      <c r="K75" s="961"/>
      <c r="L75" s="961"/>
      <c r="M75" s="961"/>
      <c r="N75" s="961"/>
      <c r="O75" s="961"/>
      <c r="P75" s="961"/>
      <c r="Q75" s="961"/>
      <c r="R75" s="961"/>
      <c r="S75" s="961"/>
      <c r="T75" s="961"/>
      <c r="U75" s="961"/>
      <c r="V75" s="961"/>
      <c r="W75" s="961"/>
      <c r="X75" s="961"/>
      <c r="Y75" s="961"/>
      <c r="Z75" s="961"/>
      <c r="AA75" s="961"/>
      <c r="AB75" s="961"/>
      <c r="AC75" s="961"/>
      <c r="AD75" s="961"/>
      <c r="AE75" s="961"/>
      <c r="AF75" s="961"/>
      <c r="AG75" s="961"/>
      <c r="AH75" s="961"/>
      <c r="AI75" s="961"/>
      <c r="AJ75" s="961"/>
      <c r="AK75" s="961"/>
      <c r="AL75" s="961"/>
      <c r="AM75" s="961"/>
      <c r="AN75" s="961"/>
      <c r="AO75" s="961"/>
      <c r="AP75" s="961"/>
      <c r="AQ75" s="961"/>
      <c r="AR75" s="961"/>
      <c r="AS75" s="961"/>
      <c r="AT75" s="961"/>
      <c r="AU75" s="961"/>
      <c r="AV75" s="961"/>
      <c r="AW75" s="961"/>
      <c r="AX75" s="961"/>
      <c r="AY75" s="961"/>
      <c r="AZ75" s="961"/>
      <c r="BA75" s="961"/>
      <c r="BB75" s="961"/>
      <c r="BC75" s="961"/>
      <c r="BD75" s="961"/>
      <c r="BE75" s="961"/>
      <c r="BF75" s="961"/>
      <c r="BG75" s="961"/>
      <c r="BH75" s="961"/>
      <c r="BI75" s="961"/>
      <c r="BJ75" s="961"/>
      <c r="BK75" s="961"/>
      <c r="BL75" s="961"/>
      <c r="BM75" s="961"/>
      <c r="BN75" s="961"/>
      <c r="BO75" s="961"/>
      <c r="BP75" s="961"/>
      <c r="BQ75" s="961"/>
      <c r="BR75" s="961"/>
      <c r="BS75" s="961"/>
      <c r="BT75" s="961"/>
      <c r="BU75" s="961"/>
      <c r="BV75" s="961"/>
      <c r="BW75" s="961"/>
      <c r="BX75" s="961"/>
      <c r="BY75" s="961"/>
      <c r="BZ75" s="961"/>
      <c r="CA75" s="961"/>
      <c r="CB75" s="961"/>
      <c r="CC75" s="961"/>
      <c r="CD75" s="963"/>
      <c r="CM75" s="961"/>
      <c r="CN75" s="961"/>
      <c r="CO75" s="961"/>
      <c r="CP75" s="961"/>
      <c r="CQ75" s="961"/>
      <c r="CR75" s="961"/>
      <c r="CS75" s="961"/>
      <c r="CT75" s="961"/>
      <c r="CU75" s="961"/>
      <c r="CV75" s="961"/>
      <c r="CW75" s="961"/>
      <c r="CX75" s="961"/>
      <c r="CY75" s="961"/>
      <c r="CZ75" s="961"/>
      <c r="DA75" s="961"/>
      <c r="DB75" s="961"/>
      <c r="DC75" s="961"/>
      <c r="DD75" s="961"/>
      <c r="DE75" s="961"/>
      <c r="DF75" s="961"/>
      <c r="DG75" s="961"/>
      <c r="DH75" s="961"/>
      <c r="DI75" s="961"/>
      <c r="DJ75" s="961"/>
      <c r="DK75" s="961"/>
      <c r="DL75" s="961"/>
      <c r="DM75" s="961"/>
      <c r="DN75" s="961"/>
      <c r="DO75" s="961"/>
      <c r="DP75" s="961"/>
      <c r="DQ75" s="961"/>
      <c r="DR75" s="961"/>
      <c r="DS75" s="961"/>
      <c r="DT75" s="961"/>
      <c r="DU75" s="961"/>
      <c r="DV75" s="961"/>
      <c r="DW75" s="961"/>
      <c r="DX75" s="961"/>
      <c r="DY75" s="961"/>
      <c r="DZ75" s="961"/>
      <c r="EA75" s="961"/>
      <c r="EB75" s="961"/>
      <c r="EC75" s="961"/>
      <c r="ED75" s="961"/>
      <c r="EE75" s="961"/>
      <c r="EF75" s="961"/>
      <c r="EG75" s="961"/>
      <c r="EH75" s="961"/>
      <c r="EI75" s="961"/>
      <c r="EJ75" s="961"/>
      <c r="EK75" s="961"/>
      <c r="EL75" s="961"/>
      <c r="EM75" s="961"/>
      <c r="EN75" s="961"/>
      <c r="EO75" s="961"/>
      <c r="EP75" s="961"/>
      <c r="EQ75" s="961"/>
      <c r="ER75" s="961"/>
      <c r="ES75" s="961"/>
      <c r="ET75" s="961"/>
      <c r="EU75" s="961"/>
      <c r="EV75" s="961"/>
      <c r="EW75" s="961"/>
      <c r="EX75" s="961"/>
      <c r="EY75" s="961"/>
      <c r="EZ75" s="961"/>
      <c r="FA75" s="961"/>
      <c r="FB75" s="961"/>
      <c r="FC75" s="961"/>
      <c r="FD75" s="961"/>
      <c r="FE75" s="961"/>
      <c r="FF75" s="961"/>
      <c r="FG75" s="961"/>
      <c r="FH75" s="961"/>
      <c r="FI75" s="961"/>
      <c r="FJ75" s="961"/>
      <c r="FK75" s="961"/>
    </row>
    <row r="76" spans="1:167" ht="27.75" customHeight="1">
      <c r="B76" s="975"/>
      <c r="C76" s="961"/>
      <c r="D76" s="961"/>
      <c r="E76" s="961"/>
      <c r="F76" s="961"/>
      <c r="G76" s="961"/>
      <c r="H76" s="961"/>
      <c r="I76" s="961"/>
      <c r="J76" s="961"/>
      <c r="K76" s="961"/>
      <c r="L76" s="961"/>
      <c r="M76" s="961"/>
      <c r="N76" s="961"/>
      <c r="O76" s="961"/>
      <c r="P76" s="961"/>
      <c r="Q76" s="961"/>
      <c r="R76" s="961"/>
      <c r="S76" s="961"/>
      <c r="T76" s="961"/>
      <c r="U76" s="961"/>
      <c r="V76" s="961"/>
      <c r="W76" s="961"/>
      <c r="X76" s="961"/>
      <c r="Y76" s="961"/>
      <c r="Z76" s="961"/>
      <c r="AA76" s="961"/>
      <c r="AB76" s="961"/>
      <c r="AC76" s="961"/>
      <c r="AD76" s="961"/>
      <c r="AE76" s="961"/>
      <c r="AF76" s="961"/>
      <c r="AG76" s="961"/>
      <c r="AH76" s="961"/>
      <c r="AI76" s="961"/>
      <c r="AJ76" s="961"/>
      <c r="AK76" s="961"/>
      <c r="AL76" s="961"/>
      <c r="AM76" s="961"/>
      <c r="AN76" s="961"/>
      <c r="AO76" s="961"/>
      <c r="AP76" s="961"/>
      <c r="AQ76" s="961"/>
      <c r="AR76" s="961"/>
      <c r="AS76" s="961"/>
      <c r="AT76" s="961"/>
      <c r="AU76" s="961"/>
      <c r="AV76" s="961"/>
      <c r="AW76" s="961"/>
      <c r="AX76" s="961"/>
      <c r="AY76" s="961"/>
      <c r="AZ76" s="961"/>
      <c r="BA76" s="961"/>
      <c r="BB76" s="961"/>
      <c r="BC76" s="961"/>
      <c r="BD76" s="961"/>
      <c r="BE76" s="961"/>
      <c r="BF76" s="961"/>
      <c r="BG76" s="961"/>
      <c r="BH76" s="961"/>
      <c r="BI76" s="961"/>
      <c r="BJ76" s="961"/>
      <c r="BK76" s="961"/>
      <c r="BL76" s="961"/>
      <c r="BM76" s="961"/>
      <c r="BN76" s="961"/>
      <c r="BO76" s="961"/>
      <c r="BP76" s="961"/>
      <c r="BQ76" s="961"/>
      <c r="BR76" s="961"/>
      <c r="BS76" s="961"/>
      <c r="BT76" s="961"/>
      <c r="BU76" s="961"/>
      <c r="BV76" s="961"/>
      <c r="BW76" s="961"/>
      <c r="BX76" s="961"/>
      <c r="BY76" s="961"/>
      <c r="BZ76" s="961"/>
      <c r="CA76" s="961"/>
      <c r="CB76" s="961"/>
      <c r="CC76" s="961"/>
      <c r="CD76" s="963"/>
      <c r="CM76" s="961"/>
      <c r="CN76" s="961"/>
      <c r="CO76" s="961"/>
      <c r="CP76" s="961"/>
      <c r="CQ76" s="961"/>
      <c r="CR76" s="961"/>
      <c r="CS76" s="961"/>
      <c r="CT76" s="961"/>
      <c r="CU76" s="961"/>
      <c r="CV76" s="961"/>
      <c r="CW76" s="961"/>
      <c r="CX76" s="961"/>
      <c r="CY76" s="961"/>
      <c r="CZ76" s="961"/>
      <c r="DA76" s="961"/>
      <c r="DB76" s="961"/>
      <c r="DC76" s="961"/>
      <c r="DD76" s="961"/>
      <c r="DE76" s="961"/>
      <c r="DF76" s="961"/>
      <c r="DG76" s="961"/>
      <c r="DH76" s="961"/>
      <c r="DI76" s="961"/>
      <c r="DJ76" s="961"/>
      <c r="DK76" s="961"/>
      <c r="DL76" s="961"/>
      <c r="DM76" s="961"/>
      <c r="DN76" s="961"/>
      <c r="DO76" s="961"/>
      <c r="DP76" s="961"/>
      <c r="DQ76" s="961"/>
      <c r="DR76" s="961"/>
      <c r="DS76" s="961"/>
      <c r="DT76" s="961"/>
      <c r="DU76" s="961"/>
      <c r="DV76" s="961"/>
      <c r="DW76" s="961"/>
      <c r="DX76" s="961"/>
      <c r="DY76" s="961"/>
      <c r="DZ76" s="961"/>
      <c r="EA76" s="961"/>
      <c r="EB76" s="961"/>
      <c r="EC76" s="961"/>
      <c r="ED76" s="961"/>
      <c r="EE76" s="961"/>
      <c r="EF76" s="961"/>
      <c r="EG76" s="961"/>
      <c r="EH76" s="961"/>
      <c r="EI76" s="961"/>
      <c r="EJ76" s="961"/>
      <c r="EK76" s="961"/>
      <c r="EL76" s="961"/>
      <c r="EM76" s="961"/>
      <c r="EN76" s="961"/>
      <c r="EO76" s="961"/>
      <c r="EP76" s="961"/>
      <c r="EQ76" s="961"/>
      <c r="ER76" s="961"/>
      <c r="ES76" s="961"/>
      <c r="ET76" s="961"/>
      <c r="EU76" s="961"/>
      <c r="EV76" s="961"/>
      <c r="EW76" s="961"/>
      <c r="EX76" s="961"/>
      <c r="EY76" s="961"/>
      <c r="EZ76" s="961"/>
      <c r="FA76" s="961"/>
      <c r="FB76" s="961"/>
      <c r="FC76" s="961"/>
      <c r="FD76" s="961"/>
      <c r="FE76" s="961"/>
      <c r="FF76" s="961"/>
      <c r="FG76" s="961"/>
      <c r="FH76" s="961"/>
      <c r="FI76" s="961"/>
      <c r="FJ76" s="961"/>
      <c r="FK76" s="961"/>
    </row>
    <row r="77" spans="1:167" ht="15.6">
      <c r="B77" s="975"/>
      <c r="C77" s="961"/>
      <c r="D77" s="961"/>
      <c r="E77" s="961"/>
      <c r="F77" s="961"/>
      <c r="G77" s="961"/>
      <c r="H77" s="961"/>
      <c r="I77" s="961"/>
      <c r="J77" s="961"/>
      <c r="K77" s="961"/>
      <c r="L77" s="961"/>
      <c r="M77" s="961"/>
      <c r="N77" s="961"/>
      <c r="O77" s="961"/>
      <c r="P77" s="961"/>
      <c r="Q77" s="961"/>
      <c r="R77" s="961"/>
      <c r="S77" s="961"/>
      <c r="T77" s="961"/>
      <c r="U77" s="961"/>
      <c r="V77" s="961"/>
      <c r="W77" s="961"/>
      <c r="X77" s="961"/>
      <c r="Y77" s="961"/>
      <c r="Z77" s="961"/>
      <c r="AA77" s="961"/>
      <c r="AB77" s="961"/>
      <c r="AC77" s="961"/>
      <c r="AD77" s="961"/>
      <c r="AE77" s="961"/>
      <c r="AF77" s="961"/>
      <c r="AG77" s="961"/>
      <c r="AH77" s="961"/>
      <c r="AI77" s="961"/>
      <c r="AJ77" s="961"/>
      <c r="AK77" s="961"/>
      <c r="AL77" s="961"/>
      <c r="AM77" s="961"/>
      <c r="AN77" s="961"/>
      <c r="AO77" s="961"/>
      <c r="AP77" s="961"/>
      <c r="AQ77" s="961"/>
      <c r="AR77" s="961"/>
      <c r="AS77" s="961"/>
      <c r="AT77" s="961"/>
      <c r="AU77" s="961"/>
      <c r="AV77" s="961"/>
      <c r="AW77" s="961"/>
      <c r="AX77" s="961"/>
      <c r="AY77" s="961"/>
      <c r="AZ77" s="961"/>
      <c r="BA77" s="961"/>
      <c r="BB77" s="961"/>
      <c r="BC77" s="961"/>
      <c r="BD77" s="961"/>
      <c r="BE77" s="961"/>
      <c r="BF77" s="961"/>
      <c r="BG77" s="961"/>
      <c r="BH77" s="961"/>
      <c r="BI77" s="961"/>
      <c r="BJ77" s="961"/>
      <c r="BK77" s="961"/>
      <c r="BL77" s="961"/>
      <c r="BM77" s="961"/>
      <c r="BN77" s="961"/>
      <c r="BO77" s="961"/>
      <c r="BP77" s="961"/>
      <c r="BQ77" s="961"/>
      <c r="BR77" s="961"/>
      <c r="BS77" s="961"/>
      <c r="BT77" s="961"/>
      <c r="BU77" s="961"/>
      <c r="BV77" s="961"/>
      <c r="BW77" s="961"/>
      <c r="BX77" s="961"/>
      <c r="BY77" s="961"/>
      <c r="BZ77" s="961"/>
      <c r="CA77" s="961"/>
      <c r="CB77" s="961"/>
      <c r="CC77" s="961"/>
      <c r="CD77" s="963"/>
      <c r="CM77" s="961"/>
      <c r="CN77" s="961"/>
      <c r="CO77" s="961"/>
      <c r="CP77" s="961"/>
      <c r="CQ77" s="961"/>
      <c r="CR77" s="961"/>
      <c r="CS77" s="961"/>
      <c r="CT77" s="961"/>
      <c r="CU77" s="961"/>
      <c r="CV77" s="961"/>
      <c r="CW77" s="961"/>
      <c r="CX77" s="961"/>
      <c r="CY77" s="961"/>
      <c r="CZ77" s="961"/>
      <c r="DA77" s="961"/>
      <c r="DB77" s="961"/>
      <c r="DC77" s="961"/>
      <c r="DD77" s="961"/>
      <c r="DE77" s="961"/>
      <c r="DF77" s="961"/>
      <c r="DG77" s="961"/>
      <c r="DH77" s="961"/>
      <c r="DI77" s="961"/>
      <c r="DJ77" s="961"/>
      <c r="DK77" s="961"/>
      <c r="DL77" s="961"/>
      <c r="DM77" s="961"/>
      <c r="DN77" s="961"/>
      <c r="DO77" s="961"/>
      <c r="DP77" s="961"/>
      <c r="DQ77" s="961"/>
      <c r="DR77" s="961"/>
      <c r="DS77" s="961"/>
      <c r="DT77" s="961"/>
      <c r="DU77" s="961"/>
      <c r="DV77" s="961"/>
      <c r="DW77" s="961"/>
      <c r="DX77" s="961"/>
      <c r="DY77" s="961"/>
      <c r="DZ77" s="961"/>
      <c r="EA77" s="961"/>
      <c r="EB77" s="961"/>
      <c r="EC77" s="961"/>
      <c r="ED77" s="961"/>
      <c r="EE77" s="961"/>
      <c r="EF77" s="961"/>
      <c r="EG77" s="961"/>
      <c r="EH77" s="961"/>
      <c r="EI77" s="961"/>
      <c r="EJ77" s="961"/>
      <c r="EK77" s="961"/>
      <c r="EL77" s="961"/>
      <c r="EM77" s="961"/>
      <c r="EN77" s="961"/>
      <c r="EO77" s="961"/>
      <c r="EP77" s="961"/>
      <c r="EQ77" s="961"/>
      <c r="ER77" s="961"/>
      <c r="ES77" s="961"/>
      <c r="ET77" s="961"/>
      <c r="EU77" s="961"/>
      <c r="EV77" s="961"/>
      <c r="EW77" s="961"/>
      <c r="EX77" s="961"/>
      <c r="EY77" s="961"/>
      <c r="EZ77" s="961"/>
      <c r="FA77" s="961"/>
      <c r="FB77" s="961"/>
      <c r="FC77" s="961"/>
      <c r="FD77" s="961"/>
      <c r="FE77" s="961"/>
      <c r="FF77" s="961"/>
      <c r="FG77" s="961"/>
      <c r="FH77" s="961"/>
      <c r="FI77" s="961"/>
      <c r="FJ77" s="961"/>
      <c r="FK77" s="961"/>
    </row>
    <row r="78" spans="1:167" ht="30" customHeight="1">
      <c r="B78" s="975"/>
      <c r="C78" s="961"/>
      <c r="D78" s="961"/>
      <c r="E78" s="961"/>
      <c r="F78" s="961"/>
      <c r="G78" s="961"/>
      <c r="H78" s="961"/>
      <c r="I78" s="961"/>
      <c r="J78" s="961"/>
      <c r="K78" s="961"/>
      <c r="L78" s="961"/>
      <c r="M78" s="961"/>
      <c r="N78" s="961"/>
      <c r="O78" s="961"/>
      <c r="P78" s="961"/>
      <c r="Q78" s="961"/>
      <c r="R78" s="961"/>
      <c r="S78" s="961"/>
      <c r="T78" s="961"/>
      <c r="U78" s="961"/>
      <c r="V78" s="961"/>
      <c r="W78" s="961"/>
      <c r="X78" s="961"/>
      <c r="Y78" s="961"/>
      <c r="Z78" s="961"/>
      <c r="AA78" s="961"/>
      <c r="AB78" s="961"/>
      <c r="AC78" s="961"/>
      <c r="AD78" s="961"/>
      <c r="AE78" s="961"/>
      <c r="AF78" s="961"/>
      <c r="AG78" s="961"/>
      <c r="AH78" s="961"/>
      <c r="AI78" s="961"/>
      <c r="AJ78" s="961"/>
      <c r="AK78" s="961"/>
      <c r="AL78" s="961"/>
      <c r="AM78" s="961"/>
      <c r="AN78" s="961"/>
      <c r="AO78" s="961"/>
      <c r="AP78" s="961"/>
      <c r="AQ78" s="961"/>
      <c r="AR78" s="961"/>
      <c r="AS78" s="961"/>
      <c r="AT78" s="961"/>
      <c r="AU78" s="961"/>
      <c r="AV78" s="961"/>
      <c r="AW78" s="961"/>
      <c r="AX78" s="961"/>
      <c r="AY78" s="961"/>
      <c r="AZ78" s="961"/>
      <c r="BA78" s="961"/>
      <c r="BB78" s="961"/>
      <c r="BC78" s="961"/>
      <c r="BD78" s="961"/>
      <c r="BE78" s="961"/>
      <c r="BF78" s="961"/>
      <c r="BG78" s="961"/>
      <c r="BH78" s="961"/>
      <c r="BI78" s="961"/>
      <c r="BJ78" s="961"/>
      <c r="BK78" s="961"/>
      <c r="BL78" s="961"/>
      <c r="BM78" s="961"/>
      <c r="BN78" s="961"/>
      <c r="BO78" s="961"/>
      <c r="BP78" s="961"/>
      <c r="BQ78" s="961"/>
      <c r="BR78" s="961"/>
      <c r="BS78" s="961"/>
      <c r="BT78" s="961"/>
      <c r="BU78" s="961"/>
      <c r="BV78" s="961"/>
      <c r="BW78" s="961"/>
      <c r="BX78" s="961"/>
      <c r="BY78" s="961"/>
      <c r="BZ78" s="961"/>
      <c r="CA78" s="961"/>
      <c r="CB78" s="961"/>
      <c r="CC78" s="961"/>
      <c r="CD78" s="963"/>
      <c r="CM78" s="961"/>
      <c r="CN78" s="961"/>
      <c r="CO78" s="961"/>
      <c r="CP78" s="961"/>
      <c r="CQ78" s="961"/>
      <c r="CR78" s="961"/>
      <c r="CS78" s="961"/>
      <c r="CT78" s="961"/>
      <c r="CU78" s="961"/>
      <c r="CV78" s="961"/>
      <c r="CW78" s="961"/>
      <c r="CX78" s="961"/>
      <c r="CY78" s="961"/>
      <c r="CZ78" s="961"/>
      <c r="DA78" s="961"/>
      <c r="DB78" s="961"/>
      <c r="DC78" s="961"/>
      <c r="DD78" s="961"/>
      <c r="DE78" s="961"/>
      <c r="DF78" s="961"/>
      <c r="DG78" s="961"/>
      <c r="DH78" s="961"/>
      <c r="DI78" s="961"/>
      <c r="DJ78" s="961"/>
      <c r="DK78" s="961"/>
      <c r="DL78" s="961"/>
      <c r="DM78" s="961"/>
      <c r="DN78" s="961"/>
      <c r="DO78" s="961"/>
      <c r="DP78" s="961"/>
      <c r="DQ78" s="961"/>
      <c r="DR78" s="961"/>
      <c r="DS78" s="961"/>
      <c r="DT78" s="961"/>
      <c r="DU78" s="961"/>
      <c r="DV78" s="961"/>
      <c r="DW78" s="961"/>
      <c r="DX78" s="961"/>
      <c r="DY78" s="961"/>
      <c r="DZ78" s="961"/>
      <c r="EA78" s="961"/>
      <c r="EB78" s="961"/>
      <c r="EC78" s="961"/>
      <c r="ED78" s="961"/>
      <c r="EE78" s="961"/>
      <c r="EF78" s="961"/>
      <c r="EG78" s="961"/>
      <c r="EH78" s="961"/>
      <c r="EI78" s="961"/>
      <c r="EJ78" s="961"/>
      <c r="EK78" s="961"/>
      <c r="EL78" s="961"/>
      <c r="EM78" s="961"/>
      <c r="EN78" s="961"/>
      <c r="EO78" s="961"/>
      <c r="EP78" s="961"/>
      <c r="EQ78" s="961"/>
      <c r="ER78" s="961"/>
      <c r="ES78" s="961"/>
      <c r="ET78" s="961"/>
      <c r="EU78" s="961"/>
      <c r="EV78" s="961"/>
      <c r="EW78" s="961"/>
      <c r="EX78" s="961"/>
      <c r="EY78" s="961"/>
      <c r="EZ78" s="961"/>
      <c r="FA78" s="961"/>
      <c r="FB78" s="961"/>
      <c r="FC78" s="961"/>
      <c r="FD78" s="961"/>
      <c r="FE78" s="961"/>
      <c r="FF78" s="961"/>
      <c r="FG78" s="961"/>
      <c r="FH78" s="961"/>
      <c r="FI78" s="961"/>
      <c r="FJ78" s="961"/>
      <c r="FK78" s="961"/>
    </row>
    <row r="79" spans="1:167" ht="30" customHeight="1">
      <c r="B79" s="975"/>
      <c r="C79" s="961"/>
      <c r="D79" s="961"/>
      <c r="E79" s="961"/>
      <c r="F79" s="961"/>
      <c r="G79" s="961"/>
      <c r="H79" s="961"/>
      <c r="I79" s="961"/>
      <c r="J79" s="961"/>
      <c r="K79" s="961"/>
      <c r="L79" s="961"/>
      <c r="M79" s="961"/>
      <c r="N79" s="961"/>
      <c r="O79" s="961"/>
      <c r="P79" s="961"/>
      <c r="Q79" s="961"/>
      <c r="R79" s="961"/>
      <c r="S79" s="961"/>
      <c r="T79" s="961"/>
      <c r="U79" s="961"/>
      <c r="V79" s="961"/>
      <c r="W79" s="961"/>
      <c r="X79" s="961"/>
      <c r="Y79" s="961"/>
      <c r="Z79" s="961"/>
      <c r="AA79" s="961"/>
      <c r="AB79" s="961"/>
      <c r="AC79" s="961"/>
      <c r="AD79" s="961"/>
      <c r="AE79" s="961"/>
      <c r="AF79" s="961"/>
      <c r="AG79" s="961"/>
      <c r="AH79" s="961"/>
      <c r="AI79" s="961"/>
      <c r="AJ79" s="961"/>
      <c r="AK79" s="961"/>
      <c r="AL79" s="961"/>
      <c r="AM79" s="961"/>
      <c r="AN79" s="961"/>
      <c r="AO79" s="961"/>
      <c r="AP79" s="961"/>
      <c r="AQ79" s="961"/>
      <c r="AR79" s="961"/>
      <c r="AS79" s="961"/>
      <c r="AT79" s="961"/>
      <c r="AU79" s="961"/>
      <c r="AV79" s="961"/>
      <c r="AW79" s="961"/>
      <c r="AX79" s="961"/>
      <c r="AY79" s="961"/>
      <c r="AZ79" s="961"/>
      <c r="BA79" s="961"/>
      <c r="BB79" s="961"/>
      <c r="BC79" s="961"/>
      <c r="BD79" s="961"/>
      <c r="BE79" s="961"/>
      <c r="BF79" s="961"/>
      <c r="BG79" s="961"/>
      <c r="BH79" s="961"/>
      <c r="BI79" s="961"/>
      <c r="BJ79" s="961"/>
      <c r="BK79" s="961"/>
      <c r="BL79" s="961"/>
      <c r="BM79" s="961"/>
      <c r="BN79" s="961"/>
      <c r="BO79" s="961"/>
      <c r="BP79" s="961"/>
      <c r="BQ79" s="961"/>
      <c r="BR79" s="961"/>
      <c r="BS79" s="961"/>
      <c r="BT79" s="961"/>
      <c r="BU79" s="961"/>
      <c r="BV79" s="961"/>
      <c r="BW79" s="961"/>
      <c r="BX79" s="961"/>
      <c r="BY79" s="961"/>
      <c r="BZ79" s="961"/>
      <c r="CA79" s="961"/>
      <c r="CB79" s="961"/>
      <c r="CC79" s="961"/>
      <c r="CD79" s="963"/>
      <c r="CM79" s="961"/>
      <c r="CN79" s="961"/>
      <c r="CO79" s="961"/>
      <c r="CP79" s="961"/>
      <c r="CQ79" s="961"/>
      <c r="CR79" s="961"/>
      <c r="CS79" s="961"/>
      <c r="CT79" s="961"/>
      <c r="CU79" s="961"/>
      <c r="CV79" s="961"/>
      <c r="CW79" s="961"/>
      <c r="CX79" s="961"/>
      <c r="CY79" s="961"/>
      <c r="CZ79" s="961"/>
      <c r="DA79" s="961"/>
      <c r="DB79" s="961"/>
      <c r="DC79" s="961"/>
      <c r="DD79" s="961"/>
      <c r="DE79" s="961"/>
      <c r="DF79" s="961"/>
      <c r="DG79" s="961"/>
      <c r="DH79" s="961"/>
      <c r="DI79" s="961"/>
      <c r="DJ79" s="961"/>
      <c r="DK79" s="961"/>
      <c r="DL79" s="961"/>
      <c r="DM79" s="961"/>
      <c r="DN79" s="961"/>
      <c r="DO79" s="961"/>
      <c r="DP79" s="961"/>
      <c r="DQ79" s="961"/>
      <c r="DR79" s="961"/>
      <c r="DS79" s="961"/>
      <c r="DT79" s="961"/>
      <c r="DU79" s="961"/>
      <c r="DV79" s="961"/>
      <c r="DW79" s="961"/>
      <c r="DX79" s="961"/>
      <c r="DY79" s="961"/>
      <c r="DZ79" s="961"/>
      <c r="EA79" s="961"/>
      <c r="EB79" s="961"/>
      <c r="EC79" s="961"/>
      <c r="ED79" s="961"/>
      <c r="EE79" s="961"/>
      <c r="EF79" s="961"/>
      <c r="EG79" s="961"/>
      <c r="EH79" s="961"/>
      <c r="EI79" s="961"/>
      <c r="EJ79" s="961"/>
      <c r="EK79" s="961"/>
      <c r="EL79" s="961"/>
      <c r="EM79" s="961"/>
      <c r="EN79" s="961"/>
      <c r="EO79" s="961"/>
      <c r="EP79" s="961"/>
      <c r="EQ79" s="961"/>
      <c r="ER79" s="961"/>
      <c r="ES79" s="961"/>
      <c r="ET79" s="961"/>
      <c r="EU79" s="961"/>
      <c r="EV79" s="961"/>
      <c r="EW79" s="961"/>
      <c r="EX79" s="961"/>
      <c r="EY79" s="961"/>
      <c r="EZ79" s="961"/>
      <c r="FA79" s="961"/>
      <c r="FB79" s="961"/>
      <c r="FC79" s="961"/>
      <c r="FD79" s="961"/>
      <c r="FE79" s="961"/>
      <c r="FF79" s="961"/>
      <c r="FG79" s="961"/>
      <c r="FH79" s="961"/>
      <c r="FI79" s="961"/>
      <c r="FJ79" s="961"/>
      <c r="FK79" s="961"/>
    </row>
    <row r="80" spans="1:167" ht="30" customHeight="1">
      <c r="B80" s="975"/>
      <c r="C80" s="961"/>
      <c r="D80" s="961"/>
      <c r="E80" s="961"/>
      <c r="F80" s="961"/>
      <c r="G80" s="961"/>
      <c r="H80" s="961"/>
      <c r="I80" s="961"/>
      <c r="J80" s="961"/>
      <c r="K80" s="961"/>
      <c r="L80" s="961"/>
      <c r="M80" s="961"/>
      <c r="N80" s="961"/>
      <c r="O80" s="961"/>
      <c r="P80" s="961"/>
      <c r="Q80" s="961"/>
      <c r="R80" s="961"/>
      <c r="S80" s="961"/>
      <c r="T80" s="961"/>
      <c r="U80" s="961"/>
      <c r="V80" s="961"/>
      <c r="W80" s="961"/>
      <c r="X80" s="961"/>
      <c r="Y80" s="961"/>
      <c r="Z80" s="961"/>
      <c r="AA80" s="961"/>
      <c r="AB80" s="961"/>
      <c r="AC80" s="961"/>
      <c r="AD80" s="961"/>
      <c r="AE80" s="961"/>
      <c r="AF80" s="961"/>
      <c r="AG80" s="961"/>
      <c r="AH80" s="961"/>
      <c r="AI80" s="961"/>
      <c r="AJ80" s="961"/>
      <c r="AK80" s="961"/>
      <c r="AL80" s="961"/>
      <c r="AM80" s="961"/>
      <c r="AN80" s="961"/>
      <c r="AO80" s="961"/>
      <c r="AP80" s="961"/>
      <c r="AQ80" s="961"/>
      <c r="AR80" s="961"/>
      <c r="AS80" s="961"/>
      <c r="AT80" s="961"/>
      <c r="AU80" s="961"/>
      <c r="AV80" s="961"/>
      <c r="AW80" s="961"/>
      <c r="AX80" s="961"/>
      <c r="AY80" s="961"/>
      <c r="AZ80" s="961"/>
      <c r="BA80" s="961"/>
      <c r="BB80" s="961"/>
      <c r="BC80" s="961"/>
      <c r="BD80" s="961"/>
      <c r="BE80" s="961"/>
      <c r="BF80" s="961"/>
      <c r="BG80" s="961"/>
      <c r="BH80" s="961"/>
      <c r="BI80" s="961"/>
      <c r="BJ80" s="961"/>
      <c r="BK80" s="961"/>
      <c r="BL80" s="961"/>
      <c r="BM80" s="961"/>
      <c r="BN80" s="961"/>
      <c r="BO80" s="961"/>
      <c r="BP80" s="961"/>
      <c r="BQ80" s="961"/>
      <c r="BR80" s="961"/>
      <c r="BS80" s="961"/>
      <c r="BT80" s="961"/>
      <c r="BU80" s="961"/>
      <c r="BV80" s="961"/>
      <c r="BW80" s="961"/>
      <c r="BX80" s="961"/>
      <c r="BY80" s="961"/>
      <c r="BZ80" s="961"/>
      <c r="CA80" s="961"/>
      <c r="CB80" s="961"/>
      <c r="CC80" s="961"/>
      <c r="CD80" s="963"/>
      <c r="CM80" s="961"/>
      <c r="CN80" s="961"/>
      <c r="CO80" s="961"/>
      <c r="CP80" s="961"/>
      <c r="CQ80" s="961"/>
      <c r="CR80" s="961"/>
      <c r="CS80" s="961"/>
      <c r="CT80" s="961"/>
      <c r="CU80" s="961"/>
      <c r="CV80" s="961"/>
      <c r="CW80" s="961"/>
      <c r="CX80" s="961"/>
      <c r="CY80" s="961"/>
      <c r="CZ80" s="961"/>
      <c r="DA80" s="961"/>
      <c r="DB80" s="961"/>
      <c r="DC80" s="961"/>
      <c r="DD80" s="961"/>
      <c r="DE80" s="961"/>
      <c r="DF80" s="961"/>
      <c r="DG80" s="961"/>
      <c r="DH80" s="961"/>
      <c r="DI80" s="961"/>
      <c r="DJ80" s="961"/>
      <c r="DK80" s="961"/>
      <c r="DL80" s="961"/>
      <c r="DM80" s="961"/>
      <c r="DN80" s="961"/>
      <c r="DO80" s="961"/>
      <c r="DP80" s="961"/>
      <c r="DQ80" s="961"/>
      <c r="DR80" s="961"/>
      <c r="DS80" s="961"/>
      <c r="DT80" s="961"/>
      <c r="DU80" s="961"/>
      <c r="DV80" s="961"/>
      <c r="DW80" s="961"/>
      <c r="DX80" s="961"/>
      <c r="DY80" s="961"/>
      <c r="DZ80" s="961"/>
      <c r="EA80" s="961"/>
      <c r="EB80" s="961"/>
      <c r="EC80" s="961"/>
      <c r="ED80" s="961"/>
      <c r="EE80" s="961"/>
      <c r="EF80" s="961"/>
      <c r="EG80" s="961"/>
      <c r="EH80" s="961"/>
      <c r="EI80" s="961"/>
      <c r="EJ80" s="961"/>
      <c r="EK80" s="961"/>
      <c r="EL80" s="961"/>
      <c r="EM80" s="961"/>
      <c r="EN80" s="961"/>
      <c r="EO80" s="961"/>
      <c r="EP80" s="961"/>
      <c r="EQ80" s="961"/>
      <c r="ER80" s="961"/>
      <c r="ES80" s="961"/>
      <c r="ET80" s="961"/>
      <c r="EU80" s="961"/>
      <c r="EV80" s="961"/>
      <c r="EW80" s="961"/>
      <c r="EX80" s="961"/>
      <c r="EY80" s="961"/>
      <c r="EZ80" s="961"/>
      <c r="FA80" s="961"/>
      <c r="FB80" s="961"/>
      <c r="FC80" s="961"/>
      <c r="FD80" s="961"/>
      <c r="FE80" s="961"/>
      <c r="FF80" s="961"/>
      <c r="FG80" s="961"/>
      <c r="FH80" s="961"/>
      <c r="FI80" s="961"/>
      <c r="FJ80" s="961"/>
      <c r="FK80" s="961"/>
    </row>
    <row r="81" spans="2:167" ht="15.6">
      <c r="B81" s="975"/>
      <c r="C81" s="961"/>
      <c r="D81" s="961"/>
      <c r="E81" s="961"/>
      <c r="F81" s="961"/>
      <c r="G81" s="961"/>
      <c r="H81" s="961"/>
      <c r="I81" s="961"/>
      <c r="J81" s="961"/>
      <c r="K81" s="961"/>
      <c r="L81" s="961"/>
      <c r="M81" s="961"/>
      <c r="N81" s="961"/>
      <c r="O81" s="961"/>
      <c r="P81" s="961"/>
      <c r="Q81" s="961"/>
      <c r="R81" s="961"/>
      <c r="S81" s="961"/>
      <c r="T81" s="961"/>
      <c r="U81" s="961"/>
      <c r="V81" s="961"/>
      <c r="W81" s="961"/>
      <c r="X81" s="961"/>
      <c r="Y81" s="961"/>
      <c r="Z81" s="961"/>
      <c r="AA81" s="961"/>
      <c r="AB81" s="961"/>
      <c r="AC81" s="961"/>
      <c r="AD81" s="961"/>
      <c r="AE81" s="961"/>
      <c r="AF81" s="961"/>
      <c r="AG81" s="961"/>
      <c r="AH81" s="961"/>
      <c r="AI81" s="961"/>
      <c r="AJ81" s="961"/>
      <c r="AK81" s="961"/>
      <c r="AL81" s="961"/>
      <c r="AM81" s="961"/>
      <c r="AN81" s="961"/>
      <c r="AO81" s="961"/>
      <c r="AP81" s="961"/>
      <c r="AQ81" s="961"/>
      <c r="AR81" s="961"/>
      <c r="AS81" s="961"/>
      <c r="AT81" s="961"/>
      <c r="AU81" s="961"/>
      <c r="AV81" s="961"/>
      <c r="AW81" s="961"/>
      <c r="AX81" s="961"/>
      <c r="AY81" s="961"/>
      <c r="AZ81" s="961"/>
      <c r="BA81" s="961"/>
      <c r="BB81" s="961"/>
      <c r="BC81" s="961"/>
      <c r="BD81" s="961"/>
      <c r="BE81" s="961"/>
      <c r="BF81" s="961"/>
      <c r="BG81" s="961"/>
      <c r="BH81" s="961"/>
      <c r="BI81" s="961"/>
      <c r="BJ81" s="961"/>
      <c r="BK81" s="961"/>
      <c r="BL81" s="961"/>
      <c r="BM81" s="961"/>
      <c r="BN81" s="961"/>
      <c r="BO81" s="961"/>
      <c r="BP81" s="961"/>
      <c r="BQ81" s="961"/>
      <c r="BR81" s="961"/>
      <c r="BS81" s="961"/>
      <c r="BT81" s="961"/>
      <c r="BU81" s="961"/>
      <c r="BV81" s="961"/>
      <c r="BW81" s="961"/>
      <c r="BX81" s="961"/>
      <c r="BY81" s="961"/>
      <c r="BZ81" s="961"/>
      <c r="CA81" s="961"/>
      <c r="CB81" s="961"/>
      <c r="CC81" s="961"/>
      <c r="CD81" s="963"/>
      <c r="CM81" s="961"/>
      <c r="CN81" s="961"/>
      <c r="CO81" s="961"/>
      <c r="CP81" s="961"/>
      <c r="CQ81" s="961"/>
      <c r="CR81" s="961"/>
      <c r="CS81" s="961"/>
      <c r="CT81" s="961"/>
      <c r="CU81" s="961"/>
      <c r="CV81" s="961"/>
      <c r="CW81" s="961"/>
      <c r="CX81" s="961"/>
      <c r="CY81" s="961"/>
      <c r="CZ81" s="961"/>
      <c r="DA81" s="961"/>
      <c r="DB81" s="961"/>
      <c r="DC81" s="961"/>
      <c r="DD81" s="961"/>
      <c r="DE81" s="961"/>
      <c r="DF81" s="961"/>
      <c r="DG81" s="961"/>
      <c r="DH81" s="961"/>
      <c r="DI81" s="961"/>
      <c r="DJ81" s="961"/>
      <c r="DK81" s="961"/>
      <c r="DL81" s="961"/>
      <c r="DM81" s="961"/>
      <c r="DN81" s="961"/>
      <c r="DO81" s="961"/>
      <c r="DP81" s="961"/>
      <c r="DQ81" s="961"/>
      <c r="DR81" s="961"/>
      <c r="DS81" s="961"/>
      <c r="DT81" s="961"/>
      <c r="DU81" s="961"/>
      <c r="DV81" s="961"/>
      <c r="DW81" s="961"/>
      <c r="DX81" s="961"/>
      <c r="DY81" s="961"/>
      <c r="DZ81" s="961"/>
      <c r="EA81" s="961"/>
      <c r="EB81" s="961"/>
      <c r="EC81" s="961"/>
      <c r="ED81" s="961"/>
      <c r="EE81" s="961"/>
      <c r="EF81" s="961"/>
      <c r="EG81" s="961"/>
      <c r="EH81" s="961"/>
      <c r="EI81" s="961"/>
      <c r="EJ81" s="961"/>
      <c r="EK81" s="961"/>
      <c r="EL81" s="961"/>
      <c r="EM81" s="961"/>
      <c r="EN81" s="961"/>
      <c r="EO81" s="961"/>
      <c r="EP81" s="961"/>
      <c r="EQ81" s="961"/>
      <c r="ER81" s="961"/>
      <c r="ES81" s="961"/>
      <c r="ET81" s="961"/>
      <c r="EU81" s="961"/>
      <c r="EV81" s="961"/>
      <c r="EW81" s="961"/>
      <c r="EX81" s="961"/>
      <c r="EY81" s="961"/>
      <c r="EZ81" s="961"/>
      <c r="FA81" s="961"/>
      <c r="FB81" s="961"/>
      <c r="FC81" s="961"/>
      <c r="FD81" s="961"/>
      <c r="FE81" s="961"/>
      <c r="FF81" s="961"/>
      <c r="FG81" s="961"/>
      <c r="FH81" s="961"/>
      <c r="FI81" s="961"/>
      <c r="FJ81" s="961"/>
      <c r="FK81" s="961"/>
    </row>
    <row r="82" spans="2:167" ht="30" customHeight="1">
      <c r="B82" s="975"/>
      <c r="C82" s="961"/>
      <c r="D82" s="961"/>
      <c r="E82" s="961"/>
      <c r="F82" s="961"/>
      <c r="G82" s="961"/>
      <c r="H82" s="961"/>
      <c r="I82" s="961"/>
      <c r="J82" s="961"/>
      <c r="K82" s="961"/>
      <c r="L82" s="961"/>
      <c r="M82" s="961"/>
      <c r="N82" s="961"/>
      <c r="O82" s="961"/>
      <c r="P82" s="961"/>
      <c r="Q82" s="961"/>
      <c r="R82" s="961"/>
      <c r="S82" s="961"/>
      <c r="T82" s="961"/>
      <c r="U82" s="961"/>
      <c r="V82" s="961"/>
      <c r="W82" s="961"/>
      <c r="X82" s="961"/>
      <c r="Y82" s="961"/>
      <c r="Z82" s="961"/>
      <c r="AA82" s="961"/>
      <c r="AB82" s="961"/>
      <c r="AC82" s="961"/>
      <c r="AD82" s="961"/>
      <c r="AE82" s="961"/>
      <c r="AF82" s="961"/>
      <c r="AG82" s="961"/>
      <c r="AH82" s="961"/>
      <c r="AI82" s="961"/>
      <c r="AJ82" s="961"/>
      <c r="AK82" s="961"/>
      <c r="AL82" s="961"/>
      <c r="AM82" s="961"/>
      <c r="AN82" s="961"/>
      <c r="AO82" s="961"/>
      <c r="AP82" s="961"/>
      <c r="AQ82" s="961"/>
      <c r="AR82" s="961"/>
      <c r="AS82" s="961"/>
      <c r="AT82" s="961"/>
      <c r="AU82" s="961"/>
      <c r="AV82" s="961"/>
      <c r="AW82" s="961"/>
      <c r="AX82" s="961"/>
      <c r="AY82" s="961"/>
      <c r="AZ82" s="961"/>
      <c r="BA82" s="961"/>
      <c r="BB82" s="961"/>
      <c r="BC82" s="961"/>
      <c r="BD82" s="961"/>
      <c r="BE82" s="961"/>
      <c r="BF82" s="961"/>
      <c r="BG82" s="961"/>
      <c r="BH82" s="961"/>
      <c r="BI82" s="961"/>
      <c r="BJ82" s="961"/>
      <c r="BK82" s="961"/>
      <c r="BL82" s="961"/>
      <c r="BM82" s="961"/>
      <c r="BN82" s="961"/>
      <c r="BO82" s="961"/>
      <c r="BP82" s="961"/>
      <c r="BQ82" s="961"/>
      <c r="BR82" s="961"/>
      <c r="BS82" s="961"/>
      <c r="BT82" s="961"/>
      <c r="BU82" s="961"/>
      <c r="BV82" s="961"/>
      <c r="BW82" s="961"/>
      <c r="BX82" s="961"/>
      <c r="BY82" s="961"/>
      <c r="BZ82" s="961"/>
      <c r="CA82" s="961"/>
      <c r="CB82" s="961"/>
      <c r="CC82" s="961"/>
      <c r="CD82" s="963"/>
      <c r="CM82" s="961"/>
      <c r="CN82" s="961"/>
      <c r="CO82" s="961"/>
      <c r="CP82" s="961"/>
      <c r="CQ82" s="961"/>
      <c r="CR82" s="961"/>
      <c r="CS82" s="961"/>
      <c r="CT82" s="961"/>
      <c r="CU82" s="961"/>
      <c r="CV82" s="961"/>
      <c r="CW82" s="961"/>
      <c r="CX82" s="961"/>
      <c r="CY82" s="961"/>
      <c r="CZ82" s="961"/>
      <c r="DA82" s="961"/>
      <c r="DB82" s="961"/>
      <c r="DC82" s="961"/>
      <c r="DD82" s="961"/>
      <c r="DE82" s="961"/>
      <c r="DF82" s="961"/>
      <c r="DG82" s="961"/>
      <c r="DH82" s="961"/>
      <c r="DI82" s="961"/>
      <c r="DJ82" s="961"/>
      <c r="DK82" s="961"/>
      <c r="DL82" s="961"/>
      <c r="DM82" s="961"/>
      <c r="DN82" s="961"/>
      <c r="DO82" s="961"/>
      <c r="DP82" s="961"/>
      <c r="DQ82" s="961"/>
      <c r="DR82" s="961"/>
      <c r="DS82" s="961"/>
      <c r="DT82" s="961"/>
      <c r="DU82" s="961"/>
      <c r="DV82" s="961"/>
      <c r="DW82" s="961"/>
      <c r="DX82" s="961"/>
      <c r="DY82" s="961"/>
      <c r="DZ82" s="961"/>
      <c r="EA82" s="961"/>
      <c r="EB82" s="961"/>
      <c r="EC82" s="961"/>
      <c r="ED82" s="961"/>
      <c r="EE82" s="961"/>
      <c r="EF82" s="961"/>
      <c r="EG82" s="961"/>
      <c r="EH82" s="961"/>
      <c r="EI82" s="961"/>
      <c r="EJ82" s="961"/>
      <c r="EK82" s="961"/>
      <c r="EL82" s="961"/>
      <c r="EM82" s="961"/>
      <c r="EN82" s="961"/>
      <c r="EO82" s="961"/>
      <c r="EP82" s="961"/>
      <c r="EQ82" s="961"/>
      <c r="ER82" s="961"/>
      <c r="ES82" s="961"/>
      <c r="ET82" s="961"/>
      <c r="EU82" s="961"/>
      <c r="EV82" s="961"/>
      <c r="EW82" s="961"/>
      <c r="EX82" s="961"/>
      <c r="EY82" s="961"/>
      <c r="EZ82" s="961"/>
      <c r="FA82" s="961"/>
      <c r="FB82" s="961"/>
      <c r="FC82" s="961"/>
      <c r="FD82" s="961"/>
      <c r="FE82" s="961"/>
      <c r="FF82" s="961"/>
      <c r="FG82" s="961"/>
      <c r="FH82" s="961"/>
      <c r="FI82" s="961"/>
      <c r="FJ82" s="961"/>
      <c r="FK82" s="961"/>
    </row>
    <row r="83" spans="2:167" ht="30" customHeight="1">
      <c r="B83" s="975"/>
      <c r="C83" s="961"/>
      <c r="D83" s="961"/>
      <c r="E83" s="961"/>
      <c r="F83" s="961"/>
      <c r="G83" s="961"/>
      <c r="H83" s="961"/>
      <c r="I83" s="961"/>
      <c r="J83" s="961"/>
      <c r="K83" s="961"/>
      <c r="L83" s="961"/>
      <c r="M83" s="961"/>
      <c r="N83" s="961"/>
      <c r="O83" s="961"/>
      <c r="P83" s="961"/>
      <c r="Q83" s="961"/>
      <c r="R83" s="961"/>
      <c r="S83" s="961"/>
      <c r="T83" s="961"/>
      <c r="U83" s="961"/>
      <c r="V83" s="961"/>
      <c r="W83" s="961"/>
      <c r="X83" s="961"/>
      <c r="Y83" s="961"/>
      <c r="Z83" s="961"/>
      <c r="AA83" s="961"/>
      <c r="AB83" s="961"/>
      <c r="AC83" s="961"/>
      <c r="AD83" s="961"/>
      <c r="AE83" s="961"/>
      <c r="AF83" s="961"/>
      <c r="AG83" s="961"/>
      <c r="AH83" s="961"/>
      <c r="AI83" s="961"/>
      <c r="AJ83" s="961"/>
      <c r="AK83" s="961"/>
      <c r="AL83" s="961"/>
      <c r="AM83" s="961"/>
      <c r="AN83" s="961"/>
      <c r="AO83" s="961"/>
      <c r="AP83" s="961"/>
      <c r="AQ83" s="961"/>
      <c r="AR83" s="961"/>
      <c r="AS83" s="961"/>
      <c r="AT83" s="961"/>
      <c r="AU83" s="961"/>
      <c r="AV83" s="961"/>
      <c r="AW83" s="961"/>
      <c r="AX83" s="961"/>
      <c r="AY83" s="961"/>
      <c r="AZ83" s="961"/>
      <c r="BA83" s="961"/>
      <c r="BB83" s="961"/>
      <c r="BC83" s="961"/>
      <c r="BD83" s="961"/>
      <c r="BE83" s="961"/>
      <c r="BF83" s="961"/>
      <c r="BG83" s="961"/>
      <c r="BH83" s="961"/>
      <c r="BI83" s="961"/>
      <c r="BJ83" s="961"/>
      <c r="BK83" s="961"/>
      <c r="BL83" s="961"/>
      <c r="BM83" s="961"/>
      <c r="BN83" s="961"/>
      <c r="BO83" s="961"/>
      <c r="BP83" s="961"/>
      <c r="BQ83" s="961"/>
      <c r="BR83" s="961"/>
      <c r="BS83" s="961"/>
      <c r="BT83" s="961"/>
      <c r="BU83" s="961"/>
      <c r="BV83" s="961"/>
      <c r="BW83" s="961"/>
      <c r="BX83" s="961"/>
      <c r="BY83" s="961"/>
      <c r="BZ83" s="961"/>
      <c r="CA83" s="961"/>
      <c r="CB83" s="961"/>
      <c r="CC83" s="961"/>
      <c r="CD83" s="963"/>
      <c r="CM83" s="961"/>
      <c r="CN83" s="961"/>
      <c r="CO83" s="961"/>
      <c r="CP83" s="961"/>
      <c r="CQ83" s="961"/>
      <c r="CR83" s="961"/>
      <c r="CS83" s="961"/>
      <c r="CT83" s="961"/>
      <c r="CU83" s="961"/>
      <c r="CV83" s="961"/>
      <c r="CW83" s="961"/>
      <c r="CX83" s="961"/>
      <c r="CY83" s="961"/>
      <c r="CZ83" s="961"/>
      <c r="DA83" s="961"/>
      <c r="DB83" s="961"/>
      <c r="DC83" s="961"/>
      <c r="DD83" s="961"/>
      <c r="DE83" s="961"/>
      <c r="DF83" s="961"/>
      <c r="DG83" s="961"/>
      <c r="DH83" s="961"/>
      <c r="DI83" s="961"/>
      <c r="DJ83" s="961"/>
      <c r="DK83" s="961"/>
      <c r="DL83" s="961"/>
      <c r="DM83" s="961"/>
      <c r="DN83" s="961"/>
      <c r="DO83" s="961"/>
      <c r="DP83" s="961"/>
      <c r="DQ83" s="961"/>
      <c r="DR83" s="961"/>
      <c r="DS83" s="961"/>
      <c r="DT83" s="961"/>
      <c r="DU83" s="961"/>
      <c r="DV83" s="961"/>
      <c r="DW83" s="961"/>
      <c r="DX83" s="961"/>
      <c r="DY83" s="961"/>
      <c r="DZ83" s="961"/>
      <c r="EA83" s="961"/>
      <c r="EB83" s="961"/>
      <c r="EC83" s="961"/>
      <c r="ED83" s="961"/>
      <c r="EE83" s="961"/>
      <c r="EF83" s="961"/>
      <c r="EG83" s="961"/>
      <c r="EH83" s="961"/>
      <c r="EI83" s="961"/>
      <c r="EJ83" s="961"/>
      <c r="EK83" s="961"/>
      <c r="EL83" s="961"/>
      <c r="EM83" s="961"/>
      <c r="EN83" s="961"/>
      <c r="EO83" s="961"/>
      <c r="EP83" s="961"/>
      <c r="EQ83" s="961"/>
      <c r="ER83" s="961"/>
      <c r="ES83" s="961"/>
      <c r="ET83" s="961"/>
      <c r="EU83" s="961"/>
      <c r="EV83" s="961"/>
      <c r="EW83" s="961"/>
      <c r="EX83" s="961"/>
      <c r="EY83" s="961"/>
      <c r="EZ83" s="961"/>
      <c r="FA83" s="961"/>
      <c r="FB83" s="961"/>
      <c r="FC83" s="961"/>
      <c r="FD83" s="961"/>
      <c r="FE83" s="961"/>
      <c r="FF83" s="961"/>
      <c r="FG83" s="961"/>
      <c r="FH83" s="961"/>
      <c r="FI83" s="961"/>
      <c r="FJ83" s="961"/>
      <c r="FK83" s="961"/>
    </row>
    <row r="84" spans="2:167" ht="28.2">
      <c r="B84" s="975"/>
      <c r="C84" s="961"/>
      <c r="D84" s="961"/>
      <c r="E84" s="961"/>
      <c r="F84" s="961"/>
      <c r="G84" s="961"/>
      <c r="H84" s="961"/>
      <c r="I84" s="961"/>
      <c r="J84" s="961"/>
      <c r="K84" s="961"/>
      <c r="L84" s="961"/>
      <c r="M84" s="961"/>
      <c r="N84" s="961"/>
      <c r="O84" s="961"/>
      <c r="P84" s="961"/>
      <c r="Q84" s="961"/>
      <c r="R84" s="961"/>
      <c r="S84" s="961"/>
      <c r="T84" s="961"/>
      <c r="U84" s="961"/>
      <c r="V84" s="961"/>
      <c r="W84" s="961"/>
      <c r="X84" s="961"/>
      <c r="Y84" s="961"/>
      <c r="Z84" s="961"/>
      <c r="AA84" s="961"/>
      <c r="AB84" s="961"/>
      <c r="AC84" s="961"/>
      <c r="AD84" s="961"/>
      <c r="AE84" s="961"/>
      <c r="AF84" s="961"/>
      <c r="AG84" s="961"/>
      <c r="AH84" s="961"/>
      <c r="AI84" s="961"/>
      <c r="AJ84" s="961"/>
      <c r="AK84" s="961"/>
      <c r="AL84" s="961"/>
      <c r="AM84" s="961"/>
      <c r="AN84" s="961"/>
      <c r="AO84" s="961"/>
      <c r="AP84" s="961"/>
      <c r="AQ84" s="961"/>
      <c r="AR84" s="961"/>
      <c r="AS84" s="961"/>
      <c r="AT84" s="961"/>
      <c r="AU84" s="961"/>
      <c r="AV84" s="961"/>
      <c r="AW84" s="961"/>
      <c r="AX84" s="961"/>
      <c r="AY84" s="961"/>
      <c r="AZ84" s="961"/>
      <c r="BA84" s="961"/>
      <c r="BB84" s="961"/>
      <c r="BC84" s="961"/>
      <c r="BD84" s="961"/>
      <c r="BE84" s="961"/>
      <c r="BF84" s="961"/>
      <c r="BG84" s="961"/>
      <c r="BH84" s="961"/>
      <c r="BI84" s="961"/>
      <c r="BJ84" s="961"/>
      <c r="BK84" s="961"/>
      <c r="BL84" s="961"/>
      <c r="BM84" s="961"/>
      <c r="BN84" s="961"/>
      <c r="BO84" s="961"/>
      <c r="BP84" s="961"/>
      <c r="BQ84" s="961"/>
      <c r="BR84" s="961"/>
      <c r="BS84" s="961"/>
      <c r="BT84" s="961"/>
      <c r="BU84" s="961"/>
      <c r="BV84" s="961"/>
      <c r="BW84" s="961"/>
      <c r="BX84" s="961"/>
      <c r="BY84" s="961"/>
      <c r="BZ84" s="961"/>
      <c r="CA84" s="961"/>
      <c r="CB84" s="961"/>
      <c r="CC84" s="961"/>
      <c r="CD84" s="959"/>
      <c r="CM84" s="961"/>
      <c r="CN84" s="961"/>
      <c r="CO84" s="961"/>
      <c r="CP84" s="961"/>
      <c r="CQ84" s="961"/>
      <c r="CR84" s="961"/>
      <c r="CS84" s="961"/>
      <c r="CT84" s="961"/>
      <c r="CU84" s="961"/>
      <c r="CV84" s="961"/>
      <c r="CW84" s="961"/>
      <c r="CX84" s="961"/>
      <c r="CY84" s="961"/>
      <c r="CZ84" s="961"/>
      <c r="DA84" s="961"/>
      <c r="DB84" s="961"/>
      <c r="DC84" s="961"/>
      <c r="DD84" s="961"/>
      <c r="DE84" s="961"/>
      <c r="DF84" s="961"/>
      <c r="DG84" s="961"/>
      <c r="DH84" s="961"/>
      <c r="DI84" s="961"/>
      <c r="DJ84" s="961"/>
      <c r="DK84" s="961"/>
      <c r="DL84" s="961"/>
      <c r="DM84" s="961"/>
      <c r="DN84" s="961"/>
      <c r="DO84" s="961"/>
      <c r="DP84" s="961"/>
      <c r="DQ84" s="961"/>
      <c r="DR84" s="961"/>
      <c r="DS84" s="961"/>
      <c r="DT84" s="961"/>
      <c r="DU84" s="961"/>
      <c r="DV84" s="961"/>
      <c r="DW84" s="961"/>
      <c r="DX84" s="961"/>
      <c r="DY84" s="961"/>
      <c r="DZ84" s="961"/>
      <c r="EA84" s="961"/>
      <c r="EB84" s="961"/>
      <c r="EC84" s="961"/>
      <c r="ED84" s="961"/>
      <c r="EE84" s="961"/>
      <c r="EF84" s="961"/>
      <c r="EG84" s="961"/>
      <c r="EH84" s="961"/>
      <c r="EI84" s="961"/>
      <c r="EJ84" s="961"/>
      <c r="EK84" s="961"/>
      <c r="EL84" s="961"/>
      <c r="EM84" s="961"/>
      <c r="EN84" s="961"/>
      <c r="EO84" s="961"/>
      <c r="EP84" s="961"/>
      <c r="EQ84" s="961"/>
      <c r="ER84" s="961"/>
      <c r="ES84" s="961"/>
      <c r="ET84" s="961"/>
      <c r="EU84" s="961"/>
      <c r="EV84" s="961"/>
      <c r="EW84" s="961"/>
      <c r="EX84" s="961"/>
      <c r="EY84" s="961"/>
      <c r="EZ84" s="961"/>
      <c r="FA84" s="961"/>
      <c r="FB84" s="961"/>
      <c r="FC84" s="961"/>
      <c r="FD84" s="961"/>
      <c r="FE84" s="961"/>
      <c r="FF84" s="961"/>
      <c r="FG84" s="961"/>
      <c r="FH84" s="961"/>
      <c r="FI84" s="961"/>
      <c r="FJ84" s="961"/>
      <c r="FK84" s="961"/>
    </row>
    <row r="85" spans="2:167" ht="28.2">
      <c r="B85" s="975"/>
      <c r="C85" s="961"/>
      <c r="D85" s="961"/>
      <c r="E85" s="961"/>
      <c r="F85" s="961"/>
      <c r="G85" s="961"/>
      <c r="H85" s="961"/>
      <c r="I85" s="961"/>
      <c r="J85" s="961"/>
      <c r="K85" s="961"/>
      <c r="L85" s="961"/>
      <c r="M85" s="961"/>
      <c r="N85" s="961"/>
      <c r="O85" s="961"/>
      <c r="P85" s="961"/>
      <c r="Q85" s="961"/>
      <c r="R85" s="961"/>
      <c r="S85" s="961"/>
      <c r="T85" s="961"/>
      <c r="U85" s="961"/>
      <c r="V85" s="961"/>
      <c r="W85" s="961"/>
      <c r="X85" s="961"/>
      <c r="Y85" s="961"/>
      <c r="Z85" s="961"/>
      <c r="AA85" s="961"/>
      <c r="AB85" s="961"/>
      <c r="AC85" s="961"/>
      <c r="AD85" s="961"/>
      <c r="AE85" s="961"/>
      <c r="AF85" s="961"/>
      <c r="AG85" s="961"/>
      <c r="AH85" s="961"/>
      <c r="AI85" s="961"/>
      <c r="AJ85" s="961"/>
      <c r="AK85" s="961"/>
      <c r="AL85" s="961"/>
      <c r="AM85" s="961"/>
      <c r="AN85" s="961"/>
      <c r="AO85" s="961"/>
      <c r="AP85" s="961"/>
      <c r="AQ85" s="961"/>
      <c r="AR85" s="961"/>
      <c r="AS85" s="961"/>
      <c r="AT85" s="961"/>
      <c r="AU85" s="961"/>
      <c r="AV85" s="961"/>
      <c r="AW85" s="961"/>
      <c r="AX85" s="961"/>
      <c r="AY85" s="961"/>
      <c r="AZ85" s="961"/>
      <c r="BA85" s="961"/>
      <c r="BB85" s="961"/>
      <c r="BC85" s="961"/>
      <c r="BD85" s="961"/>
      <c r="BE85" s="961"/>
      <c r="BF85" s="961"/>
      <c r="BG85" s="961"/>
      <c r="BH85" s="961"/>
      <c r="BI85" s="961"/>
      <c r="BJ85" s="961"/>
      <c r="BK85" s="961"/>
      <c r="BL85" s="961"/>
      <c r="BM85" s="961"/>
      <c r="BN85" s="961"/>
      <c r="BO85" s="961"/>
      <c r="BP85" s="961"/>
      <c r="BQ85" s="961"/>
      <c r="BR85" s="961"/>
      <c r="BS85" s="961"/>
      <c r="BT85" s="961"/>
      <c r="BU85" s="961"/>
      <c r="BV85" s="961"/>
      <c r="BW85" s="961"/>
      <c r="BX85" s="961"/>
      <c r="BY85" s="961"/>
      <c r="BZ85" s="961"/>
      <c r="CA85" s="961"/>
      <c r="CB85" s="961"/>
      <c r="CC85" s="961"/>
      <c r="CD85" s="959"/>
      <c r="CM85" s="961"/>
      <c r="CN85" s="961"/>
      <c r="CO85" s="961"/>
      <c r="CP85" s="961"/>
      <c r="CQ85" s="961"/>
      <c r="CR85" s="961"/>
      <c r="CS85" s="961"/>
      <c r="CT85" s="961"/>
      <c r="CU85" s="961"/>
      <c r="CV85" s="961"/>
      <c r="CW85" s="961"/>
      <c r="CX85" s="961"/>
      <c r="CY85" s="961"/>
      <c r="CZ85" s="961"/>
      <c r="DA85" s="961"/>
      <c r="DB85" s="961"/>
      <c r="DC85" s="961"/>
      <c r="DD85" s="961"/>
      <c r="DE85" s="961"/>
      <c r="DF85" s="961"/>
      <c r="DG85" s="961"/>
      <c r="DH85" s="961"/>
      <c r="DI85" s="961"/>
      <c r="DJ85" s="961"/>
      <c r="DK85" s="961"/>
      <c r="DL85" s="961"/>
      <c r="DM85" s="961"/>
      <c r="DN85" s="961"/>
      <c r="DO85" s="961"/>
      <c r="DP85" s="961"/>
      <c r="DQ85" s="961"/>
      <c r="DR85" s="961"/>
      <c r="DS85" s="961"/>
      <c r="DT85" s="961"/>
      <c r="DU85" s="961"/>
      <c r="DV85" s="961"/>
      <c r="DW85" s="961"/>
      <c r="DX85" s="961"/>
      <c r="DY85" s="961"/>
      <c r="DZ85" s="961"/>
      <c r="EA85" s="961"/>
      <c r="EB85" s="961"/>
      <c r="EC85" s="961"/>
      <c r="ED85" s="961"/>
      <c r="EE85" s="961"/>
      <c r="EF85" s="961"/>
      <c r="EG85" s="961"/>
      <c r="EH85" s="961"/>
      <c r="EI85" s="961"/>
      <c r="EJ85" s="961"/>
      <c r="EK85" s="961"/>
      <c r="EL85" s="961"/>
      <c r="EM85" s="961"/>
      <c r="EN85" s="961"/>
      <c r="EO85" s="961"/>
      <c r="EP85" s="961"/>
      <c r="EQ85" s="961"/>
      <c r="ER85" s="961"/>
      <c r="ES85" s="961"/>
      <c r="ET85" s="961"/>
      <c r="EU85" s="961"/>
      <c r="EV85" s="961"/>
      <c r="EW85" s="961"/>
      <c r="EX85" s="961"/>
      <c r="EY85" s="961"/>
      <c r="EZ85" s="961"/>
      <c r="FA85" s="961"/>
      <c r="FB85" s="961"/>
      <c r="FC85" s="961"/>
      <c r="FD85" s="961"/>
      <c r="FE85" s="961"/>
      <c r="FF85" s="961"/>
      <c r="FG85" s="961"/>
      <c r="FH85" s="961"/>
      <c r="FI85" s="961"/>
      <c r="FJ85" s="961"/>
      <c r="FK85" s="961"/>
    </row>
    <row r="86" spans="2:167" ht="28.2">
      <c r="B86" s="975"/>
      <c r="C86" s="961"/>
      <c r="D86" s="961"/>
      <c r="E86" s="961"/>
      <c r="F86" s="961"/>
      <c r="G86" s="961"/>
      <c r="H86" s="961"/>
      <c r="I86" s="961"/>
      <c r="J86" s="961"/>
      <c r="K86" s="961"/>
      <c r="L86" s="961"/>
      <c r="M86" s="961"/>
      <c r="N86" s="961"/>
      <c r="O86" s="961"/>
      <c r="P86" s="961"/>
      <c r="Q86" s="961"/>
      <c r="R86" s="961"/>
      <c r="S86" s="961"/>
      <c r="T86" s="961"/>
      <c r="U86" s="961"/>
      <c r="V86" s="961"/>
      <c r="W86" s="961"/>
      <c r="X86" s="961"/>
      <c r="Y86" s="961"/>
      <c r="Z86" s="961"/>
      <c r="AA86" s="961"/>
      <c r="AB86" s="961"/>
      <c r="AC86" s="961"/>
      <c r="AD86" s="961"/>
      <c r="AE86" s="961"/>
      <c r="AF86" s="961"/>
      <c r="AG86" s="961"/>
      <c r="AH86" s="961"/>
      <c r="AI86" s="961"/>
      <c r="AJ86" s="961"/>
      <c r="AK86" s="961"/>
      <c r="AL86" s="961"/>
      <c r="AM86" s="961"/>
      <c r="AN86" s="961"/>
      <c r="AO86" s="961"/>
      <c r="AP86" s="961"/>
      <c r="AQ86" s="961"/>
      <c r="AR86" s="961"/>
      <c r="AS86" s="961"/>
      <c r="AT86" s="961"/>
      <c r="AU86" s="961"/>
      <c r="AV86" s="961"/>
      <c r="AW86" s="961"/>
      <c r="AX86" s="961"/>
      <c r="AY86" s="961"/>
      <c r="AZ86" s="961"/>
      <c r="BA86" s="961"/>
      <c r="BB86" s="961"/>
      <c r="BC86" s="961"/>
      <c r="BD86" s="961"/>
      <c r="BE86" s="961"/>
      <c r="BF86" s="961"/>
      <c r="BG86" s="961"/>
      <c r="BH86" s="961"/>
      <c r="BI86" s="961"/>
      <c r="BJ86" s="961"/>
      <c r="BK86" s="961"/>
      <c r="BL86" s="961"/>
      <c r="BM86" s="961"/>
      <c r="BN86" s="961"/>
      <c r="BO86" s="961"/>
      <c r="BP86" s="961"/>
      <c r="BQ86" s="961"/>
      <c r="BR86" s="961"/>
      <c r="BS86" s="961"/>
      <c r="BT86" s="961"/>
      <c r="BU86" s="961"/>
      <c r="BV86" s="961"/>
      <c r="BW86" s="961"/>
      <c r="BX86" s="961"/>
      <c r="BY86" s="961"/>
      <c r="BZ86" s="961"/>
      <c r="CA86" s="961"/>
      <c r="CB86" s="961"/>
      <c r="CC86" s="961"/>
      <c r="CD86" s="959"/>
      <c r="CM86" s="961"/>
      <c r="CN86" s="961"/>
      <c r="CO86" s="961"/>
      <c r="CP86" s="961"/>
      <c r="CQ86" s="961"/>
      <c r="CR86" s="961"/>
      <c r="CS86" s="961"/>
      <c r="CT86" s="961"/>
      <c r="CU86" s="961"/>
      <c r="CV86" s="961"/>
      <c r="CW86" s="961"/>
      <c r="CX86" s="961"/>
      <c r="CY86" s="961"/>
      <c r="CZ86" s="961"/>
      <c r="DA86" s="961"/>
      <c r="DB86" s="961"/>
      <c r="DC86" s="961"/>
      <c r="DD86" s="961"/>
      <c r="DE86" s="961"/>
      <c r="DF86" s="961"/>
      <c r="DG86" s="961"/>
      <c r="DH86" s="961"/>
      <c r="DI86" s="961"/>
      <c r="DJ86" s="961"/>
      <c r="DK86" s="961"/>
      <c r="DL86" s="961"/>
      <c r="DM86" s="961"/>
      <c r="DN86" s="961"/>
      <c r="DO86" s="961"/>
      <c r="DP86" s="961"/>
      <c r="DQ86" s="961"/>
      <c r="DR86" s="961"/>
      <c r="DS86" s="961"/>
      <c r="DT86" s="961"/>
      <c r="DU86" s="961"/>
      <c r="DV86" s="961"/>
      <c r="DW86" s="961"/>
      <c r="DX86" s="961"/>
      <c r="DY86" s="961"/>
      <c r="DZ86" s="961"/>
      <c r="EA86" s="961"/>
      <c r="EB86" s="961"/>
      <c r="EC86" s="961"/>
      <c r="ED86" s="961"/>
      <c r="EE86" s="961"/>
      <c r="EF86" s="961"/>
      <c r="EG86" s="961"/>
      <c r="EH86" s="961"/>
      <c r="EI86" s="961"/>
      <c r="EJ86" s="961"/>
      <c r="EK86" s="961"/>
      <c r="EL86" s="961"/>
      <c r="EM86" s="961"/>
      <c r="EN86" s="961"/>
      <c r="EO86" s="961"/>
      <c r="EP86" s="961"/>
      <c r="EQ86" s="961"/>
      <c r="ER86" s="961"/>
      <c r="ES86" s="961"/>
      <c r="ET86" s="961"/>
      <c r="EU86" s="961"/>
      <c r="EV86" s="961"/>
      <c r="EW86" s="961"/>
      <c r="EX86" s="961"/>
      <c r="EY86" s="961"/>
      <c r="EZ86" s="961"/>
      <c r="FA86" s="961"/>
      <c r="FB86" s="961"/>
      <c r="FC86" s="961"/>
      <c r="FD86" s="961"/>
      <c r="FE86" s="961"/>
      <c r="FF86" s="961"/>
      <c r="FG86" s="961"/>
      <c r="FH86" s="961"/>
      <c r="FI86" s="961"/>
      <c r="FJ86" s="961"/>
      <c r="FK86" s="961"/>
    </row>
    <row r="87" spans="2:167" ht="28.2">
      <c r="B87" s="975"/>
      <c r="C87" s="961"/>
      <c r="D87" s="961"/>
      <c r="E87" s="961"/>
      <c r="F87" s="961"/>
      <c r="G87" s="961"/>
      <c r="H87" s="961"/>
      <c r="I87" s="961"/>
      <c r="J87" s="961"/>
      <c r="K87" s="961"/>
      <c r="L87" s="961"/>
      <c r="M87" s="961"/>
      <c r="N87" s="961"/>
      <c r="O87" s="961"/>
      <c r="P87" s="961"/>
      <c r="Q87" s="961"/>
      <c r="R87" s="961"/>
      <c r="S87" s="961"/>
      <c r="T87" s="961"/>
      <c r="U87" s="961"/>
      <c r="V87" s="961"/>
      <c r="W87" s="961"/>
      <c r="X87" s="961"/>
      <c r="Y87" s="961"/>
      <c r="Z87" s="961"/>
      <c r="AA87" s="961"/>
      <c r="AB87" s="961"/>
      <c r="AC87" s="961"/>
      <c r="AD87" s="961"/>
      <c r="AE87" s="961"/>
      <c r="AF87" s="961"/>
      <c r="AG87" s="961"/>
      <c r="AH87" s="961"/>
      <c r="AI87" s="961"/>
      <c r="AJ87" s="961"/>
      <c r="AK87" s="961"/>
      <c r="AL87" s="961"/>
      <c r="AM87" s="961"/>
      <c r="AN87" s="961"/>
      <c r="AO87" s="961"/>
      <c r="AP87" s="961"/>
      <c r="AQ87" s="961"/>
      <c r="AR87" s="961"/>
      <c r="AS87" s="961"/>
      <c r="AT87" s="961"/>
      <c r="AU87" s="961"/>
      <c r="AV87" s="961"/>
      <c r="AW87" s="961"/>
      <c r="AX87" s="961"/>
      <c r="AY87" s="961"/>
      <c r="AZ87" s="961"/>
      <c r="BA87" s="961"/>
      <c r="BB87" s="961"/>
      <c r="BC87" s="961"/>
      <c r="BD87" s="961"/>
      <c r="BE87" s="961"/>
      <c r="BF87" s="961"/>
      <c r="BG87" s="961"/>
      <c r="BH87" s="961"/>
      <c r="BI87" s="961"/>
      <c r="BJ87" s="961"/>
      <c r="BK87" s="961"/>
      <c r="BL87" s="961"/>
      <c r="BM87" s="961"/>
      <c r="BN87" s="961"/>
      <c r="BO87" s="961"/>
      <c r="BP87" s="961"/>
      <c r="BQ87" s="961"/>
      <c r="BR87" s="961"/>
      <c r="BS87" s="961"/>
      <c r="BT87" s="961"/>
      <c r="BU87" s="961"/>
      <c r="BV87" s="961"/>
      <c r="BW87" s="961"/>
      <c r="BX87" s="961"/>
      <c r="BY87" s="961"/>
      <c r="BZ87" s="961"/>
      <c r="CA87" s="961"/>
      <c r="CB87" s="961"/>
      <c r="CC87" s="961"/>
      <c r="CD87" s="959"/>
    </row>
    <row r="88" spans="2:167" ht="28.2">
      <c r="B88" s="975"/>
      <c r="C88" s="961"/>
      <c r="D88" s="961"/>
      <c r="E88" s="961"/>
      <c r="F88" s="961"/>
      <c r="G88" s="961"/>
      <c r="H88" s="961"/>
      <c r="I88" s="961"/>
      <c r="J88" s="961"/>
      <c r="K88" s="961"/>
      <c r="L88" s="961"/>
      <c r="M88" s="961"/>
      <c r="N88" s="961"/>
      <c r="O88" s="961"/>
      <c r="P88" s="961"/>
      <c r="Q88" s="961"/>
      <c r="R88" s="961"/>
      <c r="S88" s="961"/>
      <c r="T88" s="961"/>
      <c r="U88" s="961"/>
      <c r="V88" s="961"/>
      <c r="W88" s="961"/>
      <c r="X88" s="961"/>
      <c r="Y88" s="961"/>
      <c r="Z88" s="961"/>
      <c r="AA88" s="961"/>
      <c r="AB88" s="961"/>
      <c r="AC88" s="961"/>
      <c r="AD88" s="961"/>
      <c r="AE88" s="961"/>
      <c r="AF88" s="961"/>
      <c r="AG88" s="961"/>
      <c r="AH88" s="961"/>
      <c r="AI88" s="961"/>
      <c r="AJ88" s="961"/>
      <c r="AK88" s="961"/>
      <c r="AL88" s="961"/>
      <c r="AM88" s="961"/>
      <c r="AN88" s="961"/>
      <c r="AO88" s="961"/>
      <c r="AP88" s="961"/>
      <c r="AQ88" s="961"/>
      <c r="AR88" s="961"/>
      <c r="AS88" s="961"/>
      <c r="AT88" s="961"/>
      <c r="AU88" s="961"/>
      <c r="AV88" s="961"/>
      <c r="AW88" s="961"/>
      <c r="AX88" s="961"/>
      <c r="AY88" s="961"/>
      <c r="AZ88" s="961"/>
      <c r="BA88" s="961"/>
      <c r="BB88" s="961"/>
      <c r="BC88" s="961"/>
      <c r="BD88" s="961"/>
      <c r="BE88" s="961"/>
      <c r="BF88" s="961"/>
      <c r="BG88" s="961"/>
      <c r="BH88" s="961"/>
      <c r="BI88" s="961"/>
      <c r="BJ88" s="961"/>
      <c r="BK88" s="961"/>
      <c r="BL88" s="961"/>
      <c r="BM88" s="961"/>
      <c r="BN88" s="961"/>
      <c r="BO88" s="961"/>
      <c r="BP88" s="961"/>
      <c r="BQ88" s="961"/>
      <c r="BR88" s="961"/>
      <c r="BS88" s="961"/>
      <c r="BT88" s="961"/>
      <c r="BU88" s="961"/>
      <c r="BV88" s="961"/>
      <c r="BW88" s="961"/>
      <c r="BX88" s="961"/>
      <c r="BY88" s="961"/>
      <c r="BZ88" s="961"/>
      <c r="CA88" s="961"/>
      <c r="CB88" s="961"/>
      <c r="CC88" s="961"/>
      <c r="CD88" s="959"/>
    </row>
    <row r="89" spans="2:167" ht="28.2">
      <c r="B89" s="975"/>
      <c r="C89" s="961"/>
      <c r="D89" s="961"/>
      <c r="E89" s="961"/>
      <c r="F89" s="961"/>
      <c r="G89" s="961"/>
      <c r="H89" s="961"/>
      <c r="I89" s="961"/>
      <c r="J89" s="961"/>
      <c r="K89" s="961"/>
      <c r="L89" s="961"/>
      <c r="M89" s="961"/>
      <c r="N89" s="961"/>
      <c r="O89" s="961"/>
      <c r="P89" s="961"/>
      <c r="Q89" s="961"/>
      <c r="R89" s="961"/>
      <c r="S89" s="961"/>
      <c r="T89" s="961"/>
      <c r="U89" s="961"/>
      <c r="V89" s="961"/>
      <c r="W89" s="961"/>
      <c r="X89" s="961"/>
      <c r="Y89" s="961"/>
      <c r="Z89" s="961"/>
      <c r="AA89" s="961"/>
      <c r="AB89" s="961"/>
      <c r="AC89" s="961"/>
      <c r="AD89" s="961"/>
      <c r="AE89" s="961"/>
      <c r="AF89" s="961"/>
      <c r="AG89" s="961"/>
      <c r="AH89" s="961"/>
      <c r="AI89" s="961"/>
      <c r="AJ89" s="961"/>
      <c r="AK89" s="961"/>
      <c r="AL89" s="961"/>
      <c r="AM89" s="961"/>
      <c r="AN89" s="961"/>
      <c r="AO89" s="961"/>
      <c r="AP89" s="961"/>
      <c r="AQ89" s="961"/>
      <c r="AR89" s="961"/>
      <c r="AS89" s="961"/>
      <c r="AT89" s="961"/>
      <c r="AU89" s="961"/>
      <c r="AV89" s="961"/>
      <c r="AW89" s="961"/>
      <c r="AX89" s="961"/>
      <c r="AY89" s="961"/>
      <c r="AZ89" s="961"/>
      <c r="BA89" s="961"/>
      <c r="BB89" s="961"/>
      <c r="BC89" s="961"/>
      <c r="BD89" s="961"/>
      <c r="BE89" s="961"/>
      <c r="BF89" s="961"/>
      <c r="BG89" s="961"/>
      <c r="BH89" s="961"/>
      <c r="BI89" s="961"/>
      <c r="BJ89" s="961"/>
      <c r="BK89" s="961"/>
      <c r="BL89" s="961"/>
      <c r="BM89" s="961"/>
      <c r="BN89" s="961"/>
      <c r="BO89" s="961"/>
      <c r="BP89" s="961"/>
      <c r="BQ89" s="961"/>
      <c r="BR89" s="961"/>
      <c r="BS89" s="961"/>
      <c r="BT89" s="961"/>
      <c r="BU89" s="961"/>
      <c r="BV89" s="961"/>
      <c r="BW89" s="961"/>
      <c r="BX89" s="961"/>
      <c r="BY89" s="961"/>
      <c r="BZ89" s="961"/>
      <c r="CA89" s="961"/>
      <c r="CB89" s="961"/>
      <c r="CC89" s="961"/>
      <c r="CD89" s="959"/>
    </row>
    <row r="90" spans="2:167" ht="28.2">
      <c r="B90" s="975"/>
      <c r="C90" s="961"/>
      <c r="D90" s="961"/>
      <c r="E90" s="961"/>
      <c r="F90" s="961"/>
      <c r="G90" s="961"/>
      <c r="H90" s="961"/>
      <c r="I90" s="961"/>
      <c r="J90" s="961"/>
      <c r="K90" s="961"/>
      <c r="L90" s="961"/>
      <c r="M90" s="961"/>
      <c r="N90" s="961"/>
      <c r="O90" s="961"/>
      <c r="P90" s="961"/>
      <c r="Q90" s="961"/>
      <c r="R90" s="961"/>
      <c r="S90" s="961"/>
      <c r="T90" s="961"/>
      <c r="U90" s="961"/>
      <c r="V90" s="961"/>
      <c r="W90" s="961"/>
      <c r="X90" s="961"/>
      <c r="Y90" s="961"/>
      <c r="Z90" s="961"/>
      <c r="AA90" s="961"/>
      <c r="AB90" s="961"/>
      <c r="AC90" s="961"/>
      <c r="AD90" s="961"/>
      <c r="AE90" s="961"/>
      <c r="AF90" s="961"/>
      <c r="AG90" s="961"/>
      <c r="AH90" s="961"/>
      <c r="AI90" s="961"/>
      <c r="AJ90" s="961"/>
      <c r="AK90" s="961"/>
      <c r="AL90" s="961"/>
      <c r="AM90" s="961"/>
      <c r="AN90" s="961"/>
      <c r="AO90" s="961"/>
      <c r="AP90" s="961"/>
      <c r="AQ90" s="961"/>
      <c r="AR90" s="961"/>
      <c r="AS90" s="961"/>
      <c r="AT90" s="961"/>
      <c r="AU90" s="961"/>
      <c r="AV90" s="961"/>
      <c r="AW90" s="961"/>
      <c r="AX90" s="961"/>
      <c r="AY90" s="961"/>
      <c r="AZ90" s="961"/>
      <c r="BA90" s="961"/>
      <c r="BB90" s="961"/>
      <c r="BC90" s="961"/>
      <c r="BD90" s="961"/>
      <c r="BE90" s="961"/>
      <c r="BF90" s="961"/>
      <c r="BG90" s="961"/>
      <c r="BH90" s="961"/>
      <c r="BI90" s="961"/>
      <c r="BJ90" s="961"/>
      <c r="BK90" s="961"/>
      <c r="BL90" s="961"/>
      <c r="BM90" s="961"/>
      <c r="BN90" s="961"/>
      <c r="BO90" s="961"/>
      <c r="BP90" s="961"/>
      <c r="BQ90" s="961"/>
      <c r="BR90" s="961"/>
      <c r="BS90" s="961"/>
      <c r="BT90" s="961"/>
      <c r="BU90" s="961"/>
      <c r="BV90" s="961"/>
      <c r="BW90" s="961"/>
      <c r="BX90" s="961"/>
      <c r="BY90" s="961"/>
      <c r="BZ90" s="961"/>
      <c r="CA90" s="961"/>
      <c r="CB90" s="961"/>
      <c r="CC90" s="961"/>
      <c r="CD90" s="959"/>
    </row>
    <row r="91" spans="2:167" ht="28.2">
      <c r="B91" s="975"/>
      <c r="C91" s="961"/>
      <c r="D91" s="961"/>
      <c r="E91" s="961"/>
      <c r="F91" s="961"/>
      <c r="G91" s="961"/>
      <c r="H91" s="961"/>
      <c r="I91" s="961"/>
      <c r="J91" s="961"/>
      <c r="K91" s="961"/>
      <c r="L91" s="961"/>
      <c r="M91" s="961"/>
      <c r="N91" s="961"/>
      <c r="O91" s="961"/>
      <c r="P91" s="961"/>
      <c r="Q91" s="961"/>
      <c r="R91" s="961"/>
      <c r="S91" s="961"/>
      <c r="T91" s="961"/>
      <c r="U91" s="961"/>
      <c r="V91" s="961"/>
      <c r="W91" s="961"/>
      <c r="X91" s="961"/>
      <c r="Y91" s="961"/>
      <c r="Z91" s="961"/>
      <c r="AA91" s="961"/>
      <c r="AB91" s="961"/>
      <c r="AC91" s="961"/>
      <c r="AD91" s="961"/>
      <c r="AE91" s="961"/>
      <c r="AF91" s="961"/>
      <c r="AG91" s="961"/>
      <c r="AH91" s="961"/>
      <c r="AI91" s="961"/>
      <c r="AJ91" s="961"/>
      <c r="AK91" s="961"/>
      <c r="AL91" s="961"/>
      <c r="AM91" s="961"/>
      <c r="AN91" s="961"/>
      <c r="AO91" s="961"/>
      <c r="AP91" s="961"/>
      <c r="AQ91" s="961"/>
      <c r="AR91" s="961"/>
      <c r="AS91" s="961"/>
      <c r="AT91" s="961"/>
      <c r="AU91" s="961"/>
      <c r="AV91" s="961"/>
      <c r="AW91" s="961"/>
      <c r="AX91" s="961"/>
      <c r="AY91" s="961"/>
      <c r="AZ91" s="961"/>
      <c r="BA91" s="961"/>
      <c r="BB91" s="961"/>
      <c r="BC91" s="961"/>
      <c r="BD91" s="961"/>
      <c r="BE91" s="961"/>
      <c r="BF91" s="961"/>
      <c r="BG91" s="961"/>
      <c r="BH91" s="961"/>
      <c r="BI91" s="961"/>
      <c r="BJ91" s="961"/>
      <c r="BK91" s="961"/>
      <c r="BL91" s="961"/>
      <c r="BM91" s="961"/>
      <c r="BN91" s="961"/>
      <c r="BO91" s="961"/>
      <c r="BP91" s="961"/>
      <c r="BQ91" s="961"/>
      <c r="BR91" s="961"/>
      <c r="BS91" s="961"/>
      <c r="BT91" s="961"/>
      <c r="BU91" s="961"/>
      <c r="BV91" s="961"/>
      <c r="BW91" s="961"/>
      <c r="BX91" s="961"/>
      <c r="BY91" s="961"/>
      <c r="BZ91" s="961"/>
      <c r="CA91" s="961"/>
      <c r="CB91" s="961"/>
      <c r="CC91" s="961"/>
      <c r="CD91" s="959"/>
    </row>
    <row r="92" spans="2:167" ht="28.2">
      <c r="B92" s="975"/>
      <c r="C92" s="961"/>
      <c r="D92" s="961"/>
      <c r="E92" s="961"/>
      <c r="F92" s="961"/>
      <c r="G92" s="961"/>
      <c r="H92" s="961"/>
      <c r="I92" s="961"/>
      <c r="J92" s="961"/>
      <c r="K92" s="961"/>
      <c r="L92" s="961"/>
      <c r="M92" s="961"/>
      <c r="N92" s="961"/>
      <c r="O92" s="961"/>
      <c r="P92" s="961"/>
      <c r="Q92" s="961"/>
      <c r="R92" s="961"/>
      <c r="S92" s="961"/>
      <c r="T92" s="961"/>
      <c r="U92" s="961"/>
      <c r="V92" s="961"/>
      <c r="W92" s="961"/>
      <c r="X92" s="961"/>
      <c r="Y92" s="961"/>
      <c r="Z92" s="961"/>
      <c r="AA92" s="961"/>
      <c r="AB92" s="961"/>
      <c r="AC92" s="961"/>
      <c r="AD92" s="961"/>
      <c r="AE92" s="961"/>
      <c r="AF92" s="961"/>
      <c r="AG92" s="961"/>
      <c r="AH92" s="961"/>
      <c r="AI92" s="961"/>
      <c r="AJ92" s="961"/>
      <c r="AK92" s="961"/>
      <c r="AL92" s="961"/>
      <c r="AM92" s="961"/>
      <c r="AN92" s="961"/>
      <c r="AO92" s="961"/>
      <c r="AP92" s="961"/>
      <c r="AQ92" s="961"/>
      <c r="AR92" s="961"/>
      <c r="AS92" s="961"/>
      <c r="AT92" s="961"/>
      <c r="AU92" s="961"/>
      <c r="AV92" s="961"/>
      <c r="AW92" s="961"/>
      <c r="AX92" s="961"/>
      <c r="AY92" s="961"/>
      <c r="AZ92" s="961"/>
      <c r="BA92" s="961"/>
      <c r="BB92" s="961"/>
      <c r="BC92" s="961"/>
      <c r="BD92" s="961"/>
      <c r="BE92" s="961"/>
      <c r="BF92" s="961"/>
      <c r="BG92" s="961"/>
      <c r="BH92" s="961"/>
      <c r="BI92" s="961"/>
      <c r="BJ92" s="961"/>
      <c r="BK92" s="961"/>
      <c r="BL92" s="961"/>
      <c r="BM92" s="961"/>
      <c r="BN92" s="961"/>
      <c r="BO92" s="961"/>
      <c r="BP92" s="961"/>
      <c r="BQ92" s="961"/>
      <c r="BR92" s="961"/>
      <c r="BS92" s="961"/>
      <c r="BT92" s="961"/>
      <c r="BU92" s="961"/>
      <c r="BV92" s="961"/>
      <c r="BW92" s="961"/>
      <c r="BX92" s="961"/>
      <c r="BY92" s="961"/>
      <c r="BZ92" s="961"/>
      <c r="CA92" s="961"/>
      <c r="CB92" s="961"/>
      <c r="CC92" s="961"/>
      <c r="CD92" s="959"/>
    </row>
    <row r="93" spans="2:167" ht="28.2">
      <c r="B93" s="975"/>
      <c r="C93" s="961"/>
      <c r="D93" s="961"/>
      <c r="E93" s="961"/>
      <c r="F93" s="961"/>
      <c r="G93" s="961"/>
      <c r="H93" s="961"/>
      <c r="I93" s="961"/>
      <c r="J93" s="961"/>
      <c r="K93" s="961"/>
      <c r="L93" s="961"/>
      <c r="M93" s="961"/>
      <c r="N93" s="961"/>
      <c r="O93" s="961"/>
      <c r="P93" s="961"/>
      <c r="Q93" s="961"/>
      <c r="R93" s="961"/>
      <c r="S93" s="961"/>
      <c r="T93" s="961"/>
      <c r="U93" s="961"/>
      <c r="V93" s="961"/>
      <c r="W93" s="961"/>
      <c r="X93" s="961"/>
      <c r="Y93" s="961"/>
      <c r="Z93" s="961"/>
      <c r="AA93" s="961"/>
      <c r="AB93" s="961"/>
      <c r="AC93" s="961"/>
      <c r="AD93" s="961"/>
      <c r="AE93" s="961"/>
      <c r="AF93" s="961"/>
      <c r="AG93" s="961"/>
      <c r="AH93" s="961"/>
      <c r="AI93" s="961"/>
      <c r="AJ93" s="961"/>
      <c r="AK93" s="961"/>
      <c r="AL93" s="961"/>
      <c r="AM93" s="961"/>
      <c r="AN93" s="961"/>
      <c r="AO93" s="961"/>
      <c r="AP93" s="961"/>
      <c r="AQ93" s="961"/>
      <c r="AR93" s="961"/>
      <c r="AS93" s="961"/>
      <c r="AT93" s="961"/>
      <c r="AU93" s="961"/>
      <c r="AV93" s="961"/>
      <c r="AW93" s="961"/>
      <c r="AX93" s="961"/>
      <c r="AY93" s="961"/>
      <c r="AZ93" s="961"/>
      <c r="BA93" s="961"/>
      <c r="BB93" s="961"/>
      <c r="BC93" s="961"/>
      <c r="BD93" s="961"/>
      <c r="BE93" s="961"/>
      <c r="BF93" s="961"/>
      <c r="BG93" s="961"/>
      <c r="BH93" s="961"/>
      <c r="BI93" s="961"/>
      <c r="BJ93" s="961"/>
      <c r="BK93" s="961"/>
      <c r="BL93" s="961"/>
      <c r="BM93" s="961"/>
      <c r="BN93" s="961"/>
      <c r="BO93" s="961"/>
      <c r="BP93" s="961"/>
      <c r="BQ93" s="961"/>
      <c r="BR93" s="961"/>
      <c r="BS93" s="961"/>
      <c r="BT93" s="961"/>
      <c r="BU93" s="961"/>
      <c r="BV93" s="961"/>
      <c r="BW93" s="961"/>
      <c r="BX93" s="961"/>
      <c r="BY93" s="961"/>
      <c r="BZ93" s="961"/>
      <c r="CA93" s="961"/>
      <c r="CB93" s="961"/>
      <c r="CC93" s="961"/>
      <c r="CD93" s="959"/>
    </row>
    <row r="94" spans="2:167" ht="28.2">
      <c r="B94" s="975"/>
      <c r="C94" s="961"/>
      <c r="D94" s="961"/>
      <c r="E94" s="961"/>
      <c r="F94" s="961"/>
      <c r="G94" s="961"/>
      <c r="H94" s="961"/>
      <c r="I94" s="961"/>
      <c r="J94" s="961"/>
      <c r="K94" s="961"/>
      <c r="L94" s="961"/>
      <c r="M94" s="961"/>
      <c r="N94" s="961"/>
      <c r="O94" s="961"/>
      <c r="P94" s="961"/>
      <c r="Q94" s="961"/>
      <c r="R94" s="961"/>
      <c r="S94" s="961"/>
      <c r="T94" s="961"/>
      <c r="U94" s="961"/>
      <c r="V94" s="961"/>
      <c r="W94" s="961"/>
      <c r="X94" s="961"/>
      <c r="Y94" s="961"/>
      <c r="Z94" s="961"/>
      <c r="AA94" s="961"/>
      <c r="AB94" s="961"/>
      <c r="AC94" s="961"/>
      <c r="AD94" s="961"/>
      <c r="AE94" s="961"/>
      <c r="AF94" s="961"/>
      <c r="AG94" s="961"/>
      <c r="AH94" s="961"/>
      <c r="AI94" s="961"/>
      <c r="AJ94" s="961"/>
      <c r="AK94" s="961"/>
      <c r="AL94" s="961"/>
      <c r="AM94" s="961"/>
      <c r="AN94" s="961"/>
      <c r="AO94" s="961"/>
      <c r="AP94" s="961"/>
      <c r="AQ94" s="961"/>
      <c r="AR94" s="961"/>
      <c r="AS94" s="961"/>
      <c r="AT94" s="961"/>
      <c r="AU94" s="961"/>
      <c r="AV94" s="961"/>
      <c r="AW94" s="961"/>
      <c r="AX94" s="961"/>
      <c r="AY94" s="961"/>
      <c r="AZ94" s="961"/>
      <c r="BA94" s="961"/>
      <c r="BB94" s="961"/>
      <c r="BC94" s="961"/>
      <c r="BD94" s="961"/>
      <c r="BE94" s="961"/>
      <c r="BF94" s="961"/>
      <c r="BG94" s="961"/>
      <c r="BH94" s="961"/>
      <c r="BI94" s="961"/>
      <c r="BJ94" s="961"/>
      <c r="BK94" s="961"/>
      <c r="BL94" s="961"/>
      <c r="BM94" s="961"/>
      <c r="BN94" s="961"/>
      <c r="BO94" s="961"/>
      <c r="BP94" s="961"/>
      <c r="BQ94" s="961"/>
      <c r="BR94" s="961"/>
      <c r="BS94" s="961"/>
      <c r="BT94" s="961"/>
      <c r="BU94" s="961"/>
      <c r="BV94" s="961"/>
      <c r="BW94" s="961"/>
      <c r="BX94" s="961"/>
      <c r="BY94" s="961"/>
      <c r="BZ94" s="961"/>
      <c r="CA94" s="961"/>
      <c r="CB94" s="961"/>
      <c r="CC94" s="961"/>
      <c r="CD94" s="959"/>
    </row>
    <row r="95" spans="2:167" ht="28.2">
      <c r="B95" s="975"/>
      <c r="C95" s="961"/>
      <c r="D95" s="961"/>
      <c r="E95" s="961"/>
      <c r="F95" s="961"/>
      <c r="G95" s="961"/>
      <c r="H95" s="961"/>
      <c r="I95" s="961"/>
      <c r="J95" s="961"/>
      <c r="K95" s="961"/>
      <c r="L95" s="961"/>
      <c r="M95" s="961"/>
      <c r="N95" s="961"/>
      <c r="O95" s="961"/>
      <c r="P95" s="961"/>
      <c r="Q95" s="961"/>
      <c r="R95" s="961"/>
      <c r="S95" s="961"/>
      <c r="T95" s="961"/>
      <c r="U95" s="961"/>
      <c r="V95" s="961"/>
      <c r="W95" s="961"/>
      <c r="X95" s="961"/>
      <c r="Y95" s="961"/>
      <c r="Z95" s="961"/>
      <c r="AA95" s="961"/>
      <c r="AB95" s="961"/>
      <c r="AC95" s="961"/>
      <c r="AD95" s="961"/>
      <c r="AE95" s="961"/>
      <c r="AF95" s="961"/>
      <c r="AG95" s="961"/>
      <c r="AH95" s="961"/>
      <c r="AI95" s="961"/>
      <c r="AJ95" s="961"/>
      <c r="AK95" s="961"/>
      <c r="AL95" s="961"/>
      <c r="AM95" s="961"/>
      <c r="AN95" s="961"/>
      <c r="AO95" s="961"/>
      <c r="AP95" s="961"/>
      <c r="AQ95" s="961"/>
      <c r="AR95" s="961"/>
      <c r="AS95" s="961"/>
      <c r="AT95" s="961"/>
      <c r="AU95" s="961"/>
      <c r="AV95" s="961"/>
      <c r="AW95" s="961"/>
      <c r="AX95" s="961"/>
      <c r="AY95" s="961"/>
      <c r="AZ95" s="961"/>
      <c r="BA95" s="961"/>
      <c r="BB95" s="961"/>
      <c r="BC95" s="961"/>
      <c r="BD95" s="961"/>
      <c r="BE95" s="961"/>
      <c r="BF95" s="961"/>
      <c r="BG95" s="961"/>
      <c r="BH95" s="961"/>
      <c r="BI95" s="961"/>
      <c r="BJ95" s="961"/>
      <c r="BK95" s="961"/>
      <c r="BL95" s="961"/>
      <c r="BM95" s="961"/>
      <c r="BN95" s="961"/>
      <c r="BO95" s="961"/>
      <c r="BP95" s="961"/>
      <c r="BQ95" s="961"/>
      <c r="BR95" s="961"/>
      <c r="BS95" s="961"/>
      <c r="BT95" s="961"/>
      <c r="BU95" s="961"/>
      <c r="BV95" s="961"/>
      <c r="BW95" s="961"/>
      <c r="BX95" s="961"/>
      <c r="BY95" s="961"/>
      <c r="BZ95" s="961"/>
      <c r="CA95" s="961"/>
      <c r="CB95" s="961"/>
      <c r="CC95" s="961"/>
      <c r="CD95" s="959"/>
    </row>
    <row r="96" spans="2:167" ht="28.2">
      <c r="B96" s="975"/>
      <c r="C96" s="976"/>
      <c r="D96" s="976"/>
      <c r="E96" s="976"/>
      <c r="F96" s="976"/>
      <c r="G96" s="976"/>
      <c r="H96" s="976"/>
      <c r="I96" s="976"/>
      <c r="J96" s="976"/>
      <c r="K96" s="976"/>
      <c r="L96" s="976"/>
      <c r="M96" s="976"/>
      <c r="N96" s="976"/>
      <c r="O96" s="976"/>
      <c r="P96" s="976"/>
      <c r="Q96" s="976"/>
      <c r="R96" s="976"/>
      <c r="S96" s="976"/>
      <c r="T96" s="976"/>
      <c r="U96" s="976"/>
      <c r="V96" s="976"/>
      <c r="W96" s="976"/>
      <c r="X96" s="976"/>
      <c r="Y96" s="976"/>
      <c r="Z96" s="976"/>
      <c r="AA96" s="976"/>
      <c r="AB96" s="976"/>
      <c r="AC96" s="976"/>
      <c r="AD96" s="976"/>
      <c r="AE96" s="976"/>
      <c r="AF96" s="976"/>
      <c r="AG96" s="976"/>
      <c r="AH96" s="976"/>
      <c r="AI96" s="976"/>
      <c r="AJ96" s="976"/>
      <c r="AK96" s="976"/>
      <c r="AL96" s="976"/>
      <c r="AM96" s="976"/>
      <c r="AN96" s="976"/>
      <c r="AO96" s="976"/>
      <c r="AP96" s="976"/>
      <c r="AQ96" s="976"/>
      <c r="AR96" s="976"/>
      <c r="AS96" s="976"/>
      <c r="AT96" s="976"/>
      <c r="AU96" s="976"/>
      <c r="AV96" s="976"/>
      <c r="AW96" s="976"/>
      <c r="AX96" s="976"/>
      <c r="AY96" s="976"/>
      <c r="AZ96" s="976"/>
      <c r="BA96" s="976"/>
      <c r="BB96" s="976"/>
      <c r="BC96" s="976"/>
      <c r="BD96" s="976"/>
      <c r="BE96" s="976"/>
      <c r="BF96" s="976"/>
      <c r="BG96" s="976"/>
      <c r="BH96" s="976"/>
      <c r="BI96" s="976"/>
      <c r="BJ96" s="976"/>
      <c r="BK96" s="976"/>
      <c r="BL96" s="976"/>
      <c r="BM96" s="976"/>
      <c r="BN96" s="976"/>
      <c r="BO96" s="976"/>
      <c r="BP96" s="976"/>
      <c r="BQ96" s="976"/>
      <c r="BR96" s="976"/>
      <c r="BS96" s="976"/>
      <c r="BT96" s="976"/>
      <c r="BU96" s="976"/>
      <c r="BV96" s="976"/>
      <c r="BW96" s="976"/>
      <c r="BX96" s="976"/>
      <c r="BY96" s="976"/>
      <c r="BZ96" s="976"/>
      <c r="CA96" s="976"/>
      <c r="CB96" s="976"/>
      <c r="CC96" s="976"/>
      <c r="CD96" s="959"/>
    </row>
    <row r="97" spans="1:91" ht="28.2">
      <c r="B97" s="975"/>
      <c r="C97" s="976"/>
      <c r="D97" s="976"/>
      <c r="E97" s="976"/>
      <c r="F97" s="976"/>
      <c r="G97" s="976"/>
      <c r="H97" s="976"/>
      <c r="I97" s="976"/>
      <c r="J97" s="976"/>
      <c r="K97" s="976"/>
      <c r="L97" s="976"/>
      <c r="M97" s="976"/>
      <c r="N97" s="976"/>
      <c r="O97" s="976"/>
      <c r="P97" s="976"/>
      <c r="Q97" s="976"/>
      <c r="R97" s="976"/>
      <c r="S97" s="976"/>
      <c r="T97" s="976"/>
      <c r="U97" s="976"/>
      <c r="V97" s="976"/>
      <c r="W97" s="976"/>
      <c r="X97" s="976"/>
      <c r="Y97" s="976"/>
      <c r="Z97" s="976"/>
      <c r="AA97" s="976"/>
      <c r="AB97" s="976"/>
      <c r="AC97" s="976"/>
      <c r="AD97" s="976"/>
      <c r="AE97" s="976"/>
      <c r="AF97" s="976"/>
      <c r="AG97" s="976"/>
      <c r="AH97" s="976"/>
      <c r="AI97" s="976"/>
      <c r="AJ97" s="976"/>
      <c r="AK97" s="976"/>
      <c r="AL97" s="976"/>
      <c r="AM97" s="976"/>
      <c r="AN97" s="976"/>
      <c r="AO97" s="976"/>
      <c r="AP97" s="976"/>
      <c r="AQ97" s="976"/>
      <c r="AR97" s="976"/>
      <c r="AS97" s="976"/>
      <c r="AT97" s="976"/>
      <c r="AU97" s="976"/>
      <c r="AV97" s="976"/>
      <c r="AW97" s="976"/>
      <c r="AX97" s="976"/>
      <c r="AY97" s="976"/>
      <c r="AZ97" s="976"/>
      <c r="BA97" s="976"/>
      <c r="BB97" s="976"/>
      <c r="BC97" s="976"/>
      <c r="BD97" s="976"/>
      <c r="BE97" s="976"/>
      <c r="BF97" s="976"/>
      <c r="BG97" s="976"/>
      <c r="BH97" s="976"/>
      <c r="BI97" s="976"/>
      <c r="BJ97" s="976"/>
      <c r="BK97" s="976"/>
      <c r="BL97" s="976"/>
      <c r="BM97" s="976"/>
      <c r="BN97" s="976"/>
      <c r="BO97" s="976"/>
      <c r="BP97" s="976"/>
      <c r="BQ97" s="976"/>
      <c r="BR97" s="976"/>
      <c r="BS97" s="976"/>
      <c r="BT97" s="976"/>
      <c r="BU97" s="976"/>
      <c r="BV97" s="976"/>
      <c r="BW97" s="976"/>
      <c r="BX97" s="976"/>
      <c r="BY97" s="976"/>
      <c r="BZ97" s="976"/>
      <c r="CA97" s="976"/>
      <c r="CB97" s="976"/>
      <c r="CC97" s="976"/>
      <c r="CD97" s="959"/>
    </row>
    <row r="98" spans="1:91" ht="28.8" thickBot="1">
      <c r="B98" s="977"/>
      <c r="C98" s="978"/>
      <c r="D98" s="978"/>
      <c r="E98" s="978"/>
      <c r="F98" s="978"/>
      <c r="G98" s="978"/>
      <c r="H98" s="978"/>
      <c r="I98" s="978"/>
      <c r="J98" s="978"/>
      <c r="K98" s="978"/>
      <c r="L98" s="978"/>
      <c r="M98" s="978"/>
      <c r="N98" s="978"/>
      <c r="O98" s="978"/>
      <c r="P98" s="978"/>
      <c r="Q98" s="978"/>
      <c r="R98" s="978"/>
      <c r="S98" s="978"/>
      <c r="T98" s="978"/>
      <c r="U98" s="978"/>
      <c r="V98" s="978"/>
      <c r="W98" s="978"/>
      <c r="X98" s="978"/>
      <c r="Y98" s="978"/>
      <c r="Z98" s="978"/>
      <c r="AA98" s="978"/>
      <c r="AB98" s="978"/>
      <c r="AC98" s="978"/>
      <c r="AD98" s="978"/>
      <c r="AE98" s="978"/>
      <c r="AF98" s="978"/>
      <c r="AG98" s="978"/>
      <c r="AH98" s="978"/>
      <c r="AI98" s="978"/>
      <c r="AJ98" s="978"/>
      <c r="AK98" s="978"/>
      <c r="AL98" s="978"/>
      <c r="AM98" s="978"/>
      <c r="AN98" s="978"/>
      <c r="AO98" s="978"/>
      <c r="AP98" s="978"/>
      <c r="AQ98" s="978"/>
      <c r="AR98" s="978"/>
      <c r="AS98" s="978"/>
      <c r="AT98" s="978"/>
      <c r="AU98" s="978"/>
      <c r="AV98" s="978"/>
      <c r="AW98" s="978"/>
      <c r="AX98" s="978"/>
      <c r="AY98" s="978"/>
      <c r="AZ98" s="978"/>
      <c r="BA98" s="978"/>
      <c r="BB98" s="978"/>
      <c r="BC98" s="978"/>
      <c r="BD98" s="978"/>
      <c r="BE98" s="978"/>
      <c r="BF98" s="978"/>
      <c r="BG98" s="978"/>
      <c r="BH98" s="978"/>
      <c r="BI98" s="978"/>
      <c r="BJ98" s="978"/>
      <c r="BK98" s="978"/>
      <c r="BL98" s="978"/>
      <c r="BM98" s="978"/>
      <c r="BN98" s="978"/>
      <c r="BO98" s="978"/>
      <c r="BP98" s="978"/>
      <c r="BQ98" s="978"/>
      <c r="BR98" s="978"/>
      <c r="BS98" s="978"/>
      <c r="BT98" s="978"/>
      <c r="BU98" s="978"/>
      <c r="BV98" s="978"/>
      <c r="BW98" s="978"/>
      <c r="BX98" s="978"/>
      <c r="BY98" s="978"/>
      <c r="BZ98" s="978"/>
      <c r="CA98" s="978"/>
      <c r="CB98" s="978"/>
      <c r="CC98" s="978"/>
      <c r="CD98" s="979"/>
    </row>
    <row r="99" spans="1:91" ht="19.95" customHeight="1"/>
    <row r="100" spans="1:91" ht="19.95" customHeight="1"/>
    <row r="101" spans="1:91" ht="19.95" customHeight="1">
      <c r="B101" s="2031">
        <v>5</v>
      </c>
      <c r="C101" s="2031"/>
      <c r="D101" s="2031"/>
      <c r="E101" s="2031"/>
      <c r="F101" s="2031"/>
      <c r="G101" s="2031"/>
      <c r="H101" s="2031"/>
      <c r="I101" s="2031"/>
      <c r="J101" s="2031"/>
      <c r="K101" s="2031"/>
      <c r="L101" s="2031"/>
      <c r="M101" s="2031"/>
      <c r="N101" s="2031"/>
      <c r="O101" s="2031"/>
      <c r="P101" s="2031"/>
      <c r="Q101" s="2031"/>
      <c r="R101" s="2031"/>
      <c r="S101" s="2031"/>
      <c r="T101" s="2031"/>
      <c r="U101" s="2031"/>
      <c r="V101" s="2031"/>
      <c r="W101" s="2031"/>
      <c r="X101" s="2031"/>
      <c r="Y101" s="2031"/>
      <c r="Z101" s="2031"/>
      <c r="AA101" s="2031"/>
      <c r="AB101" s="2031"/>
      <c r="AC101" s="2031"/>
      <c r="AD101" s="2031"/>
      <c r="AE101" s="2031"/>
      <c r="AF101" s="2031"/>
      <c r="AG101" s="2031"/>
      <c r="AH101" s="2031"/>
      <c r="AI101" s="2031"/>
      <c r="AJ101" s="2031"/>
      <c r="AK101" s="2031"/>
      <c r="AL101" s="2031"/>
      <c r="AM101" s="2031"/>
      <c r="AN101" s="2031"/>
      <c r="AO101" s="2031"/>
      <c r="AP101" s="2031"/>
      <c r="AQ101" s="2031"/>
      <c r="AR101" s="2031"/>
      <c r="AS101" s="2031"/>
      <c r="AT101" s="2031"/>
      <c r="AU101" s="2031"/>
      <c r="AV101" s="2031"/>
      <c r="AW101" s="2031"/>
      <c r="AX101" s="2031"/>
      <c r="AY101" s="2031"/>
      <c r="AZ101" s="2031"/>
      <c r="BA101" s="2031"/>
      <c r="BB101" s="2031"/>
      <c r="BC101" s="2031"/>
      <c r="BD101" s="2031"/>
      <c r="BE101" s="2031"/>
      <c r="BF101" s="2031"/>
      <c r="BG101" s="2031"/>
      <c r="BH101" s="2031"/>
      <c r="BI101" s="2031"/>
      <c r="BJ101" s="2031"/>
      <c r="BK101" s="2031"/>
      <c r="BL101" s="2031"/>
      <c r="BM101" s="2031"/>
      <c r="BN101" s="2031"/>
      <c r="BO101" s="2031"/>
      <c r="BP101" s="2031"/>
      <c r="BQ101" s="2031"/>
      <c r="BR101" s="2031"/>
      <c r="BS101" s="2031"/>
      <c r="BT101" s="2031"/>
      <c r="BU101" s="2031"/>
      <c r="BV101" s="2031"/>
      <c r="BW101" s="2031"/>
      <c r="BX101" s="2031"/>
      <c r="BY101" s="2031"/>
      <c r="BZ101" s="2031"/>
      <c r="CA101" s="2031"/>
      <c r="CB101" s="2031"/>
      <c r="CC101" s="2031"/>
      <c r="CD101" s="2031"/>
    </row>
    <row r="102" spans="1:91" ht="19.95" customHeight="1"/>
    <row r="103" spans="1:91" ht="19.95" customHeight="1">
      <c r="A103" s="825"/>
      <c r="B103" s="825"/>
      <c r="C103" s="825"/>
      <c r="D103" s="825"/>
      <c r="E103" s="825"/>
      <c r="F103" s="825"/>
      <c r="G103" s="825"/>
      <c r="H103" s="825"/>
      <c r="I103" s="825"/>
      <c r="J103" s="825"/>
      <c r="K103" s="825"/>
      <c r="L103" s="825"/>
      <c r="M103" s="825"/>
      <c r="N103" s="825"/>
      <c r="O103" s="825"/>
      <c r="P103" s="825"/>
      <c r="Q103" s="825"/>
      <c r="R103" s="825"/>
      <c r="S103" s="825"/>
      <c r="T103" s="825"/>
      <c r="U103" s="825"/>
      <c r="V103" s="825"/>
      <c r="W103" s="825"/>
      <c r="X103" s="825"/>
      <c r="Y103" s="825"/>
      <c r="Z103" s="825"/>
      <c r="AA103" s="825"/>
      <c r="AB103" s="825"/>
      <c r="AC103" s="825"/>
      <c r="AD103" s="825"/>
      <c r="AE103" s="825"/>
      <c r="AF103" s="825"/>
      <c r="AG103" s="825"/>
      <c r="AH103" s="825"/>
      <c r="AI103" s="825"/>
      <c r="AJ103" s="825"/>
      <c r="AK103" s="825"/>
      <c r="AL103" s="825"/>
      <c r="AM103" s="825"/>
      <c r="AN103" s="825"/>
      <c r="AO103" s="825"/>
      <c r="AP103" s="825"/>
      <c r="AQ103" s="825"/>
      <c r="AR103" s="825"/>
      <c r="AS103" s="825"/>
      <c r="AT103" s="825"/>
      <c r="AU103" s="825"/>
      <c r="AV103" s="825"/>
      <c r="AW103" s="825"/>
      <c r="AX103" s="825"/>
      <c r="AY103" s="825"/>
      <c r="AZ103" s="825"/>
      <c r="BA103" s="825"/>
      <c r="BB103" s="825"/>
      <c r="BC103" s="825"/>
      <c r="BD103" s="825"/>
      <c r="BE103" s="825"/>
      <c r="BF103" s="825"/>
      <c r="BG103" s="825"/>
      <c r="BH103" s="825"/>
      <c r="BI103" s="825"/>
      <c r="BJ103" s="825"/>
      <c r="BK103" s="825"/>
      <c r="BL103" s="825"/>
      <c r="BM103" s="825"/>
      <c r="BN103" s="825"/>
      <c r="BO103" s="825"/>
      <c r="BP103" s="825"/>
      <c r="BQ103" s="825"/>
      <c r="BR103" s="825"/>
      <c r="BS103" s="825"/>
      <c r="BT103" s="825"/>
      <c r="BU103" s="825"/>
      <c r="BV103" s="825"/>
      <c r="BW103" s="825"/>
      <c r="BX103" s="825"/>
      <c r="BY103" s="825"/>
      <c r="BZ103" s="825"/>
      <c r="CA103" s="825"/>
      <c r="CB103" s="825"/>
      <c r="CC103" s="825"/>
      <c r="CD103" s="825"/>
      <c r="CE103" s="825"/>
      <c r="CF103" s="825"/>
      <c r="CG103" s="825"/>
      <c r="CH103" s="825"/>
      <c r="CI103" s="825"/>
      <c r="CJ103" s="825"/>
      <c r="CK103" s="825"/>
      <c r="CL103" s="825"/>
      <c r="CM103" s="825"/>
    </row>
    <row r="104" spans="1:91">
      <c r="A104" s="825"/>
      <c r="B104" s="825"/>
      <c r="C104" s="825"/>
      <c r="D104" s="825"/>
      <c r="E104" s="825"/>
      <c r="F104" s="825"/>
      <c r="G104" s="825"/>
      <c r="H104" s="825"/>
      <c r="I104" s="825"/>
      <c r="J104" s="825"/>
      <c r="K104" s="825"/>
      <c r="L104" s="825"/>
      <c r="M104" s="825"/>
      <c r="N104" s="825"/>
      <c r="O104" s="825"/>
      <c r="P104" s="825"/>
      <c r="Q104" s="825"/>
      <c r="R104" s="825"/>
      <c r="S104" s="825"/>
      <c r="T104" s="825"/>
      <c r="U104" s="825"/>
      <c r="V104" s="825"/>
      <c r="W104" s="825"/>
      <c r="X104" s="825"/>
      <c r="Y104" s="825"/>
      <c r="Z104" s="825"/>
      <c r="AA104" s="825"/>
      <c r="AB104" s="825"/>
      <c r="AC104" s="825"/>
      <c r="AD104" s="825"/>
      <c r="AE104" s="825"/>
      <c r="AF104" s="825"/>
      <c r="AG104" s="825"/>
      <c r="AH104" s="825"/>
      <c r="AI104" s="825"/>
      <c r="AJ104" s="825"/>
      <c r="AK104" s="825"/>
      <c r="AL104" s="825"/>
      <c r="AM104" s="825"/>
      <c r="AN104" s="825"/>
      <c r="AO104" s="825"/>
      <c r="AP104" s="825"/>
      <c r="AQ104" s="825"/>
      <c r="AR104" s="825"/>
      <c r="AS104" s="825"/>
      <c r="AT104" s="825"/>
      <c r="AU104" s="825"/>
      <c r="AV104" s="825"/>
      <c r="AW104" s="825"/>
      <c r="AX104" s="825"/>
      <c r="AY104" s="825"/>
      <c r="AZ104" s="825"/>
      <c r="BA104" s="825"/>
      <c r="BB104" s="825"/>
      <c r="BC104" s="825"/>
      <c r="BD104" s="825"/>
      <c r="BE104" s="825"/>
      <c r="BF104" s="825"/>
      <c r="BG104" s="825"/>
      <c r="BH104" s="825"/>
      <c r="BI104" s="825"/>
      <c r="BJ104" s="825"/>
      <c r="BK104" s="825"/>
      <c r="BL104" s="825"/>
      <c r="BM104" s="825"/>
      <c r="BN104" s="825"/>
      <c r="BO104" s="825"/>
      <c r="BP104" s="825"/>
      <c r="BQ104" s="825"/>
      <c r="BR104" s="825"/>
      <c r="BS104" s="825"/>
      <c r="BT104" s="825"/>
      <c r="BU104" s="825"/>
      <c r="BV104" s="825"/>
      <c r="BW104" s="825"/>
      <c r="BX104" s="825"/>
      <c r="BY104" s="825"/>
      <c r="BZ104" s="825"/>
      <c r="CA104" s="825"/>
      <c r="CB104" s="825"/>
      <c r="CC104" s="825"/>
      <c r="CD104" s="825"/>
      <c r="CE104" s="825"/>
      <c r="CF104" s="825"/>
      <c r="CG104" s="825"/>
      <c r="CH104" s="825"/>
      <c r="CI104" s="825"/>
      <c r="CJ104" s="825"/>
      <c r="CK104" s="825"/>
      <c r="CL104" s="825"/>
      <c r="CM104" s="825"/>
    </row>
    <row r="105" spans="1:91">
      <c r="A105" s="825"/>
      <c r="B105" s="825"/>
      <c r="C105" s="825"/>
      <c r="D105" s="825"/>
      <c r="E105" s="825"/>
      <c r="F105" s="825"/>
      <c r="G105" s="825"/>
      <c r="H105" s="825"/>
      <c r="I105" s="825"/>
      <c r="J105" s="825"/>
      <c r="K105" s="825"/>
      <c r="L105" s="825"/>
      <c r="M105" s="825"/>
      <c r="N105" s="825"/>
      <c r="O105" s="825"/>
      <c r="P105" s="825"/>
      <c r="Q105" s="825"/>
      <c r="R105" s="825"/>
      <c r="S105" s="825"/>
      <c r="T105" s="825"/>
      <c r="U105" s="825"/>
      <c r="V105" s="825"/>
      <c r="W105" s="825"/>
      <c r="X105" s="825"/>
      <c r="Y105" s="825"/>
      <c r="Z105" s="825"/>
      <c r="AA105" s="825"/>
      <c r="AB105" s="825"/>
      <c r="AC105" s="825"/>
      <c r="AD105" s="825"/>
      <c r="AE105" s="825"/>
      <c r="AF105" s="825"/>
      <c r="AG105" s="825"/>
      <c r="AH105" s="825"/>
      <c r="AI105" s="825"/>
      <c r="AJ105" s="825"/>
      <c r="AK105" s="825"/>
      <c r="AL105" s="825"/>
      <c r="AM105" s="825"/>
      <c r="AN105" s="825"/>
      <c r="AO105" s="825"/>
      <c r="AP105" s="825"/>
      <c r="AQ105" s="825"/>
      <c r="AR105" s="825"/>
      <c r="AS105" s="825"/>
      <c r="AT105" s="825"/>
      <c r="AU105" s="825"/>
      <c r="AV105" s="825"/>
      <c r="AW105" s="825"/>
      <c r="AX105" s="825"/>
      <c r="AY105" s="825"/>
      <c r="AZ105" s="825"/>
      <c r="BA105" s="825"/>
      <c r="BB105" s="825"/>
      <c r="BC105" s="825"/>
      <c r="BD105" s="825"/>
      <c r="BE105" s="825"/>
      <c r="BF105" s="825"/>
      <c r="BG105" s="825"/>
      <c r="BH105" s="825"/>
      <c r="BI105" s="825"/>
      <c r="BJ105" s="825"/>
      <c r="BK105" s="825"/>
      <c r="BL105" s="825"/>
      <c r="BM105" s="825"/>
      <c r="BN105" s="825"/>
      <c r="BO105" s="825"/>
      <c r="BP105" s="825"/>
      <c r="BQ105" s="825"/>
      <c r="BR105" s="825"/>
      <c r="BS105" s="825"/>
      <c r="BT105" s="825"/>
      <c r="BU105" s="825"/>
      <c r="BV105" s="825"/>
      <c r="BW105" s="825"/>
      <c r="BX105" s="825"/>
      <c r="BY105" s="825"/>
      <c r="BZ105" s="825"/>
      <c r="CA105" s="825"/>
      <c r="CB105" s="825"/>
      <c r="CC105" s="825"/>
      <c r="CD105" s="825"/>
      <c r="CE105" s="825"/>
      <c r="CF105" s="825"/>
      <c r="CG105" s="825"/>
      <c r="CH105" s="825"/>
      <c r="CI105" s="825"/>
      <c r="CJ105" s="825"/>
      <c r="CK105" s="825"/>
      <c r="CL105" s="825"/>
      <c r="CM105" s="825"/>
    </row>
    <row r="106" spans="1:91">
      <c r="A106" s="825"/>
      <c r="B106" s="825"/>
      <c r="C106" s="825"/>
      <c r="D106" s="825"/>
      <c r="E106" s="825"/>
      <c r="F106" s="825"/>
      <c r="G106" s="825"/>
      <c r="H106" s="825"/>
      <c r="I106" s="825"/>
      <c r="J106" s="825"/>
      <c r="K106" s="825"/>
      <c r="L106" s="825"/>
      <c r="M106" s="825"/>
      <c r="N106" s="825"/>
      <c r="O106" s="825"/>
      <c r="P106" s="825"/>
      <c r="Q106" s="825"/>
      <c r="R106" s="825"/>
      <c r="S106" s="825"/>
      <c r="T106" s="825"/>
      <c r="U106" s="825"/>
      <c r="V106" s="825"/>
      <c r="W106" s="825"/>
      <c r="X106" s="825"/>
      <c r="Y106" s="825"/>
      <c r="Z106" s="825"/>
      <c r="AA106" s="825"/>
      <c r="AB106" s="825"/>
      <c r="AC106" s="825"/>
      <c r="AD106" s="825"/>
      <c r="AE106" s="825"/>
      <c r="AF106" s="825"/>
      <c r="AG106" s="825"/>
      <c r="AH106" s="825"/>
      <c r="AI106" s="825"/>
      <c r="AJ106" s="825"/>
      <c r="AK106" s="825"/>
      <c r="AL106" s="825"/>
      <c r="AM106" s="825"/>
      <c r="AN106" s="825"/>
      <c r="AO106" s="825"/>
      <c r="AP106" s="825"/>
      <c r="AQ106" s="825"/>
      <c r="AR106" s="825"/>
      <c r="AS106" s="825"/>
      <c r="AT106" s="825"/>
      <c r="AU106" s="825"/>
      <c r="AV106" s="825"/>
      <c r="AW106" s="825"/>
      <c r="AX106" s="825"/>
      <c r="AY106" s="825"/>
      <c r="AZ106" s="825"/>
      <c r="BA106" s="825"/>
      <c r="BB106" s="825"/>
      <c r="BC106" s="825"/>
      <c r="BD106" s="825"/>
      <c r="BE106" s="825"/>
      <c r="BF106" s="825"/>
      <c r="BG106" s="825"/>
      <c r="BH106" s="825"/>
      <c r="BI106" s="825"/>
      <c r="BJ106" s="825"/>
      <c r="BK106" s="825"/>
      <c r="BL106" s="825"/>
      <c r="BM106" s="825"/>
      <c r="BN106" s="825"/>
      <c r="BO106" s="825"/>
      <c r="BP106" s="825"/>
      <c r="BQ106" s="825"/>
      <c r="BR106" s="825"/>
      <c r="BS106" s="825"/>
      <c r="BT106" s="825"/>
      <c r="BU106" s="825"/>
      <c r="BV106" s="825"/>
      <c r="BW106" s="825"/>
      <c r="BX106" s="825"/>
      <c r="BY106" s="825"/>
      <c r="BZ106" s="825"/>
      <c r="CA106" s="825"/>
      <c r="CB106" s="825"/>
      <c r="CC106" s="825"/>
      <c r="CD106" s="825"/>
      <c r="CE106" s="825"/>
      <c r="CF106" s="825"/>
      <c r="CG106" s="825"/>
      <c r="CH106" s="825"/>
      <c r="CI106" s="825"/>
      <c r="CJ106" s="825"/>
      <c r="CK106" s="825"/>
      <c r="CL106" s="825"/>
      <c r="CM106" s="825"/>
    </row>
    <row r="107" spans="1:91">
      <c r="A107" s="825"/>
      <c r="B107" s="825"/>
      <c r="C107" s="825"/>
      <c r="D107" s="825"/>
      <c r="E107" s="825"/>
      <c r="F107" s="825"/>
      <c r="G107" s="825"/>
      <c r="H107" s="825"/>
      <c r="I107" s="825"/>
      <c r="J107" s="825"/>
      <c r="K107" s="825"/>
      <c r="L107" s="825"/>
      <c r="M107" s="825"/>
      <c r="N107" s="825"/>
      <c r="O107" s="825"/>
      <c r="P107" s="825"/>
      <c r="Q107" s="825"/>
      <c r="R107" s="825"/>
      <c r="S107" s="825"/>
      <c r="T107" s="825"/>
      <c r="U107" s="825"/>
      <c r="V107" s="825"/>
      <c r="W107" s="825"/>
      <c r="X107" s="825"/>
      <c r="Y107" s="825"/>
      <c r="Z107" s="825"/>
      <c r="AA107" s="825"/>
      <c r="AB107" s="825"/>
      <c r="AC107" s="825"/>
      <c r="AD107" s="825"/>
      <c r="AE107" s="825"/>
      <c r="AF107" s="825"/>
      <c r="AG107" s="825"/>
      <c r="AH107" s="825"/>
      <c r="AI107" s="825"/>
      <c r="AJ107" s="825"/>
      <c r="AK107" s="825"/>
      <c r="AL107" s="825"/>
      <c r="AM107" s="825"/>
      <c r="AN107" s="825"/>
      <c r="AO107" s="825"/>
      <c r="AP107" s="825"/>
      <c r="AQ107" s="825"/>
      <c r="AR107" s="825"/>
      <c r="AS107" s="825"/>
      <c r="AT107" s="825"/>
      <c r="AU107" s="825"/>
      <c r="AV107" s="825"/>
      <c r="AW107" s="825"/>
      <c r="AX107" s="825"/>
      <c r="AY107" s="825"/>
      <c r="AZ107" s="825"/>
      <c r="BA107" s="825"/>
      <c r="BB107" s="825"/>
      <c r="BC107" s="825"/>
      <c r="BD107" s="825"/>
      <c r="BE107" s="825"/>
      <c r="BF107" s="825"/>
      <c r="BG107" s="825"/>
      <c r="BH107" s="825"/>
      <c r="BI107" s="825"/>
      <c r="BJ107" s="825"/>
      <c r="BK107" s="825"/>
      <c r="BL107" s="825"/>
      <c r="BM107" s="825"/>
      <c r="BN107" s="825"/>
      <c r="BO107" s="825"/>
      <c r="BP107" s="825"/>
      <c r="BQ107" s="825"/>
      <c r="BR107" s="825"/>
      <c r="BS107" s="825"/>
      <c r="BT107" s="825"/>
      <c r="BU107" s="825"/>
      <c r="BV107" s="825"/>
      <c r="BW107" s="825"/>
      <c r="BX107" s="825"/>
      <c r="BY107" s="825"/>
      <c r="BZ107" s="825"/>
      <c r="CA107" s="825"/>
      <c r="CB107" s="825"/>
      <c r="CC107" s="825"/>
      <c r="CD107" s="825"/>
      <c r="CE107" s="825"/>
      <c r="CF107" s="825"/>
      <c r="CG107" s="825"/>
      <c r="CH107" s="825"/>
      <c r="CI107" s="825"/>
      <c r="CJ107" s="825"/>
      <c r="CK107" s="825"/>
      <c r="CL107" s="825"/>
      <c r="CM107" s="825"/>
    </row>
  </sheetData>
  <mergeCells count="43">
    <mergeCell ref="I3:AP7"/>
    <mergeCell ref="BY15:CA16"/>
    <mergeCell ref="D59:H59"/>
    <mergeCell ref="C11:AO12"/>
    <mergeCell ref="DO14:DO15"/>
    <mergeCell ref="BP25:BQ26"/>
    <mergeCell ref="BR25:CA26"/>
    <mergeCell ref="BR28:CA29"/>
    <mergeCell ref="BP28:BQ29"/>
    <mergeCell ref="D32:BS32"/>
    <mergeCell ref="AN38:AO39"/>
    <mergeCell ref="AP38:AR39"/>
    <mergeCell ref="AT38:AZ39"/>
    <mergeCell ref="BB38:BC39"/>
    <mergeCell ref="BD38:BF39"/>
    <mergeCell ref="BH38:BN39"/>
    <mergeCell ref="DP14:DP15"/>
    <mergeCell ref="BP17:BQ18"/>
    <mergeCell ref="BR17:CA18"/>
    <mergeCell ref="CY17:CZ17"/>
    <mergeCell ref="BP20:BQ21"/>
    <mergeCell ref="BR20:CA21"/>
    <mergeCell ref="BH47:BN48"/>
    <mergeCell ref="AN43:AO44"/>
    <mergeCell ref="AP43:AR44"/>
    <mergeCell ref="AT43:AZ44"/>
    <mergeCell ref="BB43:BC44"/>
    <mergeCell ref="BD43:BF44"/>
    <mergeCell ref="BH43:BN44"/>
    <mergeCell ref="AN47:AO48"/>
    <mergeCell ref="AP47:AR48"/>
    <mergeCell ref="AT47:AZ48"/>
    <mergeCell ref="BB47:BC48"/>
    <mergeCell ref="BD47:BF48"/>
    <mergeCell ref="B101:CD101"/>
    <mergeCell ref="D53:BS53"/>
    <mergeCell ref="D56:BS56"/>
    <mergeCell ref="D60:E61"/>
    <mergeCell ref="F60:H61"/>
    <mergeCell ref="J60:P61"/>
    <mergeCell ref="R60:S61"/>
    <mergeCell ref="T60:V61"/>
    <mergeCell ref="X60:AD61"/>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rgb="FFFFC000"/>
    <pageSetUpPr fitToPage="1"/>
  </sheetPr>
  <dimension ref="B1:BU90"/>
  <sheetViews>
    <sheetView showGridLines="0" view="pageBreakPreview" zoomScale="40" zoomScaleNormal="50" zoomScaleSheetLayoutView="40" zoomScalePageLayoutView="35" workbookViewId="0">
      <selection activeCell="BR11" sqref="BR11:BT12"/>
    </sheetView>
  </sheetViews>
  <sheetFormatPr defaultColWidth="1.61328125" defaultRowHeight="15"/>
  <cols>
    <col min="1" max="1" width="1.61328125" style="23"/>
    <col min="2" max="2" width="2.69140625" style="23" customWidth="1"/>
    <col min="3" max="3" width="7.3828125" style="23" customWidth="1"/>
    <col min="4" max="35" width="2.69140625" style="23" customWidth="1"/>
    <col min="36" max="36" width="3.69140625" style="23" customWidth="1"/>
    <col min="37" max="46" width="2.69140625" style="23" customWidth="1"/>
    <col min="47" max="47" width="3.69140625" style="23" customWidth="1"/>
    <col min="48" max="52" width="2.69140625" style="23" customWidth="1"/>
    <col min="53" max="53" width="2.07421875" style="23" customWidth="1"/>
    <col min="54" max="70" width="2.69140625" style="23" customWidth="1"/>
    <col min="71" max="71" width="4.765625" style="23" customWidth="1"/>
    <col min="72" max="73" width="2.69140625" style="23" customWidth="1"/>
    <col min="74" max="74" width="1.61328125" style="23" customWidth="1"/>
    <col min="75" max="75" width="1.61328125" style="23"/>
    <col min="76" max="76" width="16.3828125" style="23" customWidth="1"/>
    <col min="77" max="234" width="1.61328125" style="23"/>
    <col min="235" max="235" width="2.69140625" style="23" customWidth="1"/>
    <col min="236" max="236" width="6.3828125" style="23" bestFit="1" customWidth="1"/>
    <col min="237" max="237" width="2.69140625" style="23" customWidth="1"/>
    <col min="238" max="241" width="0.921875" style="23" customWidth="1"/>
    <col min="242" max="323" width="2.69140625" style="23" customWidth="1"/>
    <col min="324" max="490" width="1.61328125" style="23"/>
    <col min="491" max="491" width="2.69140625" style="23" customWidth="1"/>
    <col min="492" max="492" width="6.3828125" style="23" bestFit="1" customWidth="1"/>
    <col min="493" max="493" width="2.69140625" style="23" customWidth="1"/>
    <col min="494" max="497" width="0.921875" style="23" customWidth="1"/>
    <col min="498" max="579" width="2.69140625" style="23" customWidth="1"/>
    <col min="580" max="746" width="1.61328125" style="23"/>
    <col min="747" max="747" width="2.69140625" style="23" customWidth="1"/>
    <col min="748" max="748" width="6.3828125" style="23" bestFit="1" customWidth="1"/>
    <col min="749" max="749" width="2.69140625" style="23" customWidth="1"/>
    <col min="750" max="753" width="0.921875" style="23" customWidth="1"/>
    <col min="754" max="835" width="2.69140625" style="23" customWidth="1"/>
    <col min="836" max="1002" width="1.61328125" style="23"/>
    <col min="1003" max="1003" width="2.69140625" style="23" customWidth="1"/>
    <col min="1004" max="1004" width="6.3828125" style="23" bestFit="1" customWidth="1"/>
    <col min="1005" max="1005" width="2.69140625" style="23" customWidth="1"/>
    <col min="1006" max="1009" width="0.921875" style="23" customWidth="1"/>
    <col min="1010" max="1091" width="2.69140625" style="23" customWidth="1"/>
    <col min="1092" max="1258" width="1.61328125" style="23"/>
    <col min="1259" max="1259" width="2.69140625" style="23" customWidth="1"/>
    <col min="1260" max="1260" width="6.3828125" style="23" bestFit="1" customWidth="1"/>
    <col min="1261" max="1261" width="2.69140625" style="23" customWidth="1"/>
    <col min="1262" max="1265" width="0.921875" style="23" customWidth="1"/>
    <col min="1266" max="1347" width="2.69140625" style="23" customWidth="1"/>
    <col min="1348" max="1514" width="1.61328125" style="23"/>
    <col min="1515" max="1515" width="2.69140625" style="23" customWidth="1"/>
    <col min="1516" max="1516" width="6.3828125" style="23" bestFit="1" customWidth="1"/>
    <col min="1517" max="1517" width="2.69140625" style="23" customWidth="1"/>
    <col min="1518" max="1521" width="0.921875" style="23" customWidth="1"/>
    <col min="1522" max="1603" width="2.69140625" style="23" customWidth="1"/>
    <col min="1604" max="1770" width="1.61328125" style="23"/>
    <col min="1771" max="1771" width="2.69140625" style="23" customWidth="1"/>
    <col min="1772" max="1772" width="6.3828125" style="23" bestFit="1" customWidth="1"/>
    <col min="1773" max="1773" width="2.69140625" style="23" customWidth="1"/>
    <col min="1774" max="1777" width="0.921875" style="23" customWidth="1"/>
    <col min="1778" max="1859" width="2.69140625" style="23" customWidth="1"/>
    <col min="1860" max="2026" width="1.61328125" style="23"/>
    <col min="2027" max="2027" width="2.69140625" style="23" customWidth="1"/>
    <col min="2028" max="2028" width="6.3828125" style="23" bestFit="1" customWidth="1"/>
    <col min="2029" max="2029" width="2.69140625" style="23" customWidth="1"/>
    <col min="2030" max="2033" width="0.921875" style="23" customWidth="1"/>
    <col min="2034" max="2115" width="2.69140625" style="23" customWidth="1"/>
    <col min="2116" max="2282" width="1.61328125" style="23"/>
    <col min="2283" max="2283" width="2.69140625" style="23" customWidth="1"/>
    <col min="2284" max="2284" width="6.3828125" style="23" bestFit="1" customWidth="1"/>
    <col min="2285" max="2285" width="2.69140625" style="23" customWidth="1"/>
    <col min="2286" max="2289" width="0.921875" style="23" customWidth="1"/>
    <col min="2290" max="2371" width="2.69140625" style="23" customWidth="1"/>
    <col min="2372" max="2538" width="1.61328125" style="23"/>
    <col min="2539" max="2539" width="2.69140625" style="23" customWidth="1"/>
    <col min="2540" max="2540" width="6.3828125" style="23" bestFit="1" customWidth="1"/>
    <col min="2541" max="2541" width="2.69140625" style="23" customWidth="1"/>
    <col min="2542" max="2545" width="0.921875" style="23" customWidth="1"/>
    <col min="2546" max="2627" width="2.69140625" style="23" customWidth="1"/>
    <col min="2628" max="2794" width="1.61328125" style="23"/>
    <col min="2795" max="2795" width="2.69140625" style="23" customWidth="1"/>
    <col min="2796" max="2796" width="6.3828125" style="23" bestFit="1" customWidth="1"/>
    <col min="2797" max="2797" width="2.69140625" style="23" customWidth="1"/>
    <col min="2798" max="2801" width="0.921875" style="23" customWidth="1"/>
    <col min="2802" max="2883" width="2.69140625" style="23" customWidth="1"/>
    <col min="2884" max="3050" width="1.61328125" style="23"/>
    <col min="3051" max="3051" width="2.69140625" style="23" customWidth="1"/>
    <col min="3052" max="3052" width="6.3828125" style="23" bestFit="1" customWidth="1"/>
    <col min="3053" max="3053" width="2.69140625" style="23" customWidth="1"/>
    <col min="3054" max="3057" width="0.921875" style="23" customWidth="1"/>
    <col min="3058" max="3139" width="2.69140625" style="23" customWidth="1"/>
    <col min="3140" max="3306" width="1.61328125" style="23"/>
    <col min="3307" max="3307" width="2.69140625" style="23" customWidth="1"/>
    <col min="3308" max="3308" width="6.3828125" style="23" bestFit="1" customWidth="1"/>
    <col min="3309" max="3309" width="2.69140625" style="23" customWidth="1"/>
    <col min="3310" max="3313" width="0.921875" style="23" customWidth="1"/>
    <col min="3314" max="3395" width="2.69140625" style="23" customWidth="1"/>
    <col min="3396" max="3562" width="1.61328125" style="23"/>
    <col min="3563" max="3563" width="2.69140625" style="23" customWidth="1"/>
    <col min="3564" max="3564" width="6.3828125" style="23" bestFit="1" customWidth="1"/>
    <col min="3565" max="3565" width="2.69140625" style="23" customWidth="1"/>
    <col min="3566" max="3569" width="0.921875" style="23" customWidth="1"/>
    <col min="3570" max="3651" width="2.69140625" style="23" customWidth="1"/>
    <col min="3652" max="3818" width="1.61328125" style="23"/>
    <col min="3819" max="3819" width="2.69140625" style="23" customWidth="1"/>
    <col min="3820" max="3820" width="6.3828125" style="23" bestFit="1" customWidth="1"/>
    <col min="3821" max="3821" width="2.69140625" style="23" customWidth="1"/>
    <col min="3822" max="3825" width="0.921875" style="23" customWidth="1"/>
    <col min="3826" max="3907" width="2.69140625" style="23" customWidth="1"/>
    <col min="3908" max="4074" width="1.61328125" style="23"/>
    <col min="4075" max="4075" width="2.69140625" style="23" customWidth="1"/>
    <col min="4076" max="4076" width="6.3828125" style="23" bestFit="1" customWidth="1"/>
    <col min="4077" max="4077" width="2.69140625" style="23" customWidth="1"/>
    <col min="4078" max="4081" width="0.921875" style="23" customWidth="1"/>
    <col min="4082" max="4163" width="2.69140625" style="23" customWidth="1"/>
    <col min="4164" max="4330" width="1.61328125" style="23"/>
    <col min="4331" max="4331" width="2.69140625" style="23" customWidth="1"/>
    <col min="4332" max="4332" width="6.3828125" style="23" bestFit="1" customWidth="1"/>
    <col min="4333" max="4333" width="2.69140625" style="23" customWidth="1"/>
    <col min="4334" max="4337" width="0.921875" style="23" customWidth="1"/>
    <col min="4338" max="4419" width="2.69140625" style="23" customWidth="1"/>
    <col min="4420" max="4586" width="1.61328125" style="23"/>
    <col min="4587" max="4587" width="2.69140625" style="23" customWidth="1"/>
    <col min="4588" max="4588" width="6.3828125" style="23" bestFit="1" customWidth="1"/>
    <col min="4589" max="4589" width="2.69140625" style="23" customWidth="1"/>
    <col min="4590" max="4593" width="0.921875" style="23" customWidth="1"/>
    <col min="4594" max="4675" width="2.69140625" style="23" customWidth="1"/>
    <col min="4676" max="4842" width="1.61328125" style="23"/>
    <col min="4843" max="4843" width="2.69140625" style="23" customWidth="1"/>
    <col min="4844" max="4844" width="6.3828125" style="23" bestFit="1" customWidth="1"/>
    <col min="4845" max="4845" width="2.69140625" style="23" customWidth="1"/>
    <col min="4846" max="4849" width="0.921875" style="23" customWidth="1"/>
    <col min="4850" max="4931" width="2.69140625" style="23" customWidth="1"/>
    <col min="4932" max="5098" width="1.61328125" style="23"/>
    <col min="5099" max="5099" width="2.69140625" style="23" customWidth="1"/>
    <col min="5100" max="5100" width="6.3828125" style="23" bestFit="1" customWidth="1"/>
    <col min="5101" max="5101" width="2.69140625" style="23" customWidth="1"/>
    <col min="5102" max="5105" width="0.921875" style="23" customWidth="1"/>
    <col min="5106" max="5187" width="2.69140625" style="23" customWidth="1"/>
    <col min="5188" max="5354" width="1.61328125" style="23"/>
    <col min="5355" max="5355" width="2.69140625" style="23" customWidth="1"/>
    <col min="5356" max="5356" width="6.3828125" style="23" bestFit="1" customWidth="1"/>
    <col min="5357" max="5357" width="2.69140625" style="23" customWidth="1"/>
    <col min="5358" max="5361" width="0.921875" style="23" customWidth="1"/>
    <col min="5362" max="5443" width="2.69140625" style="23" customWidth="1"/>
    <col min="5444" max="5610" width="1.61328125" style="23"/>
    <col min="5611" max="5611" width="2.69140625" style="23" customWidth="1"/>
    <col min="5612" max="5612" width="6.3828125" style="23" bestFit="1" customWidth="1"/>
    <col min="5613" max="5613" width="2.69140625" style="23" customWidth="1"/>
    <col min="5614" max="5617" width="0.921875" style="23" customWidth="1"/>
    <col min="5618" max="5699" width="2.69140625" style="23" customWidth="1"/>
    <col min="5700" max="5866" width="1.61328125" style="23"/>
    <col min="5867" max="5867" width="2.69140625" style="23" customWidth="1"/>
    <col min="5868" max="5868" width="6.3828125" style="23" bestFit="1" customWidth="1"/>
    <col min="5869" max="5869" width="2.69140625" style="23" customWidth="1"/>
    <col min="5870" max="5873" width="0.921875" style="23" customWidth="1"/>
    <col min="5874" max="5955" width="2.69140625" style="23" customWidth="1"/>
    <col min="5956" max="6122" width="1.61328125" style="23"/>
    <col min="6123" max="6123" width="2.69140625" style="23" customWidth="1"/>
    <col min="6124" max="6124" width="6.3828125" style="23" bestFit="1" customWidth="1"/>
    <col min="6125" max="6125" width="2.69140625" style="23" customWidth="1"/>
    <col min="6126" max="6129" width="0.921875" style="23" customWidth="1"/>
    <col min="6130" max="6211" width="2.69140625" style="23" customWidth="1"/>
    <col min="6212" max="6378" width="1.61328125" style="23"/>
    <col min="6379" max="6379" width="2.69140625" style="23" customWidth="1"/>
    <col min="6380" max="6380" width="6.3828125" style="23" bestFit="1" customWidth="1"/>
    <col min="6381" max="6381" width="2.69140625" style="23" customWidth="1"/>
    <col min="6382" max="6385" width="0.921875" style="23" customWidth="1"/>
    <col min="6386" max="6467" width="2.69140625" style="23" customWidth="1"/>
    <col min="6468" max="6634" width="1.61328125" style="23"/>
    <col min="6635" max="6635" width="2.69140625" style="23" customWidth="1"/>
    <col min="6636" max="6636" width="6.3828125" style="23" bestFit="1" customWidth="1"/>
    <col min="6637" max="6637" width="2.69140625" style="23" customWidth="1"/>
    <col min="6638" max="6641" width="0.921875" style="23" customWidth="1"/>
    <col min="6642" max="6723" width="2.69140625" style="23" customWidth="1"/>
    <col min="6724" max="6890" width="1.61328125" style="23"/>
    <col min="6891" max="6891" width="2.69140625" style="23" customWidth="1"/>
    <col min="6892" max="6892" width="6.3828125" style="23" bestFit="1" customWidth="1"/>
    <col min="6893" max="6893" width="2.69140625" style="23" customWidth="1"/>
    <col min="6894" max="6897" width="0.921875" style="23" customWidth="1"/>
    <col min="6898" max="6979" width="2.69140625" style="23" customWidth="1"/>
    <col min="6980" max="7146" width="1.61328125" style="23"/>
    <col min="7147" max="7147" width="2.69140625" style="23" customWidth="1"/>
    <col min="7148" max="7148" width="6.3828125" style="23" bestFit="1" customWidth="1"/>
    <col min="7149" max="7149" width="2.69140625" style="23" customWidth="1"/>
    <col min="7150" max="7153" width="0.921875" style="23" customWidth="1"/>
    <col min="7154" max="7235" width="2.69140625" style="23" customWidth="1"/>
    <col min="7236" max="7402" width="1.61328125" style="23"/>
    <col min="7403" max="7403" width="2.69140625" style="23" customWidth="1"/>
    <col min="7404" max="7404" width="6.3828125" style="23" bestFit="1" customWidth="1"/>
    <col min="7405" max="7405" width="2.69140625" style="23" customWidth="1"/>
    <col min="7406" max="7409" width="0.921875" style="23" customWidth="1"/>
    <col min="7410" max="7491" width="2.69140625" style="23" customWidth="1"/>
    <col min="7492" max="7658" width="1.61328125" style="23"/>
    <col min="7659" max="7659" width="2.69140625" style="23" customWidth="1"/>
    <col min="7660" max="7660" width="6.3828125" style="23" bestFit="1" customWidth="1"/>
    <col min="7661" max="7661" width="2.69140625" style="23" customWidth="1"/>
    <col min="7662" max="7665" width="0.921875" style="23" customWidth="1"/>
    <col min="7666" max="7747" width="2.69140625" style="23" customWidth="1"/>
    <col min="7748" max="7914" width="1.61328125" style="23"/>
    <col min="7915" max="7915" width="2.69140625" style="23" customWidth="1"/>
    <col min="7916" max="7916" width="6.3828125" style="23" bestFit="1" customWidth="1"/>
    <col min="7917" max="7917" width="2.69140625" style="23" customWidth="1"/>
    <col min="7918" max="7921" width="0.921875" style="23" customWidth="1"/>
    <col min="7922" max="8003" width="2.69140625" style="23" customWidth="1"/>
    <col min="8004" max="8170" width="1.61328125" style="23"/>
    <col min="8171" max="8171" width="2.69140625" style="23" customWidth="1"/>
    <col min="8172" max="8172" width="6.3828125" style="23" bestFit="1" customWidth="1"/>
    <col min="8173" max="8173" width="2.69140625" style="23" customWidth="1"/>
    <col min="8174" max="8177" width="0.921875" style="23" customWidth="1"/>
    <col min="8178" max="8259" width="2.69140625" style="23" customWidth="1"/>
    <col min="8260" max="8426" width="1.61328125" style="23"/>
    <col min="8427" max="8427" width="2.69140625" style="23" customWidth="1"/>
    <col min="8428" max="8428" width="6.3828125" style="23" bestFit="1" customWidth="1"/>
    <col min="8429" max="8429" width="2.69140625" style="23" customWidth="1"/>
    <col min="8430" max="8433" width="0.921875" style="23" customWidth="1"/>
    <col min="8434" max="8515" width="2.69140625" style="23" customWidth="1"/>
    <col min="8516" max="8682" width="1.61328125" style="23"/>
    <col min="8683" max="8683" width="2.69140625" style="23" customWidth="1"/>
    <col min="8684" max="8684" width="6.3828125" style="23" bestFit="1" customWidth="1"/>
    <col min="8685" max="8685" width="2.69140625" style="23" customWidth="1"/>
    <col min="8686" max="8689" width="0.921875" style="23" customWidth="1"/>
    <col min="8690" max="8771" width="2.69140625" style="23" customWidth="1"/>
    <col min="8772" max="8938" width="1.61328125" style="23"/>
    <col min="8939" max="8939" width="2.69140625" style="23" customWidth="1"/>
    <col min="8940" max="8940" width="6.3828125" style="23" bestFit="1" customWidth="1"/>
    <col min="8941" max="8941" width="2.69140625" style="23" customWidth="1"/>
    <col min="8942" max="8945" width="0.921875" style="23" customWidth="1"/>
    <col min="8946" max="9027" width="2.69140625" style="23" customWidth="1"/>
    <col min="9028" max="9194" width="1.61328125" style="23"/>
    <col min="9195" max="9195" width="2.69140625" style="23" customWidth="1"/>
    <col min="9196" max="9196" width="6.3828125" style="23" bestFit="1" customWidth="1"/>
    <col min="9197" max="9197" width="2.69140625" style="23" customWidth="1"/>
    <col min="9198" max="9201" width="0.921875" style="23" customWidth="1"/>
    <col min="9202" max="9283" width="2.69140625" style="23" customWidth="1"/>
    <col min="9284" max="9450" width="1.61328125" style="23"/>
    <col min="9451" max="9451" width="2.69140625" style="23" customWidth="1"/>
    <col min="9452" max="9452" width="6.3828125" style="23" bestFit="1" customWidth="1"/>
    <col min="9453" max="9453" width="2.69140625" style="23" customWidth="1"/>
    <col min="9454" max="9457" width="0.921875" style="23" customWidth="1"/>
    <col min="9458" max="9539" width="2.69140625" style="23" customWidth="1"/>
    <col min="9540" max="9706" width="1.61328125" style="23"/>
    <col min="9707" max="9707" width="2.69140625" style="23" customWidth="1"/>
    <col min="9708" max="9708" width="6.3828125" style="23" bestFit="1" customWidth="1"/>
    <col min="9709" max="9709" width="2.69140625" style="23" customWidth="1"/>
    <col min="9710" max="9713" width="0.921875" style="23" customWidth="1"/>
    <col min="9714" max="9795" width="2.69140625" style="23" customWidth="1"/>
    <col min="9796" max="9962" width="1.61328125" style="23"/>
    <col min="9963" max="9963" width="2.69140625" style="23" customWidth="1"/>
    <col min="9964" max="9964" width="6.3828125" style="23" bestFit="1" customWidth="1"/>
    <col min="9965" max="9965" width="2.69140625" style="23" customWidth="1"/>
    <col min="9966" max="9969" width="0.921875" style="23" customWidth="1"/>
    <col min="9970" max="10051" width="2.69140625" style="23" customWidth="1"/>
    <col min="10052" max="10218" width="1.61328125" style="23"/>
    <col min="10219" max="10219" width="2.69140625" style="23" customWidth="1"/>
    <col min="10220" max="10220" width="6.3828125" style="23" bestFit="1" customWidth="1"/>
    <col min="10221" max="10221" width="2.69140625" style="23" customWidth="1"/>
    <col min="10222" max="10225" width="0.921875" style="23" customWidth="1"/>
    <col min="10226" max="10307" width="2.69140625" style="23" customWidth="1"/>
    <col min="10308" max="10474" width="1.61328125" style="23"/>
    <col min="10475" max="10475" width="2.69140625" style="23" customWidth="1"/>
    <col min="10476" max="10476" width="6.3828125" style="23" bestFit="1" customWidth="1"/>
    <col min="10477" max="10477" width="2.69140625" style="23" customWidth="1"/>
    <col min="10478" max="10481" width="0.921875" style="23" customWidth="1"/>
    <col min="10482" max="10563" width="2.69140625" style="23" customWidth="1"/>
    <col min="10564" max="10730" width="1.61328125" style="23"/>
    <col min="10731" max="10731" width="2.69140625" style="23" customWidth="1"/>
    <col min="10732" max="10732" width="6.3828125" style="23" bestFit="1" customWidth="1"/>
    <col min="10733" max="10733" width="2.69140625" style="23" customWidth="1"/>
    <col min="10734" max="10737" width="0.921875" style="23" customWidth="1"/>
    <col min="10738" max="10819" width="2.69140625" style="23" customWidth="1"/>
    <col min="10820" max="10986" width="1.61328125" style="23"/>
    <col min="10987" max="10987" width="2.69140625" style="23" customWidth="1"/>
    <col min="10988" max="10988" width="6.3828125" style="23" bestFit="1" customWidth="1"/>
    <col min="10989" max="10989" width="2.69140625" style="23" customWidth="1"/>
    <col min="10990" max="10993" width="0.921875" style="23" customWidth="1"/>
    <col min="10994" max="11075" width="2.69140625" style="23" customWidth="1"/>
    <col min="11076" max="11242" width="1.61328125" style="23"/>
    <col min="11243" max="11243" width="2.69140625" style="23" customWidth="1"/>
    <col min="11244" max="11244" width="6.3828125" style="23" bestFit="1" customWidth="1"/>
    <col min="11245" max="11245" width="2.69140625" style="23" customWidth="1"/>
    <col min="11246" max="11249" width="0.921875" style="23" customWidth="1"/>
    <col min="11250" max="11331" width="2.69140625" style="23" customWidth="1"/>
    <col min="11332" max="11498" width="1.61328125" style="23"/>
    <col min="11499" max="11499" width="2.69140625" style="23" customWidth="1"/>
    <col min="11500" max="11500" width="6.3828125" style="23" bestFit="1" customWidth="1"/>
    <col min="11501" max="11501" width="2.69140625" style="23" customWidth="1"/>
    <col min="11502" max="11505" width="0.921875" style="23" customWidth="1"/>
    <col min="11506" max="11587" width="2.69140625" style="23" customWidth="1"/>
    <col min="11588" max="11754" width="1.61328125" style="23"/>
    <col min="11755" max="11755" width="2.69140625" style="23" customWidth="1"/>
    <col min="11756" max="11756" width="6.3828125" style="23" bestFit="1" customWidth="1"/>
    <col min="11757" max="11757" width="2.69140625" style="23" customWidth="1"/>
    <col min="11758" max="11761" width="0.921875" style="23" customWidth="1"/>
    <col min="11762" max="11843" width="2.69140625" style="23" customWidth="1"/>
    <col min="11844" max="12010" width="1.61328125" style="23"/>
    <col min="12011" max="12011" width="2.69140625" style="23" customWidth="1"/>
    <col min="12012" max="12012" width="6.3828125" style="23" bestFit="1" customWidth="1"/>
    <col min="12013" max="12013" width="2.69140625" style="23" customWidth="1"/>
    <col min="12014" max="12017" width="0.921875" style="23" customWidth="1"/>
    <col min="12018" max="12099" width="2.69140625" style="23" customWidth="1"/>
    <col min="12100" max="12266" width="1.61328125" style="23"/>
    <col min="12267" max="12267" width="2.69140625" style="23" customWidth="1"/>
    <col min="12268" max="12268" width="6.3828125" style="23" bestFit="1" customWidth="1"/>
    <col min="12269" max="12269" width="2.69140625" style="23" customWidth="1"/>
    <col min="12270" max="12273" width="0.921875" style="23" customWidth="1"/>
    <col min="12274" max="12355" width="2.69140625" style="23" customWidth="1"/>
    <col min="12356" max="12522" width="1.61328125" style="23"/>
    <col min="12523" max="12523" width="2.69140625" style="23" customWidth="1"/>
    <col min="12524" max="12524" width="6.3828125" style="23" bestFit="1" customWidth="1"/>
    <col min="12525" max="12525" width="2.69140625" style="23" customWidth="1"/>
    <col min="12526" max="12529" width="0.921875" style="23" customWidth="1"/>
    <col min="12530" max="12611" width="2.69140625" style="23" customWidth="1"/>
    <col min="12612" max="12778" width="1.61328125" style="23"/>
    <col min="12779" max="12779" width="2.69140625" style="23" customWidth="1"/>
    <col min="12780" max="12780" width="6.3828125" style="23" bestFit="1" customWidth="1"/>
    <col min="12781" max="12781" width="2.69140625" style="23" customWidth="1"/>
    <col min="12782" max="12785" width="0.921875" style="23" customWidth="1"/>
    <col min="12786" max="12867" width="2.69140625" style="23" customWidth="1"/>
    <col min="12868" max="13034" width="1.61328125" style="23"/>
    <col min="13035" max="13035" width="2.69140625" style="23" customWidth="1"/>
    <col min="13036" max="13036" width="6.3828125" style="23" bestFit="1" customWidth="1"/>
    <col min="13037" max="13037" width="2.69140625" style="23" customWidth="1"/>
    <col min="13038" max="13041" width="0.921875" style="23" customWidth="1"/>
    <col min="13042" max="13123" width="2.69140625" style="23" customWidth="1"/>
    <col min="13124" max="13290" width="1.61328125" style="23"/>
    <col min="13291" max="13291" width="2.69140625" style="23" customWidth="1"/>
    <col min="13292" max="13292" width="6.3828125" style="23" bestFit="1" customWidth="1"/>
    <col min="13293" max="13293" width="2.69140625" style="23" customWidth="1"/>
    <col min="13294" max="13297" width="0.921875" style="23" customWidth="1"/>
    <col min="13298" max="13379" width="2.69140625" style="23" customWidth="1"/>
    <col min="13380" max="13546" width="1.61328125" style="23"/>
    <col min="13547" max="13547" width="2.69140625" style="23" customWidth="1"/>
    <col min="13548" max="13548" width="6.3828125" style="23" bestFit="1" customWidth="1"/>
    <col min="13549" max="13549" width="2.69140625" style="23" customWidth="1"/>
    <col min="13550" max="13553" width="0.921875" style="23" customWidth="1"/>
    <col min="13554" max="13635" width="2.69140625" style="23" customWidth="1"/>
    <col min="13636" max="13802" width="1.61328125" style="23"/>
    <col min="13803" max="13803" width="2.69140625" style="23" customWidth="1"/>
    <col min="13804" max="13804" width="6.3828125" style="23" bestFit="1" customWidth="1"/>
    <col min="13805" max="13805" width="2.69140625" style="23" customWidth="1"/>
    <col min="13806" max="13809" width="0.921875" style="23" customWidth="1"/>
    <col min="13810" max="13891" width="2.69140625" style="23" customWidth="1"/>
    <col min="13892" max="14058" width="1.61328125" style="23"/>
    <col min="14059" max="14059" width="2.69140625" style="23" customWidth="1"/>
    <col min="14060" max="14060" width="6.3828125" style="23" bestFit="1" customWidth="1"/>
    <col min="14061" max="14061" width="2.69140625" style="23" customWidth="1"/>
    <col min="14062" max="14065" width="0.921875" style="23" customWidth="1"/>
    <col min="14066" max="14147" width="2.69140625" style="23" customWidth="1"/>
    <col min="14148" max="14314" width="1.61328125" style="23"/>
    <col min="14315" max="14315" width="2.69140625" style="23" customWidth="1"/>
    <col min="14316" max="14316" width="6.3828125" style="23" bestFit="1" customWidth="1"/>
    <col min="14317" max="14317" width="2.69140625" style="23" customWidth="1"/>
    <col min="14318" max="14321" width="0.921875" style="23" customWidth="1"/>
    <col min="14322" max="14403" width="2.69140625" style="23" customWidth="1"/>
    <col min="14404" max="14570" width="1.61328125" style="23"/>
    <col min="14571" max="14571" width="2.69140625" style="23" customWidth="1"/>
    <col min="14572" max="14572" width="6.3828125" style="23" bestFit="1" customWidth="1"/>
    <col min="14573" max="14573" width="2.69140625" style="23" customWidth="1"/>
    <col min="14574" max="14577" width="0.921875" style="23" customWidth="1"/>
    <col min="14578" max="14659" width="2.69140625" style="23" customWidth="1"/>
    <col min="14660" max="14826" width="1.61328125" style="23"/>
    <col min="14827" max="14827" width="2.69140625" style="23" customWidth="1"/>
    <col min="14828" max="14828" width="6.3828125" style="23" bestFit="1" customWidth="1"/>
    <col min="14829" max="14829" width="2.69140625" style="23" customWidth="1"/>
    <col min="14830" max="14833" width="0.921875" style="23" customWidth="1"/>
    <col min="14834" max="14915" width="2.69140625" style="23" customWidth="1"/>
    <col min="14916" max="15082" width="1.61328125" style="23"/>
    <col min="15083" max="15083" width="2.69140625" style="23" customWidth="1"/>
    <col min="15084" max="15084" width="6.3828125" style="23" bestFit="1" customWidth="1"/>
    <col min="15085" max="15085" width="2.69140625" style="23" customWidth="1"/>
    <col min="15086" max="15089" width="0.921875" style="23" customWidth="1"/>
    <col min="15090" max="15171" width="2.69140625" style="23" customWidth="1"/>
    <col min="15172" max="15338" width="1.61328125" style="23"/>
    <col min="15339" max="15339" width="2.69140625" style="23" customWidth="1"/>
    <col min="15340" max="15340" width="6.3828125" style="23" bestFit="1" customWidth="1"/>
    <col min="15341" max="15341" width="2.69140625" style="23" customWidth="1"/>
    <col min="15342" max="15345" width="0.921875" style="23" customWidth="1"/>
    <col min="15346" max="15427" width="2.69140625" style="23" customWidth="1"/>
    <col min="15428" max="15594" width="1.61328125" style="23"/>
    <col min="15595" max="15595" width="2.69140625" style="23" customWidth="1"/>
    <col min="15596" max="15596" width="6.3828125" style="23" bestFit="1" customWidth="1"/>
    <col min="15597" max="15597" width="2.69140625" style="23" customWidth="1"/>
    <col min="15598" max="15601" width="0.921875" style="23" customWidth="1"/>
    <col min="15602" max="15683" width="2.69140625" style="23" customWidth="1"/>
    <col min="15684" max="15850" width="1.61328125" style="23"/>
    <col min="15851" max="15851" width="2.69140625" style="23" customWidth="1"/>
    <col min="15852" max="15852" width="6.3828125" style="23" bestFit="1" customWidth="1"/>
    <col min="15853" max="15853" width="2.69140625" style="23" customWidth="1"/>
    <col min="15854" max="15857" width="0.921875" style="23" customWidth="1"/>
    <col min="15858" max="15939" width="2.69140625" style="23" customWidth="1"/>
    <col min="15940" max="16106" width="1.61328125" style="23"/>
    <col min="16107" max="16107" width="2.69140625" style="23" customWidth="1"/>
    <col min="16108" max="16108" width="6.3828125" style="23" bestFit="1" customWidth="1"/>
    <col min="16109" max="16109" width="2.69140625" style="23" customWidth="1"/>
    <col min="16110" max="16113" width="0.921875" style="23" customWidth="1"/>
    <col min="16114" max="16195" width="2.69140625" style="23" customWidth="1"/>
    <col min="16196" max="16384" width="1.61328125" style="23"/>
  </cols>
  <sheetData>
    <row r="1" spans="2:73" ht="30" customHeight="1" thickBot="1"/>
    <row r="2" spans="2:73" ht="30" customHeight="1">
      <c r="B2" s="277"/>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9"/>
    </row>
    <row r="3" spans="2:73" ht="30" customHeight="1">
      <c r="B3" s="174"/>
      <c r="C3" s="45"/>
      <c r="D3" s="45"/>
      <c r="E3" s="45"/>
      <c r="F3" s="45"/>
      <c r="G3" s="45"/>
      <c r="H3" s="45"/>
      <c r="I3" s="2013" t="s">
        <v>2037</v>
      </c>
      <c r="J3" s="2013"/>
      <c r="K3" s="2013"/>
      <c r="L3" s="2013"/>
      <c r="M3" s="2013"/>
      <c r="N3" s="2013"/>
      <c r="O3" s="2013"/>
      <c r="P3" s="2013"/>
      <c r="Q3" s="2013"/>
      <c r="R3" s="2013"/>
      <c r="S3" s="2013"/>
      <c r="T3" s="2013"/>
      <c r="U3" s="2013"/>
      <c r="V3" s="2013"/>
      <c r="W3" s="2013"/>
      <c r="X3" s="2013"/>
      <c r="Y3" s="2013"/>
      <c r="Z3" s="2013"/>
      <c r="AA3" s="2013"/>
      <c r="AB3" s="2013"/>
      <c r="AC3" s="2013"/>
      <c r="AD3" s="2013"/>
      <c r="AE3" s="2013"/>
      <c r="AF3" s="2013"/>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173"/>
    </row>
    <row r="4" spans="2:73" ht="30" customHeight="1">
      <c r="B4" s="174"/>
      <c r="C4" s="45"/>
      <c r="D4" s="45"/>
      <c r="E4" s="45"/>
      <c r="F4" s="45"/>
      <c r="G4" s="45"/>
      <c r="H4" s="45"/>
      <c r="I4" s="2013"/>
      <c r="J4" s="2013"/>
      <c r="K4" s="2013"/>
      <c r="L4" s="2013"/>
      <c r="M4" s="2013"/>
      <c r="N4" s="2013"/>
      <c r="O4" s="2013"/>
      <c r="P4" s="2013"/>
      <c r="Q4" s="2013"/>
      <c r="R4" s="2013"/>
      <c r="S4" s="2013"/>
      <c r="T4" s="2013"/>
      <c r="U4" s="2013"/>
      <c r="V4" s="2013"/>
      <c r="W4" s="2013"/>
      <c r="X4" s="2013"/>
      <c r="Y4" s="2013"/>
      <c r="Z4" s="2013"/>
      <c r="AA4" s="2013"/>
      <c r="AB4" s="2013"/>
      <c r="AC4" s="2013"/>
      <c r="AD4" s="2013"/>
      <c r="AE4" s="2013"/>
      <c r="AF4" s="2013"/>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45"/>
      <c r="BG4" s="45"/>
      <c r="BH4" s="45"/>
      <c r="BI4" s="45"/>
      <c r="BJ4" s="45"/>
      <c r="BK4" s="45"/>
      <c r="BL4" s="45"/>
      <c r="BM4" s="45"/>
      <c r="BN4" s="45"/>
      <c r="BO4" s="45"/>
      <c r="BP4" s="45"/>
      <c r="BQ4" s="45"/>
      <c r="BR4" s="45"/>
      <c r="BS4" s="45"/>
      <c r="BT4" s="45"/>
      <c r="BU4" s="173"/>
    </row>
    <row r="5" spans="2:73" ht="30" customHeight="1">
      <c r="B5" s="172"/>
      <c r="C5" s="45"/>
      <c r="D5" s="45"/>
      <c r="E5" s="45"/>
      <c r="F5" s="45"/>
      <c r="G5" s="45"/>
      <c r="H5" s="45"/>
      <c r="I5" s="2013"/>
      <c r="J5" s="2013"/>
      <c r="K5" s="2013"/>
      <c r="L5" s="2013"/>
      <c r="M5" s="2013"/>
      <c r="N5" s="2013"/>
      <c r="O5" s="2013"/>
      <c r="P5" s="2013"/>
      <c r="Q5" s="2013"/>
      <c r="R5" s="2013"/>
      <c r="S5" s="2013"/>
      <c r="T5" s="2013"/>
      <c r="U5" s="2013"/>
      <c r="V5" s="2013"/>
      <c r="W5" s="2013"/>
      <c r="X5" s="2013"/>
      <c r="Y5" s="2013"/>
      <c r="Z5" s="2013"/>
      <c r="AA5" s="2013"/>
      <c r="AB5" s="2013"/>
      <c r="AC5" s="2013"/>
      <c r="AD5" s="2013"/>
      <c r="AE5" s="2013"/>
      <c r="AF5" s="2013"/>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BE5" s="219"/>
      <c r="BF5" s="45"/>
      <c r="BG5" s="45"/>
      <c r="BH5" s="45"/>
      <c r="BI5" s="45"/>
      <c r="BJ5" s="45"/>
      <c r="BK5" s="45"/>
      <c r="BL5" s="45"/>
      <c r="BM5" s="45"/>
      <c r="BN5" s="45"/>
      <c r="BO5" s="45"/>
      <c r="BP5" s="45"/>
      <c r="BQ5" s="45"/>
      <c r="BR5" s="45"/>
      <c r="BS5" s="45"/>
      <c r="BT5" s="45"/>
      <c r="BU5" s="173"/>
    </row>
    <row r="6" spans="2:73" ht="30" customHeight="1">
      <c r="B6" s="172"/>
      <c r="C6" s="45"/>
      <c r="D6" s="45"/>
      <c r="E6" s="45"/>
      <c r="F6" s="45"/>
      <c r="G6" s="45"/>
      <c r="H6" s="45"/>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19"/>
      <c r="BE6" s="219"/>
      <c r="BF6" s="45"/>
      <c r="BG6" s="45"/>
      <c r="BH6" s="45"/>
      <c r="BI6" s="45"/>
      <c r="BJ6" s="45"/>
      <c r="BK6" s="45"/>
      <c r="BL6" s="45"/>
      <c r="BM6" s="45"/>
      <c r="BN6" s="45"/>
      <c r="BO6" s="45"/>
      <c r="BP6" s="45"/>
      <c r="BQ6" s="45"/>
      <c r="BR6" s="45"/>
      <c r="BS6" s="45"/>
      <c r="BT6" s="45"/>
      <c r="BU6" s="173"/>
    </row>
    <row r="7" spans="2:73" ht="30" customHeight="1">
      <c r="B7" s="172"/>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173"/>
    </row>
    <row r="8" spans="2:73" ht="30" customHeight="1">
      <c r="B8" s="172"/>
      <c r="C8" s="171">
        <v>2.1</v>
      </c>
      <c r="D8" s="60" t="s">
        <v>448</v>
      </c>
      <c r="E8" s="57"/>
      <c r="F8" s="59"/>
      <c r="G8" s="57"/>
      <c r="H8" s="57"/>
      <c r="I8" s="57"/>
      <c r="J8" s="57"/>
      <c r="K8" s="57"/>
      <c r="L8" s="44"/>
      <c r="M8" s="57"/>
      <c r="N8" s="57"/>
      <c r="O8" s="57"/>
      <c r="P8" s="57"/>
      <c r="Q8" s="57"/>
      <c r="R8" s="57"/>
      <c r="S8" s="44"/>
      <c r="T8" s="44"/>
      <c r="U8" s="44"/>
      <c r="V8" s="44"/>
      <c r="W8" s="44"/>
      <c r="X8" s="44"/>
      <c r="Y8" s="44"/>
      <c r="Z8" s="44"/>
      <c r="AA8" s="44"/>
      <c r="AB8" s="44"/>
      <c r="AC8" s="44"/>
      <c r="AD8" s="44"/>
      <c r="AE8" s="44"/>
      <c r="AF8" s="44"/>
      <c r="AG8" s="44"/>
      <c r="AH8" s="44"/>
      <c r="AI8" s="44"/>
      <c r="AJ8" s="44"/>
      <c r="AK8" s="44"/>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173"/>
    </row>
    <row r="9" spans="2:73" ht="30" customHeight="1">
      <c r="B9" s="172"/>
      <c r="C9" s="56"/>
      <c r="D9" s="59" t="s">
        <v>449</v>
      </c>
      <c r="E9" s="57"/>
      <c r="F9" s="59"/>
      <c r="G9" s="57"/>
      <c r="H9" s="57"/>
      <c r="I9" s="57"/>
      <c r="J9" s="57"/>
      <c r="K9" s="57"/>
      <c r="L9" s="44"/>
      <c r="M9" s="57"/>
      <c r="N9" s="57"/>
      <c r="O9" s="57"/>
      <c r="P9" s="57"/>
      <c r="Q9" s="57"/>
      <c r="R9" s="57"/>
      <c r="S9" s="44"/>
      <c r="T9" s="44"/>
      <c r="U9" s="44"/>
      <c r="V9" s="44"/>
      <c r="W9" s="44"/>
      <c r="X9" s="44"/>
      <c r="Y9" s="44"/>
      <c r="Z9" s="44"/>
      <c r="AA9" s="44"/>
      <c r="AB9" s="44"/>
      <c r="AC9" s="44"/>
      <c r="AD9" s="44"/>
      <c r="AE9" s="44"/>
      <c r="AF9" s="44"/>
      <c r="AG9" s="44"/>
      <c r="AH9" s="44"/>
      <c r="AI9" s="44"/>
      <c r="AJ9" s="43"/>
      <c r="AK9" s="43"/>
      <c r="AL9" s="43"/>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273"/>
      <c r="BR9" s="273"/>
      <c r="BS9" s="45"/>
      <c r="BT9" s="45"/>
      <c r="BU9" s="173"/>
    </row>
    <row r="10" spans="2:73" ht="30" customHeight="1">
      <c r="B10" s="172"/>
      <c r="C10" s="56"/>
      <c r="D10" s="57"/>
      <c r="E10" s="57"/>
      <c r="F10" s="59"/>
      <c r="G10" s="57"/>
      <c r="H10" s="57"/>
      <c r="I10" s="57"/>
      <c r="J10" s="57"/>
      <c r="K10" s="57"/>
      <c r="L10" s="44"/>
      <c r="M10" s="57"/>
      <c r="N10" s="57"/>
      <c r="O10" s="57"/>
      <c r="P10" s="57"/>
      <c r="Q10" s="57"/>
      <c r="R10" s="57"/>
      <c r="S10" s="44"/>
      <c r="T10" s="44"/>
      <c r="U10" s="44"/>
      <c r="V10" s="44"/>
      <c r="W10" s="44"/>
      <c r="X10" s="44"/>
      <c r="Y10" s="44"/>
      <c r="Z10" s="44"/>
      <c r="AA10" s="44"/>
      <c r="AB10" s="44"/>
      <c r="AC10" s="44"/>
      <c r="AD10" s="44"/>
      <c r="AE10" s="44"/>
      <c r="AF10" s="44"/>
      <c r="AG10" s="44"/>
      <c r="AH10" s="44"/>
      <c r="AI10" s="44"/>
      <c r="AJ10" s="43"/>
      <c r="AK10" s="43"/>
      <c r="AL10" s="43"/>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4"/>
      <c r="BQ10" s="2049" t="s">
        <v>447</v>
      </c>
      <c r="BR10" s="2049"/>
      <c r="BS10" s="2049"/>
      <c r="BT10" s="2049"/>
      <c r="BU10" s="175"/>
    </row>
    <row r="11" spans="2:73" ht="30" customHeight="1">
      <c r="B11" s="172"/>
      <c r="C11" s="56"/>
      <c r="D11" s="54" t="s">
        <v>18</v>
      </c>
      <c r="E11" s="54"/>
      <c r="F11" s="2071" t="s">
        <v>2017</v>
      </c>
      <c r="G11" s="2071"/>
      <c r="H11" s="2071"/>
      <c r="I11" s="2071"/>
      <c r="J11" s="2071"/>
      <c r="K11" s="2071"/>
      <c r="L11" s="2071"/>
      <c r="M11" s="2071"/>
      <c r="N11" s="2071"/>
      <c r="O11" s="2071"/>
      <c r="P11" s="2071"/>
      <c r="Q11" s="2071"/>
      <c r="R11" s="2071"/>
      <c r="S11" s="2071"/>
      <c r="T11" s="2071"/>
      <c r="U11" s="2071"/>
      <c r="V11" s="2071"/>
      <c r="W11" s="2071"/>
      <c r="X11" s="2071"/>
      <c r="Y11" s="2071"/>
      <c r="Z11" s="2071"/>
      <c r="AA11" s="2071"/>
      <c r="AB11" s="2071"/>
      <c r="AC11" s="2071"/>
      <c r="AD11" s="2071"/>
      <c r="AE11" s="2071"/>
      <c r="AF11" s="2071"/>
      <c r="AG11" s="2071"/>
      <c r="AH11" s="2071"/>
      <c r="AI11" s="2071"/>
      <c r="AJ11" s="2071"/>
      <c r="AK11" s="2071"/>
      <c r="AL11" s="2071"/>
      <c r="AM11" s="2071"/>
      <c r="AN11" s="2071"/>
      <c r="AO11" s="2071"/>
      <c r="AP11" s="54"/>
      <c r="AQ11" s="54"/>
      <c r="AR11" s="54"/>
      <c r="AS11" s="54"/>
      <c r="AT11" s="54"/>
      <c r="AU11" s="54"/>
      <c r="AV11" s="45"/>
      <c r="AW11" s="45"/>
      <c r="AX11" s="45"/>
      <c r="AY11" s="45"/>
      <c r="AZ11" s="45"/>
      <c r="BA11" s="45"/>
      <c r="BB11" s="45"/>
      <c r="BC11" s="45"/>
      <c r="BD11" s="45"/>
      <c r="BE11" s="45"/>
      <c r="BF11" s="45"/>
      <c r="BG11" s="45"/>
      <c r="BH11" s="45"/>
      <c r="BI11" s="45"/>
      <c r="BJ11" s="45"/>
      <c r="BK11" s="45"/>
      <c r="BL11" s="45"/>
      <c r="BM11" s="45"/>
      <c r="BN11" s="45"/>
      <c r="BO11" s="45"/>
      <c r="BP11" s="273" t="s">
        <v>0</v>
      </c>
      <c r="BQ11" s="381"/>
      <c r="BR11" s="2050"/>
      <c r="BS11" s="2051"/>
      <c r="BT11" s="2052"/>
      <c r="BU11" s="175"/>
    </row>
    <row r="12" spans="2:73" s="185" customFormat="1" ht="30" customHeight="1">
      <c r="B12" s="172"/>
      <c r="C12" s="56"/>
      <c r="D12" s="54"/>
      <c r="E12" s="54"/>
      <c r="F12" s="2071"/>
      <c r="G12" s="2071"/>
      <c r="H12" s="2071"/>
      <c r="I12" s="2071"/>
      <c r="J12" s="2071"/>
      <c r="K12" s="2071"/>
      <c r="L12" s="2071"/>
      <c r="M12" s="2071"/>
      <c r="N12" s="2071"/>
      <c r="O12" s="2071"/>
      <c r="P12" s="2071"/>
      <c r="Q12" s="2071"/>
      <c r="R12" s="2071"/>
      <c r="S12" s="2071"/>
      <c r="T12" s="2071"/>
      <c r="U12" s="2071"/>
      <c r="V12" s="2071"/>
      <c r="W12" s="2071"/>
      <c r="X12" s="2071"/>
      <c r="Y12" s="2071"/>
      <c r="Z12" s="2071"/>
      <c r="AA12" s="2071"/>
      <c r="AB12" s="2071"/>
      <c r="AC12" s="2071"/>
      <c r="AD12" s="2071"/>
      <c r="AE12" s="2071"/>
      <c r="AF12" s="2071"/>
      <c r="AG12" s="2071"/>
      <c r="AH12" s="2071"/>
      <c r="AI12" s="2071"/>
      <c r="AJ12" s="2071"/>
      <c r="AK12" s="2071"/>
      <c r="AL12" s="2071"/>
      <c r="AM12" s="2071"/>
      <c r="AN12" s="2071"/>
      <c r="AO12" s="2071"/>
      <c r="AP12" s="54"/>
      <c r="AQ12" s="54"/>
      <c r="AR12" s="54"/>
      <c r="AS12" s="54"/>
      <c r="AT12" s="54"/>
      <c r="AU12" s="54"/>
      <c r="AV12" s="45"/>
      <c r="AW12" s="45"/>
      <c r="AX12" s="45"/>
      <c r="AY12" s="45"/>
      <c r="AZ12" s="45"/>
      <c r="BA12" s="45"/>
      <c r="BB12" s="45"/>
      <c r="BC12" s="45"/>
      <c r="BD12" s="45"/>
      <c r="BE12" s="45"/>
      <c r="BF12" s="45"/>
      <c r="BG12" s="45"/>
      <c r="BH12" s="45"/>
      <c r="BI12" s="45"/>
      <c r="BJ12" s="45"/>
      <c r="BK12" s="45"/>
      <c r="BL12" s="45"/>
      <c r="BM12" s="45"/>
      <c r="BN12" s="45"/>
      <c r="BO12" s="45"/>
      <c r="BP12" s="273"/>
      <c r="BQ12" s="381"/>
      <c r="BR12" s="2053"/>
      <c r="BS12" s="2054"/>
      <c r="BT12" s="2055"/>
      <c r="BU12" s="186"/>
    </row>
    <row r="13" spans="2:73" s="185" customFormat="1" ht="16.5" customHeight="1">
      <c r="B13" s="172"/>
      <c r="C13" s="56"/>
      <c r="D13" s="54"/>
      <c r="E13" s="54"/>
      <c r="F13" s="55"/>
      <c r="G13" s="58"/>
      <c r="H13" s="55"/>
      <c r="I13" s="55"/>
      <c r="J13" s="55"/>
      <c r="K13" s="55"/>
      <c r="L13" s="55"/>
      <c r="M13" s="45"/>
      <c r="N13" s="55"/>
      <c r="O13" s="55"/>
      <c r="P13" s="55"/>
      <c r="Q13" s="55"/>
      <c r="R13" s="55"/>
      <c r="S13" s="55"/>
      <c r="T13" s="45"/>
      <c r="U13" s="45"/>
      <c r="V13" s="45"/>
      <c r="W13" s="45"/>
      <c r="X13" s="45"/>
      <c r="Y13" s="45"/>
      <c r="Z13" s="45"/>
      <c r="AA13" s="45"/>
      <c r="AB13" s="45"/>
      <c r="AC13" s="45"/>
      <c r="AD13" s="44"/>
      <c r="AE13" s="44"/>
      <c r="AF13" s="44"/>
      <c r="AG13" s="44"/>
      <c r="AH13" s="44"/>
      <c r="AI13" s="44"/>
      <c r="AJ13" s="44"/>
      <c r="AK13" s="43"/>
      <c r="AL13" s="43"/>
      <c r="AM13" s="43"/>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8"/>
      <c r="BQ13" s="45"/>
      <c r="BR13" s="45"/>
      <c r="BS13" s="45"/>
      <c r="BT13" s="45"/>
      <c r="BU13" s="186"/>
    </row>
    <row r="14" spans="2:73" s="185" customFormat="1" ht="30" customHeight="1">
      <c r="B14" s="172"/>
      <c r="C14" s="56"/>
      <c r="D14" s="54" t="s">
        <v>19</v>
      </c>
      <c r="E14" s="54"/>
      <c r="F14" s="2072" t="s">
        <v>2018</v>
      </c>
      <c r="G14" s="2072"/>
      <c r="H14" s="2072"/>
      <c r="I14" s="2072"/>
      <c r="J14" s="2072"/>
      <c r="K14" s="2072"/>
      <c r="L14" s="2072"/>
      <c r="M14" s="2072"/>
      <c r="N14" s="2072"/>
      <c r="O14" s="2072"/>
      <c r="P14" s="2072"/>
      <c r="Q14" s="2072"/>
      <c r="R14" s="2072"/>
      <c r="S14" s="2072"/>
      <c r="T14" s="2072"/>
      <c r="U14" s="2072"/>
      <c r="V14" s="2072"/>
      <c r="W14" s="2072"/>
      <c r="X14" s="2072"/>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45"/>
      <c r="AW14" s="45"/>
      <c r="AX14" s="45"/>
      <c r="AY14" s="45"/>
      <c r="AZ14" s="45"/>
      <c r="BA14" s="45"/>
      <c r="BB14" s="45"/>
      <c r="BC14" s="45"/>
      <c r="BD14" s="45"/>
      <c r="BE14" s="45"/>
      <c r="BF14" s="45"/>
      <c r="BG14" s="45"/>
      <c r="BH14" s="45"/>
      <c r="BI14" s="45"/>
      <c r="BJ14" s="45"/>
      <c r="BK14" s="45"/>
      <c r="BL14" s="45"/>
      <c r="BM14" s="45"/>
      <c r="BN14" s="45"/>
      <c r="BO14" s="45"/>
      <c r="BP14" s="273" t="s">
        <v>3</v>
      </c>
      <c r="BQ14" s="381"/>
      <c r="BR14" s="2056"/>
      <c r="BS14" s="2057"/>
      <c r="BT14" s="2058"/>
      <c r="BU14" s="186"/>
    </row>
    <row r="15" spans="2:73" s="185" customFormat="1" ht="30" customHeight="1">
      <c r="B15" s="172"/>
      <c r="C15" s="56"/>
      <c r="D15" s="54"/>
      <c r="E15" s="54"/>
      <c r="F15" s="2072"/>
      <c r="G15" s="2072"/>
      <c r="H15" s="2072"/>
      <c r="I15" s="2072"/>
      <c r="J15" s="2072"/>
      <c r="K15" s="2072"/>
      <c r="L15" s="2072"/>
      <c r="M15" s="2072"/>
      <c r="N15" s="2072"/>
      <c r="O15" s="2072"/>
      <c r="P15" s="2072"/>
      <c r="Q15" s="2072"/>
      <c r="R15" s="2072"/>
      <c r="S15" s="2072"/>
      <c r="T15" s="2072"/>
      <c r="U15" s="2072"/>
      <c r="V15" s="2072"/>
      <c r="W15" s="2072"/>
      <c r="X15" s="2072"/>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45"/>
      <c r="AW15" s="45"/>
      <c r="AX15" s="45"/>
      <c r="AY15" s="45"/>
      <c r="AZ15" s="45"/>
      <c r="BA15" s="45"/>
      <c r="BB15" s="45"/>
      <c r="BC15" s="45"/>
      <c r="BD15" s="45"/>
      <c r="BE15" s="45"/>
      <c r="BF15" s="45"/>
      <c r="BG15" s="45"/>
      <c r="BH15" s="45"/>
      <c r="BI15" s="45"/>
      <c r="BJ15" s="45"/>
      <c r="BK15" s="45"/>
      <c r="BL15" s="45"/>
      <c r="BM15" s="45"/>
      <c r="BN15" s="45"/>
      <c r="BO15" s="45"/>
      <c r="BP15" s="273"/>
      <c r="BQ15" s="381"/>
      <c r="BR15" s="2059"/>
      <c r="BS15" s="2060"/>
      <c r="BT15" s="2061"/>
      <c r="BU15" s="186"/>
    </row>
    <row r="16" spans="2:73" s="185" customFormat="1" ht="16.5" customHeight="1">
      <c r="B16" s="172"/>
      <c r="C16" s="56"/>
      <c r="D16" s="54"/>
      <c r="E16" s="54"/>
      <c r="F16" s="55"/>
      <c r="G16" s="58"/>
      <c r="H16" s="55"/>
      <c r="I16" s="55"/>
      <c r="J16" s="55"/>
      <c r="K16" s="55"/>
      <c r="L16" s="55"/>
      <c r="M16" s="45"/>
      <c r="N16" s="55"/>
      <c r="O16" s="55"/>
      <c r="P16" s="55"/>
      <c r="Q16" s="55"/>
      <c r="R16" s="55"/>
      <c r="S16" s="55"/>
      <c r="T16" s="45"/>
      <c r="U16" s="45"/>
      <c r="V16" s="45"/>
      <c r="W16" s="45"/>
      <c r="X16" s="45"/>
      <c r="Y16" s="45"/>
      <c r="Z16" s="45"/>
      <c r="AA16" s="45"/>
      <c r="AB16" s="45"/>
      <c r="AC16" s="45"/>
      <c r="AD16" s="44"/>
      <c r="AE16" s="44"/>
      <c r="AF16" s="44"/>
      <c r="AG16" s="44"/>
      <c r="AH16" s="44"/>
      <c r="AI16" s="44"/>
      <c r="AJ16" s="44"/>
      <c r="AK16" s="43"/>
      <c r="AL16" s="43"/>
      <c r="AM16" s="43"/>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8"/>
      <c r="BQ16" s="45"/>
      <c r="BR16" s="45"/>
      <c r="BS16" s="45"/>
      <c r="BT16" s="45"/>
      <c r="BU16" s="186"/>
    </row>
    <row r="17" spans="2:73" s="185" customFormat="1" ht="30" customHeight="1">
      <c r="B17" s="172"/>
      <c r="C17" s="56"/>
      <c r="D17" s="54" t="s">
        <v>35</v>
      </c>
      <c r="E17" s="54"/>
      <c r="F17" s="2071" t="s">
        <v>2019</v>
      </c>
      <c r="G17" s="2071"/>
      <c r="H17" s="2071"/>
      <c r="I17" s="2071"/>
      <c r="J17" s="2071"/>
      <c r="K17" s="2071"/>
      <c r="L17" s="2071"/>
      <c r="M17" s="2071"/>
      <c r="N17" s="2071"/>
      <c r="O17" s="2071"/>
      <c r="P17" s="2071"/>
      <c r="Q17" s="2071"/>
      <c r="R17" s="2071"/>
      <c r="S17" s="2071"/>
      <c r="T17" s="2071"/>
      <c r="U17" s="2071"/>
      <c r="V17" s="2071"/>
      <c r="W17" s="2071"/>
      <c r="X17" s="2071"/>
      <c r="Y17" s="2071"/>
      <c r="Z17" s="2071"/>
      <c r="AA17" s="2071"/>
      <c r="AB17" s="2071"/>
      <c r="AC17" s="2071"/>
      <c r="AD17" s="2071"/>
      <c r="AE17" s="2071"/>
      <c r="AF17" s="55"/>
      <c r="AG17" s="55"/>
      <c r="AH17" s="55"/>
      <c r="AI17" s="55"/>
      <c r="AJ17" s="55"/>
      <c r="AK17" s="55"/>
      <c r="AL17" s="55"/>
      <c r="AM17" s="55"/>
      <c r="AN17" s="55"/>
      <c r="AO17" s="55"/>
      <c r="AP17" s="55"/>
      <c r="AQ17" s="55"/>
      <c r="AR17" s="55"/>
      <c r="AS17" s="55"/>
      <c r="AT17" s="55"/>
      <c r="AU17" s="55"/>
      <c r="AV17" s="45"/>
      <c r="AW17" s="45"/>
      <c r="AX17" s="45"/>
      <c r="AY17" s="45"/>
      <c r="AZ17" s="45"/>
      <c r="BA17" s="45"/>
      <c r="BB17" s="45"/>
      <c r="BC17" s="45"/>
      <c r="BD17" s="45"/>
      <c r="BE17" s="45"/>
      <c r="BF17" s="45"/>
      <c r="BG17" s="45"/>
      <c r="BH17" s="45"/>
      <c r="BI17" s="45"/>
      <c r="BJ17" s="45"/>
      <c r="BK17" s="45"/>
      <c r="BL17" s="45"/>
      <c r="BM17" s="45"/>
      <c r="BN17" s="45"/>
      <c r="BO17" s="45"/>
      <c r="BP17" s="273" t="s">
        <v>315</v>
      </c>
      <c r="BQ17" s="381"/>
      <c r="BR17" s="2056" t="s">
        <v>9</v>
      </c>
      <c r="BS17" s="2057"/>
      <c r="BT17" s="2058"/>
      <c r="BU17" s="186"/>
    </row>
    <row r="18" spans="2:73" s="185" customFormat="1" ht="30" customHeight="1">
      <c r="B18" s="172"/>
      <c r="C18" s="56"/>
      <c r="D18" s="54"/>
      <c r="E18" s="54"/>
      <c r="F18" s="2071"/>
      <c r="G18" s="2071"/>
      <c r="H18" s="2071"/>
      <c r="I18" s="2071"/>
      <c r="J18" s="2071"/>
      <c r="K18" s="2071"/>
      <c r="L18" s="2071"/>
      <c r="M18" s="2071"/>
      <c r="N18" s="2071"/>
      <c r="O18" s="2071"/>
      <c r="P18" s="2071"/>
      <c r="Q18" s="2071"/>
      <c r="R18" s="2071"/>
      <c r="S18" s="2071"/>
      <c r="T18" s="2071"/>
      <c r="U18" s="2071"/>
      <c r="V18" s="2071"/>
      <c r="W18" s="2071"/>
      <c r="X18" s="2071"/>
      <c r="Y18" s="2071"/>
      <c r="Z18" s="2071"/>
      <c r="AA18" s="2071"/>
      <c r="AB18" s="2071"/>
      <c r="AC18" s="2071"/>
      <c r="AD18" s="2071"/>
      <c r="AE18" s="2071"/>
      <c r="AF18" s="55"/>
      <c r="AG18" s="55"/>
      <c r="AH18" s="55"/>
      <c r="AI18" s="55"/>
      <c r="AJ18" s="55"/>
      <c r="AK18" s="55"/>
      <c r="AL18" s="55"/>
      <c r="AM18" s="55"/>
      <c r="AN18" s="55"/>
      <c r="AO18" s="55"/>
      <c r="AP18" s="55"/>
      <c r="AQ18" s="55"/>
      <c r="AR18" s="55"/>
      <c r="AS18" s="55"/>
      <c r="AT18" s="55"/>
      <c r="AU18" s="55"/>
      <c r="AV18" s="45"/>
      <c r="AW18" s="45"/>
      <c r="AX18" s="45"/>
      <c r="AY18" s="45"/>
      <c r="AZ18" s="45"/>
      <c r="BA18" s="45"/>
      <c r="BB18" s="45"/>
      <c r="BC18" s="45"/>
      <c r="BD18" s="45"/>
      <c r="BE18" s="45"/>
      <c r="BF18" s="45"/>
      <c r="BG18" s="45"/>
      <c r="BH18" s="45"/>
      <c r="BI18" s="45"/>
      <c r="BJ18" s="45"/>
      <c r="BK18" s="45"/>
      <c r="BL18" s="45"/>
      <c r="BM18" s="45"/>
      <c r="BN18" s="45"/>
      <c r="BO18" s="45"/>
      <c r="BP18" s="273"/>
      <c r="BQ18" s="381"/>
      <c r="BR18" s="2059"/>
      <c r="BS18" s="2060"/>
      <c r="BT18" s="2061"/>
      <c r="BU18" s="186"/>
    </row>
    <row r="19" spans="2:73" s="185" customFormat="1" ht="16.5" customHeight="1">
      <c r="B19" s="172"/>
      <c r="C19" s="56"/>
      <c r="D19" s="54"/>
      <c r="E19" s="54"/>
      <c r="F19" s="55"/>
      <c r="G19" s="58"/>
      <c r="H19" s="55"/>
      <c r="I19" s="55"/>
      <c r="J19" s="55"/>
      <c r="K19" s="55"/>
      <c r="L19" s="55"/>
      <c r="M19" s="45"/>
      <c r="N19" s="55"/>
      <c r="O19" s="55"/>
      <c r="P19" s="55"/>
      <c r="Q19" s="55"/>
      <c r="R19" s="55"/>
      <c r="S19" s="55"/>
      <c r="T19" s="45"/>
      <c r="U19" s="45"/>
      <c r="V19" s="45"/>
      <c r="W19" s="45"/>
      <c r="X19" s="45"/>
      <c r="Y19" s="45"/>
      <c r="Z19" s="45"/>
      <c r="AA19" s="45"/>
      <c r="AB19" s="45"/>
      <c r="AC19" s="45"/>
      <c r="AD19" s="44"/>
      <c r="AE19" s="44"/>
      <c r="AF19" s="44"/>
      <c r="AG19" s="44"/>
      <c r="AH19" s="44"/>
      <c r="AI19" s="44"/>
      <c r="AJ19" s="44"/>
      <c r="AK19" s="43"/>
      <c r="AL19" s="43"/>
      <c r="AM19" s="4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3"/>
      <c r="BQ19" s="45"/>
      <c r="BR19" s="45"/>
      <c r="BS19" s="45"/>
      <c r="BT19" s="45"/>
      <c r="BU19" s="186"/>
    </row>
    <row r="20" spans="2:73" s="43" customFormat="1" ht="30" customHeight="1">
      <c r="B20" s="172"/>
      <c r="C20" s="56"/>
      <c r="D20" s="54" t="s">
        <v>78</v>
      </c>
      <c r="E20" s="54"/>
      <c r="F20" s="2071" t="s">
        <v>2020</v>
      </c>
      <c r="G20" s="2071"/>
      <c r="H20" s="2071"/>
      <c r="I20" s="2071"/>
      <c r="J20" s="2071"/>
      <c r="K20" s="2071"/>
      <c r="L20" s="2071"/>
      <c r="M20" s="2071"/>
      <c r="N20" s="2071"/>
      <c r="O20" s="2071"/>
      <c r="P20" s="2071"/>
      <c r="Q20" s="2071"/>
      <c r="R20" s="2071"/>
      <c r="S20" s="2071"/>
      <c r="T20" s="2071"/>
      <c r="U20" s="2071"/>
      <c r="V20" s="2071"/>
      <c r="W20" s="2071"/>
      <c r="X20" s="2071"/>
      <c r="Y20" s="2071"/>
      <c r="Z20" s="2071"/>
      <c r="AA20" s="2071"/>
      <c r="AB20" s="2071"/>
      <c r="AC20" s="2071"/>
      <c r="AD20" s="2071"/>
      <c r="AE20" s="55"/>
      <c r="AF20" s="55"/>
      <c r="AG20" s="55"/>
      <c r="AH20" s="55"/>
      <c r="AI20" s="55"/>
      <c r="AJ20" s="55"/>
      <c r="AK20" s="55"/>
      <c r="AL20" s="55"/>
      <c r="AM20" s="55"/>
      <c r="AN20" s="55"/>
      <c r="AO20" s="55"/>
      <c r="AP20" s="55"/>
      <c r="AQ20" s="55"/>
      <c r="AR20" s="55"/>
      <c r="AS20" s="55"/>
      <c r="AT20" s="55"/>
      <c r="AU20" s="55"/>
      <c r="AV20" s="45"/>
      <c r="AW20" s="45"/>
      <c r="AX20" s="45"/>
      <c r="AY20" s="45"/>
      <c r="AZ20" s="45"/>
      <c r="BA20" s="45"/>
      <c r="BB20" s="45"/>
      <c r="BC20" s="45"/>
      <c r="BD20" s="45"/>
      <c r="BE20" s="45"/>
      <c r="BF20" s="45"/>
      <c r="BG20" s="45"/>
      <c r="BH20" s="45"/>
      <c r="BI20" s="45"/>
      <c r="BJ20" s="45"/>
      <c r="BK20" s="45"/>
      <c r="BL20" s="45"/>
      <c r="BM20" s="45"/>
      <c r="BN20" s="45"/>
      <c r="BO20" s="45"/>
      <c r="BP20" s="273" t="s">
        <v>5</v>
      </c>
      <c r="BQ20" s="381"/>
      <c r="BR20" s="2050"/>
      <c r="BS20" s="2051"/>
      <c r="BT20" s="2052"/>
      <c r="BU20" s="181"/>
    </row>
    <row r="21" spans="2:73" s="185" customFormat="1" ht="30" customHeight="1">
      <c r="B21" s="172"/>
      <c r="C21" s="56"/>
      <c r="D21" s="54"/>
      <c r="E21" s="54"/>
      <c r="F21" s="2071"/>
      <c r="G21" s="2071"/>
      <c r="H21" s="2071"/>
      <c r="I21" s="2071"/>
      <c r="J21" s="2071"/>
      <c r="K21" s="2071"/>
      <c r="L21" s="2071"/>
      <c r="M21" s="2071"/>
      <c r="N21" s="2071"/>
      <c r="O21" s="2071"/>
      <c r="P21" s="2071"/>
      <c r="Q21" s="2071"/>
      <c r="R21" s="2071"/>
      <c r="S21" s="2071"/>
      <c r="T21" s="2071"/>
      <c r="U21" s="2071"/>
      <c r="V21" s="2071"/>
      <c r="W21" s="2071"/>
      <c r="X21" s="2071"/>
      <c r="Y21" s="2071"/>
      <c r="Z21" s="2071"/>
      <c r="AA21" s="2071"/>
      <c r="AB21" s="2071"/>
      <c r="AC21" s="2071"/>
      <c r="AD21" s="2071"/>
      <c r="AE21" s="55"/>
      <c r="AF21" s="55"/>
      <c r="AG21" s="55"/>
      <c r="AH21" s="55"/>
      <c r="AI21" s="55"/>
      <c r="AJ21" s="55"/>
      <c r="AK21" s="55"/>
      <c r="AL21" s="55"/>
      <c r="AM21" s="55"/>
      <c r="AN21" s="55"/>
      <c r="AO21" s="55"/>
      <c r="AP21" s="55"/>
      <c r="AQ21" s="55"/>
      <c r="AR21" s="55"/>
      <c r="AS21" s="55"/>
      <c r="AT21" s="55"/>
      <c r="AU21" s="55"/>
      <c r="AV21" s="45"/>
      <c r="AW21" s="45"/>
      <c r="AX21" s="45"/>
      <c r="AY21" s="45"/>
      <c r="AZ21" s="45"/>
      <c r="BA21" s="45"/>
      <c r="BB21" s="45"/>
      <c r="BC21" s="45"/>
      <c r="BD21" s="45"/>
      <c r="BE21" s="45"/>
      <c r="BF21" s="45"/>
      <c r="BG21" s="45"/>
      <c r="BH21" s="45"/>
      <c r="BI21" s="45"/>
      <c r="BJ21" s="45"/>
      <c r="BK21" s="45"/>
      <c r="BL21" s="45"/>
      <c r="BM21" s="45"/>
      <c r="BN21" s="45"/>
      <c r="BO21" s="45"/>
      <c r="BP21" s="273"/>
      <c r="BQ21" s="381"/>
      <c r="BR21" s="2053"/>
      <c r="BS21" s="2054"/>
      <c r="BT21" s="2055"/>
      <c r="BU21" s="186"/>
    </row>
    <row r="22" spans="2:73" s="185" customFormat="1" ht="16.5" customHeight="1">
      <c r="B22" s="172"/>
      <c r="C22" s="56"/>
      <c r="D22" s="54"/>
      <c r="E22" s="54"/>
      <c r="F22" s="55"/>
      <c r="G22" s="58"/>
      <c r="H22" s="55"/>
      <c r="I22" s="55"/>
      <c r="J22" s="55"/>
      <c r="K22" s="55"/>
      <c r="L22" s="55"/>
      <c r="M22" s="45"/>
      <c r="N22" s="55"/>
      <c r="O22" s="55"/>
      <c r="P22" s="55"/>
      <c r="Q22" s="55"/>
      <c r="R22" s="55"/>
      <c r="S22" s="55"/>
      <c r="T22" s="45"/>
      <c r="U22" s="45"/>
      <c r="V22" s="45"/>
      <c r="W22" s="45"/>
      <c r="X22" s="45"/>
      <c r="Y22" s="45"/>
      <c r="Z22" s="45"/>
      <c r="AA22" s="45"/>
      <c r="AB22" s="45"/>
      <c r="AC22" s="45"/>
      <c r="AD22" s="44"/>
      <c r="AE22" s="44"/>
      <c r="AF22" s="44"/>
      <c r="AG22" s="44"/>
      <c r="AH22" s="44"/>
      <c r="AI22" s="44"/>
      <c r="AJ22" s="44"/>
      <c r="AK22" s="43"/>
      <c r="AL22" s="43"/>
      <c r="AM22" s="43"/>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8"/>
      <c r="BQ22" s="45"/>
      <c r="BR22" s="45"/>
      <c r="BS22" s="45"/>
      <c r="BT22" s="45"/>
      <c r="BU22" s="186"/>
    </row>
    <row r="23" spans="2:73" s="43" customFormat="1" ht="30" customHeight="1">
      <c r="B23" s="172"/>
      <c r="C23" s="56"/>
      <c r="D23" s="54" t="s">
        <v>138</v>
      </c>
      <c r="E23" s="54"/>
      <c r="F23" s="2071" t="s">
        <v>2021</v>
      </c>
      <c r="G23" s="2071"/>
      <c r="H23" s="2071"/>
      <c r="I23" s="2071"/>
      <c r="J23" s="2071"/>
      <c r="K23" s="2071"/>
      <c r="L23" s="2071"/>
      <c r="M23" s="2071"/>
      <c r="N23" s="2071"/>
      <c r="O23" s="2071"/>
      <c r="P23" s="2071"/>
      <c r="Q23" s="2071"/>
      <c r="R23" s="2071"/>
      <c r="S23" s="2071"/>
      <c r="T23" s="2071"/>
      <c r="U23" s="2071"/>
      <c r="V23" s="2071"/>
      <c r="W23" s="2071"/>
      <c r="X23" s="2071"/>
      <c r="Y23" s="2071"/>
      <c r="Z23" s="2071"/>
      <c r="AA23" s="2071"/>
      <c r="AB23" s="2071"/>
      <c r="AC23" s="2071"/>
      <c r="AD23" s="55"/>
      <c r="AE23" s="55"/>
      <c r="AF23" s="55"/>
      <c r="AG23" s="55"/>
      <c r="AH23" s="55"/>
      <c r="AI23" s="55"/>
      <c r="AJ23" s="55"/>
      <c r="AK23" s="55"/>
      <c r="AL23" s="55"/>
      <c r="AM23" s="55"/>
      <c r="AN23" s="55"/>
      <c r="AO23" s="55"/>
      <c r="AP23" s="55"/>
      <c r="AQ23" s="55"/>
      <c r="AR23" s="55"/>
      <c r="AS23" s="55"/>
      <c r="AT23" s="55"/>
      <c r="AU23" s="55"/>
      <c r="AV23" s="45"/>
      <c r="AW23" s="45"/>
      <c r="AX23" s="45"/>
      <c r="AY23" s="45"/>
      <c r="AZ23" s="45"/>
      <c r="BA23" s="45"/>
      <c r="BB23" s="45"/>
      <c r="BC23" s="45"/>
      <c r="BD23" s="45"/>
      <c r="BE23" s="45"/>
      <c r="BF23" s="45"/>
      <c r="BG23" s="45"/>
      <c r="BH23" s="45"/>
      <c r="BI23" s="45"/>
      <c r="BJ23" s="45"/>
      <c r="BK23" s="45"/>
      <c r="BL23" s="45"/>
      <c r="BM23" s="45"/>
      <c r="BN23" s="45"/>
      <c r="BO23" s="45"/>
      <c r="BP23" s="273" t="s">
        <v>307</v>
      </c>
      <c r="BQ23" s="381"/>
      <c r="BR23" s="2050"/>
      <c r="BS23" s="2051"/>
      <c r="BT23" s="2052"/>
      <c r="BU23" s="181"/>
    </row>
    <row r="24" spans="2:73" s="43" customFormat="1" ht="30" customHeight="1">
      <c r="B24" s="172"/>
      <c r="C24" s="56"/>
      <c r="D24" s="54"/>
      <c r="E24" s="54"/>
      <c r="F24" s="2071"/>
      <c r="G24" s="2071"/>
      <c r="H24" s="2071"/>
      <c r="I24" s="2071"/>
      <c r="J24" s="2071"/>
      <c r="K24" s="2071"/>
      <c r="L24" s="2071"/>
      <c r="M24" s="2071"/>
      <c r="N24" s="2071"/>
      <c r="O24" s="2071"/>
      <c r="P24" s="2071"/>
      <c r="Q24" s="2071"/>
      <c r="R24" s="2071"/>
      <c r="S24" s="2071"/>
      <c r="T24" s="2071"/>
      <c r="U24" s="2071"/>
      <c r="V24" s="2071"/>
      <c r="W24" s="2071"/>
      <c r="X24" s="2071"/>
      <c r="Y24" s="2071"/>
      <c r="Z24" s="2071"/>
      <c r="AA24" s="2071"/>
      <c r="AB24" s="2071"/>
      <c r="AC24" s="2071"/>
      <c r="AD24" s="55"/>
      <c r="AE24" s="55"/>
      <c r="AF24" s="55"/>
      <c r="AG24" s="55"/>
      <c r="AH24" s="55"/>
      <c r="AI24" s="55"/>
      <c r="AJ24" s="55"/>
      <c r="AK24" s="55"/>
      <c r="AL24" s="55"/>
      <c r="AM24" s="55"/>
      <c r="AN24" s="55"/>
      <c r="AO24" s="55"/>
      <c r="AP24" s="55"/>
      <c r="AQ24" s="55"/>
      <c r="AR24" s="55"/>
      <c r="AS24" s="55"/>
      <c r="AT24" s="55"/>
      <c r="AU24" s="55"/>
      <c r="AV24" s="45"/>
      <c r="AW24" s="45"/>
      <c r="AX24" s="45"/>
      <c r="AY24" s="45"/>
      <c r="AZ24" s="45"/>
      <c r="BA24" s="45"/>
      <c r="BB24" s="45"/>
      <c r="BC24" s="45"/>
      <c r="BD24" s="45"/>
      <c r="BE24" s="45"/>
      <c r="BF24" s="45"/>
      <c r="BG24" s="45"/>
      <c r="BH24" s="45"/>
      <c r="BI24" s="45"/>
      <c r="BJ24" s="45"/>
      <c r="BK24" s="45"/>
      <c r="BL24" s="45"/>
      <c r="BM24" s="45"/>
      <c r="BN24" s="45"/>
      <c r="BO24" s="45"/>
      <c r="BP24" s="273"/>
      <c r="BQ24" s="381"/>
      <c r="BR24" s="2053"/>
      <c r="BS24" s="2054"/>
      <c r="BT24" s="2055"/>
      <c r="BU24" s="181"/>
    </row>
    <row r="25" spans="2:73" s="43" customFormat="1" ht="16.5" customHeight="1">
      <c r="B25" s="172"/>
      <c r="C25" s="56"/>
      <c r="D25" s="54"/>
      <c r="E25" s="54"/>
      <c r="F25" s="55"/>
      <c r="G25" s="58"/>
      <c r="H25" s="55"/>
      <c r="I25" s="55"/>
      <c r="J25" s="55"/>
      <c r="K25" s="55"/>
      <c r="L25" s="55"/>
      <c r="M25" s="45"/>
      <c r="N25" s="55"/>
      <c r="O25" s="55"/>
      <c r="P25" s="55"/>
      <c r="Q25" s="55"/>
      <c r="R25" s="55"/>
      <c r="S25" s="55"/>
      <c r="T25" s="45"/>
      <c r="U25" s="45"/>
      <c r="V25" s="45"/>
      <c r="W25" s="45"/>
      <c r="X25" s="45"/>
      <c r="Y25" s="45"/>
      <c r="Z25" s="45"/>
      <c r="AA25" s="45"/>
      <c r="AB25" s="45"/>
      <c r="AC25" s="45"/>
      <c r="AD25" s="44"/>
      <c r="AE25" s="44"/>
      <c r="AF25" s="44"/>
      <c r="AG25" s="44"/>
      <c r="AH25" s="44"/>
      <c r="AI25" s="44"/>
      <c r="AJ25" s="44"/>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8"/>
      <c r="BQ25" s="45"/>
      <c r="BR25" s="45"/>
      <c r="BS25" s="45"/>
      <c r="BT25" s="45"/>
      <c r="BU25" s="181"/>
    </row>
    <row r="26" spans="2:73" s="43" customFormat="1" ht="30" customHeight="1">
      <c r="B26" s="172"/>
      <c r="C26" s="56"/>
      <c r="D26" s="54" t="s">
        <v>139</v>
      </c>
      <c r="E26" s="54"/>
      <c r="F26" s="2071" t="s">
        <v>2022</v>
      </c>
      <c r="G26" s="2071"/>
      <c r="H26" s="2071"/>
      <c r="I26" s="2071"/>
      <c r="J26" s="2071"/>
      <c r="K26" s="2071"/>
      <c r="L26" s="2071"/>
      <c r="M26" s="2071"/>
      <c r="N26" s="2071"/>
      <c r="O26" s="2071"/>
      <c r="P26" s="2071"/>
      <c r="Q26" s="2071"/>
      <c r="R26" s="2071"/>
      <c r="S26" s="2071"/>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45"/>
      <c r="AW26" s="45"/>
      <c r="AX26" s="45"/>
      <c r="AY26" s="45"/>
      <c r="AZ26" s="45"/>
      <c r="BA26" s="45"/>
      <c r="BB26" s="45"/>
      <c r="BC26" s="45"/>
      <c r="BD26" s="45"/>
      <c r="BE26" s="45"/>
      <c r="BF26" s="45"/>
      <c r="BG26" s="45"/>
      <c r="BH26" s="45"/>
      <c r="BI26" s="45"/>
      <c r="BJ26" s="45"/>
      <c r="BK26" s="45"/>
      <c r="BL26" s="45"/>
      <c r="BM26" s="45"/>
      <c r="BN26" s="45"/>
      <c r="BO26" s="45"/>
      <c r="BP26" s="273" t="s">
        <v>308</v>
      </c>
      <c r="BQ26" s="381"/>
      <c r="BR26" s="2056"/>
      <c r="BS26" s="2057"/>
      <c r="BT26" s="2058"/>
      <c r="BU26" s="181"/>
    </row>
    <row r="27" spans="2:73" s="43" customFormat="1" ht="30" customHeight="1">
      <c r="B27" s="172"/>
      <c r="C27" s="56"/>
      <c r="D27" s="54"/>
      <c r="E27" s="54"/>
      <c r="F27" s="2071"/>
      <c r="G27" s="2071"/>
      <c r="H27" s="2071"/>
      <c r="I27" s="2071"/>
      <c r="J27" s="2071"/>
      <c r="K27" s="2071"/>
      <c r="L27" s="2071"/>
      <c r="M27" s="2071"/>
      <c r="N27" s="2071"/>
      <c r="O27" s="2071"/>
      <c r="P27" s="2071"/>
      <c r="Q27" s="2071"/>
      <c r="R27" s="2071"/>
      <c r="S27" s="2071"/>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45"/>
      <c r="AW27" s="45"/>
      <c r="AX27" s="45"/>
      <c r="AY27" s="45"/>
      <c r="AZ27" s="45"/>
      <c r="BA27" s="45"/>
      <c r="BB27" s="45"/>
      <c r="BC27" s="45"/>
      <c r="BD27" s="45"/>
      <c r="BE27" s="45"/>
      <c r="BF27" s="45"/>
      <c r="BG27" s="45"/>
      <c r="BH27" s="45"/>
      <c r="BI27" s="45"/>
      <c r="BJ27" s="45"/>
      <c r="BK27" s="45"/>
      <c r="BL27" s="45"/>
      <c r="BM27" s="45"/>
      <c r="BN27" s="45"/>
      <c r="BO27" s="45"/>
      <c r="BP27" s="273"/>
      <c r="BQ27" s="381"/>
      <c r="BR27" s="2059"/>
      <c r="BS27" s="2060"/>
      <c r="BT27" s="2061"/>
      <c r="BU27" s="181"/>
    </row>
    <row r="28" spans="2:73" s="43" customFormat="1" ht="16.5" customHeight="1">
      <c r="B28" s="172"/>
      <c r="C28" s="56"/>
      <c r="D28" s="54"/>
      <c r="E28" s="54"/>
      <c r="F28" s="55"/>
      <c r="G28" s="58"/>
      <c r="H28" s="55"/>
      <c r="I28" s="55"/>
      <c r="J28" s="55"/>
      <c r="K28" s="55"/>
      <c r="L28" s="55"/>
      <c r="M28" s="45"/>
      <c r="N28" s="55"/>
      <c r="O28" s="55"/>
      <c r="P28" s="55"/>
      <c r="Q28" s="55"/>
      <c r="R28" s="55"/>
      <c r="S28" s="55"/>
      <c r="T28" s="45"/>
      <c r="U28" s="45"/>
      <c r="V28" s="45"/>
      <c r="W28" s="45"/>
      <c r="X28" s="45"/>
      <c r="Y28" s="45"/>
      <c r="Z28" s="45"/>
      <c r="AA28" s="45"/>
      <c r="AB28" s="45"/>
      <c r="AC28" s="45"/>
      <c r="AD28" s="44"/>
      <c r="AE28" s="44"/>
      <c r="AF28" s="44"/>
      <c r="AG28" s="44"/>
      <c r="AH28" s="44"/>
      <c r="AI28" s="44"/>
      <c r="AJ28" s="44"/>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8"/>
      <c r="BQ28" s="45"/>
      <c r="BR28" s="45"/>
      <c r="BS28" s="45"/>
      <c r="BT28" s="45"/>
      <c r="BU28" s="181"/>
    </row>
    <row r="29" spans="2:73" s="43" customFormat="1" ht="30" customHeight="1">
      <c r="B29" s="172"/>
      <c r="C29" s="56"/>
      <c r="D29" s="54" t="s">
        <v>140</v>
      </c>
      <c r="E29" s="54"/>
      <c r="F29" s="2071" t="s">
        <v>2023</v>
      </c>
      <c r="G29" s="2071"/>
      <c r="H29" s="2071"/>
      <c r="I29" s="2071"/>
      <c r="J29" s="2071"/>
      <c r="K29" s="2071"/>
      <c r="L29" s="2071"/>
      <c r="M29" s="2071"/>
      <c r="N29" s="2071"/>
      <c r="O29" s="2071"/>
      <c r="P29" s="2071"/>
      <c r="Q29" s="2071"/>
      <c r="R29" s="2071"/>
      <c r="S29" s="2071"/>
      <c r="T29" s="2071"/>
      <c r="U29" s="2071"/>
      <c r="V29" s="2071"/>
      <c r="W29" s="2071"/>
      <c r="X29" s="2071"/>
      <c r="Y29" s="2071"/>
      <c r="Z29" s="2071"/>
      <c r="AA29" s="55"/>
      <c r="AB29" s="55"/>
      <c r="AC29" s="55"/>
      <c r="AD29" s="55"/>
      <c r="AE29" s="55"/>
      <c r="AF29" s="55"/>
      <c r="AG29" s="55"/>
      <c r="AH29" s="55"/>
      <c r="AI29" s="55"/>
      <c r="AJ29" s="55"/>
      <c r="AK29" s="55"/>
      <c r="AL29" s="55"/>
      <c r="AM29" s="55"/>
      <c r="AN29" s="55"/>
      <c r="AO29" s="55"/>
      <c r="AP29" s="55"/>
      <c r="AQ29" s="55"/>
      <c r="AR29" s="55"/>
      <c r="AS29" s="55"/>
      <c r="AT29" s="55"/>
      <c r="AU29" s="55"/>
      <c r="AV29" s="45"/>
      <c r="AW29" s="45"/>
      <c r="AX29" s="45"/>
      <c r="AY29" s="45"/>
      <c r="AZ29" s="45"/>
      <c r="BA29" s="45"/>
      <c r="BB29" s="45"/>
      <c r="BC29" s="45"/>
      <c r="BD29" s="45"/>
      <c r="BE29" s="45"/>
      <c r="BF29" s="45"/>
      <c r="BG29" s="45"/>
      <c r="BH29" s="45"/>
      <c r="BI29" s="45"/>
      <c r="BJ29" s="45"/>
      <c r="BK29" s="45"/>
      <c r="BL29" s="45"/>
      <c r="BM29" s="45"/>
      <c r="BN29" s="45"/>
      <c r="BO29" s="45"/>
      <c r="BP29" s="273" t="s">
        <v>313</v>
      </c>
      <c r="BQ29" s="381"/>
      <c r="BR29" s="2056"/>
      <c r="BS29" s="2057"/>
      <c r="BT29" s="2058"/>
      <c r="BU29" s="181"/>
    </row>
    <row r="30" spans="2:73" s="43" customFormat="1" ht="30" customHeight="1">
      <c r="B30" s="172"/>
      <c r="C30" s="56"/>
      <c r="D30" s="54"/>
      <c r="E30" s="54"/>
      <c r="F30" s="2071"/>
      <c r="G30" s="2071"/>
      <c r="H30" s="2071"/>
      <c r="I30" s="2071"/>
      <c r="J30" s="2071"/>
      <c r="K30" s="2071"/>
      <c r="L30" s="2071"/>
      <c r="M30" s="2071"/>
      <c r="N30" s="2071"/>
      <c r="O30" s="2071"/>
      <c r="P30" s="2071"/>
      <c r="Q30" s="2071"/>
      <c r="R30" s="2071"/>
      <c r="S30" s="2071"/>
      <c r="T30" s="2071"/>
      <c r="U30" s="2071"/>
      <c r="V30" s="2071"/>
      <c r="W30" s="2071"/>
      <c r="X30" s="2071"/>
      <c r="Y30" s="2071"/>
      <c r="Z30" s="2071"/>
      <c r="AA30" s="55"/>
      <c r="AB30" s="55"/>
      <c r="AC30" s="55"/>
      <c r="AD30" s="55"/>
      <c r="AE30" s="55"/>
      <c r="AF30" s="55"/>
      <c r="AG30" s="55"/>
      <c r="AH30" s="55"/>
      <c r="AI30" s="55"/>
      <c r="AJ30" s="55"/>
      <c r="AK30" s="55"/>
      <c r="AL30" s="55"/>
      <c r="AM30" s="55"/>
      <c r="AN30" s="55"/>
      <c r="AO30" s="55"/>
      <c r="AP30" s="55"/>
      <c r="AQ30" s="55"/>
      <c r="AR30" s="55"/>
      <c r="AS30" s="55"/>
      <c r="AT30" s="55"/>
      <c r="AU30" s="55"/>
      <c r="AV30" s="45"/>
      <c r="AW30" s="45"/>
      <c r="AX30" s="45"/>
      <c r="AY30" s="45"/>
      <c r="AZ30" s="45"/>
      <c r="BA30" s="45"/>
      <c r="BB30" s="45"/>
      <c r="BC30" s="45"/>
      <c r="BD30" s="45"/>
      <c r="BE30" s="45"/>
      <c r="BF30" s="45"/>
      <c r="BG30" s="45"/>
      <c r="BH30" s="45"/>
      <c r="BI30" s="45"/>
      <c r="BJ30" s="45"/>
      <c r="BK30" s="45"/>
      <c r="BL30" s="45"/>
      <c r="BM30" s="45"/>
      <c r="BN30" s="45"/>
      <c r="BO30" s="45"/>
      <c r="BP30" s="273"/>
      <c r="BQ30" s="381"/>
      <c r="BR30" s="2059"/>
      <c r="BS30" s="2060"/>
      <c r="BT30" s="2061"/>
      <c r="BU30" s="181"/>
    </row>
    <row r="31" spans="2:73" s="43" customFormat="1" ht="16.5" customHeight="1">
      <c r="B31" s="172"/>
      <c r="C31" s="56"/>
      <c r="D31" s="54"/>
      <c r="E31" s="54"/>
      <c r="F31" s="55"/>
      <c r="G31" s="58"/>
      <c r="H31" s="55"/>
      <c r="I31" s="55"/>
      <c r="J31" s="55"/>
      <c r="K31" s="55"/>
      <c r="L31" s="55"/>
      <c r="M31" s="45"/>
      <c r="N31" s="55"/>
      <c r="O31" s="55"/>
      <c r="P31" s="55"/>
      <c r="Q31" s="55"/>
      <c r="R31" s="55"/>
      <c r="S31" s="55"/>
      <c r="T31" s="45"/>
      <c r="U31" s="45"/>
      <c r="V31" s="45"/>
      <c r="W31" s="45"/>
      <c r="X31" s="45"/>
      <c r="Y31" s="45"/>
      <c r="Z31" s="45"/>
      <c r="AA31" s="45"/>
      <c r="AB31" s="45"/>
      <c r="AC31" s="45"/>
      <c r="AD31" s="44"/>
      <c r="AE31" s="44"/>
      <c r="AF31" s="44"/>
      <c r="AG31" s="44"/>
      <c r="AH31" s="44"/>
      <c r="AI31" s="44"/>
      <c r="AJ31" s="44"/>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8"/>
      <c r="BQ31" s="45"/>
      <c r="BR31" s="45"/>
      <c r="BS31" s="45"/>
      <c r="BT31" s="45"/>
      <c r="BU31" s="181"/>
    </row>
    <row r="32" spans="2:73" s="43" customFormat="1" ht="30" customHeight="1">
      <c r="B32" s="172"/>
      <c r="C32" s="56"/>
      <c r="D32" s="262" t="s">
        <v>141</v>
      </c>
      <c r="E32" s="262"/>
      <c r="F32" s="2071" t="s">
        <v>2024</v>
      </c>
      <c r="G32" s="2071"/>
      <c r="H32" s="2071"/>
      <c r="I32" s="2071"/>
      <c r="J32" s="2071"/>
      <c r="K32" s="2071"/>
      <c r="L32" s="2071"/>
      <c r="M32" s="2071"/>
      <c r="N32" s="2071"/>
      <c r="O32" s="2071"/>
      <c r="P32" s="2071"/>
      <c r="Q32" s="2071"/>
      <c r="R32" s="2071"/>
      <c r="S32" s="2071"/>
      <c r="T32" s="2071"/>
      <c r="U32" s="2071"/>
      <c r="V32" s="2071"/>
      <c r="W32" s="2071"/>
      <c r="X32" s="2071"/>
      <c r="Y32" s="2071"/>
      <c r="Z32" s="2071"/>
      <c r="AA32" s="2071"/>
      <c r="AB32" s="2071"/>
      <c r="AC32" s="2071"/>
      <c r="AD32" s="2071"/>
      <c r="AE32" s="2071"/>
      <c r="AF32" s="2071"/>
      <c r="AG32" s="2071"/>
      <c r="AH32" s="2071"/>
      <c r="AI32" s="2071"/>
      <c r="AJ32" s="2071"/>
      <c r="AK32" s="2071"/>
      <c r="AL32" s="2071"/>
      <c r="AM32" s="2071"/>
      <c r="AN32" s="2071"/>
      <c r="AO32" s="55"/>
      <c r="AP32" s="55"/>
      <c r="AQ32" s="55"/>
      <c r="AR32" s="55"/>
      <c r="AS32" s="55"/>
      <c r="AT32" s="55"/>
      <c r="AU32" s="55"/>
      <c r="AV32" s="55"/>
      <c r="AW32" s="55"/>
      <c r="AX32" s="55"/>
      <c r="AY32" s="55"/>
      <c r="AZ32" s="55"/>
      <c r="BA32" s="55"/>
      <c r="BB32" s="55"/>
      <c r="BC32" s="45"/>
      <c r="BD32" s="45"/>
      <c r="BE32" s="45"/>
      <c r="BF32" s="45"/>
      <c r="BG32" s="45"/>
      <c r="BH32" s="45"/>
      <c r="BI32" s="45"/>
      <c r="BJ32" s="45"/>
      <c r="BK32" s="45"/>
      <c r="BL32" s="45"/>
      <c r="BM32" s="45"/>
      <c r="BN32" s="45"/>
      <c r="BO32" s="45"/>
      <c r="BP32" s="273" t="s">
        <v>314</v>
      </c>
      <c r="BQ32" s="381"/>
      <c r="BR32" s="2056"/>
      <c r="BS32" s="2057"/>
      <c r="BT32" s="2058"/>
      <c r="BU32" s="181"/>
    </row>
    <row r="33" spans="2:73" s="43" customFormat="1" ht="30" customHeight="1">
      <c r="B33" s="172"/>
      <c r="C33" s="45"/>
      <c r="D33" s="262"/>
      <c r="E33" s="262"/>
      <c r="F33" s="2071"/>
      <c r="G33" s="2071"/>
      <c r="H33" s="2071"/>
      <c r="I33" s="2071"/>
      <c r="J33" s="2071"/>
      <c r="K33" s="2071"/>
      <c r="L33" s="2071"/>
      <c r="M33" s="2071"/>
      <c r="N33" s="2071"/>
      <c r="O33" s="2071"/>
      <c r="P33" s="2071"/>
      <c r="Q33" s="2071"/>
      <c r="R33" s="2071"/>
      <c r="S33" s="2071"/>
      <c r="T33" s="2071"/>
      <c r="U33" s="2071"/>
      <c r="V33" s="2071"/>
      <c r="W33" s="2071"/>
      <c r="X33" s="2071"/>
      <c r="Y33" s="2071"/>
      <c r="Z33" s="2071"/>
      <c r="AA33" s="2071"/>
      <c r="AB33" s="2071"/>
      <c r="AC33" s="2071"/>
      <c r="AD33" s="2071"/>
      <c r="AE33" s="2071"/>
      <c r="AF33" s="2071"/>
      <c r="AG33" s="2071"/>
      <c r="AH33" s="2071"/>
      <c r="AI33" s="2071"/>
      <c r="AJ33" s="2071"/>
      <c r="AK33" s="2071"/>
      <c r="AL33" s="2071"/>
      <c r="AM33" s="2071"/>
      <c r="AN33" s="2071"/>
      <c r="AO33" s="55"/>
      <c r="AP33" s="55"/>
      <c r="AQ33" s="55"/>
      <c r="AR33" s="55"/>
      <c r="AS33" s="55"/>
      <c r="AT33" s="55"/>
      <c r="AU33" s="55"/>
      <c r="AV33" s="55"/>
      <c r="AW33" s="55"/>
      <c r="AX33" s="55"/>
      <c r="AY33" s="55"/>
      <c r="AZ33" s="55"/>
      <c r="BA33" s="55"/>
      <c r="BB33" s="55"/>
      <c r="BC33" s="45"/>
      <c r="BD33" s="45"/>
      <c r="BE33" s="45"/>
      <c r="BF33" s="45"/>
      <c r="BG33" s="45"/>
      <c r="BH33" s="45"/>
      <c r="BI33" s="45"/>
      <c r="BJ33" s="45"/>
      <c r="BK33" s="45"/>
      <c r="BL33" s="45"/>
      <c r="BM33" s="45"/>
      <c r="BN33" s="45"/>
      <c r="BO33" s="45"/>
      <c r="BP33" s="273"/>
      <c r="BQ33" s="381"/>
      <c r="BR33" s="2059"/>
      <c r="BS33" s="2060"/>
      <c r="BT33" s="2061"/>
      <c r="BU33" s="181"/>
    </row>
    <row r="34" spans="2:73" s="43" customFormat="1" ht="117" customHeight="1">
      <c r="B34" s="297"/>
      <c r="C34" s="289"/>
      <c r="D34" s="289"/>
      <c r="E34" s="289"/>
      <c r="F34" s="289"/>
      <c r="G34" s="289"/>
      <c r="H34" s="289"/>
      <c r="I34" s="289"/>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289"/>
      <c r="AN34" s="289"/>
      <c r="AO34" s="289"/>
      <c r="AP34" s="289"/>
      <c r="AQ34" s="289"/>
      <c r="AR34" s="289"/>
      <c r="AS34" s="289"/>
      <c r="AT34" s="289"/>
      <c r="AU34" s="289"/>
      <c r="AV34" s="289"/>
      <c r="AW34" s="289"/>
      <c r="AX34" s="289"/>
      <c r="AY34" s="289"/>
      <c r="AZ34" s="289"/>
      <c r="BA34" s="289"/>
      <c r="BB34" s="289"/>
      <c r="BC34" s="289"/>
      <c r="BD34" s="289"/>
      <c r="BE34" s="289"/>
      <c r="BF34" s="289"/>
      <c r="BG34" s="289"/>
      <c r="BH34" s="289"/>
      <c r="BI34" s="289"/>
      <c r="BJ34" s="289"/>
      <c r="BK34" s="289"/>
      <c r="BL34" s="289"/>
      <c r="BM34" s="289"/>
      <c r="BN34" s="289"/>
      <c r="BO34" s="289"/>
      <c r="BP34" s="289"/>
      <c r="BQ34" s="289"/>
      <c r="BR34" s="289"/>
      <c r="BS34" s="289"/>
      <c r="BT34" s="298"/>
      <c r="BU34" s="299"/>
    </row>
    <row r="35" spans="2:73" s="43" customFormat="1" ht="30" customHeight="1">
      <c r="B35" s="354"/>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355"/>
      <c r="AU35" s="355"/>
      <c r="AV35" s="355"/>
      <c r="AW35" s="355"/>
      <c r="AX35" s="355"/>
      <c r="AY35" s="355"/>
      <c r="AZ35" s="355"/>
      <c r="BA35" s="355"/>
      <c r="BB35" s="355"/>
      <c r="BC35" s="355"/>
      <c r="BD35" s="355"/>
      <c r="BE35" s="355"/>
      <c r="BF35" s="355"/>
      <c r="BG35" s="355"/>
      <c r="BH35" s="355"/>
      <c r="BI35" s="355"/>
      <c r="BJ35" s="355"/>
      <c r="BK35" s="355"/>
      <c r="BL35" s="355"/>
      <c r="BM35" s="355"/>
      <c r="BN35" s="355"/>
      <c r="BO35" s="355"/>
      <c r="BP35" s="355"/>
      <c r="BQ35" s="355"/>
      <c r="BR35" s="355"/>
      <c r="BS35" s="355"/>
      <c r="BT35" s="559"/>
      <c r="BU35" s="356"/>
    </row>
    <row r="36" spans="2:73" s="43" customFormat="1" ht="30" customHeight="1">
      <c r="B36" s="172"/>
      <c r="C36" s="552">
        <v>2.2000000000000002</v>
      </c>
      <c r="D36" s="52" t="s">
        <v>2025</v>
      </c>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296"/>
      <c r="BU36" s="173"/>
    </row>
    <row r="37" spans="2:73" s="43" customFormat="1" ht="30" customHeight="1">
      <c r="B37" s="172"/>
      <c r="C37" s="45"/>
      <c r="D37" s="53" t="s">
        <v>2026</v>
      </c>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173"/>
    </row>
    <row r="38" spans="2:73" s="43" customFormat="1" ht="30" customHeight="1">
      <c r="B38" s="172"/>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173"/>
    </row>
    <row r="39" spans="2:73" s="43" customFormat="1" ht="30" customHeight="1">
      <c r="B39" s="172"/>
      <c r="C39" s="45"/>
      <c r="E39" s="273"/>
      <c r="F39" s="45"/>
      <c r="G39" s="45"/>
      <c r="H39" s="357" t="s">
        <v>450</v>
      </c>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173"/>
    </row>
    <row r="40" spans="2:73" s="43" customFormat="1" ht="30" customHeight="1">
      <c r="B40" s="172"/>
      <c r="C40" s="45"/>
      <c r="D40" s="382" t="s">
        <v>0</v>
      </c>
      <c r="E40" s="280"/>
      <c r="F40" s="2056"/>
      <c r="G40" s="2057"/>
      <c r="H40" s="2058"/>
      <c r="I40" s="2073" t="s">
        <v>440</v>
      </c>
      <c r="J40" s="2074"/>
      <c r="K40" s="2074"/>
      <c r="L40" s="2074"/>
      <c r="M40" s="2074"/>
      <c r="N40" s="328"/>
      <c r="O40" s="52"/>
      <c r="P40" s="52"/>
      <c r="Q40" s="273" t="s">
        <v>3</v>
      </c>
      <c r="R40" s="52"/>
      <c r="S40" s="2050"/>
      <c r="T40" s="2051"/>
      <c r="U40" s="2052"/>
      <c r="V40" s="2075" t="s">
        <v>300</v>
      </c>
      <c r="W40" s="2076"/>
      <c r="X40" s="2076"/>
      <c r="Y40" s="2076"/>
      <c r="Z40" s="2076"/>
      <c r="AA40" s="2076"/>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173"/>
    </row>
    <row r="41" spans="2:73" s="43" customFormat="1" ht="30" customHeight="1">
      <c r="B41" s="172"/>
      <c r="C41" s="45"/>
      <c r="D41" s="383"/>
      <c r="E41" s="280"/>
      <c r="F41" s="2059"/>
      <c r="G41" s="2060"/>
      <c r="H41" s="2061"/>
      <c r="I41" s="2073"/>
      <c r="J41" s="2074"/>
      <c r="K41" s="2074"/>
      <c r="L41" s="2074"/>
      <c r="M41" s="2074"/>
      <c r="N41" s="328"/>
      <c r="O41" s="53"/>
      <c r="P41" s="53"/>
      <c r="Q41" s="52"/>
      <c r="R41" s="53"/>
      <c r="S41" s="2053"/>
      <c r="T41" s="2054"/>
      <c r="U41" s="2055"/>
      <c r="V41" s="2075"/>
      <c r="W41" s="2076"/>
      <c r="X41" s="2076"/>
      <c r="Y41" s="2076"/>
      <c r="Z41" s="2076"/>
      <c r="AA41" s="2076"/>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173"/>
    </row>
    <row r="42" spans="2:73" s="43" customFormat="1" ht="30" customHeight="1">
      <c r="B42" s="172"/>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173"/>
    </row>
    <row r="43" spans="2:73" s="43" customFormat="1" ht="30" customHeight="1" thickBot="1">
      <c r="B43" s="172"/>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173"/>
    </row>
    <row r="44" spans="2:73" s="43" customFormat="1" ht="30" customHeight="1">
      <c r="B44" s="172"/>
      <c r="C44" s="45"/>
      <c r="D44" s="2062" t="s">
        <v>2171</v>
      </c>
      <c r="E44" s="2063"/>
      <c r="F44" s="2063"/>
      <c r="G44" s="2063"/>
      <c r="H44" s="2063"/>
      <c r="I44" s="2063"/>
      <c r="J44" s="2063"/>
      <c r="K44" s="2063"/>
      <c r="L44" s="2063"/>
      <c r="M44" s="2063"/>
      <c r="N44" s="2063"/>
      <c r="O44" s="2063"/>
      <c r="P44" s="2063"/>
      <c r="Q44" s="2063"/>
      <c r="R44" s="2063"/>
      <c r="S44" s="2063"/>
      <c r="T44" s="2063"/>
      <c r="U44" s="2063"/>
      <c r="V44" s="2063"/>
      <c r="W44" s="2063"/>
      <c r="X44" s="2063"/>
      <c r="Y44" s="2063"/>
      <c r="Z44" s="2063"/>
      <c r="AA44" s="2063"/>
      <c r="AB44" s="2063"/>
      <c r="AC44" s="2063"/>
      <c r="AD44" s="2063"/>
      <c r="AE44" s="2063"/>
      <c r="AF44" s="2063"/>
      <c r="AG44" s="2063"/>
      <c r="AH44" s="2063"/>
      <c r="AI44" s="2063"/>
      <c r="AJ44" s="2063"/>
      <c r="AK44" s="2063"/>
      <c r="AL44" s="2063"/>
      <c r="AM44" s="2063"/>
      <c r="AN44" s="2063"/>
      <c r="AO44" s="2063"/>
      <c r="AP44" s="2063"/>
      <c r="AQ44" s="2063"/>
      <c r="AR44" s="2063"/>
      <c r="AS44" s="2063"/>
      <c r="AT44" s="2063"/>
      <c r="AU44" s="2063"/>
      <c r="AV44" s="2063"/>
      <c r="AW44" s="2063"/>
      <c r="AX44" s="2063"/>
      <c r="AY44" s="2063"/>
      <c r="AZ44" s="2063"/>
      <c r="BA44" s="2063"/>
      <c r="BB44" s="2063"/>
      <c r="BC44" s="2063"/>
      <c r="BD44" s="2063"/>
      <c r="BE44" s="2063"/>
      <c r="BF44" s="2063"/>
      <c r="BG44" s="2063"/>
      <c r="BH44" s="2063"/>
      <c r="BI44" s="2063"/>
      <c r="BJ44" s="2063"/>
      <c r="BK44" s="2063"/>
      <c r="BL44" s="2064"/>
      <c r="BM44" s="45"/>
      <c r="BN44" s="45"/>
      <c r="BO44" s="45"/>
      <c r="BP44" s="45"/>
      <c r="BQ44" s="45"/>
      <c r="BR44" s="45"/>
      <c r="BS44" s="45"/>
      <c r="BT44" s="45"/>
      <c r="BU44" s="173"/>
    </row>
    <row r="45" spans="2:73" s="43" customFormat="1" ht="30" customHeight="1">
      <c r="B45" s="172"/>
      <c r="C45" s="45"/>
      <c r="D45" s="2065"/>
      <c r="E45" s="2066"/>
      <c r="F45" s="2066"/>
      <c r="G45" s="2066"/>
      <c r="H45" s="2066"/>
      <c r="I45" s="2066"/>
      <c r="J45" s="2066"/>
      <c r="K45" s="2066"/>
      <c r="L45" s="2066"/>
      <c r="M45" s="2066"/>
      <c r="N45" s="2066"/>
      <c r="O45" s="2066"/>
      <c r="P45" s="2066"/>
      <c r="Q45" s="2066"/>
      <c r="R45" s="2066"/>
      <c r="S45" s="2066"/>
      <c r="T45" s="2066"/>
      <c r="U45" s="2066"/>
      <c r="V45" s="2066"/>
      <c r="W45" s="2066"/>
      <c r="X45" s="2066"/>
      <c r="Y45" s="2066"/>
      <c r="Z45" s="2066"/>
      <c r="AA45" s="2066"/>
      <c r="AB45" s="2066"/>
      <c r="AC45" s="2066"/>
      <c r="AD45" s="2066"/>
      <c r="AE45" s="2066"/>
      <c r="AF45" s="2066"/>
      <c r="AG45" s="2066"/>
      <c r="AH45" s="2066"/>
      <c r="AI45" s="2066"/>
      <c r="AJ45" s="2066"/>
      <c r="AK45" s="2066"/>
      <c r="AL45" s="2066"/>
      <c r="AM45" s="2066"/>
      <c r="AN45" s="2066"/>
      <c r="AO45" s="2066"/>
      <c r="AP45" s="2066"/>
      <c r="AQ45" s="2066"/>
      <c r="AR45" s="2066"/>
      <c r="AS45" s="2066"/>
      <c r="AT45" s="2066"/>
      <c r="AU45" s="2066"/>
      <c r="AV45" s="2066"/>
      <c r="AW45" s="2066"/>
      <c r="AX45" s="2066"/>
      <c r="AY45" s="2066"/>
      <c r="AZ45" s="2066"/>
      <c r="BA45" s="2066"/>
      <c r="BB45" s="2066"/>
      <c r="BC45" s="2066"/>
      <c r="BD45" s="2066"/>
      <c r="BE45" s="2066"/>
      <c r="BF45" s="2066"/>
      <c r="BG45" s="2066"/>
      <c r="BH45" s="2066"/>
      <c r="BI45" s="2066"/>
      <c r="BJ45" s="2066"/>
      <c r="BK45" s="2066"/>
      <c r="BL45" s="2067"/>
      <c r="BM45" s="45"/>
      <c r="BN45" s="45"/>
      <c r="BO45" s="45"/>
      <c r="BP45" s="45"/>
      <c r="BQ45" s="45"/>
      <c r="BR45" s="45"/>
      <c r="BS45" s="45"/>
      <c r="BT45" s="45"/>
      <c r="BU45" s="173"/>
    </row>
    <row r="46" spans="2:73" s="43" customFormat="1" ht="18" customHeight="1">
      <c r="B46" s="172"/>
      <c r="C46" s="45"/>
      <c r="D46" s="2065"/>
      <c r="E46" s="2066"/>
      <c r="F46" s="2066"/>
      <c r="G46" s="2066"/>
      <c r="H46" s="2066"/>
      <c r="I46" s="2066"/>
      <c r="J46" s="2066"/>
      <c r="K46" s="2066"/>
      <c r="L46" s="2066"/>
      <c r="M46" s="2066"/>
      <c r="N46" s="2066"/>
      <c r="O46" s="2066"/>
      <c r="P46" s="2066"/>
      <c r="Q46" s="2066"/>
      <c r="R46" s="2066"/>
      <c r="S46" s="2066"/>
      <c r="T46" s="2066"/>
      <c r="U46" s="2066"/>
      <c r="V46" s="2066"/>
      <c r="W46" s="2066"/>
      <c r="X46" s="2066"/>
      <c r="Y46" s="2066"/>
      <c r="Z46" s="2066"/>
      <c r="AA46" s="2066"/>
      <c r="AB46" s="2066"/>
      <c r="AC46" s="2066"/>
      <c r="AD46" s="2066"/>
      <c r="AE46" s="2066"/>
      <c r="AF46" s="2066"/>
      <c r="AG46" s="2066"/>
      <c r="AH46" s="2066"/>
      <c r="AI46" s="2066"/>
      <c r="AJ46" s="2066"/>
      <c r="AK46" s="2066"/>
      <c r="AL46" s="2066"/>
      <c r="AM46" s="2066"/>
      <c r="AN46" s="2066"/>
      <c r="AO46" s="2066"/>
      <c r="AP46" s="2066"/>
      <c r="AQ46" s="2066"/>
      <c r="AR46" s="2066"/>
      <c r="AS46" s="2066"/>
      <c r="AT46" s="2066"/>
      <c r="AU46" s="2066"/>
      <c r="AV46" s="2066"/>
      <c r="AW46" s="2066"/>
      <c r="AX46" s="2066"/>
      <c r="AY46" s="2066"/>
      <c r="AZ46" s="2066"/>
      <c r="BA46" s="2066"/>
      <c r="BB46" s="2066"/>
      <c r="BC46" s="2066"/>
      <c r="BD46" s="2066"/>
      <c r="BE46" s="2066"/>
      <c r="BF46" s="2066"/>
      <c r="BG46" s="2066"/>
      <c r="BH46" s="2066"/>
      <c r="BI46" s="2066"/>
      <c r="BJ46" s="2066"/>
      <c r="BK46" s="2066"/>
      <c r="BL46" s="2067"/>
      <c r="BM46" s="45"/>
      <c r="BN46" s="45"/>
      <c r="BO46" s="45"/>
      <c r="BP46" s="45"/>
      <c r="BQ46" s="45"/>
      <c r="BR46" s="45"/>
      <c r="BS46" s="45"/>
      <c r="BT46" s="45"/>
      <c r="BU46" s="173"/>
    </row>
    <row r="47" spans="2:73" s="43" customFormat="1" ht="30" customHeight="1">
      <c r="B47" s="172"/>
      <c r="C47" s="45"/>
      <c r="D47" s="2065"/>
      <c r="E47" s="2066"/>
      <c r="F47" s="2066"/>
      <c r="G47" s="2066"/>
      <c r="H47" s="2066"/>
      <c r="I47" s="2066"/>
      <c r="J47" s="2066"/>
      <c r="K47" s="2066"/>
      <c r="L47" s="2066"/>
      <c r="M47" s="2066"/>
      <c r="N47" s="2066"/>
      <c r="O47" s="2066"/>
      <c r="P47" s="2066"/>
      <c r="Q47" s="2066"/>
      <c r="R47" s="2066"/>
      <c r="S47" s="2066"/>
      <c r="T47" s="2066"/>
      <c r="U47" s="2066"/>
      <c r="V47" s="2066"/>
      <c r="W47" s="2066"/>
      <c r="X47" s="2066"/>
      <c r="Y47" s="2066"/>
      <c r="Z47" s="2066"/>
      <c r="AA47" s="2066"/>
      <c r="AB47" s="2066"/>
      <c r="AC47" s="2066"/>
      <c r="AD47" s="2066"/>
      <c r="AE47" s="2066"/>
      <c r="AF47" s="2066"/>
      <c r="AG47" s="2066"/>
      <c r="AH47" s="2066"/>
      <c r="AI47" s="2066"/>
      <c r="AJ47" s="2066"/>
      <c r="AK47" s="2066"/>
      <c r="AL47" s="2066"/>
      <c r="AM47" s="2066"/>
      <c r="AN47" s="2066"/>
      <c r="AO47" s="2066"/>
      <c r="AP47" s="2066"/>
      <c r="AQ47" s="2066"/>
      <c r="AR47" s="2066"/>
      <c r="AS47" s="2066"/>
      <c r="AT47" s="2066"/>
      <c r="AU47" s="2066"/>
      <c r="AV47" s="2066"/>
      <c r="AW47" s="2066"/>
      <c r="AX47" s="2066"/>
      <c r="AY47" s="2066"/>
      <c r="AZ47" s="2066"/>
      <c r="BA47" s="2066"/>
      <c r="BB47" s="2066"/>
      <c r="BC47" s="2066"/>
      <c r="BD47" s="2066"/>
      <c r="BE47" s="2066"/>
      <c r="BF47" s="2066"/>
      <c r="BG47" s="2066"/>
      <c r="BH47" s="2066"/>
      <c r="BI47" s="2066"/>
      <c r="BJ47" s="2066"/>
      <c r="BK47" s="2066"/>
      <c r="BL47" s="2067"/>
      <c r="BM47" s="45"/>
      <c r="BN47" s="45"/>
      <c r="BO47" s="45"/>
      <c r="BP47" s="45"/>
      <c r="BQ47" s="45"/>
      <c r="BR47" s="45"/>
      <c r="BS47" s="45"/>
      <c r="BT47" s="45"/>
      <c r="BU47" s="173"/>
    </row>
    <row r="48" spans="2:73" s="43" customFormat="1" ht="30" customHeight="1">
      <c r="B48" s="172"/>
      <c r="C48" s="45"/>
      <c r="D48" s="2065"/>
      <c r="E48" s="2066"/>
      <c r="F48" s="2066"/>
      <c r="G48" s="2066"/>
      <c r="H48" s="2066"/>
      <c r="I48" s="2066"/>
      <c r="J48" s="2066"/>
      <c r="K48" s="2066"/>
      <c r="L48" s="2066"/>
      <c r="M48" s="2066"/>
      <c r="N48" s="2066"/>
      <c r="O48" s="2066"/>
      <c r="P48" s="2066"/>
      <c r="Q48" s="2066"/>
      <c r="R48" s="2066"/>
      <c r="S48" s="2066"/>
      <c r="T48" s="2066"/>
      <c r="U48" s="2066"/>
      <c r="V48" s="2066"/>
      <c r="W48" s="2066"/>
      <c r="X48" s="2066"/>
      <c r="Y48" s="2066"/>
      <c r="Z48" s="2066"/>
      <c r="AA48" s="2066"/>
      <c r="AB48" s="2066"/>
      <c r="AC48" s="2066"/>
      <c r="AD48" s="2066"/>
      <c r="AE48" s="2066"/>
      <c r="AF48" s="2066"/>
      <c r="AG48" s="2066"/>
      <c r="AH48" s="2066"/>
      <c r="AI48" s="2066"/>
      <c r="AJ48" s="2066"/>
      <c r="AK48" s="2066"/>
      <c r="AL48" s="2066"/>
      <c r="AM48" s="2066"/>
      <c r="AN48" s="2066"/>
      <c r="AO48" s="2066"/>
      <c r="AP48" s="2066"/>
      <c r="AQ48" s="2066"/>
      <c r="AR48" s="2066"/>
      <c r="AS48" s="2066"/>
      <c r="AT48" s="2066"/>
      <c r="AU48" s="2066"/>
      <c r="AV48" s="2066"/>
      <c r="AW48" s="2066"/>
      <c r="AX48" s="2066"/>
      <c r="AY48" s="2066"/>
      <c r="AZ48" s="2066"/>
      <c r="BA48" s="2066"/>
      <c r="BB48" s="2066"/>
      <c r="BC48" s="2066"/>
      <c r="BD48" s="2066"/>
      <c r="BE48" s="2066"/>
      <c r="BF48" s="2066"/>
      <c r="BG48" s="2066"/>
      <c r="BH48" s="2066"/>
      <c r="BI48" s="2066"/>
      <c r="BJ48" s="2066"/>
      <c r="BK48" s="2066"/>
      <c r="BL48" s="2067"/>
      <c r="BM48" s="45"/>
      <c r="BN48" s="45"/>
      <c r="BO48" s="45"/>
      <c r="BP48" s="45"/>
      <c r="BQ48" s="45"/>
      <c r="BR48" s="45"/>
      <c r="BS48" s="45"/>
      <c r="BT48" s="45"/>
      <c r="BU48" s="173"/>
    </row>
    <row r="49" spans="2:73" s="43" customFormat="1" ht="30" customHeight="1">
      <c r="B49" s="172"/>
      <c r="C49" s="45"/>
      <c r="D49" s="2065"/>
      <c r="E49" s="2066"/>
      <c r="F49" s="2066"/>
      <c r="G49" s="2066"/>
      <c r="H49" s="2066"/>
      <c r="I49" s="2066"/>
      <c r="J49" s="2066"/>
      <c r="K49" s="2066"/>
      <c r="L49" s="2066"/>
      <c r="M49" s="2066"/>
      <c r="N49" s="2066"/>
      <c r="O49" s="2066"/>
      <c r="P49" s="2066"/>
      <c r="Q49" s="2066"/>
      <c r="R49" s="2066"/>
      <c r="S49" s="2066"/>
      <c r="T49" s="2066"/>
      <c r="U49" s="2066"/>
      <c r="V49" s="2066"/>
      <c r="W49" s="2066"/>
      <c r="X49" s="2066"/>
      <c r="Y49" s="2066"/>
      <c r="Z49" s="2066"/>
      <c r="AA49" s="2066"/>
      <c r="AB49" s="2066"/>
      <c r="AC49" s="2066"/>
      <c r="AD49" s="2066"/>
      <c r="AE49" s="2066"/>
      <c r="AF49" s="2066"/>
      <c r="AG49" s="2066"/>
      <c r="AH49" s="2066"/>
      <c r="AI49" s="2066"/>
      <c r="AJ49" s="2066"/>
      <c r="AK49" s="2066"/>
      <c r="AL49" s="2066"/>
      <c r="AM49" s="2066"/>
      <c r="AN49" s="2066"/>
      <c r="AO49" s="2066"/>
      <c r="AP49" s="2066"/>
      <c r="AQ49" s="2066"/>
      <c r="AR49" s="2066"/>
      <c r="AS49" s="2066"/>
      <c r="AT49" s="2066"/>
      <c r="AU49" s="2066"/>
      <c r="AV49" s="2066"/>
      <c r="AW49" s="2066"/>
      <c r="AX49" s="2066"/>
      <c r="AY49" s="2066"/>
      <c r="AZ49" s="2066"/>
      <c r="BA49" s="2066"/>
      <c r="BB49" s="2066"/>
      <c r="BC49" s="2066"/>
      <c r="BD49" s="2066"/>
      <c r="BE49" s="2066"/>
      <c r="BF49" s="2066"/>
      <c r="BG49" s="2066"/>
      <c r="BH49" s="2066"/>
      <c r="BI49" s="2066"/>
      <c r="BJ49" s="2066"/>
      <c r="BK49" s="2066"/>
      <c r="BL49" s="2067"/>
      <c r="BM49" s="45"/>
      <c r="BN49" s="45"/>
      <c r="BO49" s="45"/>
      <c r="BP49" s="45"/>
      <c r="BQ49" s="45"/>
      <c r="BR49" s="45"/>
      <c r="BS49" s="45"/>
      <c r="BT49" s="45"/>
      <c r="BU49" s="173"/>
    </row>
    <row r="50" spans="2:73" s="43" customFormat="1" ht="30" customHeight="1">
      <c r="B50" s="172"/>
      <c r="C50" s="45"/>
      <c r="D50" s="2065"/>
      <c r="E50" s="2066"/>
      <c r="F50" s="2066"/>
      <c r="G50" s="2066"/>
      <c r="H50" s="2066"/>
      <c r="I50" s="2066"/>
      <c r="J50" s="2066"/>
      <c r="K50" s="2066"/>
      <c r="L50" s="2066"/>
      <c r="M50" s="2066"/>
      <c r="N50" s="2066"/>
      <c r="O50" s="2066"/>
      <c r="P50" s="2066"/>
      <c r="Q50" s="2066"/>
      <c r="R50" s="2066"/>
      <c r="S50" s="2066"/>
      <c r="T50" s="2066"/>
      <c r="U50" s="2066"/>
      <c r="V50" s="2066"/>
      <c r="W50" s="2066"/>
      <c r="X50" s="2066"/>
      <c r="Y50" s="2066"/>
      <c r="Z50" s="2066"/>
      <c r="AA50" s="2066"/>
      <c r="AB50" s="2066"/>
      <c r="AC50" s="2066"/>
      <c r="AD50" s="2066"/>
      <c r="AE50" s="2066"/>
      <c r="AF50" s="2066"/>
      <c r="AG50" s="2066"/>
      <c r="AH50" s="2066"/>
      <c r="AI50" s="2066"/>
      <c r="AJ50" s="2066"/>
      <c r="AK50" s="2066"/>
      <c r="AL50" s="2066"/>
      <c r="AM50" s="2066"/>
      <c r="AN50" s="2066"/>
      <c r="AO50" s="2066"/>
      <c r="AP50" s="2066"/>
      <c r="AQ50" s="2066"/>
      <c r="AR50" s="2066"/>
      <c r="AS50" s="2066"/>
      <c r="AT50" s="2066"/>
      <c r="AU50" s="2066"/>
      <c r="AV50" s="2066"/>
      <c r="AW50" s="2066"/>
      <c r="AX50" s="2066"/>
      <c r="AY50" s="2066"/>
      <c r="AZ50" s="2066"/>
      <c r="BA50" s="2066"/>
      <c r="BB50" s="2066"/>
      <c r="BC50" s="2066"/>
      <c r="BD50" s="2066"/>
      <c r="BE50" s="2066"/>
      <c r="BF50" s="2066"/>
      <c r="BG50" s="2066"/>
      <c r="BH50" s="2066"/>
      <c r="BI50" s="2066"/>
      <c r="BJ50" s="2066"/>
      <c r="BK50" s="2066"/>
      <c r="BL50" s="2067"/>
      <c r="BM50" s="45"/>
      <c r="BN50" s="45"/>
      <c r="BO50" s="45"/>
      <c r="BP50" s="45"/>
      <c r="BQ50" s="45"/>
      <c r="BR50" s="45"/>
      <c r="BS50" s="45"/>
      <c r="BT50" s="45"/>
      <c r="BU50" s="173"/>
    </row>
    <row r="51" spans="2:73" s="43" customFormat="1" ht="30" customHeight="1">
      <c r="B51" s="172"/>
      <c r="C51" s="45"/>
      <c r="D51" s="2065"/>
      <c r="E51" s="2066"/>
      <c r="F51" s="2066"/>
      <c r="G51" s="2066"/>
      <c r="H51" s="2066"/>
      <c r="I51" s="2066"/>
      <c r="J51" s="2066"/>
      <c r="K51" s="2066"/>
      <c r="L51" s="2066"/>
      <c r="M51" s="2066"/>
      <c r="N51" s="2066"/>
      <c r="O51" s="2066"/>
      <c r="P51" s="2066"/>
      <c r="Q51" s="2066"/>
      <c r="R51" s="2066"/>
      <c r="S51" s="2066"/>
      <c r="T51" s="2066"/>
      <c r="U51" s="2066"/>
      <c r="V51" s="2066"/>
      <c r="W51" s="2066"/>
      <c r="X51" s="2066"/>
      <c r="Y51" s="2066"/>
      <c r="Z51" s="2066"/>
      <c r="AA51" s="2066"/>
      <c r="AB51" s="2066"/>
      <c r="AC51" s="2066"/>
      <c r="AD51" s="2066"/>
      <c r="AE51" s="2066"/>
      <c r="AF51" s="2066"/>
      <c r="AG51" s="2066"/>
      <c r="AH51" s="2066"/>
      <c r="AI51" s="2066"/>
      <c r="AJ51" s="2066"/>
      <c r="AK51" s="2066"/>
      <c r="AL51" s="2066"/>
      <c r="AM51" s="2066"/>
      <c r="AN51" s="2066"/>
      <c r="AO51" s="2066"/>
      <c r="AP51" s="2066"/>
      <c r="AQ51" s="2066"/>
      <c r="AR51" s="2066"/>
      <c r="AS51" s="2066"/>
      <c r="AT51" s="2066"/>
      <c r="AU51" s="2066"/>
      <c r="AV51" s="2066"/>
      <c r="AW51" s="2066"/>
      <c r="AX51" s="2066"/>
      <c r="AY51" s="2066"/>
      <c r="AZ51" s="2066"/>
      <c r="BA51" s="2066"/>
      <c r="BB51" s="2066"/>
      <c r="BC51" s="2066"/>
      <c r="BD51" s="2066"/>
      <c r="BE51" s="2066"/>
      <c r="BF51" s="2066"/>
      <c r="BG51" s="2066"/>
      <c r="BH51" s="2066"/>
      <c r="BI51" s="2066"/>
      <c r="BJ51" s="2066"/>
      <c r="BK51" s="2066"/>
      <c r="BL51" s="2067"/>
      <c r="BM51" s="45"/>
      <c r="BN51" s="45"/>
      <c r="BO51" s="45"/>
      <c r="BP51" s="45"/>
      <c r="BQ51" s="45"/>
      <c r="BR51" s="45"/>
      <c r="BS51" s="45"/>
      <c r="BT51" s="45"/>
      <c r="BU51" s="173"/>
    </row>
    <row r="52" spans="2:73" s="43" customFormat="1" ht="147" customHeight="1" thickBot="1">
      <c r="B52" s="172"/>
      <c r="C52" s="45"/>
      <c r="D52" s="2068"/>
      <c r="E52" s="2069"/>
      <c r="F52" s="2069"/>
      <c r="G52" s="2069"/>
      <c r="H52" s="2069"/>
      <c r="I52" s="2069"/>
      <c r="J52" s="2069"/>
      <c r="K52" s="2069"/>
      <c r="L52" s="2069"/>
      <c r="M52" s="2069"/>
      <c r="N52" s="2069"/>
      <c r="O52" s="2069"/>
      <c r="P52" s="2069"/>
      <c r="Q52" s="2069"/>
      <c r="R52" s="2069"/>
      <c r="S52" s="2069"/>
      <c r="T52" s="2069"/>
      <c r="U52" s="2069"/>
      <c r="V52" s="2069"/>
      <c r="W52" s="2069"/>
      <c r="X52" s="2069"/>
      <c r="Y52" s="2069"/>
      <c r="Z52" s="2069"/>
      <c r="AA52" s="2069"/>
      <c r="AB52" s="2069"/>
      <c r="AC52" s="2069"/>
      <c r="AD52" s="2069"/>
      <c r="AE52" s="2069"/>
      <c r="AF52" s="2069"/>
      <c r="AG52" s="2069"/>
      <c r="AH52" s="2069"/>
      <c r="AI52" s="2069"/>
      <c r="AJ52" s="2069"/>
      <c r="AK52" s="2069"/>
      <c r="AL52" s="2069"/>
      <c r="AM52" s="2069"/>
      <c r="AN52" s="2069"/>
      <c r="AO52" s="2069"/>
      <c r="AP52" s="2069"/>
      <c r="AQ52" s="2069"/>
      <c r="AR52" s="2069"/>
      <c r="AS52" s="2069"/>
      <c r="AT52" s="2069"/>
      <c r="AU52" s="2069"/>
      <c r="AV52" s="2069"/>
      <c r="AW52" s="2069"/>
      <c r="AX52" s="2069"/>
      <c r="AY52" s="2069"/>
      <c r="AZ52" s="2069"/>
      <c r="BA52" s="2069"/>
      <c r="BB52" s="2069"/>
      <c r="BC52" s="2069"/>
      <c r="BD52" s="2069"/>
      <c r="BE52" s="2069"/>
      <c r="BF52" s="2069"/>
      <c r="BG52" s="2069"/>
      <c r="BH52" s="2069"/>
      <c r="BI52" s="2069"/>
      <c r="BJ52" s="2069"/>
      <c r="BK52" s="2069"/>
      <c r="BL52" s="2070"/>
      <c r="BM52" s="45"/>
      <c r="BN52" s="45"/>
      <c r="BO52" s="45"/>
      <c r="BP52" s="45"/>
      <c r="BQ52" s="45"/>
      <c r="BR52" s="45"/>
      <c r="BS52" s="45"/>
      <c r="BT52" s="45"/>
      <c r="BU52" s="173"/>
    </row>
    <row r="53" spans="2:73" s="43" customFormat="1" ht="34.5" customHeight="1">
      <c r="B53" s="297"/>
      <c r="C53" s="289"/>
      <c r="D53" s="289"/>
      <c r="E53" s="289"/>
      <c r="F53" s="289"/>
      <c r="G53" s="289"/>
      <c r="H53" s="289"/>
      <c r="I53" s="289"/>
      <c r="J53" s="289"/>
      <c r="K53" s="289"/>
      <c r="L53" s="289"/>
      <c r="M53" s="289"/>
      <c r="N53" s="289"/>
      <c r="O53" s="289"/>
      <c r="P53" s="289"/>
      <c r="Q53" s="289"/>
      <c r="R53" s="289"/>
      <c r="S53" s="289"/>
      <c r="T53" s="289"/>
      <c r="U53" s="289"/>
      <c r="V53" s="289"/>
      <c r="W53" s="289"/>
      <c r="X53" s="289"/>
      <c r="Y53" s="289"/>
      <c r="Z53" s="289"/>
      <c r="AA53" s="289"/>
      <c r="AB53" s="289"/>
      <c r="AC53" s="289"/>
      <c r="AD53" s="289"/>
      <c r="AE53" s="289"/>
      <c r="AF53" s="289"/>
      <c r="AG53" s="289"/>
      <c r="AH53" s="289"/>
      <c r="AI53" s="289"/>
      <c r="AJ53" s="289"/>
      <c r="AK53" s="289"/>
      <c r="AL53" s="289"/>
      <c r="AM53" s="289"/>
      <c r="AN53" s="289"/>
      <c r="AO53" s="289"/>
      <c r="AP53" s="289"/>
      <c r="AQ53" s="289"/>
      <c r="AR53" s="289"/>
      <c r="AS53" s="289"/>
      <c r="AT53" s="289"/>
      <c r="AU53" s="289"/>
      <c r="AV53" s="289"/>
      <c r="AW53" s="289"/>
      <c r="AX53" s="289"/>
      <c r="AY53" s="289"/>
      <c r="AZ53" s="289"/>
      <c r="BA53" s="289"/>
      <c r="BB53" s="289"/>
      <c r="BC53" s="289"/>
      <c r="BD53" s="289"/>
      <c r="BE53" s="289"/>
      <c r="BF53" s="289"/>
      <c r="BG53" s="289"/>
      <c r="BH53" s="289"/>
      <c r="BI53" s="289"/>
      <c r="BJ53" s="289"/>
      <c r="BK53" s="289"/>
      <c r="BL53" s="289"/>
      <c r="BM53" s="289"/>
      <c r="BN53" s="289"/>
      <c r="BO53" s="289"/>
      <c r="BP53" s="289"/>
      <c r="BQ53" s="289"/>
      <c r="BR53" s="289"/>
      <c r="BS53" s="289"/>
      <c r="BT53" s="289"/>
      <c r="BU53" s="299"/>
    </row>
    <row r="54" spans="2:73" s="43" customFormat="1" ht="30" customHeight="1">
      <c r="B54" s="172"/>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173"/>
    </row>
    <row r="55" spans="2:73" s="43" customFormat="1" ht="30" customHeight="1">
      <c r="B55" s="172"/>
      <c r="C55" s="552">
        <v>2.2999999999999998</v>
      </c>
      <c r="D55" s="52" t="s">
        <v>451</v>
      </c>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173"/>
    </row>
    <row r="56" spans="2:73" s="43" customFormat="1" ht="30" customHeight="1">
      <c r="B56" s="172"/>
      <c r="C56" s="45"/>
      <c r="D56" s="53" t="s">
        <v>2172</v>
      </c>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173"/>
    </row>
    <row r="57" spans="2:73" s="43" customFormat="1" ht="30" customHeight="1">
      <c r="B57" s="172"/>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173"/>
    </row>
    <row r="58" spans="2:73" s="43" customFormat="1" ht="30" customHeight="1">
      <c r="B58" s="172"/>
      <c r="C58" s="45"/>
      <c r="E58" s="2077" t="s">
        <v>452</v>
      </c>
      <c r="F58" s="2077"/>
      <c r="G58" s="2077"/>
      <c r="H58" s="2077"/>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173"/>
    </row>
    <row r="59" spans="2:73" s="43" customFormat="1" ht="30" customHeight="1">
      <c r="B59" s="172"/>
      <c r="C59" s="45"/>
      <c r="D59" s="382" t="s">
        <v>0</v>
      </c>
      <c r="E59" s="280"/>
      <c r="F59" s="2050"/>
      <c r="G59" s="2051"/>
      <c r="H59" s="2052"/>
      <c r="I59" s="2073" t="s">
        <v>440</v>
      </c>
      <c r="J59" s="2074"/>
      <c r="K59" s="2074"/>
      <c r="L59" s="2074"/>
      <c r="M59" s="2074"/>
      <c r="N59" s="328"/>
      <c r="O59" s="52"/>
      <c r="P59" s="52"/>
      <c r="Q59" s="273" t="s">
        <v>3</v>
      </c>
      <c r="R59" s="52"/>
      <c r="S59" s="2056"/>
      <c r="T59" s="2057"/>
      <c r="U59" s="2058"/>
      <c r="V59" s="2075" t="s">
        <v>300</v>
      </c>
      <c r="W59" s="2076"/>
      <c r="X59" s="2076"/>
      <c r="Y59" s="2076"/>
      <c r="Z59" s="2076"/>
      <c r="AA59" s="2076"/>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173"/>
    </row>
    <row r="60" spans="2:73" s="43" customFormat="1" ht="30" customHeight="1">
      <c r="B60" s="172"/>
      <c r="C60" s="45"/>
      <c r="D60" s="383"/>
      <c r="E60" s="280"/>
      <c r="F60" s="2053"/>
      <c r="G60" s="2054"/>
      <c r="H60" s="2055"/>
      <c r="I60" s="2073"/>
      <c r="J60" s="2074"/>
      <c r="K60" s="2074"/>
      <c r="L60" s="2074"/>
      <c r="M60" s="2074"/>
      <c r="N60" s="328"/>
      <c r="O60" s="53"/>
      <c r="P60" s="53"/>
      <c r="Q60" s="52"/>
      <c r="R60" s="53"/>
      <c r="S60" s="2059"/>
      <c r="T60" s="2060"/>
      <c r="U60" s="2061"/>
      <c r="V60" s="2075"/>
      <c r="W60" s="2076"/>
      <c r="X60" s="2076"/>
      <c r="Y60" s="2076"/>
      <c r="Z60" s="2076"/>
      <c r="AA60" s="2076"/>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173"/>
    </row>
    <row r="61" spans="2:73" s="43" customFormat="1" ht="30" customHeight="1">
      <c r="B61" s="172"/>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173"/>
    </row>
    <row r="62" spans="2:73" s="43" customFormat="1" ht="30" customHeight="1" thickBot="1">
      <c r="B62" s="172"/>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173"/>
    </row>
    <row r="63" spans="2:73" s="43" customFormat="1" ht="30" customHeight="1">
      <c r="B63" s="172"/>
      <c r="C63" s="45"/>
      <c r="D63" s="2062" t="s">
        <v>2173</v>
      </c>
      <c r="E63" s="2063"/>
      <c r="F63" s="2063"/>
      <c r="G63" s="2063"/>
      <c r="H63" s="2063"/>
      <c r="I63" s="2063"/>
      <c r="J63" s="2063"/>
      <c r="K63" s="2063"/>
      <c r="L63" s="2063"/>
      <c r="M63" s="2063"/>
      <c r="N63" s="2063"/>
      <c r="O63" s="2063"/>
      <c r="P63" s="2063"/>
      <c r="Q63" s="2063"/>
      <c r="R63" s="2063"/>
      <c r="S63" s="2063"/>
      <c r="T63" s="2063"/>
      <c r="U63" s="2063"/>
      <c r="V63" s="2063"/>
      <c r="W63" s="2063"/>
      <c r="X63" s="2063"/>
      <c r="Y63" s="2063"/>
      <c r="Z63" s="2063"/>
      <c r="AA63" s="2063"/>
      <c r="AB63" s="2063"/>
      <c r="AC63" s="2063"/>
      <c r="AD63" s="2063"/>
      <c r="AE63" s="2063"/>
      <c r="AF63" s="2063"/>
      <c r="AG63" s="2063"/>
      <c r="AH63" s="2063"/>
      <c r="AI63" s="2063"/>
      <c r="AJ63" s="2063"/>
      <c r="AK63" s="2063"/>
      <c r="AL63" s="2063"/>
      <c r="AM63" s="2063"/>
      <c r="AN63" s="2063"/>
      <c r="AO63" s="2063"/>
      <c r="AP63" s="2063"/>
      <c r="AQ63" s="2063"/>
      <c r="AR63" s="2063"/>
      <c r="AS63" s="2063"/>
      <c r="AT63" s="2063"/>
      <c r="AU63" s="2063"/>
      <c r="AV63" s="2063"/>
      <c r="AW63" s="2063"/>
      <c r="AX63" s="2063"/>
      <c r="AY63" s="2063"/>
      <c r="AZ63" s="2063"/>
      <c r="BA63" s="2063"/>
      <c r="BB63" s="2063"/>
      <c r="BC63" s="2063"/>
      <c r="BD63" s="2063"/>
      <c r="BE63" s="2063"/>
      <c r="BF63" s="2063"/>
      <c r="BG63" s="2063"/>
      <c r="BH63" s="2063"/>
      <c r="BI63" s="2063"/>
      <c r="BJ63" s="2063"/>
      <c r="BK63" s="2063"/>
      <c r="BL63" s="2064"/>
      <c r="BM63" s="45"/>
      <c r="BN63" s="45"/>
      <c r="BO63" s="45"/>
      <c r="BP63" s="45"/>
      <c r="BQ63" s="45"/>
      <c r="BR63" s="45"/>
      <c r="BS63" s="45"/>
      <c r="BT63" s="45"/>
      <c r="BU63" s="173"/>
    </row>
    <row r="64" spans="2:73" s="43" customFormat="1" ht="30" customHeight="1">
      <c r="B64" s="172"/>
      <c r="C64" s="45"/>
      <c r="D64" s="2065"/>
      <c r="E64" s="2066"/>
      <c r="F64" s="2066"/>
      <c r="G64" s="2066"/>
      <c r="H64" s="2066"/>
      <c r="I64" s="2066"/>
      <c r="J64" s="2066"/>
      <c r="K64" s="2066"/>
      <c r="L64" s="2066"/>
      <c r="M64" s="2066"/>
      <c r="N64" s="2066"/>
      <c r="O64" s="2066"/>
      <c r="P64" s="2066"/>
      <c r="Q64" s="2066"/>
      <c r="R64" s="2066"/>
      <c r="S64" s="2066"/>
      <c r="T64" s="2066"/>
      <c r="U64" s="2066"/>
      <c r="V64" s="2066"/>
      <c r="W64" s="2066"/>
      <c r="X64" s="2066"/>
      <c r="Y64" s="2066"/>
      <c r="Z64" s="2066"/>
      <c r="AA64" s="2066"/>
      <c r="AB64" s="2066"/>
      <c r="AC64" s="2066"/>
      <c r="AD64" s="2066"/>
      <c r="AE64" s="2066"/>
      <c r="AF64" s="2066"/>
      <c r="AG64" s="2066"/>
      <c r="AH64" s="2066"/>
      <c r="AI64" s="2066"/>
      <c r="AJ64" s="2066"/>
      <c r="AK64" s="2066"/>
      <c r="AL64" s="2066"/>
      <c r="AM64" s="2066"/>
      <c r="AN64" s="2066"/>
      <c r="AO64" s="2066"/>
      <c r="AP64" s="2066"/>
      <c r="AQ64" s="2066"/>
      <c r="AR64" s="2066"/>
      <c r="AS64" s="2066"/>
      <c r="AT64" s="2066"/>
      <c r="AU64" s="2066"/>
      <c r="AV64" s="2066"/>
      <c r="AW64" s="2066"/>
      <c r="AX64" s="2066"/>
      <c r="AY64" s="2066"/>
      <c r="AZ64" s="2066"/>
      <c r="BA64" s="2066"/>
      <c r="BB64" s="2066"/>
      <c r="BC64" s="2066"/>
      <c r="BD64" s="2066"/>
      <c r="BE64" s="2066"/>
      <c r="BF64" s="2066"/>
      <c r="BG64" s="2066"/>
      <c r="BH64" s="2066"/>
      <c r="BI64" s="2066"/>
      <c r="BJ64" s="2066"/>
      <c r="BK64" s="2066"/>
      <c r="BL64" s="2067"/>
      <c r="BM64" s="45"/>
      <c r="BN64" s="45"/>
      <c r="BO64" s="45"/>
      <c r="BP64" s="45"/>
      <c r="BQ64" s="45"/>
      <c r="BR64" s="45"/>
      <c r="BS64" s="45"/>
      <c r="BT64" s="45"/>
      <c r="BU64" s="173"/>
    </row>
    <row r="65" spans="2:73" s="43" customFormat="1" ht="12" customHeight="1">
      <c r="B65" s="172"/>
      <c r="C65" s="45"/>
      <c r="D65" s="2065"/>
      <c r="E65" s="2066"/>
      <c r="F65" s="2066"/>
      <c r="G65" s="2066"/>
      <c r="H65" s="2066"/>
      <c r="I65" s="2066"/>
      <c r="J65" s="2066"/>
      <c r="K65" s="2066"/>
      <c r="L65" s="2066"/>
      <c r="M65" s="2066"/>
      <c r="N65" s="2066"/>
      <c r="O65" s="2066"/>
      <c r="P65" s="2066"/>
      <c r="Q65" s="2066"/>
      <c r="R65" s="2066"/>
      <c r="S65" s="2066"/>
      <c r="T65" s="2066"/>
      <c r="U65" s="2066"/>
      <c r="V65" s="2066"/>
      <c r="W65" s="2066"/>
      <c r="X65" s="2066"/>
      <c r="Y65" s="2066"/>
      <c r="Z65" s="2066"/>
      <c r="AA65" s="2066"/>
      <c r="AB65" s="2066"/>
      <c r="AC65" s="2066"/>
      <c r="AD65" s="2066"/>
      <c r="AE65" s="2066"/>
      <c r="AF65" s="2066"/>
      <c r="AG65" s="2066"/>
      <c r="AH65" s="2066"/>
      <c r="AI65" s="2066"/>
      <c r="AJ65" s="2066"/>
      <c r="AK65" s="2066"/>
      <c r="AL65" s="2066"/>
      <c r="AM65" s="2066"/>
      <c r="AN65" s="2066"/>
      <c r="AO65" s="2066"/>
      <c r="AP65" s="2066"/>
      <c r="AQ65" s="2066"/>
      <c r="AR65" s="2066"/>
      <c r="AS65" s="2066"/>
      <c r="AT65" s="2066"/>
      <c r="AU65" s="2066"/>
      <c r="AV65" s="2066"/>
      <c r="AW65" s="2066"/>
      <c r="AX65" s="2066"/>
      <c r="AY65" s="2066"/>
      <c r="AZ65" s="2066"/>
      <c r="BA65" s="2066"/>
      <c r="BB65" s="2066"/>
      <c r="BC65" s="2066"/>
      <c r="BD65" s="2066"/>
      <c r="BE65" s="2066"/>
      <c r="BF65" s="2066"/>
      <c r="BG65" s="2066"/>
      <c r="BH65" s="2066"/>
      <c r="BI65" s="2066"/>
      <c r="BJ65" s="2066"/>
      <c r="BK65" s="2066"/>
      <c r="BL65" s="2067"/>
      <c r="BM65" s="45"/>
      <c r="BN65" s="45"/>
      <c r="BO65" s="45"/>
      <c r="BP65" s="45"/>
      <c r="BQ65" s="45"/>
      <c r="BR65" s="45"/>
      <c r="BS65" s="45"/>
      <c r="BT65" s="45"/>
      <c r="BU65" s="173"/>
    </row>
    <row r="66" spans="2:73" s="43" customFormat="1" ht="30" customHeight="1">
      <c r="B66" s="172"/>
      <c r="C66" s="45"/>
      <c r="D66" s="2065"/>
      <c r="E66" s="2066"/>
      <c r="F66" s="2066"/>
      <c r="G66" s="2066"/>
      <c r="H66" s="2066"/>
      <c r="I66" s="2066"/>
      <c r="J66" s="2066"/>
      <c r="K66" s="2066"/>
      <c r="L66" s="2066"/>
      <c r="M66" s="2066"/>
      <c r="N66" s="2066"/>
      <c r="O66" s="2066"/>
      <c r="P66" s="2066"/>
      <c r="Q66" s="2066"/>
      <c r="R66" s="2066"/>
      <c r="S66" s="2066"/>
      <c r="T66" s="2066"/>
      <c r="U66" s="2066"/>
      <c r="V66" s="2066"/>
      <c r="W66" s="2066"/>
      <c r="X66" s="2066"/>
      <c r="Y66" s="2066"/>
      <c r="Z66" s="2066"/>
      <c r="AA66" s="2066"/>
      <c r="AB66" s="2066"/>
      <c r="AC66" s="2066"/>
      <c r="AD66" s="2066"/>
      <c r="AE66" s="2066"/>
      <c r="AF66" s="2066"/>
      <c r="AG66" s="2066"/>
      <c r="AH66" s="2066"/>
      <c r="AI66" s="2066"/>
      <c r="AJ66" s="2066"/>
      <c r="AK66" s="2066"/>
      <c r="AL66" s="2066"/>
      <c r="AM66" s="2066"/>
      <c r="AN66" s="2066"/>
      <c r="AO66" s="2066"/>
      <c r="AP66" s="2066"/>
      <c r="AQ66" s="2066"/>
      <c r="AR66" s="2066"/>
      <c r="AS66" s="2066"/>
      <c r="AT66" s="2066"/>
      <c r="AU66" s="2066"/>
      <c r="AV66" s="2066"/>
      <c r="AW66" s="2066"/>
      <c r="AX66" s="2066"/>
      <c r="AY66" s="2066"/>
      <c r="AZ66" s="2066"/>
      <c r="BA66" s="2066"/>
      <c r="BB66" s="2066"/>
      <c r="BC66" s="2066"/>
      <c r="BD66" s="2066"/>
      <c r="BE66" s="2066"/>
      <c r="BF66" s="2066"/>
      <c r="BG66" s="2066"/>
      <c r="BH66" s="2066"/>
      <c r="BI66" s="2066"/>
      <c r="BJ66" s="2066"/>
      <c r="BK66" s="2066"/>
      <c r="BL66" s="2067"/>
      <c r="BM66" s="45"/>
      <c r="BN66" s="45"/>
      <c r="BO66" s="45"/>
      <c r="BP66" s="45"/>
      <c r="BQ66" s="45"/>
      <c r="BR66" s="45"/>
      <c r="BS66" s="45"/>
      <c r="BT66" s="45"/>
      <c r="BU66" s="173"/>
    </row>
    <row r="67" spans="2:73" s="43" customFormat="1" ht="30" customHeight="1">
      <c r="B67" s="172"/>
      <c r="C67" s="45"/>
      <c r="D67" s="2065"/>
      <c r="E67" s="2066"/>
      <c r="F67" s="2066"/>
      <c r="G67" s="2066"/>
      <c r="H67" s="2066"/>
      <c r="I67" s="2066"/>
      <c r="J67" s="2066"/>
      <c r="K67" s="2066"/>
      <c r="L67" s="2066"/>
      <c r="M67" s="2066"/>
      <c r="N67" s="2066"/>
      <c r="O67" s="2066"/>
      <c r="P67" s="2066"/>
      <c r="Q67" s="2066"/>
      <c r="R67" s="2066"/>
      <c r="S67" s="2066"/>
      <c r="T67" s="2066"/>
      <c r="U67" s="2066"/>
      <c r="V67" s="2066"/>
      <c r="W67" s="2066"/>
      <c r="X67" s="2066"/>
      <c r="Y67" s="2066"/>
      <c r="Z67" s="2066"/>
      <c r="AA67" s="2066"/>
      <c r="AB67" s="2066"/>
      <c r="AC67" s="2066"/>
      <c r="AD67" s="2066"/>
      <c r="AE67" s="2066"/>
      <c r="AF67" s="2066"/>
      <c r="AG67" s="2066"/>
      <c r="AH67" s="2066"/>
      <c r="AI67" s="2066"/>
      <c r="AJ67" s="2066"/>
      <c r="AK67" s="2066"/>
      <c r="AL67" s="2066"/>
      <c r="AM67" s="2066"/>
      <c r="AN67" s="2066"/>
      <c r="AO67" s="2066"/>
      <c r="AP67" s="2066"/>
      <c r="AQ67" s="2066"/>
      <c r="AR67" s="2066"/>
      <c r="AS67" s="2066"/>
      <c r="AT67" s="2066"/>
      <c r="AU67" s="2066"/>
      <c r="AV67" s="2066"/>
      <c r="AW67" s="2066"/>
      <c r="AX67" s="2066"/>
      <c r="AY67" s="2066"/>
      <c r="AZ67" s="2066"/>
      <c r="BA67" s="2066"/>
      <c r="BB67" s="2066"/>
      <c r="BC67" s="2066"/>
      <c r="BD67" s="2066"/>
      <c r="BE67" s="2066"/>
      <c r="BF67" s="2066"/>
      <c r="BG67" s="2066"/>
      <c r="BH67" s="2066"/>
      <c r="BI67" s="2066"/>
      <c r="BJ67" s="2066"/>
      <c r="BK67" s="2066"/>
      <c r="BL67" s="2067"/>
      <c r="BM67" s="45"/>
      <c r="BN67" s="45"/>
      <c r="BO67" s="45"/>
      <c r="BP67" s="45"/>
      <c r="BQ67" s="45"/>
      <c r="BR67" s="45"/>
      <c r="BS67" s="45"/>
      <c r="BT67" s="45"/>
      <c r="BU67" s="173"/>
    </row>
    <row r="68" spans="2:73" s="43" customFormat="1" ht="30" customHeight="1">
      <c r="B68" s="172"/>
      <c r="C68" s="45"/>
      <c r="D68" s="2065"/>
      <c r="E68" s="2066"/>
      <c r="F68" s="2066"/>
      <c r="G68" s="2066"/>
      <c r="H68" s="2066"/>
      <c r="I68" s="2066"/>
      <c r="J68" s="2066"/>
      <c r="K68" s="2066"/>
      <c r="L68" s="2066"/>
      <c r="M68" s="2066"/>
      <c r="N68" s="2066"/>
      <c r="O68" s="2066"/>
      <c r="P68" s="2066"/>
      <c r="Q68" s="2066"/>
      <c r="R68" s="2066"/>
      <c r="S68" s="2066"/>
      <c r="T68" s="2066"/>
      <c r="U68" s="2066"/>
      <c r="V68" s="2066"/>
      <c r="W68" s="2066"/>
      <c r="X68" s="2066"/>
      <c r="Y68" s="2066"/>
      <c r="Z68" s="2066"/>
      <c r="AA68" s="2066"/>
      <c r="AB68" s="2066"/>
      <c r="AC68" s="2066"/>
      <c r="AD68" s="2066"/>
      <c r="AE68" s="2066"/>
      <c r="AF68" s="2066"/>
      <c r="AG68" s="2066"/>
      <c r="AH68" s="2066"/>
      <c r="AI68" s="2066"/>
      <c r="AJ68" s="2066"/>
      <c r="AK68" s="2066"/>
      <c r="AL68" s="2066"/>
      <c r="AM68" s="2066"/>
      <c r="AN68" s="2066"/>
      <c r="AO68" s="2066"/>
      <c r="AP68" s="2066"/>
      <c r="AQ68" s="2066"/>
      <c r="AR68" s="2066"/>
      <c r="AS68" s="2066"/>
      <c r="AT68" s="2066"/>
      <c r="AU68" s="2066"/>
      <c r="AV68" s="2066"/>
      <c r="AW68" s="2066"/>
      <c r="AX68" s="2066"/>
      <c r="AY68" s="2066"/>
      <c r="AZ68" s="2066"/>
      <c r="BA68" s="2066"/>
      <c r="BB68" s="2066"/>
      <c r="BC68" s="2066"/>
      <c r="BD68" s="2066"/>
      <c r="BE68" s="2066"/>
      <c r="BF68" s="2066"/>
      <c r="BG68" s="2066"/>
      <c r="BH68" s="2066"/>
      <c r="BI68" s="2066"/>
      <c r="BJ68" s="2066"/>
      <c r="BK68" s="2066"/>
      <c r="BL68" s="2067"/>
      <c r="BM68" s="45"/>
      <c r="BN68" s="45"/>
      <c r="BO68" s="45"/>
      <c r="BP68" s="45"/>
      <c r="BQ68" s="45"/>
      <c r="BR68" s="45"/>
      <c r="BS68" s="45"/>
      <c r="BT68" s="45"/>
      <c r="BU68" s="173"/>
    </row>
    <row r="69" spans="2:73" s="43" customFormat="1" ht="30" customHeight="1">
      <c r="B69" s="172"/>
      <c r="C69" s="45"/>
      <c r="D69" s="2065"/>
      <c r="E69" s="2066"/>
      <c r="F69" s="2066"/>
      <c r="G69" s="2066"/>
      <c r="H69" s="2066"/>
      <c r="I69" s="2066"/>
      <c r="J69" s="2066"/>
      <c r="K69" s="2066"/>
      <c r="L69" s="2066"/>
      <c r="M69" s="2066"/>
      <c r="N69" s="2066"/>
      <c r="O69" s="2066"/>
      <c r="P69" s="2066"/>
      <c r="Q69" s="2066"/>
      <c r="R69" s="2066"/>
      <c r="S69" s="2066"/>
      <c r="T69" s="2066"/>
      <c r="U69" s="2066"/>
      <c r="V69" s="2066"/>
      <c r="W69" s="2066"/>
      <c r="X69" s="2066"/>
      <c r="Y69" s="2066"/>
      <c r="Z69" s="2066"/>
      <c r="AA69" s="2066"/>
      <c r="AB69" s="2066"/>
      <c r="AC69" s="2066"/>
      <c r="AD69" s="2066"/>
      <c r="AE69" s="2066"/>
      <c r="AF69" s="2066"/>
      <c r="AG69" s="2066"/>
      <c r="AH69" s="2066"/>
      <c r="AI69" s="2066"/>
      <c r="AJ69" s="2066"/>
      <c r="AK69" s="2066"/>
      <c r="AL69" s="2066"/>
      <c r="AM69" s="2066"/>
      <c r="AN69" s="2066"/>
      <c r="AO69" s="2066"/>
      <c r="AP69" s="2066"/>
      <c r="AQ69" s="2066"/>
      <c r="AR69" s="2066"/>
      <c r="AS69" s="2066"/>
      <c r="AT69" s="2066"/>
      <c r="AU69" s="2066"/>
      <c r="AV69" s="2066"/>
      <c r="AW69" s="2066"/>
      <c r="AX69" s="2066"/>
      <c r="AY69" s="2066"/>
      <c r="AZ69" s="2066"/>
      <c r="BA69" s="2066"/>
      <c r="BB69" s="2066"/>
      <c r="BC69" s="2066"/>
      <c r="BD69" s="2066"/>
      <c r="BE69" s="2066"/>
      <c r="BF69" s="2066"/>
      <c r="BG69" s="2066"/>
      <c r="BH69" s="2066"/>
      <c r="BI69" s="2066"/>
      <c r="BJ69" s="2066"/>
      <c r="BK69" s="2066"/>
      <c r="BL69" s="2067"/>
      <c r="BM69" s="45"/>
      <c r="BN69" s="45"/>
      <c r="BO69" s="45"/>
      <c r="BP69" s="45"/>
      <c r="BQ69" s="45"/>
      <c r="BR69" s="45"/>
      <c r="BS69" s="45"/>
      <c r="BT69" s="45"/>
      <c r="BU69" s="173"/>
    </row>
    <row r="70" spans="2:73" s="43" customFormat="1" ht="30" customHeight="1">
      <c r="B70" s="172"/>
      <c r="C70" s="45"/>
      <c r="D70" s="2065"/>
      <c r="E70" s="2066"/>
      <c r="F70" s="2066"/>
      <c r="G70" s="2066"/>
      <c r="H70" s="2066"/>
      <c r="I70" s="2066"/>
      <c r="J70" s="2066"/>
      <c r="K70" s="2066"/>
      <c r="L70" s="2066"/>
      <c r="M70" s="2066"/>
      <c r="N70" s="2066"/>
      <c r="O70" s="2066"/>
      <c r="P70" s="2066"/>
      <c r="Q70" s="2066"/>
      <c r="R70" s="2066"/>
      <c r="S70" s="2066"/>
      <c r="T70" s="2066"/>
      <c r="U70" s="2066"/>
      <c r="V70" s="2066"/>
      <c r="W70" s="2066"/>
      <c r="X70" s="2066"/>
      <c r="Y70" s="2066"/>
      <c r="Z70" s="2066"/>
      <c r="AA70" s="2066"/>
      <c r="AB70" s="2066"/>
      <c r="AC70" s="2066"/>
      <c r="AD70" s="2066"/>
      <c r="AE70" s="2066"/>
      <c r="AF70" s="2066"/>
      <c r="AG70" s="2066"/>
      <c r="AH70" s="2066"/>
      <c r="AI70" s="2066"/>
      <c r="AJ70" s="2066"/>
      <c r="AK70" s="2066"/>
      <c r="AL70" s="2066"/>
      <c r="AM70" s="2066"/>
      <c r="AN70" s="2066"/>
      <c r="AO70" s="2066"/>
      <c r="AP70" s="2066"/>
      <c r="AQ70" s="2066"/>
      <c r="AR70" s="2066"/>
      <c r="AS70" s="2066"/>
      <c r="AT70" s="2066"/>
      <c r="AU70" s="2066"/>
      <c r="AV70" s="2066"/>
      <c r="AW70" s="2066"/>
      <c r="AX70" s="2066"/>
      <c r="AY70" s="2066"/>
      <c r="AZ70" s="2066"/>
      <c r="BA70" s="2066"/>
      <c r="BB70" s="2066"/>
      <c r="BC70" s="2066"/>
      <c r="BD70" s="2066"/>
      <c r="BE70" s="2066"/>
      <c r="BF70" s="2066"/>
      <c r="BG70" s="2066"/>
      <c r="BH70" s="2066"/>
      <c r="BI70" s="2066"/>
      <c r="BJ70" s="2066"/>
      <c r="BK70" s="2066"/>
      <c r="BL70" s="2067"/>
      <c r="BM70" s="45"/>
      <c r="BN70" s="45"/>
      <c r="BO70" s="45"/>
      <c r="BP70" s="45"/>
      <c r="BQ70" s="45"/>
      <c r="BR70" s="45"/>
      <c r="BS70" s="45"/>
      <c r="BT70" s="45"/>
      <c r="BU70" s="173"/>
    </row>
    <row r="71" spans="2:73" s="43" customFormat="1" ht="159" customHeight="1" thickBot="1">
      <c r="B71" s="172"/>
      <c r="C71" s="45"/>
      <c r="D71" s="2068"/>
      <c r="E71" s="2069"/>
      <c r="F71" s="2069"/>
      <c r="G71" s="2069"/>
      <c r="H71" s="2069"/>
      <c r="I71" s="2069"/>
      <c r="J71" s="2069"/>
      <c r="K71" s="2069"/>
      <c r="L71" s="2069"/>
      <c r="M71" s="2069"/>
      <c r="N71" s="2069"/>
      <c r="O71" s="2069"/>
      <c r="P71" s="2069"/>
      <c r="Q71" s="2069"/>
      <c r="R71" s="2069"/>
      <c r="S71" s="2069"/>
      <c r="T71" s="2069"/>
      <c r="U71" s="2069"/>
      <c r="V71" s="2069"/>
      <c r="W71" s="2069"/>
      <c r="X71" s="2069"/>
      <c r="Y71" s="2069"/>
      <c r="Z71" s="2069"/>
      <c r="AA71" s="2069"/>
      <c r="AB71" s="2069"/>
      <c r="AC71" s="2069"/>
      <c r="AD71" s="2069"/>
      <c r="AE71" s="2069"/>
      <c r="AF71" s="2069"/>
      <c r="AG71" s="2069"/>
      <c r="AH71" s="2069"/>
      <c r="AI71" s="2069"/>
      <c r="AJ71" s="2069"/>
      <c r="AK71" s="2069"/>
      <c r="AL71" s="2069"/>
      <c r="AM71" s="2069"/>
      <c r="AN71" s="2069"/>
      <c r="AO71" s="2069"/>
      <c r="AP71" s="2069"/>
      <c r="AQ71" s="2069"/>
      <c r="AR71" s="2069"/>
      <c r="AS71" s="2069"/>
      <c r="AT71" s="2069"/>
      <c r="AU71" s="2069"/>
      <c r="AV71" s="2069"/>
      <c r="AW71" s="2069"/>
      <c r="AX71" s="2069"/>
      <c r="AY71" s="2069"/>
      <c r="AZ71" s="2069"/>
      <c r="BA71" s="2069"/>
      <c r="BB71" s="2069"/>
      <c r="BC71" s="2069"/>
      <c r="BD71" s="2069"/>
      <c r="BE71" s="2069"/>
      <c r="BF71" s="2069"/>
      <c r="BG71" s="2069"/>
      <c r="BH71" s="2069"/>
      <c r="BI71" s="2069"/>
      <c r="BJ71" s="2069"/>
      <c r="BK71" s="2069"/>
      <c r="BL71" s="2070"/>
      <c r="BM71" s="45"/>
      <c r="BN71" s="45"/>
      <c r="BO71" s="45"/>
      <c r="BP71" s="45"/>
      <c r="BQ71" s="45"/>
      <c r="BR71" s="45"/>
      <c r="BS71" s="45"/>
      <c r="BT71" s="45"/>
      <c r="BU71" s="173"/>
    </row>
    <row r="72" spans="2:73" s="43" customFormat="1" ht="30" customHeight="1">
      <c r="B72" s="172"/>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173"/>
    </row>
    <row r="73" spans="2:73" s="43" customFormat="1" ht="30" customHeight="1">
      <c r="B73" s="172"/>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173"/>
    </row>
    <row r="74" spans="2:73" s="43" customFormat="1" ht="30" customHeight="1">
      <c r="B74" s="172"/>
      <c r="BU74" s="181"/>
    </row>
    <row r="75" spans="2:73" s="43" customFormat="1" ht="30" customHeight="1">
      <c r="B75" s="172"/>
      <c r="BU75" s="181"/>
    </row>
    <row r="76" spans="2:73" s="43" customFormat="1" ht="30" customHeight="1" thickBot="1">
      <c r="B76" s="290"/>
      <c r="C76" s="195"/>
      <c r="D76" s="195"/>
      <c r="E76" s="195"/>
      <c r="F76" s="195"/>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195"/>
      <c r="AU76" s="195"/>
      <c r="AV76" s="195"/>
      <c r="AW76" s="195"/>
      <c r="AX76" s="195"/>
      <c r="AY76" s="195"/>
      <c r="AZ76" s="195"/>
      <c r="BA76" s="195"/>
      <c r="BB76" s="195"/>
      <c r="BC76" s="195"/>
      <c r="BD76" s="195"/>
      <c r="BE76" s="195"/>
      <c r="BF76" s="195"/>
      <c r="BG76" s="195"/>
      <c r="BH76" s="195"/>
      <c r="BI76" s="195"/>
      <c r="BJ76" s="195"/>
      <c r="BK76" s="195"/>
      <c r="BL76" s="195"/>
      <c r="BM76" s="195"/>
      <c r="BN76" s="195"/>
      <c r="BO76" s="195"/>
      <c r="BP76" s="195"/>
      <c r="BQ76" s="195"/>
      <c r="BR76" s="195"/>
      <c r="BS76" s="195"/>
      <c r="BT76" s="195"/>
      <c r="BU76" s="384"/>
    </row>
    <row r="77" spans="2:73" s="43" customFormat="1" ht="30" customHeight="1"/>
    <row r="78" spans="2:73" s="43" customFormat="1" ht="30" customHeight="1">
      <c r="B78" s="2009">
        <v>6</v>
      </c>
      <c r="C78" s="2009"/>
      <c r="D78" s="2009"/>
      <c r="E78" s="2009"/>
      <c r="F78" s="2009"/>
      <c r="G78" s="2009"/>
      <c r="H78" s="2009"/>
      <c r="I78" s="2009"/>
      <c r="J78" s="2009"/>
      <c r="K78" s="2009"/>
      <c r="L78" s="2009"/>
      <c r="M78" s="2009"/>
      <c r="N78" s="2009"/>
      <c r="O78" s="2009"/>
      <c r="P78" s="2009"/>
      <c r="Q78" s="2009"/>
      <c r="R78" s="2009"/>
      <c r="S78" s="2009"/>
      <c r="T78" s="2009"/>
      <c r="U78" s="2009"/>
      <c r="V78" s="2009"/>
      <c r="W78" s="2009"/>
      <c r="X78" s="2009"/>
      <c r="Y78" s="2009"/>
      <c r="Z78" s="2009"/>
      <c r="AA78" s="2009"/>
      <c r="AB78" s="2009"/>
      <c r="AC78" s="2009"/>
      <c r="AD78" s="2009"/>
      <c r="AE78" s="2009"/>
      <c r="AF78" s="2009"/>
      <c r="AG78" s="2009"/>
      <c r="AH78" s="2009"/>
      <c r="AI78" s="2009"/>
      <c r="AJ78" s="2009"/>
      <c r="AK78" s="2009"/>
      <c r="AL78" s="2009"/>
      <c r="AM78" s="2009"/>
      <c r="AN78" s="2009"/>
      <c r="AO78" s="2009"/>
      <c r="AP78" s="2009"/>
      <c r="AQ78" s="2009"/>
      <c r="AR78" s="2009"/>
      <c r="AS78" s="2009"/>
      <c r="AT78" s="2009"/>
      <c r="AU78" s="2009"/>
      <c r="AV78" s="2009"/>
      <c r="AW78" s="2009"/>
      <c r="AX78" s="2009"/>
      <c r="AY78" s="2009"/>
      <c r="AZ78" s="2009"/>
      <c r="BA78" s="2009"/>
      <c r="BB78" s="2009"/>
      <c r="BC78" s="2009"/>
      <c r="BD78" s="2009"/>
      <c r="BE78" s="2009"/>
      <c r="BF78" s="2009"/>
      <c r="BG78" s="2009"/>
      <c r="BH78" s="2009"/>
      <c r="BI78" s="2009"/>
      <c r="BJ78" s="2009"/>
      <c r="BK78" s="2009"/>
      <c r="BL78" s="2009"/>
      <c r="BM78" s="2009"/>
      <c r="BN78" s="2009"/>
      <c r="BO78" s="2009"/>
      <c r="BP78" s="2009"/>
      <c r="BQ78" s="2009"/>
      <c r="BR78" s="2009"/>
      <c r="BS78" s="2009"/>
      <c r="BT78" s="2009"/>
      <c r="BU78" s="2009"/>
    </row>
    <row r="79" spans="2:73" s="43" customFormat="1" ht="30" customHeight="1"/>
    <row r="80" spans="2:73" s="43" customFormat="1" ht="30" customHeight="1"/>
    <row r="81" spans="2:73" ht="30" customHeight="1"/>
    <row r="82" spans="2:73" ht="30" customHeight="1"/>
    <row r="83" spans="2:73" s="187" customFormat="1" ht="30" customHeight="1"/>
    <row r="84" spans="2:73" s="187" customFormat="1" ht="30" customHeight="1"/>
    <row r="85" spans="2:73" ht="30" customHeight="1"/>
    <row r="86" spans="2:73" ht="30" customHeight="1"/>
    <row r="87" spans="2:73" ht="30" customHeight="1"/>
    <row r="88" spans="2:73" ht="30" customHeight="1">
      <c r="B88" s="51"/>
      <c r="C88" s="44"/>
      <c r="D88" s="51"/>
      <c r="E88" s="52"/>
      <c r="F88" s="44"/>
      <c r="J88" s="43"/>
      <c r="K88" s="43"/>
      <c r="L88" s="43"/>
      <c r="M88" s="43"/>
      <c r="N88" s="43"/>
      <c r="O88" s="43"/>
      <c r="P88" s="43"/>
      <c r="Q88" s="47"/>
      <c r="R88" s="43"/>
      <c r="S88" s="43"/>
      <c r="T88" s="51"/>
      <c r="U88" s="51"/>
      <c r="V88" s="51"/>
      <c r="W88" s="51"/>
      <c r="X88" s="51"/>
      <c r="Y88" s="51"/>
      <c r="Z88" s="51"/>
      <c r="AA88" s="51"/>
      <c r="AB88" s="48"/>
      <c r="AC88" s="52"/>
      <c r="AD88" s="52"/>
      <c r="AE88" s="52"/>
      <c r="AF88" s="52"/>
      <c r="AG88" s="52"/>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51"/>
      <c r="BT88" s="51"/>
      <c r="BU88" s="51"/>
    </row>
    <row r="89" spans="2:73" s="51" customFormat="1" ht="30" customHeight="1"/>
    <row r="90" spans="2:73" s="51" customFormat="1" ht="30" customHeight="1">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5"/>
      <c r="AI90" s="265"/>
      <c r="AJ90" s="265"/>
      <c r="AK90" s="265"/>
      <c r="AL90" s="265"/>
      <c r="AM90" s="265"/>
      <c r="AN90" s="265"/>
      <c r="AO90" s="265"/>
      <c r="AP90" s="265"/>
      <c r="AQ90" s="265"/>
      <c r="AR90" s="265"/>
      <c r="AS90" s="265"/>
      <c r="AT90" s="265"/>
      <c r="AU90" s="265"/>
      <c r="AV90" s="265"/>
      <c r="AW90" s="265"/>
      <c r="AX90" s="265"/>
      <c r="AY90" s="265"/>
      <c r="AZ90" s="265"/>
      <c r="BA90" s="265"/>
      <c r="BB90" s="265"/>
      <c r="BC90" s="265"/>
      <c r="BD90" s="265"/>
      <c r="BE90" s="265"/>
      <c r="BF90" s="265"/>
      <c r="BG90" s="265"/>
      <c r="BH90" s="265"/>
      <c r="BI90" s="265"/>
      <c r="BJ90" s="265"/>
      <c r="BK90" s="265"/>
      <c r="BL90" s="265"/>
      <c r="BM90" s="265"/>
      <c r="BN90" s="265"/>
      <c r="BO90" s="265"/>
      <c r="BP90" s="265"/>
      <c r="BQ90" s="265"/>
      <c r="BR90" s="265"/>
      <c r="BS90" s="265"/>
      <c r="BT90" s="265"/>
      <c r="BU90" s="265"/>
    </row>
  </sheetData>
  <mergeCells count="30">
    <mergeCell ref="I59:M60"/>
    <mergeCell ref="V59:AA60"/>
    <mergeCell ref="I40:M41"/>
    <mergeCell ref="V40:AA41"/>
    <mergeCell ref="F11:AO12"/>
    <mergeCell ref="E58:H58"/>
    <mergeCell ref="I3:AF5"/>
    <mergeCell ref="F23:AC24"/>
    <mergeCell ref="F26:S27"/>
    <mergeCell ref="F29:Z30"/>
    <mergeCell ref="F32:AN33"/>
    <mergeCell ref="F14:X15"/>
    <mergeCell ref="F17:AE18"/>
    <mergeCell ref="F20:AD21"/>
    <mergeCell ref="BQ10:BT10"/>
    <mergeCell ref="B78:BU78"/>
    <mergeCell ref="BR11:BT12"/>
    <mergeCell ref="BR14:BT15"/>
    <mergeCell ref="BR17:BT18"/>
    <mergeCell ref="BR20:BT21"/>
    <mergeCell ref="BR23:BT24"/>
    <mergeCell ref="BR26:BT27"/>
    <mergeCell ref="BR29:BT30"/>
    <mergeCell ref="BR32:BT33"/>
    <mergeCell ref="F40:H41"/>
    <mergeCell ref="S40:U41"/>
    <mergeCell ref="F59:H60"/>
    <mergeCell ref="S59:U60"/>
    <mergeCell ref="D44:BL52"/>
    <mergeCell ref="D63:BL71"/>
  </mergeCells>
  <printOptions horizontalCentered="1"/>
  <pageMargins left="0.23622047244094491" right="0.23622047244094491" top="0.23622047244094491" bottom="0.23622047244094491" header="0" footer="0"/>
  <pageSetup paperSize="9" scale="26"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rgb="FFFFC000"/>
    <pageSetUpPr fitToPage="1"/>
  </sheetPr>
  <dimension ref="B1:CE81"/>
  <sheetViews>
    <sheetView showGridLines="0" view="pageBreakPreview" zoomScale="40" zoomScaleNormal="50" zoomScaleSheetLayoutView="40" zoomScalePageLayoutView="39" workbookViewId="0">
      <selection activeCell="AT10" sqref="AT10:CC11"/>
    </sheetView>
  </sheetViews>
  <sheetFormatPr defaultColWidth="1.61328125" defaultRowHeight="15"/>
  <cols>
    <col min="1" max="1" width="1.61328125" style="23" customWidth="1"/>
    <col min="2" max="2" width="2.69140625" style="23" customWidth="1"/>
    <col min="3" max="3" width="7.3828125" style="23" customWidth="1"/>
    <col min="4" max="35" width="2.69140625" style="23" customWidth="1"/>
    <col min="36" max="41" width="3.69140625" style="23" customWidth="1"/>
    <col min="42" max="47" width="2.69140625" style="23" customWidth="1"/>
    <col min="48" max="48" width="3.69140625" style="23" customWidth="1"/>
    <col min="49" max="83" width="2.69140625" style="23" customWidth="1"/>
    <col min="84" max="84" width="2.07421875" style="23" customWidth="1"/>
    <col min="85" max="242" width="1.61328125" style="23"/>
    <col min="243" max="243" width="2.69140625" style="23" customWidth="1"/>
    <col min="244" max="244" width="6.3828125" style="23" bestFit="1" customWidth="1"/>
    <col min="245" max="245" width="2.69140625" style="23" customWidth="1"/>
    <col min="246" max="249" width="0.921875" style="23" customWidth="1"/>
    <col min="250" max="331" width="2.69140625" style="23" customWidth="1"/>
    <col min="332" max="498" width="1.61328125" style="23"/>
    <col min="499" max="499" width="2.69140625" style="23" customWidth="1"/>
    <col min="500" max="500" width="6.3828125" style="23" bestFit="1" customWidth="1"/>
    <col min="501" max="501" width="2.69140625" style="23" customWidth="1"/>
    <col min="502" max="505" width="0.921875" style="23" customWidth="1"/>
    <col min="506" max="587" width="2.69140625" style="23" customWidth="1"/>
    <col min="588" max="754" width="1.61328125" style="23"/>
    <col min="755" max="755" width="2.69140625" style="23" customWidth="1"/>
    <col min="756" max="756" width="6.3828125" style="23" bestFit="1" customWidth="1"/>
    <col min="757" max="757" width="2.69140625" style="23" customWidth="1"/>
    <col min="758" max="761" width="0.921875" style="23" customWidth="1"/>
    <col min="762" max="843" width="2.69140625" style="23" customWidth="1"/>
    <col min="844" max="1010" width="1.61328125" style="23"/>
    <col min="1011" max="1011" width="2.69140625" style="23" customWidth="1"/>
    <col min="1012" max="1012" width="6.3828125" style="23" bestFit="1" customWidth="1"/>
    <col min="1013" max="1013" width="2.69140625" style="23" customWidth="1"/>
    <col min="1014" max="1017" width="0.921875" style="23" customWidth="1"/>
    <col min="1018" max="1099" width="2.69140625" style="23" customWidth="1"/>
    <col min="1100" max="1266" width="1.61328125" style="23"/>
    <col min="1267" max="1267" width="2.69140625" style="23" customWidth="1"/>
    <col min="1268" max="1268" width="6.3828125" style="23" bestFit="1" customWidth="1"/>
    <col min="1269" max="1269" width="2.69140625" style="23" customWidth="1"/>
    <col min="1270" max="1273" width="0.921875" style="23" customWidth="1"/>
    <col min="1274" max="1355" width="2.69140625" style="23" customWidth="1"/>
    <col min="1356" max="1522" width="1.61328125" style="23"/>
    <col min="1523" max="1523" width="2.69140625" style="23" customWidth="1"/>
    <col min="1524" max="1524" width="6.3828125" style="23" bestFit="1" customWidth="1"/>
    <col min="1525" max="1525" width="2.69140625" style="23" customWidth="1"/>
    <col min="1526" max="1529" width="0.921875" style="23" customWidth="1"/>
    <col min="1530" max="1611" width="2.69140625" style="23" customWidth="1"/>
    <col min="1612" max="1778" width="1.61328125" style="23"/>
    <col min="1779" max="1779" width="2.69140625" style="23" customWidth="1"/>
    <col min="1780" max="1780" width="6.3828125" style="23" bestFit="1" customWidth="1"/>
    <col min="1781" max="1781" width="2.69140625" style="23" customWidth="1"/>
    <col min="1782" max="1785" width="0.921875" style="23" customWidth="1"/>
    <col min="1786" max="1867" width="2.69140625" style="23" customWidth="1"/>
    <col min="1868" max="2034" width="1.61328125" style="23"/>
    <col min="2035" max="2035" width="2.69140625" style="23" customWidth="1"/>
    <col min="2036" max="2036" width="6.3828125" style="23" bestFit="1" customWidth="1"/>
    <col min="2037" max="2037" width="2.69140625" style="23" customWidth="1"/>
    <col min="2038" max="2041" width="0.921875" style="23" customWidth="1"/>
    <col min="2042" max="2123" width="2.69140625" style="23" customWidth="1"/>
    <col min="2124" max="2290" width="1.61328125" style="23"/>
    <col min="2291" max="2291" width="2.69140625" style="23" customWidth="1"/>
    <col min="2292" max="2292" width="6.3828125" style="23" bestFit="1" customWidth="1"/>
    <col min="2293" max="2293" width="2.69140625" style="23" customWidth="1"/>
    <col min="2294" max="2297" width="0.921875" style="23" customWidth="1"/>
    <col min="2298" max="2379" width="2.69140625" style="23" customWidth="1"/>
    <col min="2380" max="2546" width="1.61328125" style="23"/>
    <col min="2547" max="2547" width="2.69140625" style="23" customWidth="1"/>
    <col min="2548" max="2548" width="6.3828125" style="23" bestFit="1" customWidth="1"/>
    <col min="2549" max="2549" width="2.69140625" style="23" customWidth="1"/>
    <col min="2550" max="2553" width="0.921875" style="23" customWidth="1"/>
    <col min="2554" max="2635" width="2.69140625" style="23" customWidth="1"/>
    <col min="2636" max="2802" width="1.61328125" style="23"/>
    <col min="2803" max="2803" width="2.69140625" style="23" customWidth="1"/>
    <col min="2804" max="2804" width="6.3828125" style="23" bestFit="1" customWidth="1"/>
    <col min="2805" max="2805" width="2.69140625" style="23" customWidth="1"/>
    <col min="2806" max="2809" width="0.921875" style="23" customWidth="1"/>
    <col min="2810" max="2891" width="2.69140625" style="23" customWidth="1"/>
    <col min="2892" max="3058" width="1.61328125" style="23"/>
    <col min="3059" max="3059" width="2.69140625" style="23" customWidth="1"/>
    <col min="3060" max="3060" width="6.3828125" style="23" bestFit="1" customWidth="1"/>
    <col min="3061" max="3061" width="2.69140625" style="23" customWidth="1"/>
    <col min="3062" max="3065" width="0.921875" style="23" customWidth="1"/>
    <col min="3066" max="3147" width="2.69140625" style="23" customWidth="1"/>
    <col min="3148" max="3314" width="1.61328125" style="23"/>
    <col min="3315" max="3315" width="2.69140625" style="23" customWidth="1"/>
    <col min="3316" max="3316" width="6.3828125" style="23" bestFit="1" customWidth="1"/>
    <col min="3317" max="3317" width="2.69140625" style="23" customWidth="1"/>
    <col min="3318" max="3321" width="0.921875" style="23" customWidth="1"/>
    <col min="3322" max="3403" width="2.69140625" style="23" customWidth="1"/>
    <col min="3404" max="3570" width="1.61328125" style="23"/>
    <col min="3571" max="3571" width="2.69140625" style="23" customWidth="1"/>
    <col min="3572" max="3572" width="6.3828125" style="23" bestFit="1" customWidth="1"/>
    <col min="3573" max="3573" width="2.69140625" style="23" customWidth="1"/>
    <col min="3574" max="3577" width="0.921875" style="23" customWidth="1"/>
    <col min="3578" max="3659" width="2.69140625" style="23" customWidth="1"/>
    <col min="3660" max="3826" width="1.61328125" style="23"/>
    <col min="3827" max="3827" width="2.69140625" style="23" customWidth="1"/>
    <col min="3828" max="3828" width="6.3828125" style="23" bestFit="1" customWidth="1"/>
    <col min="3829" max="3829" width="2.69140625" style="23" customWidth="1"/>
    <col min="3830" max="3833" width="0.921875" style="23" customWidth="1"/>
    <col min="3834" max="3915" width="2.69140625" style="23" customWidth="1"/>
    <col min="3916" max="4082" width="1.61328125" style="23"/>
    <col min="4083" max="4083" width="2.69140625" style="23" customWidth="1"/>
    <col min="4084" max="4084" width="6.3828125" style="23" bestFit="1" customWidth="1"/>
    <col min="4085" max="4085" width="2.69140625" style="23" customWidth="1"/>
    <col min="4086" max="4089" width="0.921875" style="23" customWidth="1"/>
    <col min="4090" max="4171" width="2.69140625" style="23" customWidth="1"/>
    <col min="4172" max="4338" width="1.61328125" style="23"/>
    <col min="4339" max="4339" width="2.69140625" style="23" customWidth="1"/>
    <col min="4340" max="4340" width="6.3828125" style="23" bestFit="1" customWidth="1"/>
    <col min="4341" max="4341" width="2.69140625" style="23" customWidth="1"/>
    <col min="4342" max="4345" width="0.921875" style="23" customWidth="1"/>
    <col min="4346" max="4427" width="2.69140625" style="23" customWidth="1"/>
    <col min="4428" max="4594" width="1.61328125" style="23"/>
    <col min="4595" max="4595" width="2.69140625" style="23" customWidth="1"/>
    <col min="4596" max="4596" width="6.3828125" style="23" bestFit="1" customWidth="1"/>
    <col min="4597" max="4597" width="2.69140625" style="23" customWidth="1"/>
    <col min="4598" max="4601" width="0.921875" style="23" customWidth="1"/>
    <col min="4602" max="4683" width="2.69140625" style="23" customWidth="1"/>
    <col min="4684" max="4850" width="1.61328125" style="23"/>
    <col min="4851" max="4851" width="2.69140625" style="23" customWidth="1"/>
    <col min="4852" max="4852" width="6.3828125" style="23" bestFit="1" customWidth="1"/>
    <col min="4853" max="4853" width="2.69140625" style="23" customWidth="1"/>
    <col min="4854" max="4857" width="0.921875" style="23" customWidth="1"/>
    <col min="4858" max="4939" width="2.69140625" style="23" customWidth="1"/>
    <col min="4940" max="5106" width="1.61328125" style="23"/>
    <col min="5107" max="5107" width="2.69140625" style="23" customWidth="1"/>
    <col min="5108" max="5108" width="6.3828125" style="23" bestFit="1" customWidth="1"/>
    <col min="5109" max="5109" width="2.69140625" style="23" customWidth="1"/>
    <col min="5110" max="5113" width="0.921875" style="23" customWidth="1"/>
    <col min="5114" max="5195" width="2.69140625" style="23" customWidth="1"/>
    <col min="5196" max="5362" width="1.61328125" style="23"/>
    <col min="5363" max="5363" width="2.69140625" style="23" customWidth="1"/>
    <col min="5364" max="5364" width="6.3828125" style="23" bestFit="1" customWidth="1"/>
    <col min="5365" max="5365" width="2.69140625" style="23" customWidth="1"/>
    <col min="5366" max="5369" width="0.921875" style="23" customWidth="1"/>
    <col min="5370" max="5451" width="2.69140625" style="23" customWidth="1"/>
    <col min="5452" max="5618" width="1.61328125" style="23"/>
    <col min="5619" max="5619" width="2.69140625" style="23" customWidth="1"/>
    <col min="5620" max="5620" width="6.3828125" style="23" bestFit="1" customWidth="1"/>
    <col min="5621" max="5621" width="2.69140625" style="23" customWidth="1"/>
    <col min="5622" max="5625" width="0.921875" style="23" customWidth="1"/>
    <col min="5626" max="5707" width="2.69140625" style="23" customWidth="1"/>
    <col min="5708" max="5874" width="1.61328125" style="23"/>
    <col min="5875" max="5875" width="2.69140625" style="23" customWidth="1"/>
    <col min="5876" max="5876" width="6.3828125" style="23" bestFit="1" customWidth="1"/>
    <col min="5877" max="5877" width="2.69140625" style="23" customWidth="1"/>
    <col min="5878" max="5881" width="0.921875" style="23" customWidth="1"/>
    <col min="5882" max="5963" width="2.69140625" style="23" customWidth="1"/>
    <col min="5964" max="6130" width="1.61328125" style="23"/>
    <col min="6131" max="6131" width="2.69140625" style="23" customWidth="1"/>
    <col min="6132" max="6132" width="6.3828125" style="23" bestFit="1" customWidth="1"/>
    <col min="6133" max="6133" width="2.69140625" style="23" customWidth="1"/>
    <col min="6134" max="6137" width="0.921875" style="23" customWidth="1"/>
    <col min="6138" max="6219" width="2.69140625" style="23" customWidth="1"/>
    <col min="6220" max="6386" width="1.61328125" style="23"/>
    <col min="6387" max="6387" width="2.69140625" style="23" customWidth="1"/>
    <col min="6388" max="6388" width="6.3828125" style="23" bestFit="1" customWidth="1"/>
    <col min="6389" max="6389" width="2.69140625" style="23" customWidth="1"/>
    <col min="6390" max="6393" width="0.921875" style="23" customWidth="1"/>
    <col min="6394" max="6475" width="2.69140625" style="23" customWidth="1"/>
    <col min="6476" max="6642" width="1.61328125" style="23"/>
    <col min="6643" max="6643" width="2.69140625" style="23" customWidth="1"/>
    <col min="6644" max="6644" width="6.3828125" style="23" bestFit="1" customWidth="1"/>
    <col min="6645" max="6645" width="2.69140625" style="23" customWidth="1"/>
    <col min="6646" max="6649" width="0.921875" style="23" customWidth="1"/>
    <col min="6650" max="6731" width="2.69140625" style="23" customWidth="1"/>
    <col min="6732" max="6898" width="1.61328125" style="23"/>
    <col min="6899" max="6899" width="2.69140625" style="23" customWidth="1"/>
    <col min="6900" max="6900" width="6.3828125" style="23" bestFit="1" customWidth="1"/>
    <col min="6901" max="6901" width="2.69140625" style="23" customWidth="1"/>
    <col min="6902" max="6905" width="0.921875" style="23" customWidth="1"/>
    <col min="6906" max="6987" width="2.69140625" style="23" customWidth="1"/>
    <col min="6988" max="7154" width="1.61328125" style="23"/>
    <col min="7155" max="7155" width="2.69140625" style="23" customWidth="1"/>
    <col min="7156" max="7156" width="6.3828125" style="23" bestFit="1" customWidth="1"/>
    <col min="7157" max="7157" width="2.69140625" style="23" customWidth="1"/>
    <col min="7158" max="7161" width="0.921875" style="23" customWidth="1"/>
    <col min="7162" max="7243" width="2.69140625" style="23" customWidth="1"/>
    <col min="7244" max="7410" width="1.61328125" style="23"/>
    <col min="7411" max="7411" width="2.69140625" style="23" customWidth="1"/>
    <col min="7412" max="7412" width="6.3828125" style="23" bestFit="1" customWidth="1"/>
    <col min="7413" max="7413" width="2.69140625" style="23" customWidth="1"/>
    <col min="7414" max="7417" width="0.921875" style="23" customWidth="1"/>
    <col min="7418" max="7499" width="2.69140625" style="23" customWidth="1"/>
    <col min="7500" max="7666" width="1.61328125" style="23"/>
    <col min="7667" max="7667" width="2.69140625" style="23" customWidth="1"/>
    <col min="7668" max="7668" width="6.3828125" style="23" bestFit="1" customWidth="1"/>
    <col min="7669" max="7669" width="2.69140625" style="23" customWidth="1"/>
    <col min="7670" max="7673" width="0.921875" style="23" customWidth="1"/>
    <col min="7674" max="7755" width="2.69140625" style="23" customWidth="1"/>
    <col min="7756" max="7922" width="1.61328125" style="23"/>
    <col min="7923" max="7923" width="2.69140625" style="23" customWidth="1"/>
    <col min="7924" max="7924" width="6.3828125" style="23" bestFit="1" customWidth="1"/>
    <col min="7925" max="7925" width="2.69140625" style="23" customWidth="1"/>
    <col min="7926" max="7929" width="0.921875" style="23" customWidth="1"/>
    <col min="7930" max="8011" width="2.69140625" style="23" customWidth="1"/>
    <col min="8012" max="8178" width="1.61328125" style="23"/>
    <col min="8179" max="8179" width="2.69140625" style="23" customWidth="1"/>
    <col min="8180" max="8180" width="6.3828125" style="23" bestFit="1" customWidth="1"/>
    <col min="8181" max="8181" width="2.69140625" style="23" customWidth="1"/>
    <col min="8182" max="8185" width="0.921875" style="23" customWidth="1"/>
    <col min="8186" max="8267" width="2.69140625" style="23" customWidth="1"/>
    <col min="8268" max="8434" width="1.61328125" style="23"/>
    <col min="8435" max="8435" width="2.69140625" style="23" customWidth="1"/>
    <col min="8436" max="8436" width="6.3828125" style="23" bestFit="1" customWidth="1"/>
    <col min="8437" max="8437" width="2.69140625" style="23" customWidth="1"/>
    <col min="8438" max="8441" width="0.921875" style="23" customWidth="1"/>
    <col min="8442" max="8523" width="2.69140625" style="23" customWidth="1"/>
    <col min="8524" max="8690" width="1.61328125" style="23"/>
    <col min="8691" max="8691" width="2.69140625" style="23" customWidth="1"/>
    <col min="8692" max="8692" width="6.3828125" style="23" bestFit="1" customWidth="1"/>
    <col min="8693" max="8693" width="2.69140625" style="23" customWidth="1"/>
    <col min="8694" max="8697" width="0.921875" style="23" customWidth="1"/>
    <col min="8698" max="8779" width="2.69140625" style="23" customWidth="1"/>
    <col min="8780" max="8946" width="1.61328125" style="23"/>
    <col min="8947" max="8947" width="2.69140625" style="23" customWidth="1"/>
    <col min="8948" max="8948" width="6.3828125" style="23" bestFit="1" customWidth="1"/>
    <col min="8949" max="8949" width="2.69140625" style="23" customWidth="1"/>
    <col min="8950" max="8953" width="0.921875" style="23" customWidth="1"/>
    <col min="8954" max="9035" width="2.69140625" style="23" customWidth="1"/>
    <col min="9036" max="9202" width="1.61328125" style="23"/>
    <col min="9203" max="9203" width="2.69140625" style="23" customWidth="1"/>
    <col min="9204" max="9204" width="6.3828125" style="23" bestFit="1" customWidth="1"/>
    <col min="9205" max="9205" width="2.69140625" style="23" customWidth="1"/>
    <col min="9206" max="9209" width="0.921875" style="23" customWidth="1"/>
    <col min="9210" max="9291" width="2.69140625" style="23" customWidth="1"/>
    <col min="9292" max="9458" width="1.61328125" style="23"/>
    <col min="9459" max="9459" width="2.69140625" style="23" customWidth="1"/>
    <col min="9460" max="9460" width="6.3828125" style="23" bestFit="1" customWidth="1"/>
    <col min="9461" max="9461" width="2.69140625" style="23" customWidth="1"/>
    <col min="9462" max="9465" width="0.921875" style="23" customWidth="1"/>
    <col min="9466" max="9547" width="2.69140625" style="23" customWidth="1"/>
    <col min="9548" max="9714" width="1.61328125" style="23"/>
    <col min="9715" max="9715" width="2.69140625" style="23" customWidth="1"/>
    <col min="9716" max="9716" width="6.3828125" style="23" bestFit="1" customWidth="1"/>
    <col min="9717" max="9717" width="2.69140625" style="23" customWidth="1"/>
    <col min="9718" max="9721" width="0.921875" style="23" customWidth="1"/>
    <col min="9722" max="9803" width="2.69140625" style="23" customWidth="1"/>
    <col min="9804" max="9970" width="1.61328125" style="23"/>
    <col min="9971" max="9971" width="2.69140625" style="23" customWidth="1"/>
    <col min="9972" max="9972" width="6.3828125" style="23" bestFit="1" customWidth="1"/>
    <col min="9973" max="9973" width="2.69140625" style="23" customWidth="1"/>
    <col min="9974" max="9977" width="0.921875" style="23" customWidth="1"/>
    <col min="9978" max="10059" width="2.69140625" style="23" customWidth="1"/>
    <col min="10060" max="10226" width="1.61328125" style="23"/>
    <col min="10227" max="10227" width="2.69140625" style="23" customWidth="1"/>
    <col min="10228" max="10228" width="6.3828125" style="23" bestFit="1" customWidth="1"/>
    <col min="10229" max="10229" width="2.69140625" style="23" customWidth="1"/>
    <col min="10230" max="10233" width="0.921875" style="23" customWidth="1"/>
    <col min="10234" max="10315" width="2.69140625" style="23" customWidth="1"/>
    <col min="10316" max="10482" width="1.61328125" style="23"/>
    <col min="10483" max="10483" width="2.69140625" style="23" customWidth="1"/>
    <col min="10484" max="10484" width="6.3828125" style="23" bestFit="1" customWidth="1"/>
    <col min="10485" max="10485" width="2.69140625" style="23" customWidth="1"/>
    <col min="10486" max="10489" width="0.921875" style="23" customWidth="1"/>
    <col min="10490" max="10571" width="2.69140625" style="23" customWidth="1"/>
    <col min="10572" max="10738" width="1.61328125" style="23"/>
    <col min="10739" max="10739" width="2.69140625" style="23" customWidth="1"/>
    <col min="10740" max="10740" width="6.3828125" style="23" bestFit="1" customWidth="1"/>
    <col min="10741" max="10741" width="2.69140625" style="23" customWidth="1"/>
    <col min="10742" max="10745" width="0.921875" style="23" customWidth="1"/>
    <col min="10746" max="10827" width="2.69140625" style="23" customWidth="1"/>
    <col min="10828" max="10994" width="1.61328125" style="23"/>
    <col min="10995" max="10995" width="2.69140625" style="23" customWidth="1"/>
    <col min="10996" max="10996" width="6.3828125" style="23" bestFit="1" customWidth="1"/>
    <col min="10997" max="10997" width="2.69140625" style="23" customWidth="1"/>
    <col min="10998" max="11001" width="0.921875" style="23" customWidth="1"/>
    <col min="11002" max="11083" width="2.69140625" style="23" customWidth="1"/>
    <col min="11084" max="11250" width="1.61328125" style="23"/>
    <col min="11251" max="11251" width="2.69140625" style="23" customWidth="1"/>
    <col min="11252" max="11252" width="6.3828125" style="23" bestFit="1" customWidth="1"/>
    <col min="11253" max="11253" width="2.69140625" style="23" customWidth="1"/>
    <col min="11254" max="11257" width="0.921875" style="23" customWidth="1"/>
    <col min="11258" max="11339" width="2.69140625" style="23" customWidth="1"/>
    <col min="11340" max="11506" width="1.61328125" style="23"/>
    <col min="11507" max="11507" width="2.69140625" style="23" customWidth="1"/>
    <col min="11508" max="11508" width="6.3828125" style="23" bestFit="1" customWidth="1"/>
    <col min="11509" max="11509" width="2.69140625" style="23" customWidth="1"/>
    <col min="11510" max="11513" width="0.921875" style="23" customWidth="1"/>
    <col min="11514" max="11595" width="2.69140625" style="23" customWidth="1"/>
    <col min="11596" max="11762" width="1.61328125" style="23"/>
    <col min="11763" max="11763" width="2.69140625" style="23" customWidth="1"/>
    <col min="11764" max="11764" width="6.3828125" style="23" bestFit="1" customWidth="1"/>
    <col min="11765" max="11765" width="2.69140625" style="23" customWidth="1"/>
    <col min="11766" max="11769" width="0.921875" style="23" customWidth="1"/>
    <col min="11770" max="11851" width="2.69140625" style="23" customWidth="1"/>
    <col min="11852" max="12018" width="1.61328125" style="23"/>
    <col min="12019" max="12019" width="2.69140625" style="23" customWidth="1"/>
    <col min="12020" max="12020" width="6.3828125" style="23" bestFit="1" customWidth="1"/>
    <col min="12021" max="12021" width="2.69140625" style="23" customWidth="1"/>
    <col min="12022" max="12025" width="0.921875" style="23" customWidth="1"/>
    <col min="12026" max="12107" width="2.69140625" style="23" customWidth="1"/>
    <col min="12108" max="12274" width="1.61328125" style="23"/>
    <col min="12275" max="12275" width="2.69140625" style="23" customWidth="1"/>
    <col min="12276" max="12276" width="6.3828125" style="23" bestFit="1" customWidth="1"/>
    <col min="12277" max="12277" width="2.69140625" style="23" customWidth="1"/>
    <col min="12278" max="12281" width="0.921875" style="23" customWidth="1"/>
    <col min="12282" max="12363" width="2.69140625" style="23" customWidth="1"/>
    <col min="12364" max="12530" width="1.61328125" style="23"/>
    <col min="12531" max="12531" width="2.69140625" style="23" customWidth="1"/>
    <col min="12532" max="12532" width="6.3828125" style="23" bestFit="1" customWidth="1"/>
    <col min="12533" max="12533" width="2.69140625" style="23" customWidth="1"/>
    <col min="12534" max="12537" width="0.921875" style="23" customWidth="1"/>
    <col min="12538" max="12619" width="2.69140625" style="23" customWidth="1"/>
    <col min="12620" max="12786" width="1.61328125" style="23"/>
    <col min="12787" max="12787" width="2.69140625" style="23" customWidth="1"/>
    <col min="12788" max="12788" width="6.3828125" style="23" bestFit="1" customWidth="1"/>
    <col min="12789" max="12789" width="2.69140625" style="23" customWidth="1"/>
    <col min="12790" max="12793" width="0.921875" style="23" customWidth="1"/>
    <col min="12794" max="12875" width="2.69140625" style="23" customWidth="1"/>
    <col min="12876" max="13042" width="1.61328125" style="23"/>
    <col min="13043" max="13043" width="2.69140625" style="23" customWidth="1"/>
    <col min="13044" max="13044" width="6.3828125" style="23" bestFit="1" customWidth="1"/>
    <col min="13045" max="13045" width="2.69140625" style="23" customWidth="1"/>
    <col min="13046" max="13049" width="0.921875" style="23" customWidth="1"/>
    <col min="13050" max="13131" width="2.69140625" style="23" customWidth="1"/>
    <col min="13132" max="13298" width="1.61328125" style="23"/>
    <col min="13299" max="13299" width="2.69140625" style="23" customWidth="1"/>
    <col min="13300" max="13300" width="6.3828125" style="23" bestFit="1" customWidth="1"/>
    <col min="13301" max="13301" width="2.69140625" style="23" customWidth="1"/>
    <col min="13302" max="13305" width="0.921875" style="23" customWidth="1"/>
    <col min="13306" max="13387" width="2.69140625" style="23" customWidth="1"/>
    <col min="13388" max="13554" width="1.61328125" style="23"/>
    <col min="13555" max="13555" width="2.69140625" style="23" customWidth="1"/>
    <col min="13556" max="13556" width="6.3828125" style="23" bestFit="1" customWidth="1"/>
    <col min="13557" max="13557" width="2.69140625" style="23" customWidth="1"/>
    <col min="13558" max="13561" width="0.921875" style="23" customWidth="1"/>
    <col min="13562" max="13643" width="2.69140625" style="23" customWidth="1"/>
    <col min="13644" max="13810" width="1.61328125" style="23"/>
    <col min="13811" max="13811" width="2.69140625" style="23" customWidth="1"/>
    <col min="13812" max="13812" width="6.3828125" style="23" bestFit="1" customWidth="1"/>
    <col min="13813" max="13813" width="2.69140625" style="23" customWidth="1"/>
    <col min="13814" max="13817" width="0.921875" style="23" customWidth="1"/>
    <col min="13818" max="13899" width="2.69140625" style="23" customWidth="1"/>
    <col min="13900" max="14066" width="1.61328125" style="23"/>
    <col min="14067" max="14067" width="2.69140625" style="23" customWidth="1"/>
    <col min="14068" max="14068" width="6.3828125" style="23" bestFit="1" customWidth="1"/>
    <col min="14069" max="14069" width="2.69140625" style="23" customWidth="1"/>
    <col min="14070" max="14073" width="0.921875" style="23" customWidth="1"/>
    <col min="14074" max="14155" width="2.69140625" style="23" customWidth="1"/>
    <col min="14156" max="14322" width="1.61328125" style="23"/>
    <col min="14323" max="14323" width="2.69140625" style="23" customWidth="1"/>
    <col min="14324" max="14324" width="6.3828125" style="23" bestFit="1" customWidth="1"/>
    <col min="14325" max="14325" width="2.69140625" style="23" customWidth="1"/>
    <col min="14326" max="14329" width="0.921875" style="23" customWidth="1"/>
    <col min="14330" max="14411" width="2.69140625" style="23" customWidth="1"/>
    <col min="14412" max="14578" width="1.61328125" style="23"/>
    <col min="14579" max="14579" width="2.69140625" style="23" customWidth="1"/>
    <col min="14580" max="14580" width="6.3828125" style="23" bestFit="1" customWidth="1"/>
    <col min="14581" max="14581" width="2.69140625" style="23" customWidth="1"/>
    <col min="14582" max="14585" width="0.921875" style="23" customWidth="1"/>
    <col min="14586" max="14667" width="2.69140625" style="23" customWidth="1"/>
    <col min="14668" max="14834" width="1.61328125" style="23"/>
    <col min="14835" max="14835" width="2.69140625" style="23" customWidth="1"/>
    <col min="14836" max="14836" width="6.3828125" style="23" bestFit="1" customWidth="1"/>
    <col min="14837" max="14837" width="2.69140625" style="23" customWidth="1"/>
    <col min="14838" max="14841" width="0.921875" style="23" customWidth="1"/>
    <col min="14842" max="14923" width="2.69140625" style="23" customWidth="1"/>
    <col min="14924" max="15090" width="1.61328125" style="23"/>
    <col min="15091" max="15091" width="2.69140625" style="23" customWidth="1"/>
    <col min="15092" max="15092" width="6.3828125" style="23" bestFit="1" customWidth="1"/>
    <col min="15093" max="15093" width="2.69140625" style="23" customWidth="1"/>
    <col min="15094" max="15097" width="0.921875" style="23" customWidth="1"/>
    <col min="15098" max="15179" width="2.69140625" style="23" customWidth="1"/>
    <col min="15180" max="15346" width="1.61328125" style="23"/>
    <col min="15347" max="15347" width="2.69140625" style="23" customWidth="1"/>
    <col min="15348" max="15348" width="6.3828125" style="23" bestFit="1" customWidth="1"/>
    <col min="15349" max="15349" width="2.69140625" style="23" customWidth="1"/>
    <col min="15350" max="15353" width="0.921875" style="23" customWidth="1"/>
    <col min="15354" max="15435" width="2.69140625" style="23" customWidth="1"/>
    <col min="15436" max="15602" width="1.61328125" style="23"/>
    <col min="15603" max="15603" width="2.69140625" style="23" customWidth="1"/>
    <col min="15604" max="15604" width="6.3828125" style="23" bestFit="1" customWidth="1"/>
    <col min="15605" max="15605" width="2.69140625" style="23" customWidth="1"/>
    <col min="15606" max="15609" width="0.921875" style="23" customWidth="1"/>
    <col min="15610" max="15691" width="2.69140625" style="23" customWidth="1"/>
    <col min="15692" max="15858" width="1.61328125" style="23"/>
    <col min="15859" max="15859" width="2.69140625" style="23" customWidth="1"/>
    <col min="15860" max="15860" width="6.3828125" style="23" bestFit="1" customWidth="1"/>
    <col min="15861" max="15861" width="2.69140625" style="23" customWidth="1"/>
    <col min="15862" max="15865" width="0.921875" style="23" customWidth="1"/>
    <col min="15866" max="15947" width="2.69140625" style="23" customWidth="1"/>
    <col min="15948" max="16114" width="1.61328125" style="23"/>
    <col min="16115" max="16115" width="2.69140625" style="23" customWidth="1"/>
    <col min="16116" max="16116" width="6.3828125" style="23" bestFit="1" customWidth="1"/>
    <col min="16117" max="16117" width="2.69140625" style="23" customWidth="1"/>
    <col min="16118" max="16121" width="0.921875" style="23" customWidth="1"/>
    <col min="16122" max="16203" width="2.69140625" style="23" customWidth="1"/>
    <col min="16204" max="16384" width="1.61328125" style="23"/>
  </cols>
  <sheetData>
    <row r="1" spans="2:83" ht="30.6" customHeight="1" thickBot="1"/>
    <row r="2" spans="2:83" ht="30" customHeight="1">
      <c r="B2" s="277"/>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78"/>
      <c r="BW2" s="278"/>
      <c r="BX2" s="278"/>
      <c r="BY2" s="278"/>
      <c r="BZ2" s="278"/>
      <c r="CA2" s="278"/>
      <c r="CB2" s="278"/>
      <c r="CC2" s="278"/>
      <c r="CD2" s="278"/>
      <c r="CE2" s="279"/>
    </row>
    <row r="3" spans="2:83" ht="30" customHeight="1">
      <c r="B3" s="174"/>
      <c r="D3" s="137"/>
      <c r="E3" s="26"/>
      <c r="F3" s="26"/>
      <c r="I3" s="219" t="s">
        <v>1062</v>
      </c>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4"/>
      <c r="BF3" s="24"/>
      <c r="BG3" s="24"/>
      <c r="BH3" s="24"/>
      <c r="BI3" s="24"/>
      <c r="BJ3" s="24"/>
      <c r="BK3" s="24"/>
      <c r="BL3" s="24"/>
      <c r="BM3" s="24"/>
      <c r="BN3" s="24"/>
      <c r="BO3" s="24"/>
      <c r="BP3" s="24"/>
      <c r="BQ3" s="24"/>
      <c r="BR3" s="24"/>
      <c r="BS3" s="24"/>
      <c r="BT3" s="24"/>
      <c r="BU3" s="24"/>
      <c r="BV3" s="24"/>
      <c r="CE3" s="175"/>
    </row>
    <row r="4" spans="2:83" ht="30" customHeight="1">
      <c r="B4" s="174"/>
      <c r="D4" s="26"/>
      <c r="E4" s="26"/>
      <c r="F4" s="26"/>
      <c r="G4" s="219"/>
      <c r="H4" s="219"/>
      <c r="I4" s="220" t="s">
        <v>1063</v>
      </c>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CE4" s="175"/>
    </row>
    <row r="5" spans="2:83" ht="30" customHeight="1">
      <c r="B5" s="174"/>
      <c r="D5" s="26"/>
      <c r="E5" s="26"/>
      <c r="F5" s="26"/>
      <c r="G5" s="219"/>
      <c r="H5" s="219"/>
      <c r="I5" s="220"/>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CE5" s="175"/>
    </row>
    <row r="6" spans="2:83" ht="30" customHeight="1">
      <c r="B6" s="174"/>
      <c r="D6" s="26"/>
      <c r="E6" s="26"/>
      <c r="F6" s="26"/>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c r="AM6" s="358"/>
      <c r="AN6" s="358"/>
      <c r="AO6" s="358"/>
      <c r="AP6" s="358"/>
      <c r="AQ6" s="358"/>
      <c r="AR6" s="358"/>
      <c r="AS6" s="358"/>
      <c r="AT6" s="1793" t="s">
        <v>2027</v>
      </c>
      <c r="AU6" s="1793"/>
      <c r="AV6" s="1793"/>
      <c r="AW6" s="1793"/>
      <c r="AX6" s="1793"/>
      <c r="AY6" s="1793"/>
      <c r="AZ6" s="1793"/>
      <c r="BA6" s="1793"/>
      <c r="BB6" s="1793"/>
      <c r="BC6" s="1793"/>
      <c r="BD6" s="1793"/>
      <c r="BE6" s="1793"/>
      <c r="BF6" s="1793"/>
      <c r="BG6" s="1793"/>
      <c r="BH6" s="1793"/>
      <c r="BI6" s="1793"/>
      <c r="BJ6" s="1793"/>
      <c r="BK6" s="1793"/>
      <c r="BL6" s="1793"/>
      <c r="BM6" s="1793"/>
      <c r="BN6" s="1793"/>
      <c r="BO6" s="1793"/>
      <c r="BP6" s="1793"/>
      <c r="BQ6" s="1793"/>
      <c r="BR6" s="1793"/>
      <c r="BS6" s="1793"/>
      <c r="BT6" s="1793"/>
      <c r="BU6" s="1793"/>
      <c r="BV6" s="1793"/>
      <c r="BW6" s="1793"/>
      <c r="BX6" s="1793"/>
      <c r="BY6" s="1793"/>
      <c r="BZ6" s="1793"/>
      <c r="CA6" s="1793"/>
      <c r="CB6" s="1793"/>
      <c r="CC6" s="1793"/>
      <c r="CE6" s="175"/>
    </row>
    <row r="7" spans="2:83" ht="30" customHeight="1">
      <c r="B7" s="300"/>
      <c r="C7" s="360">
        <v>3.1</v>
      </c>
      <c r="D7" s="360" t="s">
        <v>15</v>
      </c>
      <c r="E7" s="44"/>
      <c r="F7" s="57"/>
      <c r="G7" s="57"/>
      <c r="H7" s="57"/>
      <c r="I7" s="57"/>
      <c r="J7" s="57"/>
      <c r="K7" s="57"/>
      <c r="L7" s="57"/>
      <c r="M7" s="57"/>
      <c r="N7" s="57"/>
      <c r="O7" s="57"/>
      <c r="P7" s="57"/>
      <c r="Q7" s="57"/>
      <c r="R7" s="57"/>
      <c r="S7" s="57"/>
      <c r="T7" s="57"/>
      <c r="U7" s="57"/>
      <c r="V7" s="57"/>
      <c r="W7" s="57"/>
      <c r="X7" s="57"/>
      <c r="Y7" s="57"/>
      <c r="Z7" s="44"/>
      <c r="AP7" s="273"/>
      <c r="AQ7" s="273"/>
      <c r="AR7" s="273"/>
      <c r="AS7" s="273"/>
      <c r="AT7" s="1793"/>
      <c r="AU7" s="1793"/>
      <c r="AV7" s="1793"/>
      <c r="AW7" s="1793"/>
      <c r="AX7" s="1793"/>
      <c r="AY7" s="1793"/>
      <c r="AZ7" s="1793"/>
      <c r="BA7" s="1793"/>
      <c r="BB7" s="1793"/>
      <c r="BC7" s="1793"/>
      <c r="BD7" s="1793"/>
      <c r="BE7" s="1793"/>
      <c r="BF7" s="1793"/>
      <c r="BG7" s="1793"/>
      <c r="BH7" s="1793"/>
      <c r="BI7" s="1793"/>
      <c r="BJ7" s="1793"/>
      <c r="BK7" s="1793"/>
      <c r="BL7" s="1793"/>
      <c r="BM7" s="1793"/>
      <c r="BN7" s="1793"/>
      <c r="BO7" s="1793"/>
      <c r="BP7" s="1793"/>
      <c r="BQ7" s="1793"/>
      <c r="BR7" s="1793"/>
      <c r="BS7" s="1793"/>
      <c r="BT7" s="1793"/>
      <c r="BU7" s="1793"/>
      <c r="BV7" s="1793"/>
      <c r="BW7" s="1793"/>
      <c r="BX7" s="1793"/>
      <c r="BY7" s="1793"/>
      <c r="BZ7" s="1793"/>
      <c r="CA7" s="1793"/>
      <c r="CB7" s="1793"/>
      <c r="CC7" s="1793"/>
      <c r="CD7" s="273"/>
      <c r="CE7" s="301"/>
    </row>
    <row r="8" spans="2:83" ht="30" customHeight="1">
      <c r="B8" s="300"/>
      <c r="C8" s="57"/>
      <c r="D8" s="264" t="s">
        <v>16</v>
      </c>
      <c r="E8" s="44"/>
      <c r="F8" s="57"/>
      <c r="G8" s="57"/>
      <c r="H8" s="57"/>
      <c r="I8" s="57"/>
      <c r="J8" s="57"/>
      <c r="K8" s="57"/>
      <c r="L8" s="57"/>
      <c r="M8" s="57"/>
      <c r="N8" s="57"/>
      <c r="O8" s="57"/>
      <c r="P8" s="57"/>
      <c r="Q8" s="57"/>
      <c r="R8" s="57"/>
      <c r="S8" s="57"/>
      <c r="T8" s="57"/>
      <c r="U8" s="57"/>
      <c r="V8" s="57"/>
      <c r="W8" s="57"/>
      <c r="X8" s="57"/>
      <c r="Y8" s="57"/>
      <c r="Z8" s="57"/>
      <c r="AP8" s="273"/>
      <c r="AQ8" s="273"/>
      <c r="AR8" s="273"/>
      <c r="AS8" s="273"/>
      <c r="AT8" s="2097" t="s">
        <v>17</v>
      </c>
      <c r="AU8" s="2097"/>
      <c r="AV8" s="2097"/>
      <c r="AW8" s="2097"/>
      <c r="AX8" s="2097"/>
      <c r="AY8" s="2097"/>
      <c r="AZ8" s="2097"/>
      <c r="BA8" s="2097"/>
      <c r="BB8" s="2097"/>
      <c r="BC8" s="2097"/>
      <c r="BD8" s="2097"/>
      <c r="BE8" s="2097"/>
      <c r="BF8" s="2097"/>
      <c r="BG8" s="2097"/>
      <c r="BH8" s="2097"/>
      <c r="BI8" s="2097"/>
      <c r="BJ8" s="2097"/>
      <c r="BK8" s="2097"/>
      <c r="BL8" s="2097"/>
      <c r="BM8" s="2097"/>
      <c r="BN8" s="2097"/>
      <c r="BO8" s="2097"/>
      <c r="BP8" s="2097"/>
      <c r="BQ8" s="2097"/>
      <c r="BR8" s="2097"/>
      <c r="BS8" s="2097"/>
      <c r="BT8" s="2097"/>
      <c r="BU8" s="2097"/>
      <c r="BV8" s="2097"/>
      <c r="BW8" s="2097"/>
      <c r="BX8" s="2097"/>
      <c r="BY8" s="2097"/>
      <c r="BZ8" s="2097"/>
      <c r="CA8" s="2097"/>
      <c r="CB8" s="2097"/>
      <c r="CC8" s="2097"/>
      <c r="CD8" s="273"/>
      <c r="CE8" s="301"/>
    </row>
    <row r="9" spans="2:83" ht="30" customHeight="1">
      <c r="B9" s="300"/>
      <c r="C9" s="57"/>
      <c r="D9" s="57"/>
      <c r="E9" s="57"/>
      <c r="F9" s="57"/>
      <c r="G9" s="57"/>
      <c r="H9" s="57"/>
      <c r="I9" s="57"/>
      <c r="J9" s="57"/>
      <c r="K9" s="57"/>
      <c r="L9" s="57"/>
      <c r="M9" s="57"/>
      <c r="N9" s="57"/>
      <c r="O9" s="57"/>
      <c r="P9" s="57"/>
      <c r="Q9" s="57"/>
      <c r="R9" s="57"/>
      <c r="S9" s="57"/>
      <c r="T9" s="57"/>
      <c r="U9" s="57"/>
      <c r="V9" s="57"/>
      <c r="W9" s="57"/>
      <c r="X9" s="57"/>
      <c r="Y9" s="57"/>
      <c r="Z9" s="57"/>
      <c r="AP9" s="273"/>
      <c r="AQ9" s="273"/>
      <c r="AR9" s="273"/>
      <c r="AS9" s="273"/>
      <c r="AT9" s="273"/>
      <c r="AU9" s="273"/>
      <c r="AV9" s="273"/>
      <c r="AW9" s="273"/>
      <c r="AX9" s="273"/>
      <c r="AY9" s="273"/>
      <c r="AZ9" s="273"/>
      <c r="BA9" s="273"/>
      <c r="BB9" s="273"/>
      <c r="BC9" s="273"/>
      <c r="BD9" s="273"/>
      <c r="BE9" s="273"/>
      <c r="BF9" s="273"/>
      <c r="BG9" s="273"/>
      <c r="BH9" s="273"/>
      <c r="BI9" s="273"/>
      <c r="BJ9" s="273"/>
      <c r="BK9" s="273"/>
      <c r="BL9" s="273"/>
      <c r="BM9" s="273"/>
      <c r="BN9" s="57"/>
      <c r="BO9" s="57"/>
      <c r="BP9" s="57"/>
      <c r="BQ9" s="57"/>
      <c r="BR9" s="57"/>
      <c r="BS9" s="57"/>
      <c r="BT9" s="57"/>
      <c r="BU9" s="57"/>
      <c r="BV9" s="57"/>
      <c r="BW9" s="2104"/>
      <c r="BX9" s="2104"/>
      <c r="BY9" s="273"/>
      <c r="BZ9" s="273"/>
      <c r="CB9" s="273"/>
      <c r="CC9" s="357" t="s">
        <v>453</v>
      </c>
      <c r="CD9" s="273"/>
      <c r="CE9" s="301"/>
    </row>
    <row r="10" spans="2:83" ht="30" customHeight="1">
      <c r="B10" s="300"/>
      <c r="C10" s="61" t="s">
        <v>9</v>
      </c>
      <c r="D10" s="2120" t="s">
        <v>18</v>
      </c>
      <c r="E10" s="2120"/>
      <c r="F10" s="2120" t="s">
        <v>406</v>
      </c>
      <c r="G10" s="2120"/>
      <c r="H10" s="2120"/>
      <c r="I10" s="2120"/>
      <c r="J10" s="2120"/>
      <c r="K10" s="2120"/>
      <c r="L10" s="2120"/>
      <c r="M10" s="2120"/>
      <c r="N10" s="2120"/>
      <c r="O10" s="2120"/>
      <c r="P10" s="2120"/>
      <c r="Q10" s="2120"/>
      <c r="R10" s="2120"/>
      <c r="S10" s="2120"/>
      <c r="T10" s="2120"/>
      <c r="U10" s="2120"/>
      <c r="V10" s="2120"/>
      <c r="W10" s="2120"/>
      <c r="X10" s="2120"/>
      <c r="Y10" s="2120"/>
      <c r="Z10" s="57"/>
      <c r="AP10" s="273"/>
      <c r="AQ10" s="273"/>
      <c r="AR10" s="2078" t="s">
        <v>40</v>
      </c>
      <c r="AS10" s="2079"/>
      <c r="AT10" s="2098"/>
      <c r="AU10" s="2099"/>
      <c r="AV10" s="2099"/>
      <c r="AW10" s="2099"/>
      <c r="AX10" s="2099"/>
      <c r="AY10" s="2099"/>
      <c r="AZ10" s="2099"/>
      <c r="BA10" s="2099"/>
      <c r="BB10" s="2099"/>
      <c r="BC10" s="2099"/>
      <c r="BD10" s="2099"/>
      <c r="BE10" s="2099"/>
      <c r="BF10" s="2099"/>
      <c r="BG10" s="2099"/>
      <c r="BH10" s="2099"/>
      <c r="BI10" s="2099"/>
      <c r="BJ10" s="2099"/>
      <c r="BK10" s="2099"/>
      <c r="BL10" s="2099"/>
      <c r="BM10" s="2099"/>
      <c r="BN10" s="2099"/>
      <c r="BO10" s="2099"/>
      <c r="BP10" s="2099"/>
      <c r="BQ10" s="2099"/>
      <c r="BR10" s="2099"/>
      <c r="BS10" s="2099"/>
      <c r="BT10" s="2099"/>
      <c r="BU10" s="2099"/>
      <c r="BV10" s="2099"/>
      <c r="BW10" s="2099"/>
      <c r="BX10" s="2099"/>
      <c r="BY10" s="2099"/>
      <c r="BZ10" s="2099"/>
      <c r="CA10" s="2099"/>
      <c r="CB10" s="2099"/>
      <c r="CC10" s="2100"/>
      <c r="CD10" s="273"/>
      <c r="CE10" s="301"/>
    </row>
    <row r="11" spans="2:83" s="185" customFormat="1" ht="30" customHeight="1">
      <c r="B11" s="300"/>
      <c r="C11" s="57"/>
      <c r="D11" s="2120"/>
      <c r="E11" s="2120"/>
      <c r="F11" s="2120"/>
      <c r="G11" s="2120"/>
      <c r="H11" s="2120"/>
      <c r="I11" s="2120"/>
      <c r="J11" s="2120"/>
      <c r="K11" s="2120"/>
      <c r="L11" s="2120"/>
      <c r="M11" s="2120"/>
      <c r="N11" s="2120"/>
      <c r="O11" s="2120"/>
      <c r="P11" s="2120"/>
      <c r="Q11" s="2120"/>
      <c r="R11" s="2120"/>
      <c r="S11" s="2120"/>
      <c r="T11" s="2120"/>
      <c r="U11" s="2120"/>
      <c r="V11" s="2120"/>
      <c r="W11" s="2120"/>
      <c r="X11" s="2120"/>
      <c r="Y11" s="2120"/>
      <c r="Z11" s="57"/>
      <c r="AP11" s="273"/>
      <c r="AQ11" s="273"/>
      <c r="AR11" s="2078"/>
      <c r="AS11" s="2079"/>
      <c r="AT11" s="2101"/>
      <c r="AU11" s="2102"/>
      <c r="AV11" s="2102"/>
      <c r="AW11" s="2102"/>
      <c r="AX11" s="2102"/>
      <c r="AY11" s="2102"/>
      <c r="AZ11" s="2102"/>
      <c r="BA11" s="2102"/>
      <c r="BB11" s="2102"/>
      <c r="BC11" s="2102"/>
      <c r="BD11" s="2102"/>
      <c r="BE11" s="2102"/>
      <c r="BF11" s="2102"/>
      <c r="BG11" s="2102"/>
      <c r="BH11" s="2102"/>
      <c r="BI11" s="2102"/>
      <c r="BJ11" s="2102"/>
      <c r="BK11" s="2102"/>
      <c r="BL11" s="2102"/>
      <c r="BM11" s="2102"/>
      <c r="BN11" s="2102"/>
      <c r="BO11" s="2102"/>
      <c r="BP11" s="2102"/>
      <c r="BQ11" s="2102"/>
      <c r="BR11" s="2102"/>
      <c r="BS11" s="2102"/>
      <c r="BT11" s="2102"/>
      <c r="BU11" s="2102"/>
      <c r="BV11" s="2102"/>
      <c r="BW11" s="2102"/>
      <c r="BX11" s="2102"/>
      <c r="BY11" s="2102"/>
      <c r="BZ11" s="2102"/>
      <c r="CA11" s="2102"/>
      <c r="CB11" s="2102"/>
      <c r="CC11" s="2103"/>
      <c r="CD11" s="273"/>
      <c r="CE11" s="301"/>
    </row>
    <row r="12" spans="2:83" s="185" customFormat="1" ht="15" customHeight="1">
      <c r="B12" s="300"/>
      <c r="C12" s="57"/>
      <c r="D12" s="60"/>
      <c r="E12" s="60"/>
      <c r="F12" s="57"/>
      <c r="G12" s="57"/>
      <c r="H12" s="44"/>
      <c r="I12" s="57"/>
      <c r="J12" s="57"/>
      <c r="K12" s="57"/>
      <c r="L12" s="57"/>
      <c r="M12" s="57"/>
      <c r="N12" s="57"/>
      <c r="O12" s="57"/>
      <c r="P12" s="57"/>
      <c r="Q12" s="57"/>
      <c r="R12" s="57"/>
      <c r="S12" s="57"/>
      <c r="T12" s="57"/>
      <c r="U12" s="57"/>
      <c r="V12" s="57"/>
      <c r="W12" s="57"/>
      <c r="X12" s="57"/>
      <c r="Y12" s="57"/>
      <c r="Z12" s="57"/>
      <c r="AP12" s="273"/>
      <c r="AQ12" s="273"/>
      <c r="AR12" s="273"/>
      <c r="AS12" s="273"/>
      <c r="AT12" s="273"/>
      <c r="AU12" s="273"/>
      <c r="AV12" s="273"/>
      <c r="AW12" s="273"/>
      <c r="AX12" s="273"/>
      <c r="AY12" s="273"/>
      <c r="AZ12" s="273"/>
      <c r="BA12" s="273"/>
      <c r="BB12" s="273"/>
      <c r="BC12" s="273"/>
      <c r="BD12" s="273"/>
      <c r="BE12" s="273"/>
      <c r="BF12" s="273"/>
      <c r="BG12" s="273"/>
      <c r="BH12" s="273"/>
      <c r="BI12" s="273"/>
      <c r="BJ12" s="273"/>
      <c r="BK12" s="273"/>
      <c r="BL12" s="273"/>
      <c r="BM12" s="257"/>
      <c r="BN12" s="257"/>
      <c r="BO12" s="257"/>
      <c r="BP12" s="257"/>
      <c r="BQ12" s="257"/>
      <c r="BR12" s="257"/>
      <c r="BS12" s="257"/>
      <c r="BT12" s="257"/>
      <c r="BU12" s="257"/>
      <c r="BV12" s="257"/>
      <c r="BW12" s="257"/>
      <c r="BX12" s="257"/>
      <c r="BY12" s="257"/>
      <c r="BZ12" s="257"/>
      <c r="CA12" s="273"/>
      <c r="CB12" s="273"/>
      <c r="CC12" s="273"/>
      <c r="CD12" s="273"/>
      <c r="CE12" s="301"/>
    </row>
    <row r="13" spans="2:83" s="185" customFormat="1" ht="30" customHeight="1">
      <c r="B13" s="300"/>
      <c r="C13" s="57"/>
      <c r="D13" s="2120" t="s">
        <v>19</v>
      </c>
      <c r="E13" s="2120"/>
      <c r="F13" s="2120" t="s">
        <v>20</v>
      </c>
      <c r="G13" s="2120"/>
      <c r="H13" s="2120"/>
      <c r="I13" s="2120"/>
      <c r="J13" s="2120"/>
      <c r="K13" s="2120"/>
      <c r="L13" s="2120"/>
      <c r="M13" s="2120"/>
      <c r="N13" s="2120"/>
      <c r="O13" s="2120"/>
      <c r="P13" s="2120"/>
      <c r="Q13" s="2120"/>
      <c r="R13" s="2120"/>
      <c r="S13" s="2120"/>
      <c r="T13" s="2120"/>
      <c r="U13" s="2120"/>
      <c r="V13" s="2120"/>
      <c r="W13" s="2120"/>
      <c r="X13" s="2120"/>
      <c r="Y13" s="2120"/>
      <c r="Z13" s="57"/>
      <c r="AP13" s="273"/>
      <c r="AQ13" s="273"/>
      <c r="AR13" s="2078" t="s">
        <v>28</v>
      </c>
      <c r="AS13" s="2079"/>
      <c r="AT13" s="2098"/>
      <c r="AU13" s="2099"/>
      <c r="AV13" s="2099"/>
      <c r="AW13" s="2099"/>
      <c r="AX13" s="2099"/>
      <c r="AY13" s="2099"/>
      <c r="AZ13" s="2099"/>
      <c r="BA13" s="2099"/>
      <c r="BB13" s="2099"/>
      <c r="BC13" s="2099"/>
      <c r="BD13" s="2099"/>
      <c r="BE13" s="2099"/>
      <c r="BF13" s="2099"/>
      <c r="BG13" s="2099"/>
      <c r="BH13" s="2099"/>
      <c r="BI13" s="2099"/>
      <c r="BJ13" s="2099"/>
      <c r="BK13" s="2099"/>
      <c r="BL13" s="2099"/>
      <c r="BM13" s="2099"/>
      <c r="BN13" s="2099"/>
      <c r="BO13" s="2099"/>
      <c r="BP13" s="2099"/>
      <c r="BQ13" s="2099"/>
      <c r="BR13" s="2099"/>
      <c r="BS13" s="2099"/>
      <c r="BT13" s="2099"/>
      <c r="BU13" s="2099"/>
      <c r="BV13" s="2099"/>
      <c r="BW13" s="2099"/>
      <c r="BX13" s="2099"/>
      <c r="BY13" s="2099"/>
      <c r="BZ13" s="2099"/>
      <c r="CA13" s="2099"/>
      <c r="CB13" s="2099"/>
      <c r="CC13" s="2100"/>
      <c r="CD13" s="273"/>
      <c r="CE13" s="301"/>
    </row>
    <row r="14" spans="2:83" s="185" customFormat="1" ht="30" customHeight="1">
      <c r="B14" s="300"/>
      <c r="C14" s="61" t="s">
        <v>9</v>
      </c>
      <c r="D14" s="2120"/>
      <c r="E14" s="2120"/>
      <c r="F14" s="2120"/>
      <c r="G14" s="2120"/>
      <c r="H14" s="2120"/>
      <c r="I14" s="2120"/>
      <c r="J14" s="2120"/>
      <c r="K14" s="2120"/>
      <c r="L14" s="2120"/>
      <c r="M14" s="2120"/>
      <c r="N14" s="2120"/>
      <c r="O14" s="2120"/>
      <c r="P14" s="2120"/>
      <c r="Q14" s="2120"/>
      <c r="R14" s="2120"/>
      <c r="S14" s="2120"/>
      <c r="T14" s="2120"/>
      <c r="U14" s="2120"/>
      <c r="V14" s="2120"/>
      <c r="W14" s="2120"/>
      <c r="X14" s="2120"/>
      <c r="Y14" s="2120"/>
      <c r="Z14" s="57"/>
      <c r="AP14" s="273"/>
      <c r="AQ14" s="273"/>
      <c r="AR14" s="2078"/>
      <c r="AS14" s="2079"/>
      <c r="AT14" s="2101"/>
      <c r="AU14" s="2102"/>
      <c r="AV14" s="2102"/>
      <c r="AW14" s="2102"/>
      <c r="AX14" s="2102"/>
      <c r="AY14" s="2102"/>
      <c r="AZ14" s="2102"/>
      <c r="BA14" s="2102"/>
      <c r="BB14" s="2102"/>
      <c r="BC14" s="2102"/>
      <c r="BD14" s="2102"/>
      <c r="BE14" s="2102"/>
      <c r="BF14" s="2102"/>
      <c r="BG14" s="2102"/>
      <c r="BH14" s="2102"/>
      <c r="BI14" s="2102"/>
      <c r="BJ14" s="2102"/>
      <c r="BK14" s="2102"/>
      <c r="BL14" s="2102"/>
      <c r="BM14" s="2102"/>
      <c r="BN14" s="2102"/>
      <c r="BO14" s="2102"/>
      <c r="BP14" s="2102"/>
      <c r="BQ14" s="2102"/>
      <c r="BR14" s="2102"/>
      <c r="BS14" s="2102"/>
      <c r="BT14" s="2102"/>
      <c r="BU14" s="2102"/>
      <c r="BV14" s="2102"/>
      <c r="BW14" s="2102"/>
      <c r="BX14" s="2102"/>
      <c r="BY14" s="2102"/>
      <c r="BZ14" s="2102"/>
      <c r="CA14" s="2102"/>
      <c r="CB14" s="2102"/>
      <c r="CC14" s="2103"/>
      <c r="CD14" s="273"/>
      <c r="CE14" s="301"/>
    </row>
    <row r="15" spans="2:83" s="185" customFormat="1" ht="15" customHeight="1">
      <c r="B15" s="300"/>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57"/>
      <c r="BN15" s="257"/>
      <c r="BO15" s="257"/>
      <c r="BP15" s="257"/>
      <c r="BQ15" s="257"/>
      <c r="BR15" s="257"/>
      <c r="BS15" s="257"/>
      <c r="BT15" s="257"/>
      <c r="BU15" s="257"/>
      <c r="BV15" s="257"/>
      <c r="BW15" s="257"/>
      <c r="BX15" s="257"/>
      <c r="BY15" s="257"/>
      <c r="BZ15" s="257"/>
      <c r="CA15" s="273"/>
      <c r="CB15" s="273"/>
      <c r="CC15" s="273"/>
      <c r="CD15" s="273"/>
      <c r="CE15" s="301"/>
    </row>
    <row r="16" spans="2:83" s="185" customFormat="1" ht="37.5" customHeight="1" thickBot="1">
      <c r="B16" s="300"/>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273"/>
      <c r="AO16" s="273"/>
      <c r="AP16" s="273"/>
      <c r="AQ16" s="273"/>
      <c r="AR16" s="273"/>
      <c r="AS16" s="273"/>
      <c r="AT16" s="273"/>
      <c r="AU16" s="273"/>
      <c r="AV16" s="273"/>
      <c r="AW16" s="273"/>
      <c r="AX16" s="273"/>
      <c r="AY16" s="273"/>
      <c r="AZ16" s="273"/>
      <c r="BA16" s="273"/>
      <c r="BB16" s="273"/>
      <c r="BC16" s="273"/>
      <c r="BD16" s="273"/>
      <c r="BE16" s="273"/>
      <c r="BF16" s="273"/>
      <c r="BG16" s="273"/>
      <c r="BH16" s="273"/>
      <c r="BI16" s="273"/>
      <c r="BJ16" s="273"/>
      <c r="BK16" s="273"/>
      <c r="BL16" s="273"/>
      <c r="BM16" s="273"/>
      <c r="BN16" s="273"/>
      <c r="BO16" s="273"/>
      <c r="BP16" s="273"/>
      <c r="BQ16" s="273"/>
      <c r="BR16" s="273"/>
      <c r="BS16" s="273"/>
      <c r="BT16" s="273"/>
      <c r="BU16" s="273"/>
      <c r="BV16" s="273"/>
      <c r="BW16" s="273"/>
      <c r="BX16" s="273"/>
      <c r="BY16" s="273"/>
      <c r="BZ16" s="273"/>
      <c r="CA16" s="273"/>
      <c r="CB16" s="273"/>
      <c r="CC16" s="273"/>
      <c r="CD16" s="273"/>
      <c r="CE16" s="301"/>
    </row>
    <row r="17" spans="2:83" s="43" customFormat="1" ht="37.5" customHeight="1">
      <c r="B17" s="300"/>
      <c r="C17" s="273"/>
      <c r="D17" s="2105" t="s">
        <v>2174</v>
      </c>
      <c r="E17" s="2106"/>
      <c r="F17" s="2106"/>
      <c r="G17" s="2106"/>
      <c r="H17" s="2106"/>
      <c r="I17" s="2106"/>
      <c r="J17" s="2106"/>
      <c r="K17" s="2106"/>
      <c r="L17" s="2106"/>
      <c r="M17" s="2106"/>
      <c r="N17" s="2106"/>
      <c r="O17" s="2106"/>
      <c r="P17" s="2106"/>
      <c r="Q17" s="2106"/>
      <c r="R17" s="2106"/>
      <c r="S17" s="2106"/>
      <c r="T17" s="2106"/>
      <c r="U17" s="2106"/>
      <c r="V17" s="2106"/>
      <c r="W17" s="2106"/>
      <c r="X17" s="2106"/>
      <c r="Y17" s="2106"/>
      <c r="Z17" s="2106"/>
      <c r="AA17" s="2106"/>
      <c r="AB17" s="2106"/>
      <c r="AC17" s="2106"/>
      <c r="AD17" s="2106"/>
      <c r="AE17" s="2106"/>
      <c r="AF17" s="2106"/>
      <c r="AG17" s="2106"/>
      <c r="AH17" s="2106"/>
      <c r="AI17" s="2106"/>
      <c r="AJ17" s="2106"/>
      <c r="AK17" s="2106"/>
      <c r="AL17" s="2106"/>
      <c r="AM17" s="2106"/>
      <c r="AN17" s="2106"/>
      <c r="AO17" s="2106"/>
      <c r="AP17" s="2106"/>
      <c r="AQ17" s="2106"/>
      <c r="AR17" s="2106"/>
      <c r="AS17" s="2106"/>
      <c r="AT17" s="2106"/>
      <c r="AU17" s="2106"/>
      <c r="AV17" s="2106"/>
      <c r="AW17" s="2106"/>
      <c r="AX17" s="2106"/>
      <c r="AY17" s="2106"/>
      <c r="AZ17" s="2106"/>
      <c r="BA17" s="2106"/>
      <c r="BB17" s="2106"/>
      <c r="BC17" s="2106"/>
      <c r="BD17" s="2106"/>
      <c r="BE17" s="2106"/>
      <c r="BF17" s="2106"/>
      <c r="BG17" s="2106"/>
      <c r="BH17" s="2106"/>
      <c r="BI17" s="2106"/>
      <c r="BJ17" s="2106"/>
      <c r="BK17" s="2106"/>
      <c r="BL17" s="2106"/>
      <c r="BM17" s="2106"/>
      <c r="BN17" s="2106"/>
      <c r="BO17" s="2106"/>
      <c r="BP17" s="2106"/>
      <c r="BQ17" s="2106"/>
      <c r="BR17" s="2106"/>
      <c r="BS17" s="2107"/>
      <c r="BT17" s="273"/>
      <c r="BU17" s="273"/>
      <c r="BV17" s="273"/>
      <c r="BW17" s="273"/>
      <c r="BX17" s="273"/>
      <c r="BY17" s="273"/>
      <c r="BZ17" s="273"/>
      <c r="CA17" s="273"/>
      <c r="CB17" s="273"/>
      <c r="CC17" s="273"/>
      <c r="CD17" s="273"/>
      <c r="CE17" s="301"/>
    </row>
    <row r="18" spans="2:83" s="185" customFormat="1" ht="37.5" customHeight="1" thickBot="1">
      <c r="B18" s="300"/>
      <c r="C18" s="273"/>
      <c r="D18" s="2108"/>
      <c r="E18" s="2109"/>
      <c r="F18" s="2109"/>
      <c r="G18" s="2109"/>
      <c r="H18" s="2109"/>
      <c r="I18" s="2109"/>
      <c r="J18" s="2109"/>
      <c r="K18" s="2109"/>
      <c r="L18" s="2109"/>
      <c r="M18" s="2109"/>
      <c r="N18" s="2109"/>
      <c r="O18" s="2109"/>
      <c r="P18" s="2109"/>
      <c r="Q18" s="2109"/>
      <c r="R18" s="2109"/>
      <c r="S18" s="2109"/>
      <c r="T18" s="2109"/>
      <c r="U18" s="2109"/>
      <c r="V18" s="2109"/>
      <c r="W18" s="2109"/>
      <c r="X18" s="2109"/>
      <c r="Y18" s="2109"/>
      <c r="Z18" s="2109"/>
      <c r="AA18" s="2109"/>
      <c r="AB18" s="2109"/>
      <c r="AC18" s="2109"/>
      <c r="AD18" s="2109"/>
      <c r="AE18" s="2109"/>
      <c r="AF18" s="2109"/>
      <c r="AG18" s="2109"/>
      <c r="AH18" s="2109"/>
      <c r="AI18" s="2109"/>
      <c r="AJ18" s="2109"/>
      <c r="AK18" s="2109"/>
      <c r="AL18" s="2109"/>
      <c r="AM18" s="2109"/>
      <c r="AN18" s="2109"/>
      <c r="AO18" s="2109"/>
      <c r="AP18" s="2109"/>
      <c r="AQ18" s="2109"/>
      <c r="AR18" s="2109"/>
      <c r="AS18" s="2109"/>
      <c r="AT18" s="2109"/>
      <c r="AU18" s="2109"/>
      <c r="AV18" s="2109"/>
      <c r="AW18" s="2109"/>
      <c r="AX18" s="2109"/>
      <c r="AY18" s="2109"/>
      <c r="AZ18" s="2109"/>
      <c r="BA18" s="2109"/>
      <c r="BB18" s="2109"/>
      <c r="BC18" s="2109"/>
      <c r="BD18" s="2109"/>
      <c r="BE18" s="2109"/>
      <c r="BF18" s="2109"/>
      <c r="BG18" s="2109"/>
      <c r="BH18" s="2109"/>
      <c r="BI18" s="2109"/>
      <c r="BJ18" s="2109"/>
      <c r="BK18" s="2109"/>
      <c r="BL18" s="2109"/>
      <c r="BM18" s="2109"/>
      <c r="BN18" s="2109"/>
      <c r="BO18" s="2109"/>
      <c r="BP18" s="2109"/>
      <c r="BQ18" s="2109"/>
      <c r="BR18" s="2109"/>
      <c r="BS18" s="2110"/>
      <c r="BT18" s="273"/>
      <c r="BU18" s="273"/>
      <c r="BV18" s="273"/>
      <c r="BW18" s="273"/>
      <c r="BX18" s="273"/>
      <c r="BY18" s="273"/>
      <c r="BZ18" s="273"/>
      <c r="CA18" s="273"/>
      <c r="CB18" s="273"/>
      <c r="CC18" s="273"/>
      <c r="CD18" s="273"/>
      <c r="CE18" s="301"/>
    </row>
    <row r="19" spans="2:83" s="43" customFormat="1" ht="26.25" customHeight="1">
      <c r="B19" s="304"/>
      <c r="C19" s="281"/>
      <c r="D19" s="281"/>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305"/>
    </row>
    <row r="20" spans="2:83" s="43" customFormat="1" ht="15" customHeight="1">
      <c r="B20" s="300"/>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3"/>
      <c r="BH20" s="273"/>
      <c r="BI20" s="273"/>
      <c r="BJ20" s="273"/>
      <c r="BK20" s="273"/>
      <c r="BL20" s="273"/>
      <c r="BM20" s="273"/>
      <c r="BN20" s="273"/>
      <c r="BO20" s="273"/>
      <c r="BP20" s="273"/>
      <c r="BQ20" s="273"/>
      <c r="BR20" s="273"/>
      <c r="BS20" s="273"/>
      <c r="BT20" s="273"/>
      <c r="BU20" s="273"/>
      <c r="BV20" s="273"/>
      <c r="BW20" s="273"/>
      <c r="BX20" s="273"/>
      <c r="BY20" s="273"/>
      <c r="BZ20" s="273"/>
      <c r="CA20" s="273"/>
      <c r="CB20" s="273"/>
      <c r="CC20" s="273"/>
      <c r="CD20" s="273"/>
      <c r="CE20" s="301"/>
    </row>
    <row r="21" spans="2:83" s="43" customFormat="1" ht="30" customHeight="1">
      <c r="B21" s="300"/>
      <c r="C21" s="359">
        <v>3.2</v>
      </c>
      <c r="D21" s="1094" t="s">
        <v>2176</v>
      </c>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3"/>
      <c r="AW21" s="273"/>
      <c r="AX21" s="273"/>
      <c r="AY21" s="273"/>
      <c r="AZ21" s="273"/>
      <c r="BA21" s="273"/>
      <c r="BB21" s="273"/>
      <c r="BC21" s="273"/>
      <c r="BD21" s="273"/>
      <c r="BE21" s="273"/>
      <c r="BF21" s="273"/>
      <c r="BG21" s="273"/>
      <c r="BH21" s="273"/>
      <c r="BI21" s="273"/>
      <c r="BJ21" s="273"/>
      <c r="BK21" s="273"/>
      <c r="BL21" s="273"/>
      <c r="BM21" s="273"/>
      <c r="BN21" s="273"/>
      <c r="BO21" s="273"/>
      <c r="BP21" s="273"/>
      <c r="BQ21" s="273"/>
      <c r="BR21" s="273"/>
      <c r="BS21" s="273"/>
      <c r="BT21" s="273"/>
      <c r="BU21" s="273"/>
      <c r="BV21" s="273"/>
      <c r="BW21" s="273"/>
      <c r="BX21" s="273"/>
      <c r="BY21" s="273"/>
      <c r="BZ21" s="273"/>
      <c r="CA21" s="273"/>
      <c r="CB21" s="273"/>
      <c r="CC21" s="273"/>
      <c r="CD21" s="273"/>
      <c r="CE21" s="301"/>
    </row>
    <row r="22" spans="2:83" s="43" customFormat="1" ht="30" customHeight="1">
      <c r="B22" s="300"/>
      <c r="C22" s="1093"/>
      <c r="D22" s="306" t="s">
        <v>2175</v>
      </c>
      <c r="E22" s="1094"/>
      <c r="F22" s="1094"/>
      <c r="G22" s="1094"/>
      <c r="H22" s="1094"/>
      <c r="I22" s="1094"/>
      <c r="J22" s="1094"/>
      <c r="K22" s="1094"/>
      <c r="L22" s="1094"/>
      <c r="M22" s="1094"/>
      <c r="N22" s="1094"/>
      <c r="O22" s="1094"/>
      <c r="P22" s="1094"/>
      <c r="Q22" s="1094"/>
      <c r="R22" s="1094"/>
      <c r="S22" s="1094"/>
      <c r="T22" s="1094"/>
      <c r="U22" s="1094"/>
      <c r="V22" s="1094"/>
      <c r="W22" s="1094"/>
      <c r="X22" s="1094"/>
      <c r="Y22" s="1094"/>
      <c r="Z22" s="1094"/>
      <c r="AA22" s="1094"/>
      <c r="AB22" s="1094"/>
      <c r="AC22" s="1094"/>
      <c r="AD22" s="1094"/>
      <c r="AE22" s="1094"/>
      <c r="AF22" s="1094"/>
      <c r="AG22" s="1094"/>
      <c r="AH22" s="1094"/>
      <c r="AI22" s="1094"/>
      <c r="AJ22" s="1094"/>
      <c r="AK22" s="1094"/>
      <c r="AL22" s="1094"/>
      <c r="AM22" s="1094"/>
      <c r="AN22" s="1094"/>
      <c r="AO22" s="1094"/>
      <c r="AP22" s="1094"/>
      <c r="AQ22" s="1094"/>
      <c r="AR22" s="1094"/>
      <c r="AS22" s="1094"/>
      <c r="AT22" s="1094"/>
      <c r="AU22" s="1094"/>
      <c r="AV22" s="1094"/>
      <c r="AW22" s="1094"/>
      <c r="AX22" s="1094"/>
      <c r="AY22" s="1094"/>
      <c r="AZ22" s="1094"/>
      <c r="BA22" s="1094"/>
      <c r="BB22" s="1094"/>
      <c r="BC22" s="1094"/>
      <c r="BD22" s="1094"/>
      <c r="BE22" s="1094"/>
      <c r="BF22" s="1094"/>
      <c r="BG22" s="1094"/>
      <c r="BH22" s="1094"/>
      <c r="BI22" s="1094"/>
      <c r="BJ22" s="1094"/>
      <c r="BK22" s="1094"/>
      <c r="BL22" s="1094"/>
      <c r="BM22" s="1094"/>
      <c r="BN22" s="1094"/>
      <c r="BO22" s="1094"/>
      <c r="BP22" s="1094"/>
      <c r="BQ22" s="1094"/>
      <c r="BR22" s="1094"/>
      <c r="BS22" s="1094"/>
      <c r="BT22" s="1094"/>
      <c r="BU22" s="1094"/>
      <c r="BV22" s="1094"/>
      <c r="BW22" s="1094"/>
      <c r="BX22" s="1094"/>
      <c r="BY22" s="1094"/>
      <c r="BZ22" s="1094"/>
      <c r="CA22" s="1094"/>
      <c r="CB22" s="1094"/>
      <c r="CC22" s="1094"/>
      <c r="CD22" s="1094"/>
      <c r="CE22" s="301"/>
    </row>
    <row r="23" spans="2:83" s="43" customFormat="1" ht="8.1" customHeight="1">
      <c r="B23" s="300"/>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3"/>
      <c r="AX23" s="273"/>
      <c r="AY23" s="273"/>
      <c r="AZ23" s="273"/>
      <c r="BA23" s="273"/>
      <c r="BB23" s="273"/>
      <c r="BC23" s="273"/>
      <c r="BD23" s="273"/>
      <c r="BE23" s="273"/>
      <c r="BF23" s="273"/>
      <c r="BG23" s="273"/>
      <c r="BH23" s="273"/>
      <c r="BI23" s="273"/>
      <c r="BJ23" s="273"/>
      <c r="BK23" s="273"/>
      <c r="BL23" s="273"/>
      <c r="BM23" s="273"/>
      <c r="BN23" s="273"/>
      <c r="BO23" s="273"/>
      <c r="BP23" s="273"/>
      <c r="BQ23" s="273"/>
      <c r="BR23" s="273"/>
      <c r="BS23" s="273"/>
      <c r="BT23" s="273"/>
      <c r="BU23" s="273"/>
      <c r="BV23" s="273"/>
      <c r="BW23" s="273"/>
      <c r="BX23" s="273"/>
      <c r="BY23" s="273"/>
      <c r="BZ23" s="273"/>
      <c r="CA23" s="273"/>
      <c r="CB23" s="273"/>
      <c r="CC23" s="273"/>
      <c r="CD23" s="273"/>
      <c r="CE23" s="301"/>
    </row>
    <row r="24" spans="2:83" s="43" customFormat="1" ht="30" customHeight="1">
      <c r="B24" s="300"/>
      <c r="C24" s="273"/>
      <c r="D24" s="273" t="s">
        <v>2028</v>
      </c>
      <c r="E24" s="273"/>
      <c r="F24" s="273"/>
      <c r="G24" s="273"/>
      <c r="H24" s="273"/>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73"/>
      <c r="CC24" s="273"/>
      <c r="CD24" s="273"/>
      <c r="CE24" s="301"/>
    </row>
    <row r="25" spans="2:83" s="43" customFormat="1" ht="30" customHeight="1">
      <c r="B25" s="300"/>
      <c r="C25" s="273"/>
      <c r="D25" s="306" t="s">
        <v>2029</v>
      </c>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3"/>
      <c r="CE25" s="301"/>
    </row>
    <row r="26" spans="2:83" s="43" customFormat="1" ht="15" customHeight="1" thickBot="1">
      <c r="B26" s="300"/>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c r="CB26" s="273"/>
      <c r="CC26" s="273"/>
      <c r="CD26" s="273"/>
      <c r="CE26" s="301"/>
    </row>
    <row r="27" spans="2:83" s="43" customFormat="1" ht="30" customHeight="1">
      <c r="B27" s="300"/>
      <c r="C27" s="273"/>
      <c r="D27" s="2111" t="s">
        <v>2839</v>
      </c>
      <c r="E27" s="2112"/>
      <c r="F27" s="2112"/>
      <c r="G27" s="2112"/>
      <c r="H27" s="2112"/>
      <c r="I27" s="2112"/>
      <c r="J27" s="2112"/>
      <c r="K27" s="2112"/>
      <c r="L27" s="2112"/>
      <c r="M27" s="2112"/>
      <c r="N27" s="2112"/>
      <c r="O27" s="2112"/>
      <c r="P27" s="2112"/>
      <c r="Q27" s="2112"/>
      <c r="R27" s="2112"/>
      <c r="S27" s="2112"/>
      <c r="T27" s="2112"/>
      <c r="U27" s="2112"/>
      <c r="V27" s="2112"/>
      <c r="W27" s="2112"/>
      <c r="X27" s="2112"/>
      <c r="Y27" s="2112"/>
      <c r="Z27" s="2112"/>
      <c r="AA27" s="2112"/>
      <c r="AB27" s="2112"/>
      <c r="AC27" s="2112"/>
      <c r="AD27" s="2112"/>
      <c r="AE27" s="2112"/>
      <c r="AF27" s="2112"/>
      <c r="AG27" s="2112"/>
      <c r="AH27" s="2112"/>
      <c r="AI27" s="2112"/>
      <c r="AJ27" s="2112"/>
      <c r="AK27" s="2112"/>
      <c r="AL27" s="2112"/>
      <c r="AM27" s="2112"/>
      <c r="AN27" s="2112"/>
      <c r="AO27" s="2112"/>
      <c r="AP27" s="2112"/>
      <c r="AQ27" s="2112"/>
      <c r="AR27" s="2112"/>
      <c r="AS27" s="2112"/>
      <c r="AT27" s="2112"/>
      <c r="AU27" s="2112"/>
      <c r="AV27" s="2112"/>
      <c r="AW27" s="2112"/>
      <c r="AX27" s="2112"/>
      <c r="AY27" s="2112"/>
      <c r="AZ27" s="2112"/>
      <c r="BA27" s="2112"/>
      <c r="BB27" s="2112"/>
      <c r="BC27" s="2112"/>
      <c r="BD27" s="2112"/>
      <c r="BE27" s="2112"/>
      <c r="BF27" s="2112"/>
      <c r="BG27" s="2112"/>
      <c r="BH27" s="2112"/>
      <c r="BI27" s="2112"/>
      <c r="BJ27" s="2112"/>
      <c r="BK27" s="2112"/>
      <c r="BL27" s="2112"/>
      <c r="BM27" s="2112"/>
      <c r="BN27" s="2112"/>
      <c r="BO27" s="2112"/>
      <c r="BP27" s="2112"/>
      <c r="BQ27" s="2112"/>
      <c r="BR27" s="2112"/>
      <c r="BS27" s="2112"/>
      <c r="BT27" s="2113"/>
      <c r="BU27" s="273"/>
      <c r="BV27" s="273"/>
      <c r="BW27" s="273"/>
      <c r="BX27" s="273"/>
      <c r="BY27" s="273"/>
      <c r="BZ27" s="273"/>
      <c r="CA27" s="273"/>
      <c r="CB27" s="273"/>
      <c r="CC27" s="273"/>
      <c r="CD27" s="273"/>
      <c r="CE27" s="301"/>
    </row>
    <row r="28" spans="2:83" s="43" customFormat="1" ht="30" customHeight="1">
      <c r="B28" s="300"/>
      <c r="C28" s="273"/>
      <c r="D28" s="2114"/>
      <c r="E28" s="2115"/>
      <c r="F28" s="2115"/>
      <c r="G28" s="2115"/>
      <c r="H28" s="2115"/>
      <c r="I28" s="2115"/>
      <c r="J28" s="2115"/>
      <c r="K28" s="2115"/>
      <c r="L28" s="2115"/>
      <c r="M28" s="2115"/>
      <c r="N28" s="2115"/>
      <c r="O28" s="2115"/>
      <c r="P28" s="2115"/>
      <c r="Q28" s="2115"/>
      <c r="R28" s="2115"/>
      <c r="S28" s="2115"/>
      <c r="T28" s="2115"/>
      <c r="U28" s="2115"/>
      <c r="V28" s="2115"/>
      <c r="W28" s="2115"/>
      <c r="X28" s="2115"/>
      <c r="Y28" s="2115"/>
      <c r="Z28" s="2115"/>
      <c r="AA28" s="2115"/>
      <c r="AB28" s="2115"/>
      <c r="AC28" s="2115"/>
      <c r="AD28" s="2115"/>
      <c r="AE28" s="2115"/>
      <c r="AF28" s="2115"/>
      <c r="AG28" s="2115"/>
      <c r="AH28" s="2115"/>
      <c r="AI28" s="2115"/>
      <c r="AJ28" s="2115"/>
      <c r="AK28" s="2115"/>
      <c r="AL28" s="2115"/>
      <c r="AM28" s="2115"/>
      <c r="AN28" s="2115"/>
      <c r="AO28" s="2115"/>
      <c r="AP28" s="2115"/>
      <c r="AQ28" s="2115"/>
      <c r="AR28" s="2115"/>
      <c r="AS28" s="2115"/>
      <c r="AT28" s="2115"/>
      <c r="AU28" s="2115"/>
      <c r="AV28" s="2115"/>
      <c r="AW28" s="2115"/>
      <c r="AX28" s="2115"/>
      <c r="AY28" s="2115"/>
      <c r="AZ28" s="2115"/>
      <c r="BA28" s="2115"/>
      <c r="BB28" s="2115"/>
      <c r="BC28" s="2115"/>
      <c r="BD28" s="2115"/>
      <c r="BE28" s="2115"/>
      <c r="BF28" s="2115"/>
      <c r="BG28" s="2115"/>
      <c r="BH28" s="2115"/>
      <c r="BI28" s="2115"/>
      <c r="BJ28" s="2115"/>
      <c r="BK28" s="2115"/>
      <c r="BL28" s="2115"/>
      <c r="BM28" s="2115"/>
      <c r="BN28" s="2115"/>
      <c r="BO28" s="2115"/>
      <c r="BP28" s="2115"/>
      <c r="BQ28" s="2115"/>
      <c r="BR28" s="2115"/>
      <c r="BS28" s="2115"/>
      <c r="BT28" s="2116"/>
      <c r="BU28" s="273"/>
      <c r="BV28" s="273"/>
      <c r="BW28" s="273"/>
      <c r="BX28" s="273"/>
      <c r="BY28" s="273"/>
      <c r="BZ28" s="273"/>
      <c r="CA28" s="273"/>
      <c r="CB28" s="273"/>
      <c r="CC28" s="273"/>
      <c r="CD28" s="273"/>
      <c r="CE28" s="301"/>
    </row>
    <row r="29" spans="2:83" s="43" customFormat="1" ht="30" customHeight="1">
      <c r="B29" s="300"/>
      <c r="C29" s="273"/>
      <c r="D29" s="2114"/>
      <c r="E29" s="2115"/>
      <c r="F29" s="2115"/>
      <c r="G29" s="2115"/>
      <c r="H29" s="2115"/>
      <c r="I29" s="2115"/>
      <c r="J29" s="2115"/>
      <c r="K29" s="2115"/>
      <c r="L29" s="2115"/>
      <c r="M29" s="2115"/>
      <c r="N29" s="2115"/>
      <c r="O29" s="2115"/>
      <c r="P29" s="2115"/>
      <c r="Q29" s="2115"/>
      <c r="R29" s="2115"/>
      <c r="S29" s="2115"/>
      <c r="T29" s="2115"/>
      <c r="U29" s="2115"/>
      <c r="V29" s="2115"/>
      <c r="W29" s="2115"/>
      <c r="X29" s="2115"/>
      <c r="Y29" s="2115"/>
      <c r="Z29" s="2115"/>
      <c r="AA29" s="2115"/>
      <c r="AB29" s="2115"/>
      <c r="AC29" s="2115"/>
      <c r="AD29" s="2115"/>
      <c r="AE29" s="2115"/>
      <c r="AF29" s="2115"/>
      <c r="AG29" s="2115"/>
      <c r="AH29" s="2115"/>
      <c r="AI29" s="2115"/>
      <c r="AJ29" s="2115"/>
      <c r="AK29" s="2115"/>
      <c r="AL29" s="2115"/>
      <c r="AM29" s="2115"/>
      <c r="AN29" s="2115"/>
      <c r="AO29" s="2115"/>
      <c r="AP29" s="2115"/>
      <c r="AQ29" s="2115"/>
      <c r="AR29" s="2115"/>
      <c r="AS29" s="2115"/>
      <c r="AT29" s="2115"/>
      <c r="AU29" s="2115"/>
      <c r="AV29" s="2115"/>
      <c r="AW29" s="2115"/>
      <c r="AX29" s="2115"/>
      <c r="AY29" s="2115"/>
      <c r="AZ29" s="2115"/>
      <c r="BA29" s="2115"/>
      <c r="BB29" s="2115"/>
      <c r="BC29" s="2115"/>
      <c r="BD29" s="2115"/>
      <c r="BE29" s="2115"/>
      <c r="BF29" s="2115"/>
      <c r="BG29" s="2115"/>
      <c r="BH29" s="2115"/>
      <c r="BI29" s="2115"/>
      <c r="BJ29" s="2115"/>
      <c r="BK29" s="2115"/>
      <c r="BL29" s="2115"/>
      <c r="BM29" s="2115"/>
      <c r="BN29" s="2115"/>
      <c r="BO29" s="2115"/>
      <c r="BP29" s="2115"/>
      <c r="BQ29" s="2115"/>
      <c r="BR29" s="2115"/>
      <c r="BS29" s="2115"/>
      <c r="BT29" s="2116"/>
      <c r="BU29" s="273"/>
      <c r="BV29" s="273"/>
      <c r="BW29" s="273"/>
      <c r="BX29" s="273"/>
      <c r="BY29" s="273"/>
      <c r="BZ29" s="273"/>
      <c r="CA29" s="273"/>
      <c r="CB29" s="273"/>
      <c r="CC29" s="273"/>
      <c r="CD29" s="273"/>
      <c r="CE29" s="301"/>
    </row>
    <row r="30" spans="2:83" s="43" customFormat="1" ht="30" customHeight="1">
      <c r="B30" s="300"/>
      <c r="C30" s="273"/>
      <c r="D30" s="2114"/>
      <c r="E30" s="2115"/>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5"/>
      <c r="AK30" s="2115"/>
      <c r="AL30" s="2115"/>
      <c r="AM30" s="2115"/>
      <c r="AN30" s="2115"/>
      <c r="AO30" s="2115"/>
      <c r="AP30" s="2115"/>
      <c r="AQ30" s="2115"/>
      <c r="AR30" s="2115"/>
      <c r="AS30" s="2115"/>
      <c r="AT30" s="2115"/>
      <c r="AU30" s="2115"/>
      <c r="AV30" s="2115"/>
      <c r="AW30" s="2115"/>
      <c r="AX30" s="2115"/>
      <c r="AY30" s="2115"/>
      <c r="AZ30" s="2115"/>
      <c r="BA30" s="2115"/>
      <c r="BB30" s="2115"/>
      <c r="BC30" s="2115"/>
      <c r="BD30" s="2115"/>
      <c r="BE30" s="2115"/>
      <c r="BF30" s="2115"/>
      <c r="BG30" s="2115"/>
      <c r="BH30" s="2115"/>
      <c r="BI30" s="2115"/>
      <c r="BJ30" s="2115"/>
      <c r="BK30" s="2115"/>
      <c r="BL30" s="2115"/>
      <c r="BM30" s="2115"/>
      <c r="BN30" s="2115"/>
      <c r="BO30" s="2115"/>
      <c r="BP30" s="2115"/>
      <c r="BQ30" s="2115"/>
      <c r="BR30" s="2115"/>
      <c r="BS30" s="2115"/>
      <c r="BT30" s="2116"/>
      <c r="BU30" s="273"/>
      <c r="BV30" s="273"/>
      <c r="BW30" s="273"/>
      <c r="BX30" s="273"/>
      <c r="BY30" s="273"/>
      <c r="BZ30" s="273"/>
      <c r="CA30" s="273"/>
      <c r="CB30" s="273"/>
      <c r="CC30" s="273"/>
      <c r="CD30" s="273"/>
      <c r="CE30" s="301"/>
    </row>
    <row r="31" spans="2:83" s="43" customFormat="1" ht="30" customHeight="1">
      <c r="B31" s="300"/>
      <c r="C31" s="273"/>
      <c r="D31" s="2114"/>
      <c r="E31" s="2115"/>
      <c r="F31" s="2115"/>
      <c r="G31" s="2115"/>
      <c r="H31" s="2115"/>
      <c r="I31" s="2115"/>
      <c r="J31" s="2115"/>
      <c r="K31" s="2115"/>
      <c r="L31" s="2115"/>
      <c r="M31" s="2115"/>
      <c r="N31" s="2115"/>
      <c r="O31" s="2115"/>
      <c r="P31" s="2115"/>
      <c r="Q31" s="2115"/>
      <c r="R31" s="2115"/>
      <c r="S31" s="2115"/>
      <c r="T31" s="2115"/>
      <c r="U31" s="2115"/>
      <c r="V31" s="2115"/>
      <c r="W31" s="2115"/>
      <c r="X31" s="2115"/>
      <c r="Y31" s="2115"/>
      <c r="Z31" s="2115"/>
      <c r="AA31" s="2115"/>
      <c r="AB31" s="2115"/>
      <c r="AC31" s="2115"/>
      <c r="AD31" s="2115"/>
      <c r="AE31" s="2115"/>
      <c r="AF31" s="2115"/>
      <c r="AG31" s="2115"/>
      <c r="AH31" s="2115"/>
      <c r="AI31" s="2115"/>
      <c r="AJ31" s="2115"/>
      <c r="AK31" s="2115"/>
      <c r="AL31" s="2115"/>
      <c r="AM31" s="2115"/>
      <c r="AN31" s="2115"/>
      <c r="AO31" s="2115"/>
      <c r="AP31" s="2115"/>
      <c r="AQ31" s="2115"/>
      <c r="AR31" s="2115"/>
      <c r="AS31" s="2115"/>
      <c r="AT31" s="2115"/>
      <c r="AU31" s="2115"/>
      <c r="AV31" s="2115"/>
      <c r="AW31" s="2115"/>
      <c r="AX31" s="2115"/>
      <c r="AY31" s="2115"/>
      <c r="AZ31" s="2115"/>
      <c r="BA31" s="2115"/>
      <c r="BB31" s="2115"/>
      <c r="BC31" s="2115"/>
      <c r="BD31" s="2115"/>
      <c r="BE31" s="2115"/>
      <c r="BF31" s="2115"/>
      <c r="BG31" s="2115"/>
      <c r="BH31" s="2115"/>
      <c r="BI31" s="2115"/>
      <c r="BJ31" s="2115"/>
      <c r="BK31" s="2115"/>
      <c r="BL31" s="2115"/>
      <c r="BM31" s="2115"/>
      <c r="BN31" s="2115"/>
      <c r="BO31" s="2115"/>
      <c r="BP31" s="2115"/>
      <c r="BQ31" s="2115"/>
      <c r="BR31" s="2115"/>
      <c r="BS31" s="2115"/>
      <c r="BT31" s="2116"/>
      <c r="BU31" s="273"/>
      <c r="BV31" s="273"/>
      <c r="BW31" s="273"/>
      <c r="BX31" s="273"/>
      <c r="BY31" s="273"/>
      <c r="BZ31" s="273"/>
      <c r="CA31" s="273"/>
      <c r="CB31" s="273"/>
      <c r="CC31" s="273"/>
      <c r="CD31" s="273"/>
      <c r="CE31" s="301"/>
    </row>
    <row r="32" spans="2:83" s="43" customFormat="1" ht="30" customHeight="1">
      <c r="B32" s="300"/>
      <c r="C32" s="273"/>
      <c r="D32" s="2114"/>
      <c r="E32" s="2115"/>
      <c r="F32" s="2115"/>
      <c r="G32" s="2115"/>
      <c r="H32" s="2115"/>
      <c r="I32" s="2115"/>
      <c r="J32" s="2115"/>
      <c r="K32" s="2115"/>
      <c r="L32" s="2115"/>
      <c r="M32" s="2115"/>
      <c r="N32" s="2115"/>
      <c r="O32" s="2115"/>
      <c r="P32" s="2115"/>
      <c r="Q32" s="2115"/>
      <c r="R32" s="2115"/>
      <c r="S32" s="2115"/>
      <c r="T32" s="2115"/>
      <c r="U32" s="2115"/>
      <c r="V32" s="2115"/>
      <c r="W32" s="2115"/>
      <c r="X32" s="2115"/>
      <c r="Y32" s="2115"/>
      <c r="Z32" s="2115"/>
      <c r="AA32" s="2115"/>
      <c r="AB32" s="2115"/>
      <c r="AC32" s="2115"/>
      <c r="AD32" s="2115"/>
      <c r="AE32" s="2115"/>
      <c r="AF32" s="2115"/>
      <c r="AG32" s="2115"/>
      <c r="AH32" s="2115"/>
      <c r="AI32" s="2115"/>
      <c r="AJ32" s="2115"/>
      <c r="AK32" s="2115"/>
      <c r="AL32" s="2115"/>
      <c r="AM32" s="2115"/>
      <c r="AN32" s="2115"/>
      <c r="AO32" s="2115"/>
      <c r="AP32" s="2115"/>
      <c r="AQ32" s="2115"/>
      <c r="AR32" s="2115"/>
      <c r="AS32" s="2115"/>
      <c r="AT32" s="2115"/>
      <c r="AU32" s="2115"/>
      <c r="AV32" s="2115"/>
      <c r="AW32" s="2115"/>
      <c r="AX32" s="2115"/>
      <c r="AY32" s="2115"/>
      <c r="AZ32" s="2115"/>
      <c r="BA32" s="2115"/>
      <c r="BB32" s="2115"/>
      <c r="BC32" s="2115"/>
      <c r="BD32" s="2115"/>
      <c r="BE32" s="2115"/>
      <c r="BF32" s="2115"/>
      <c r="BG32" s="2115"/>
      <c r="BH32" s="2115"/>
      <c r="BI32" s="2115"/>
      <c r="BJ32" s="2115"/>
      <c r="BK32" s="2115"/>
      <c r="BL32" s="2115"/>
      <c r="BM32" s="2115"/>
      <c r="BN32" s="2115"/>
      <c r="BO32" s="2115"/>
      <c r="BP32" s="2115"/>
      <c r="BQ32" s="2115"/>
      <c r="BR32" s="2115"/>
      <c r="BS32" s="2115"/>
      <c r="BT32" s="2116"/>
      <c r="BU32" s="273"/>
      <c r="BV32" s="273"/>
      <c r="BW32" s="273"/>
      <c r="BX32" s="273"/>
      <c r="BY32" s="273"/>
      <c r="BZ32" s="273"/>
      <c r="CA32" s="273"/>
      <c r="CB32" s="273"/>
      <c r="CC32" s="273"/>
      <c r="CD32" s="273"/>
      <c r="CE32" s="301"/>
    </row>
    <row r="33" spans="2:83" s="43" customFormat="1" ht="30" customHeight="1">
      <c r="B33" s="300"/>
      <c r="C33" s="273"/>
      <c r="D33" s="2114"/>
      <c r="E33" s="2115"/>
      <c r="F33" s="2115"/>
      <c r="G33" s="2115"/>
      <c r="H33" s="2115"/>
      <c r="I33" s="2115"/>
      <c r="J33" s="2115"/>
      <c r="K33" s="2115"/>
      <c r="L33" s="2115"/>
      <c r="M33" s="2115"/>
      <c r="N33" s="2115"/>
      <c r="O33" s="2115"/>
      <c r="P33" s="2115"/>
      <c r="Q33" s="2115"/>
      <c r="R33" s="2115"/>
      <c r="S33" s="2115"/>
      <c r="T33" s="2115"/>
      <c r="U33" s="2115"/>
      <c r="V33" s="2115"/>
      <c r="W33" s="2115"/>
      <c r="X33" s="2115"/>
      <c r="Y33" s="2115"/>
      <c r="Z33" s="2115"/>
      <c r="AA33" s="2115"/>
      <c r="AB33" s="2115"/>
      <c r="AC33" s="2115"/>
      <c r="AD33" s="2115"/>
      <c r="AE33" s="2115"/>
      <c r="AF33" s="2115"/>
      <c r="AG33" s="2115"/>
      <c r="AH33" s="2115"/>
      <c r="AI33" s="2115"/>
      <c r="AJ33" s="2115"/>
      <c r="AK33" s="2115"/>
      <c r="AL33" s="2115"/>
      <c r="AM33" s="2115"/>
      <c r="AN33" s="2115"/>
      <c r="AO33" s="2115"/>
      <c r="AP33" s="2115"/>
      <c r="AQ33" s="2115"/>
      <c r="AR33" s="2115"/>
      <c r="AS33" s="2115"/>
      <c r="AT33" s="2115"/>
      <c r="AU33" s="2115"/>
      <c r="AV33" s="2115"/>
      <c r="AW33" s="2115"/>
      <c r="AX33" s="2115"/>
      <c r="AY33" s="2115"/>
      <c r="AZ33" s="2115"/>
      <c r="BA33" s="2115"/>
      <c r="BB33" s="2115"/>
      <c r="BC33" s="2115"/>
      <c r="BD33" s="2115"/>
      <c r="BE33" s="2115"/>
      <c r="BF33" s="2115"/>
      <c r="BG33" s="2115"/>
      <c r="BH33" s="2115"/>
      <c r="BI33" s="2115"/>
      <c r="BJ33" s="2115"/>
      <c r="BK33" s="2115"/>
      <c r="BL33" s="2115"/>
      <c r="BM33" s="2115"/>
      <c r="BN33" s="2115"/>
      <c r="BO33" s="2115"/>
      <c r="BP33" s="2115"/>
      <c r="BQ33" s="2115"/>
      <c r="BR33" s="2115"/>
      <c r="BS33" s="2115"/>
      <c r="BT33" s="2116"/>
      <c r="BU33" s="273"/>
      <c r="BV33" s="273"/>
      <c r="BW33" s="273"/>
      <c r="BX33" s="273"/>
      <c r="BY33" s="273"/>
      <c r="BZ33" s="273"/>
      <c r="CA33" s="273"/>
      <c r="CB33" s="273"/>
      <c r="CC33" s="273"/>
      <c r="CD33" s="273"/>
      <c r="CE33" s="301"/>
    </row>
    <row r="34" spans="2:83" s="43" customFormat="1" ht="30" customHeight="1">
      <c r="B34" s="300"/>
      <c r="C34" s="273"/>
      <c r="D34" s="2114"/>
      <c r="E34" s="2115"/>
      <c r="F34" s="2115"/>
      <c r="G34" s="2115"/>
      <c r="H34" s="2115"/>
      <c r="I34" s="2115"/>
      <c r="J34" s="2115"/>
      <c r="K34" s="2115"/>
      <c r="L34" s="2115"/>
      <c r="M34" s="2115"/>
      <c r="N34" s="2115"/>
      <c r="O34" s="2115"/>
      <c r="P34" s="2115"/>
      <c r="Q34" s="2115"/>
      <c r="R34" s="2115"/>
      <c r="S34" s="2115"/>
      <c r="T34" s="2115"/>
      <c r="U34" s="2115"/>
      <c r="V34" s="2115"/>
      <c r="W34" s="2115"/>
      <c r="X34" s="2115"/>
      <c r="Y34" s="2115"/>
      <c r="Z34" s="2115"/>
      <c r="AA34" s="2115"/>
      <c r="AB34" s="2115"/>
      <c r="AC34" s="2115"/>
      <c r="AD34" s="2115"/>
      <c r="AE34" s="2115"/>
      <c r="AF34" s="2115"/>
      <c r="AG34" s="2115"/>
      <c r="AH34" s="2115"/>
      <c r="AI34" s="2115"/>
      <c r="AJ34" s="2115"/>
      <c r="AK34" s="2115"/>
      <c r="AL34" s="2115"/>
      <c r="AM34" s="2115"/>
      <c r="AN34" s="2115"/>
      <c r="AO34" s="2115"/>
      <c r="AP34" s="2115"/>
      <c r="AQ34" s="2115"/>
      <c r="AR34" s="2115"/>
      <c r="AS34" s="2115"/>
      <c r="AT34" s="2115"/>
      <c r="AU34" s="2115"/>
      <c r="AV34" s="2115"/>
      <c r="AW34" s="2115"/>
      <c r="AX34" s="2115"/>
      <c r="AY34" s="2115"/>
      <c r="AZ34" s="2115"/>
      <c r="BA34" s="2115"/>
      <c r="BB34" s="2115"/>
      <c r="BC34" s="2115"/>
      <c r="BD34" s="2115"/>
      <c r="BE34" s="2115"/>
      <c r="BF34" s="2115"/>
      <c r="BG34" s="2115"/>
      <c r="BH34" s="2115"/>
      <c r="BI34" s="2115"/>
      <c r="BJ34" s="2115"/>
      <c r="BK34" s="2115"/>
      <c r="BL34" s="2115"/>
      <c r="BM34" s="2115"/>
      <c r="BN34" s="2115"/>
      <c r="BO34" s="2115"/>
      <c r="BP34" s="2115"/>
      <c r="BQ34" s="2115"/>
      <c r="BR34" s="2115"/>
      <c r="BS34" s="2115"/>
      <c r="BT34" s="2116"/>
      <c r="BU34" s="273"/>
      <c r="BV34" s="273"/>
      <c r="BW34" s="273"/>
      <c r="BX34" s="273"/>
      <c r="BY34" s="273"/>
      <c r="BZ34" s="273"/>
      <c r="CA34" s="273"/>
      <c r="CB34" s="273"/>
      <c r="CC34" s="273"/>
      <c r="CD34" s="273"/>
      <c r="CE34" s="301"/>
    </row>
    <row r="35" spans="2:83" s="43" customFormat="1" ht="69.75" customHeight="1" thickBot="1">
      <c r="B35" s="300"/>
      <c r="C35" s="273"/>
      <c r="D35" s="2117"/>
      <c r="E35" s="2118"/>
      <c r="F35" s="2118"/>
      <c r="G35" s="2118"/>
      <c r="H35" s="2118"/>
      <c r="I35" s="2118"/>
      <c r="J35" s="2118"/>
      <c r="K35" s="2118"/>
      <c r="L35" s="2118"/>
      <c r="M35" s="2118"/>
      <c r="N35" s="2118"/>
      <c r="O35" s="2118"/>
      <c r="P35" s="2118"/>
      <c r="Q35" s="2118"/>
      <c r="R35" s="2118"/>
      <c r="S35" s="2118"/>
      <c r="T35" s="2118"/>
      <c r="U35" s="2118"/>
      <c r="V35" s="2118"/>
      <c r="W35" s="2118"/>
      <c r="X35" s="2118"/>
      <c r="Y35" s="2118"/>
      <c r="Z35" s="2118"/>
      <c r="AA35" s="2118"/>
      <c r="AB35" s="2118"/>
      <c r="AC35" s="2118"/>
      <c r="AD35" s="2118"/>
      <c r="AE35" s="2118"/>
      <c r="AF35" s="2118"/>
      <c r="AG35" s="2118"/>
      <c r="AH35" s="2118"/>
      <c r="AI35" s="2118"/>
      <c r="AJ35" s="2118"/>
      <c r="AK35" s="2118"/>
      <c r="AL35" s="2118"/>
      <c r="AM35" s="2118"/>
      <c r="AN35" s="2118"/>
      <c r="AO35" s="2118"/>
      <c r="AP35" s="2118"/>
      <c r="AQ35" s="2118"/>
      <c r="AR35" s="2118"/>
      <c r="AS35" s="2118"/>
      <c r="AT35" s="2118"/>
      <c r="AU35" s="2118"/>
      <c r="AV35" s="2118"/>
      <c r="AW35" s="2118"/>
      <c r="AX35" s="2118"/>
      <c r="AY35" s="2118"/>
      <c r="AZ35" s="2118"/>
      <c r="BA35" s="2118"/>
      <c r="BB35" s="2118"/>
      <c r="BC35" s="2118"/>
      <c r="BD35" s="2118"/>
      <c r="BE35" s="2118"/>
      <c r="BF35" s="2118"/>
      <c r="BG35" s="2118"/>
      <c r="BH35" s="2118"/>
      <c r="BI35" s="2118"/>
      <c r="BJ35" s="2118"/>
      <c r="BK35" s="2118"/>
      <c r="BL35" s="2118"/>
      <c r="BM35" s="2118"/>
      <c r="BN35" s="2118"/>
      <c r="BO35" s="2118"/>
      <c r="BP35" s="2118"/>
      <c r="BQ35" s="2118"/>
      <c r="BR35" s="2118"/>
      <c r="BS35" s="2118"/>
      <c r="BT35" s="2119"/>
      <c r="BU35" s="273"/>
      <c r="BV35" s="273"/>
      <c r="BW35" s="273"/>
      <c r="BX35" s="273"/>
      <c r="BY35" s="273"/>
      <c r="BZ35" s="273"/>
      <c r="CA35" s="273"/>
      <c r="CB35" s="273"/>
      <c r="CC35" s="273"/>
      <c r="CD35" s="273"/>
      <c r="CE35" s="301"/>
    </row>
    <row r="36" spans="2:83" s="43" customFormat="1" ht="40.5" customHeight="1">
      <c r="B36" s="300"/>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c r="AP36" s="273"/>
      <c r="AQ36" s="273"/>
      <c r="AR36" s="273"/>
      <c r="AS36" s="273"/>
      <c r="AT36" s="273"/>
      <c r="AU36" s="273"/>
      <c r="AV36" s="273"/>
      <c r="AW36" s="273"/>
      <c r="AX36" s="273"/>
      <c r="AY36" s="273"/>
      <c r="AZ36" s="273"/>
      <c r="BA36" s="273"/>
      <c r="BB36" s="273"/>
      <c r="BC36" s="273"/>
      <c r="BD36" s="273"/>
      <c r="BE36" s="273"/>
      <c r="BF36" s="273"/>
      <c r="BG36" s="273"/>
      <c r="BH36" s="273"/>
      <c r="BI36" s="273"/>
      <c r="BJ36" s="273"/>
      <c r="BK36" s="273"/>
      <c r="BL36" s="273"/>
      <c r="BM36" s="273"/>
      <c r="BN36" s="273"/>
      <c r="BO36" s="273"/>
      <c r="BP36" s="273"/>
      <c r="BQ36" s="273"/>
      <c r="BR36" s="273"/>
      <c r="BS36" s="273"/>
      <c r="BT36" s="273"/>
      <c r="BU36" s="273"/>
      <c r="BV36" s="273"/>
      <c r="BW36" s="273"/>
      <c r="BX36" s="273"/>
      <c r="BY36" s="273"/>
      <c r="BZ36" s="273"/>
      <c r="CA36" s="273"/>
      <c r="CB36" s="273"/>
      <c r="CC36" s="273"/>
      <c r="CD36" s="273"/>
      <c r="CE36" s="301"/>
    </row>
    <row r="37" spans="2:83" s="43" customFormat="1" ht="30" customHeight="1">
      <c r="B37" s="300"/>
      <c r="C37" s="273"/>
      <c r="D37" s="273" t="s">
        <v>454</v>
      </c>
      <c r="E37" s="273"/>
      <c r="F37" s="273"/>
      <c r="G37" s="273"/>
      <c r="H37" s="273" t="s">
        <v>455</v>
      </c>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3"/>
      <c r="BX37" s="273"/>
      <c r="BY37" s="273"/>
      <c r="BZ37" s="273"/>
      <c r="CA37" s="273"/>
      <c r="CB37" s="273"/>
      <c r="CC37" s="273"/>
      <c r="CD37" s="273"/>
      <c r="CE37" s="301"/>
    </row>
    <row r="38" spans="2:83" s="43" customFormat="1" ht="30" customHeight="1">
      <c r="B38" s="300"/>
      <c r="C38" s="273"/>
      <c r="D38" s="286"/>
      <c r="E38" s="286"/>
      <c r="F38" s="286"/>
      <c r="G38" s="286"/>
      <c r="H38" s="306" t="s">
        <v>292</v>
      </c>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286"/>
      <c r="BD38" s="286"/>
      <c r="BE38" s="286"/>
      <c r="BF38" s="286"/>
      <c r="BG38" s="286"/>
      <c r="BH38" s="286"/>
      <c r="BI38" s="286"/>
      <c r="BJ38" s="286"/>
      <c r="BK38" s="286"/>
      <c r="BL38" s="286"/>
      <c r="BM38" s="286"/>
      <c r="BN38" s="286"/>
      <c r="BO38" s="286"/>
      <c r="BP38" s="286"/>
      <c r="BQ38" s="286"/>
      <c r="BR38" s="286"/>
      <c r="BS38" s="286"/>
      <c r="BT38" s="286"/>
      <c r="BU38" s="2091" t="s">
        <v>21</v>
      </c>
      <c r="BV38" s="2091"/>
      <c r="BW38" s="2091"/>
      <c r="BX38" s="2091"/>
      <c r="BY38" s="2091"/>
      <c r="BZ38" s="2091"/>
      <c r="CA38" s="2091"/>
      <c r="CB38" s="2091"/>
      <c r="CC38" s="2091"/>
      <c r="CD38" s="286"/>
      <c r="CE38" s="307"/>
    </row>
    <row r="39" spans="2:83" s="43" customFormat="1" ht="30" customHeight="1">
      <c r="B39" s="300"/>
      <c r="C39" s="273"/>
      <c r="D39" s="286"/>
      <c r="E39" s="286"/>
      <c r="F39" s="286"/>
      <c r="G39" s="286"/>
      <c r="H39" s="2078" t="s">
        <v>456</v>
      </c>
      <c r="I39" s="2078"/>
      <c r="J39" s="2078"/>
      <c r="K39" s="2078"/>
      <c r="L39" s="286"/>
      <c r="M39" s="2081" t="s">
        <v>457</v>
      </c>
      <c r="N39" s="2081"/>
      <c r="O39" s="2081"/>
      <c r="P39" s="2081"/>
      <c r="Q39" s="2081"/>
      <c r="R39" s="2081"/>
      <c r="S39" s="2081"/>
      <c r="T39" s="2081"/>
      <c r="U39" s="2081"/>
      <c r="V39" s="2081"/>
      <c r="W39" s="2081"/>
      <c r="X39" s="2081"/>
      <c r="Y39" s="2081"/>
      <c r="Z39" s="2081"/>
      <c r="AA39" s="2081"/>
      <c r="AB39" s="2081"/>
      <c r="AC39" s="2081"/>
      <c r="AD39" s="2081"/>
      <c r="AE39" s="2081"/>
      <c r="AF39" s="286"/>
      <c r="AG39" s="286"/>
      <c r="AH39" s="286"/>
      <c r="AI39" s="286"/>
      <c r="AJ39" s="286"/>
      <c r="AK39" s="286"/>
      <c r="AL39" s="286"/>
      <c r="AM39" s="286"/>
      <c r="AN39" s="286"/>
      <c r="AO39" s="286"/>
      <c r="AP39" s="286"/>
      <c r="AQ39" s="286"/>
      <c r="AR39" s="286"/>
      <c r="AS39" s="286"/>
      <c r="AT39" s="286"/>
      <c r="AU39" s="286"/>
      <c r="AV39" s="286"/>
      <c r="AW39" s="286"/>
      <c r="AX39" s="286"/>
      <c r="AY39" s="286"/>
      <c r="AZ39" s="286"/>
      <c r="BA39" s="286"/>
      <c r="BB39" s="286"/>
      <c r="BC39" s="286"/>
      <c r="BD39" s="286"/>
      <c r="BE39" s="286"/>
      <c r="BF39" s="286"/>
      <c r="BG39" s="286"/>
      <c r="BH39" s="286"/>
      <c r="BI39" s="286"/>
      <c r="BJ39" s="286"/>
      <c r="BK39" s="286"/>
      <c r="BL39" s="286"/>
      <c r="BM39" s="286"/>
      <c r="BN39" s="286"/>
      <c r="BO39" s="286"/>
      <c r="BP39" s="286"/>
      <c r="BQ39" s="286"/>
      <c r="BR39" s="286"/>
      <c r="BS39" s="286"/>
      <c r="BT39" s="286"/>
      <c r="BU39" s="2088" t="s">
        <v>22</v>
      </c>
      <c r="BV39" s="2088"/>
      <c r="BW39" s="2088"/>
      <c r="BX39" s="2088"/>
      <c r="BY39" s="2088"/>
      <c r="BZ39" s="2088"/>
      <c r="CA39" s="2088"/>
      <c r="CB39" s="2088"/>
      <c r="CC39" s="2088"/>
      <c r="CD39" s="286"/>
      <c r="CE39" s="307"/>
    </row>
    <row r="40" spans="2:83" s="43" customFormat="1" ht="30" customHeight="1">
      <c r="B40" s="300"/>
      <c r="C40" s="273"/>
      <c r="D40" s="286"/>
      <c r="E40" s="286"/>
      <c r="F40" s="286"/>
      <c r="G40" s="286"/>
      <c r="H40" s="2078"/>
      <c r="I40" s="2078"/>
      <c r="J40" s="2078"/>
      <c r="K40" s="2078"/>
      <c r="L40" s="286"/>
      <c r="M40" s="2081"/>
      <c r="N40" s="2081"/>
      <c r="O40" s="2081"/>
      <c r="P40" s="2081"/>
      <c r="Q40" s="2081"/>
      <c r="R40" s="2081"/>
      <c r="S40" s="2081"/>
      <c r="T40" s="2081"/>
      <c r="U40" s="2081"/>
      <c r="V40" s="2081"/>
      <c r="W40" s="2081"/>
      <c r="X40" s="2081"/>
      <c r="Y40" s="2081"/>
      <c r="Z40" s="2081"/>
      <c r="AA40" s="2081"/>
      <c r="AB40" s="2081"/>
      <c r="AC40" s="2081"/>
      <c r="AD40" s="2081"/>
      <c r="AE40" s="2081"/>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088" t="s">
        <v>23</v>
      </c>
      <c r="BV40" s="2088"/>
      <c r="BW40" s="2088"/>
      <c r="BX40" s="2088"/>
      <c r="BY40" s="2088"/>
      <c r="BZ40" s="2088"/>
      <c r="CA40" s="2088"/>
      <c r="CB40" s="2088"/>
      <c r="CC40" s="2088"/>
      <c r="CD40" s="286"/>
      <c r="CE40" s="307"/>
    </row>
    <row r="41" spans="2:83" s="43" customFormat="1" ht="30" customHeight="1">
      <c r="B41" s="300"/>
      <c r="C41" s="273"/>
      <c r="D41" s="286"/>
      <c r="E41" s="286"/>
      <c r="F41" s="286"/>
      <c r="G41" s="286"/>
      <c r="H41" s="286"/>
      <c r="I41" s="286"/>
      <c r="J41" s="286"/>
      <c r="K41" s="286"/>
      <c r="L41" s="286"/>
      <c r="M41" s="2078" t="s">
        <v>18</v>
      </c>
      <c r="N41" s="2078"/>
      <c r="O41" s="2078" t="s">
        <v>458</v>
      </c>
      <c r="P41" s="2078"/>
      <c r="Q41" s="2078"/>
      <c r="R41" s="2078"/>
      <c r="S41" s="2078"/>
      <c r="T41" s="2078"/>
      <c r="U41" s="2078"/>
      <c r="V41" s="2078"/>
      <c r="W41" s="2078"/>
      <c r="X41" s="2078"/>
      <c r="Y41" s="2078"/>
      <c r="Z41" s="2078"/>
      <c r="AA41" s="2078"/>
      <c r="AB41" s="2078"/>
      <c r="AC41" s="2078"/>
      <c r="AD41" s="2078"/>
      <c r="AE41" s="2078"/>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CD41" s="286"/>
      <c r="CE41" s="307"/>
    </row>
    <row r="42" spans="2:83" s="43" customFormat="1" ht="30" customHeight="1">
      <c r="B42" s="300"/>
      <c r="C42" s="273"/>
      <c r="D42" s="286"/>
      <c r="E42" s="286"/>
      <c r="F42" s="286"/>
      <c r="G42" s="286"/>
      <c r="H42" s="286"/>
      <c r="I42" s="286"/>
      <c r="J42" s="286"/>
      <c r="K42" s="286"/>
      <c r="L42" s="286"/>
      <c r="M42" s="2078"/>
      <c r="N42" s="2078"/>
      <c r="O42" s="2078"/>
      <c r="P42" s="2078"/>
      <c r="Q42" s="2078"/>
      <c r="R42" s="2078"/>
      <c r="S42" s="2078"/>
      <c r="T42" s="2078"/>
      <c r="U42" s="2078"/>
      <c r="V42" s="2078"/>
      <c r="W42" s="2078"/>
      <c r="X42" s="2078"/>
      <c r="Y42" s="2078"/>
      <c r="Z42" s="2078"/>
      <c r="AA42" s="2078"/>
      <c r="AB42" s="2078"/>
      <c r="AC42" s="2078"/>
      <c r="AD42" s="2078"/>
      <c r="AE42" s="2078"/>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B42" s="286"/>
      <c r="CC42" s="357" t="s">
        <v>453</v>
      </c>
      <c r="CD42" s="286"/>
      <c r="CE42" s="307"/>
    </row>
    <row r="43" spans="2:83" s="43" customFormat="1" ht="30" customHeight="1">
      <c r="B43" s="300"/>
      <c r="C43" s="273"/>
      <c r="D43" s="286"/>
      <c r="E43" s="286"/>
      <c r="F43" s="286"/>
      <c r="G43" s="286"/>
      <c r="H43" s="286"/>
      <c r="I43" s="286"/>
      <c r="J43" s="286"/>
      <c r="K43" s="286"/>
      <c r="L43" s="286"/>
      <c r="M43" s="286"/>
      <c r="N43" s="286"/>
      <c r="O43" s="2078" t="s">
        <v>142</v>
      </c>
      <c r="P43" s="2078"/>
      <c r="Q43" s="286"/>
      <c r="R43" s="2081" t="s">
        <v>2033</v>
      </c>
      <c r="S43" s="2081"/>
      <c r="T43" s="2081"/>
      <c r="U43" s="2081"/>
      <c r="V43" s="2081"/>
      <c r="W43" s="2081"/>
      <c r="X43" s="2081"/>
      <c r="Y43" s="2081"/>
      <c r="Z43" s="2081"/>
      <c r="AA43" s="2081"/>
      <c r="AB43" s="2081"/>
      <c r="AC43" s="2081"/>
      <c r="AD43" s="2081"/>
      <c r="AE43" s="2081"/>
      <c r="AF43" s="2081"/>
      <c r="AG43" s="2081"/>
      <c r="AH43" s="2081"/>
      <c r="AI43" s="2081"/>
      <c r="AJ43" s="2081"/>
      <c r="AK43" s="517"/>
      <c r="AL43" s="517"/>
      <c r="AM43" s="517"/>
      <c r="AN43" s="517"/>
      <c r="AO43" s="517"/>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S43" s="2078" t="s">
        <v>68</v>
      </c>
      <c r="BT43" s="2079"/>
      <c r="BU43" s="2082"/>
      <c r="BV43" s="2083"/>
      <c r="BW43" s="2083"/>
      <c r="BX43" s="2083"/>
      <c r="BY43" s="2083"/>
      <c r="BZ43" s="2083"/>
      <c r="CA43" s="2083"/>
      <c r="CB43" s="2083"/>
      <c r="CC43" s="2084"/>
      <c r="CD43" s="286"/>
      <c r="CE43" s="307"/>
    </row>
    <row r="44" spans="2:83" s="43" customFormat="1" ht="30" customHeight="1">
      <c r="B44" s="300"/>
      <c r="C44" s="273"/>
      <c r="D44" s="286"/>
      <c r="E44" s="286"/>
      <c r="F44" s="286"/>
      <c r="G44" s="286"/>
      <c r="H44" s="286"/>
      <c r="I44" s="286"/>
      <c r="J44" s="286"/>
      <c r="K44" s="286"/>
      <c r="L44" s="286"/>
      <c r="M44" s="286"/>
      <c r="N44" s="286"/>
      <c r="O44" s="2078"/>
      <c r="P44" s="2078"/>
      <c r="Q44" s="286"/>
      <c r="R44" s="2081"/>
      <c r="S44" s="2081"/>
      <c r="T44" s="2081"/>
      <c r="U44" s="2081"/>
      <c r="V44" s="2081"/>
      <c r="W44" s="2081"/>
      <c r="X44" s="2081"/>
      <c r="Y44" s="2081"/>
      <c r="Z44" s="2081"/>
      <c r="AA44" s="2081"/>
      <c r="AB44" s="2081"/>
      <c r="AC44" s="2081"/>
      <c r="AD44" s="2081"/>
      <c r="AE44" s="2081"/>
      <c r="AF44" s="2081"/>
      <c r="AG44" s="2081"/>
      <c r="AH44" s="2081"/>
      <c r="AI44" s="2081"/>
      <c r="AJ44" s="2081"/>
      <c r="AK44" s="517"/>
      <c r="AL44" s="517"/>
      <c r="AM44" s="517"/>
      <c r="AN44" s="517"/>
      <c r="AO44" s="517"/>
      <c r="AP44" s="286"/>
      <c r="AQ44" s="286"/>
      <c r="AR44" s="286"/>
      <c r="AS44" s="286"/>
      <c r="AT44" s="286"/>
      <c r="AU44" s="286"/>
      <c r="AV44" s="286"/>
      <c r="AW44" s="286"/>
      <c r="AX44" s="286"/>
      <c r="AY44" s="286"/>
      <c r="AZ44" s="286"/>
      <c r="BA44" s="286"/>
      <c r="BB44" s="286"/>
      <c r="BC44" s="286"/>
      <c r="BD44" s="286"/>
      <c r="BE44" s="286"/>
      <c r="BF44" s="286"/>
      <c r="BG44" s="286"/>
      <c r="BH44" s="286"/>
      <c r="BI44" s="286"/>
      <c r="BJ44" s="286"/>
      <c r="BK44" s="286"/>
      <c r="BL44" s="286"/>
      <c r="BM44" s="286"/>
      <c r="BN44" s="286"/>
      <c r="BO44" s="286"/>
      <c r="BP44" s="286"/>
      <c r="BQ44" s="286"/>
      <c r="BS44" s="2078"/>
      <c r="BT44" s="2079"/>
      <c r="BU44" s="2085"/>
      <c r="BV44" s="2086"/>
      <c r="BW44" s="2086"/>
      <c r="BX44" s="2086"/>
      <c r="BY44" s="2086"/>
      <c r="BZ44" s="2086"/>
      <c r="CA44" s="2086"/>
      <c r="CB44" s="2086"/>
      <c r="CC44" s="2087"/>
      <c r="CD44" s="286"/>
      <c r="CE44" s="307"/>
    </row>
    <row r="45" spans="2:83" s="43" customFormat="1" ht="15" customHeight="1">
      <c r="B45" s="300"/>
      <c r="C45" s="273"/>
      <c r="D45" s="286"/>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73"/>
      <c r="BS45" s="286"/>
      <c r="BT45" s="286"/>
      <c r="BU45" s="286"/>
      <c r="BV45" s="286"/>
      <c r="BW45" s="286"/>
      <c r="BX45" s="286"/>
      <c r="BY45" s="286"/>
      <c r="BZ45" s="286"/>
      <c r="CA45" s="286"/>
      <c r="CB45" s="286"/>
      <c r="CC45" s="286"/>
      <c r="CD45" s="286"/>
      <c r="CE45" s="307"/>
    </row>
    <row r="46" spans="2:83" s="43" customFormat="1" ht="30" customHeight="1">
      <c r="B46" s="300"/>
      <c r="C46" s="273"/>
      <c r="D46" s="286"/>
      <c r="E46" s="286"/>
      <c r="F46" s="286"/>
      <c r="G46" s="286"/>
      <c r="H46" s="286"/>
      <c r="I46" s="286"/>
      <c r="J46" s="286"/>
      <c r="K46" s="286"/>
      <c r="L46" s="286"/>
      <c r="M46" s="286"/>
      <c r="N46" s="286"/>
      <c r="O46" s="2078" t="s">
        <v>228</v>
      </c>
      <c r="P46" s="2078"/>
      <c r="Q46" s="286"/>
      <c r="R46" s="2081" t="s">
        <v>2032</v>
      </c>
      <c r="S46" s="2081"/>
      <c r="T46" s="2081"/>
      <c r="U46" s="2081"/>
      <c r="V46" s="2081"/>
      <c r="W46" s="2081"/>
      <c r="X46" s="2081"/>
      <c r="Y46" s="2081"/>
      <c r="Z46" s="2081"/>
      <c r="AA46" s="2081"/>
      <c r="AB46" s="2081"/>
      <c r="AC46" s="2081"/>
      <c r="AD46" s="2081"/>
      <c r="AE46" s="2081"/>
      <c r="AF46" s="2081"/>
      <c r="AG46" s="2081"/>
      <c r="AH46" s="2081"/>
      <c r="AI46" s="2081"/>
      <c r="AJ46" s="2081"/>
      <c r="AK46" s="517"/>
      <c r="AL46" s="517"/>
      <c r="AM46" s="517"/>
      <c r="AN46" s="517"/>
      <c r="AO46" s="517"/>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73"/>
      <c r="BS46" s="2078" t="s">
        <v>43</v>
      </c>
      <c r="BT46" s="2079"/>
      <c r="BU46" s="2082"/>
      <c r="BV46" s="2083"/>
      <c r="BW46" s="2083"/>
      <c r="BX46" s="2083"/>
      <c r="BY46" s="2083"/>
      <c r="BZ46" s="2083"/>
      <c r="CA46" s="2083"/>
      <c r="CB46" s="2083"/>
      <c r="CC46" s="2084"/>
      <c r="CD46" s="286"/>
      <c r="CE46" s="307"/>
    </row>
    <row r="47" spans="2:83" s="43" customFormat="1" ht="30" customHeight="1">
      <c r="B47" s="300"/>
      <c r="C47" s="273"/>
      <c r="D47" s="286"/>
      <c r="E47" s="286"/>
      <c r="F47" s="286"/>
      <c r="G47" s="286"/>
      <c r="H47" s="286"/>
      <c r="I47" s="286"/>
      <c r="J47" s="286"/>
      <c r="K47" s="286"/>
      <c r="L47" s="286"/>
      <c r="M47" s="286"/>
      <c r="N47" s="286"/>
      <c r="O47" s="2078"/>
      <c r="P47" s="2078"/>
      <c r="Q47" s="286"/>
      <c r="R47" s="2081"/>
      <c r="S47" s="2081"/>
      <c r="T47" s="2081"/>
      <c r="U47" s="2081"/>
      <c r="V47" s="2081"/>
      <c r="W47" s="2081"/>
      <c r="X47" s="2081"/>
      <c r="Y47" s="2081"/>
      <c r="Z47" s="2081"/>
      <c r="AA47" s="2081"/>
      <c r="AB47" s="2081"/>
      <c r="AC47" s="2081"/>
      <c r="AD47" s="2081"/>
      <c r="AE47" s="2081"/>
      <c r="AF47" s="2081"/>
      <c r="AG47" s="2081"/>
      <c r="AH47" s="2081"/>
      <c r="AI47" s="2081"/>
      <c r="AJ47" s="2081"/>
      <c r="AK47" s="517"/>
      <c r="AL47" s="517"/>
      <c r="AM47" s="517"/>
      <c r="AN47" s="517"/>
      <c r="AO47" s="517"/>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S47" s="2078"/>
      <c r="BT47" s="2079"/>
      <c r="BU47" s="2085"/>
      <c r="BV47" s="2086"/>
      <c r="BW47" s="2086"/>
      <c r="BX47" s="2086"/>
      <c r="BY47" s="2086"/>
      <c r="BZ47" s="2086"/>
      <c r="CA47" s="2086"/>
      <c r="CB47" s="2086"/>
      <c r="CC47" s="2087"/>
      <c r="CD47" s="286"/>
      <c r="CE47" s="307"/>
    </row>
    <row r="48" spans="2:83" s="43" customFormat="1" ht="15" customHeight="1">
      <c r="B48" s="300"/>
      <c r="C48" s="273"/>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73"/>
      <c r="BS48" s="286"/>
      <c r="BT48" s="286"/>
      <c r="BU48" s="286"/>
      <c r="BV48" s="286"/>
      <c r="BW48" s="286"/>
      <c r="BX48" s="286"/>
      <c r="BY48" s="286"/>
      <c r="BZ48" s="286"/>
      <c r="CA48" s="286"/>
      <c r="CB48" s="286"/>
      <c r="CC48" s="286"/>
      <c r="CD48" s="286"/>
      <c r="CE48" s="307"/>
    </row>
    <row r="49" spans="2:83" s="43" customFormat="1" ht="30" customHeight="1">
      <c r="B49" s="300"/>
      <c r="C49" s="273"/>
      <c r="D49" s="286"/>
      <c r="E49" s="286"/>
      <c r="F49" s="286"/>
      <c r="G49" s="286"/>
      <c r="H49" s="286"/>
      <c r="I49" s="286"/>
      <c r="J49" s="286"/>
      <c r="K49" s="286"/>
      <c r="L49" s="286"/>
      <c r="M49" s="2091" t="s">
        <v>19</v>
      </c>
      <c r="N49" s="2091"/>
      <c r="O49" s="2080" t="s">
        <v>2036</v>
      </c>
      <c r="P49" s="2080"/>
      <c r="Q49" s="2080"/>
      <c r="R49" s="2080"/>
      <c r="S49" s="2080"/>
      <c r="T49" s="2080"/>
      <c r="U49" s="2080"/>
      <c r="V49" s="2080"/>
      <c r="W49" s="2080"/>
      <c r="X49" s="2080"/>
      <c r="Y49" s="2080"/>
      <c r="Z49" s="2080"/>
      <c r="AA49" s="2080"/>
      <c r="AB49" s="2080"/>
      <c r="AC49" s="2080"/>
      <c r="AD49" s="2080"/>
      <c r="AE49" s="2080"/>
      <c r="AF49" s="2080"/>
      <c r="AG49" s="286"/>
      <c r="AH49" s="286"/>
      <c r="AI49" s="286"/>
      <c r="AJ49" s="286"/>
      <c r="AK49" s="736"/>
      <c r="AL49" s="736"/>
      <c r="AM49" s="736"/>
      <c r="AN49" s="736"/>
      <c r="AO49" s="736"/>
      <c r="AP49" s="286"/>
      <c r="AQ49" s="286"/>
      <c r="AR49" s="286"/>
      <c r="AS49" s="286"/>
      <c r="AT49" s="286"/>
      <c r="AU49" s="286"/>
      <c r="AV49" s="286"/>
      <c r="AW49" s="286"/>
      <c r="AX49" s="286"/>
      <c r="AY49" s="286"/>
      <c r="AZ49" s="286"/>
      <c r="BA49" s="286"/>
      <c r="BB49" s="286"/>
      <c r="BC49" s="286"/>
      <c r="BD49" s="286"/>
      <c r="BE49" s="286"/>
      <c r="BF49" s="286"/>
      <c r="BG49" s="286"/>
      <c r="BH49" s="286"/>
      <c r="BI49" s="286"/>
      <c r="BJ49" s="286"/>
      <c r="BK49" s="286"/>
      <c r="BL49" s="286"/>
      <c r="BM49" s="286"/>
      <c r="BN49" s="286"/>
      <c r="BO49" s="286"/>
      <c r="BP49" s="286"/>
      <c r="BQ49" s="286"/>
      <c r="BR49" s="273"/>
      <c r="BS49" s="2078" t="s">
        <v>177</v>
      </c>
      <c r="BT49" s="2079"/>
      <c r="BU49" s="2082"/>
      <c r="BV49" s="2083"/>
      <c r="BW49" s="2083"/>
      <c r="BX49" s="2083"/>
      <c r="BY49" s="2083"/>
      <c r="BZ49" s="2083"/>
      <c r="CA49" s="2083"/>
      <c r="CB49" s="2083"/>
      <c r="CC49" s="2084"/>
      <c r="CD49" s="286"/>
      <c r="CE49" s="307"/>
    </row>
    <row r="50" spans="2:83" s="43" customFormat="1" ht="30" customHeight="1">
      <c r="B50" s="300"/>
      <c r="C50" s="273"/>
      <c r="D50" s="286"/>
      <c r="E50" s="286"/>
      <c r="F50" s="286"/>
      <c r="G50" s="286"/>
      <c r="H50" s="286"/>
      <c r="I50" s="286"/>
      <c r="J50" s="286"/>
      <c r="K50" s="286"/>
      <c r="L50" s="286"/>
      <c r="M50" s="2091"/>
      <c r="N50" s="2091"/>
      <c r="O50" s="2080"/>
      <c r="P50" s="2080"/>
      <c r="Q50" s="2080"/>
      <c r="R50" s="2080"/>
      <c r="S50" s="2080"/>
      <c r="T50" s="2080"/>
      <c r="U50" s="2080"/>
      <c r="V50" s="2080"/>
      <c r="W50" s="2080"/>
      <c r="X50" s="2080"/>
      <c r="Y50" s="2080"/>
      <c r="Z50" s="2080"/>
      <c r="AA50" s="2080"/>
      <c r="AB50" s="2080"/>
      <c r="AC50" s="2080"/>
      <c r="AD50" s="2080"/>
      <c r="AE50" s="2080"/>
      <c r="AF50" s="2080"/>
      <c r="AG50" s="286"/>
      <c r="AH50" s="286"/>
      <c r="AI50" s="286"/>
      <c r="AJ50" s="286"/>
      <c r="AK50" s="736"/>
      <c r="AL50" s="736"/>
      <c r="AM50" s="736"/>
      <c r="AN50" s="736"/>
      <c r="AO50" s="73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S50" s="2078"/>
      <c r="BT50" s="2079"/>
      <c r="BU50" s="2085"/>
      <c r="BV50" s="2086"/>
      <c r="BW50" s="2086"/>
      <c r="BX50" s="2086"/>
      <c r="BY50" s="2086"/>
      <c r="BZ50" s="2086"/>
      <c r="CA50" s="2086"/>
      <c r="CB50" s="2086"/>
      <c r="CC50" s="2087"/>
      <c r="CD50" s="286"/>
      <c r="CE50" s="307"/>
    </row>
    <row r="51" spans="2:83" s="43" customFormat="1" ht="15" customHeight="1">
      <c r="B51" s="300"/>
      <c r="C51" s="273"/>
      <c r="D51" s="286"/>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73"/>
      <c r="BS51" s="286"/>
      <c r="BT51" s="286"/>
      <c r="BU51" s="286"/>
      <c r="BV51" s="286"/>
      <c r="BW51" s="286"/>
      <c r="BX51" s="286"/>
      <c r="BY51" s="286"/>
      <c r="BZ51" s="286"/>
      <c r="CA51" s="286"/>
      <c r="CB51" s="286"/>
      <c r="CC51" s="286"/>
      <c r="CD51" s="286"/>
      <c r="CE51" s="307"/>
    </row>
    <row r="52" spans="2:83" s="43" customFormat="1" ht="30" customHeight="1">
      <c r="B52" s="300"/>
      <c r="C52" s="273"/>
      <c r="D52" s="286"/>
      <c r="E52" s="286"/>
      <c r="F52" s="286"/>
      <c r="G52" s="286"/>
      <c r="H52" s="2089" t="s">
        <v>987</v>
      </c>
      <c r="I52" s="2089"/>
      <c r="J52" s="2089"/>
      <c r="K52" s="2089"/>
      <c r="L52" s="286"/>
      <c r="M52" s="2090" t="s">
        <v>2030</v>
      </c>
      <c r="N52" s="2081"/>
      <c r="O52" s="2081"/>
      <c r="P52" s="2081"/>
      <c r="Q52" s="2081"/>
      <c r="R52" s="2081"/>
      <c r="S52" s="2081"/>
      <c r="T52" s="2081"/>
      <c r="U52" s="2081"/>
      <c r="V52" s="2081"/>
      <c r="W52" s="2081"/>
      <c r="X52" s="2081"/>
      <c r="Y52" s="2081"/>
      <c r="Z52" s="2081"/>
      <c r="AA52" s="2081"/>
      <c r="AB52" s="2081"/>
      <c r="AC52" s="2081"/>
      <c r="AD52" s="2081"/>
      <c r="AE52" s="2081"/>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73"/>
      <c r="BS52" s="286"/>
      <c r="BT52" s="286"/>
      <c r="BU52" s="286"/>
      <c r="BV52" s="286"/>
      <c r="BW52" s="286"/>
      <c r="BX52" s="286"/>
      <c r="BY52" s="286"/>
      <c r="BZ52" s="286"/>
      <c r="CA52" s="286"/>
      <c r="CB52" s="286"/>
      <c r="CC52" s="286"/>
      <c r="CD52" s="286"/>
      <c r="CE52" s="307"/>
    </row>
    <row r="53" spans="2:83" s="43" customFormat="1" ht="30" customHeight="1">
      <c r="B53" s="300"/>
      <c r="C53" s="273"/>
      <c r="D53" s="286"/>
      <c r="E53" s="286"/>
      <c r="F53" s="286"/>
      <c r="G53" s="286"/>
      <c r="H53" s="2089"/>
      <c r="I53" s="2089"/>
      <c r="J53" s="2089"/>
      <c r="K53" s="2089"/>
      <c r="L53" s="286"/>
      <c r="M53" s="2081"/>
      <c r="N53" s="2081"/>
      <c r="O53" s="2081"/>
      <c r="P53" s="2081"/>
      <c r="Q53" s="2081"/>
      <c r="R53" s="2081"/>
      <c r="S53" s="2081"/>
      <c r="T53" s="2081"/>
      <c r="U53" s="2081"/>
      <c r="V53" s="2081"/>
      <c r="W53" s="2081"/>
      <c r="X53" s="2081"/>
      <c r="Y53" s="2081"/>
      <c r="Z53" s="2081"/>
      <c r="AA53" s="2081"/>
      <c r="AB53" s="2081"/>
      <c r="AC53" s="2081"/>
      <c r="AD53" s="2081"/>
      <c r="AE53" s="2081"/>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73"/>
      <c r="BS53" s="286"/>
      <c r="BT53" s="286"/>
      <c r="BU53" s="286"/>
      <c r="BV53" s="286"/>
      <c r="BW53" s="286"/>
      <c r="BX53" s="286"/>
      <c r="BY53" s="286"/>
      <c r="BZ53" s="286"/>
      <c r="CA53" s="286"/>
      <c r="CB53" s="286"/>
      <c r="CC53" s="286"/>
      <c r="CD53" s="286"/>
      <c r="CE53" s="307"/>
    </row>
    <row r="54" spans="2:83" s="43" customFormat="1" ht="30" customHeight="1">
      <c r="B54" s="300"/>
      <c r="C54" s="273"/>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6"/>
      <c r="AX54" s="286"/>
      <c r="AY54" s="286"/>
      <c r="AZ54" s="286"/>
      <c r="BA54" s="286"/>
      <c r="BB54" s="286"/>
      <c r="BC54" s="286"/>
      <c r="BD54" s="286"/>
      <c r="BE54" s="286"/>
      <c r="BF54" s="286"/>
      <c r="BG54" s="286"/>
      <c r="BH54" s="286"/>
      <c r="BI54" s="286"/>
      <c r="BJ54" s="286"/>
      <c r="BK54" s="286"/>
      <c r="BL54" s="286"/>
      <c r="BM54" s="286"/>
      <c r="BN54" s="286"/>
      <c r="BO54" s="286"/>
      <c r="BP54" s="286"/>
      <c r="BQ54" s="286"/>
      <c r="BR54" s="273"/>
      <c r="BS54" s="286"/>
      <c r="BT54" s="286"/>
      <c r="BU54" s="286"/>
      <c r="BV54" s="286"/>
      <c r="BW54" s="286"/>
      <c r="BX54" s="286"/>
      <c r="BY54" s="286"/>
      <c r="BZ54" s="286"/>
      <c r="CA54" s="286"/>
      <c r="CB54" s="286"/>
      <c r="CC54" s="286"/>
      <c r="CD54" s="286"/>
      <c r="CE54" s="307"/>
    </row>
    <row r="55" spans="2:83" s="187" customFormat="1" ht="30" customHeight="1">
      <c r="B55" s="300"/>
      <c r="C55" s="273"/>
      <c r="D55" s="286"/>
      <c r="E55" s="286"/>
      <c r="F55" s="286"/>
      <c r="G55" s="286"/>
      <c r="H55" s="286"/>
      <c r="I55" s="286"/>
      <c r="J55" s="286"/>
      <c r="K55" s="286"/>
      <c r="L55" s="286"/>
      <c r="M55" s="286"/>
      <c r="N55" s="286"/>
      <c r="O55" s="2078" t="s">
        <v>142</v>
      </c>
      <c r="P55" s="2078"/>
      <c r="Q55" s="286"/>
      <c r="R55" s="2081" t="s">
        <v>2034</v>
      </c>
      <c r="S55" s="2081"/>
      <c r="T55" s="2081"/>
      <c r="U55" s="2081"/>
      <c r="V55" s="2081"/>
      <c r="W55" s="2081"/>
      <c r="X55" s="2081"/>
      <c r="Y55" s="2081"/>
      <c r="Z55" s="2081"/>
      <c r="AA55" s="2081"/>
      <c r="AB55" s="2081"/>
      <c r="AC55" s="2081"/>
      <c r="AD55" s="2081"/>
      <c r="AE55" s="2081"/>
      <c r="AF55" s="2081"/>
      <c r="AG55" s="2081"/>
      <c r="AH55" s="2081"/>
      <c r="AI55" s="2081"/>
      <c r="AJ55" s="2081"/>
      <c r="AK55" s="517"/>
      <c r="AL55" s="517"/>
      <c r="AM55" s="517"/>
      <c r="AN55" s="517"/>
      <c r="AO55" s="517"/>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078" t="s">
        <v>69</v>
      </c>
      <c r="BT55" s="2079"/>
      <c r="BU55" s="2082"/>
      <c r="BV55" s="2083"/>
      <c r="BW55" s="2083"/>
      <c r="BX55" s="2083"/>
      <c r="BY55" s="2083"/>
      <c r="BZ55" s="2083"/>
      <c r="CA55" s="2083"/>
      <c r="CB55" s="2083"/>
      <c r="CC55" s="2084"/>
      <c r="CD55" s="286"/>
      <c r="CE55" s="307"/>
    </row>
    <row r="56" spans="2:83" ht="30" customHeight="1">
      <c r="B56" s="300"/>
      <c r="C56" s="273"/>
      <c r="D56" s="286"/>
      <c r="E56" s="286"/>
      <c r="F56" s="286"/>
      <c r="G56" s="286"/>
      <c r="H56" s="286"/>
      <c r="I56" s="286"/>
      <c r="J56" s="286"/>
      <c r="K56" s="286"/>
      <c r="L56" s="286"/>
      <c r="M56" s="286"/>
      <c r="N56" s="286"/>
      <c r="O56" s="2078"/>
      <c r="P56" s="2078"/>
      <c r="Q56" s="286"/>
      <c r="R56" s="2081"/>
      <c r="S56" s="2081"/>
      <c r="T56" s="2081"/>
      <c r="U56" s="2081"/>
      <c r="V56" s="2081"/>
      <c r="W56" s="2081"/>
      <c r="X56" s="2081"/>
      <c r="Y56" s="2081"/>
      <c r="Z56" s="2081"/>
      <c r="AA56" s="2081"/>
      <c r="AB56" s="2081"/>
      <c r="AC56" s="2081"/>
      <c r="AD56" s="2081"/>
      <c r="AE56" s="2081"/>
      <c r="AF56" s="2081"/>
      <c r="AG56" s="2081"/>
      <c r="AH56" s="2081"/>
      <c r="AI56" s="2081"/>
      <c r="AJ56" s="2081"/>
      <c r="AK56" s="517"/>
      <c r="AL56" s="517"/>
      <c r="AM56" s="517"/>
      <c r="AN56" s="517"/>
      <c r="AO56" s="517"/>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078"/>
      <c r="BT56" s="2079"/>
      <c r="BU56" s="2085"/>
      <c r="BV56" s="2086"/>
      <c r="BW56" s="2086"/>
      <c r="BX56" s="2086"/>
      <c r="BY56" s="2086"/>
      <c r="BZ56" s="2086"/>
      <c r="CA56" s="2086"/>
      <c r="CB56" s="2086"/>
      <c r="CC56" s="2087"/>
      <c r="CD56" s="286"/>
      <c r="CE56" s="307"/>
    </row>
    <row r="57" spans="2:83" ht="15" customHeight="1">
      <c r="B57" s="300"/>
      <c r="C57" s="273"/>
      <c r="D57" s="286"/>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73"/>
      <c r="BT57" s="286"/>
      <c r="BU57" s="286"/>
      <c r="BV57" s="286"/>
      <c r="BW57" s="286"/>
      <c r="BX57" s="286"/>
      <c r="BY57" s="286"/>
      <c r="BZ57" s="286"/>
      <c r="CA57" s="286"/>
      <c r="CB57" s="286"/>
      <c r="CC57" s="286"/>
      <c r="CD57" s="286"/>
      <c r="CE57" s="307"/>
    </row>
    <row r="58" spans="2:83" ht="30" customHeight="1">
      <c r="B58" s="300"/>
      <c r="C58" s="273"/>
      <c r="D58" s="286"/>
      <c r="E58" s="286"/>
      <c r="F58" s="286"/>
      <c r="G58" s="286"/>
      <c r="H58" s="286"/>
      <c r="I58" s="286"/>
      <c r="J58" s="286"/>
      <c r="K58" s="286"/>
      <c r="L58" s="286"/>
      <c r="M58" s="286"/>
      <c r="N58" s="286"/>
      <c r="O58" s="2078" t="s">
        <v>2031</v>
      </c>
      <c r="P58" s="2078"/>
      <c r="Q58" s="286"/>
      <c r="R58" s="2078" t="s">
        <v>2035</v>
      </c>
      <c r="S58" s="2081"/>
      <c r="T58" s="2081"/>
      <c r="U58" s="2081"/>
      <c r="V58" s="2081"/>
      <c r="W58" s="2081"/>
      <c r="X58" s="2081"/>
      <c r="Y58" s="2081"/>
      <c r="Z58" s="2081"/>
      <c r="AA58" s="2081"/>
      <c r="AB58" s="2081"/>
      <c r="AC58" s="2081"/>
      <c r="AD58" s="2081"/>
      <c r="AE58" s="2081"/>
      <c r="AF58" s="2081"/>
      <c r="AG58" s="2081"/>
      <c r="AH58" s="2081"/>
      <c r="AI58" s="2081"/>
      <c r="AJ58" s="2081"/>
      <c r="AK58" s="517"/>
      <c r="AL58" s="517"/>
      <c r="AM58" s="517"/>
      <c r="AN58" s="517"/>
      <c r="AO58" s="517"/>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078" t="s">
        <v>34</v>
      </c>
      <c r="BT58" s="2079"/>
      <c r="BU58" s="2082"/>
      <c r="BV58" s="2083"/>
      <c r="BW58" s="2083"/>
      <c r="BX58" s="2083"/>
      <c r="BY58" s="2083"/>
      <c r="BZ58" s="2083"/>
      <c r="CA58" s="2083"/>
      <c r="CB58" s="2083"/>
      <c r="CC58" s="2084"/>
      <c r="CD58" s="286"/>
      <c r="CE58" s="307"/>
    </row>
    <row r="59" spans="2:83" ht="30" customHeight="1">
      <c r="B59" s="300"/>
      <c r="C59" s="273"/>
      <c r="D59" s="286"/>
      <c r="E59" s="286"/>
      <c r="F59" s="286"/>
      <c r="G59" s="286"/>
      <c r="H59" s="286"/>
      <c r="I59" s="286"/>
      <c r="J59" s="286"/>
      <c r="K59" s="286"/>
      <c r="L59" s="286"/>
      <c r="M59" s="286"/>
      <c r="N59" s="286"/>
      <c r="O59" s="2078"/>
      <c r="P59" s="2078"/>
      <c r="Q59" s="286"/>
      <c r="R59" s="2081"/>
      <c r="S59" s="2081"/>
      <c r="T59" s="2081"/>
      <c r="U59" s="2081"/>
      <c r="V59" s="2081"/>
      <c r="W59" s="2081"/>
      <c r="X59" s="2081"/>
      <c r="Y59" s="2081"/>
      <c r="Z59" s="2081"/>
      <c r="AA59" s="2081"/>
      <c r="AB59" s="2081"/>
      <c r="AC59" s="2081"/>
      <c r="AD59" s="2081"/>
      <c r="AE59" s="2081"/>
      <c r="AF59" s="2081"/>
      <c r="AG59" s="2081"/>
      <c r="AH59" s="2081"/>
      <c r="AI59" s="2081"/>
      <c r="AJ59" s="2081"/>
      <c r="AK59" s="517"/>
      <c r="AL59" s="517"/>
      <c r="AM59" s="517"/>
      <c r="AN59" s="517"/>
      <c r="AO59" s="517"/>
      <c r="AP59" s="286"/>
      <c r="AQ59" s="286"/>
      <c r="AR59" s="286"/>
      <c r="AS59" s="286"/>
      <c r="AT59" s="286"/>
      <c r="AU59" s="286"/>
      <c r="AV59" s="286"/>
      <c r="AW59" s="286"/>
      <c r="AX59" s="286"/>
      <c r="AY59" s="286"/>
      <c r="AZ59" s="286"/>
      <c r="BA59" s="286"/>
      <c r="BB59" s="286"/>
      <c r="BC59" s="286"/>
      <c r="BD59" s="286"/>
      <c r="BE59" s="286"/>
      <c r="BF59" s="286"/>
      <c r="BG59" s="286"/>
      <c r="BH59" s="286"/>
      <c r="BI59" s="286"/>
      <c r="BJ59" s="286"/>
      <c r="BK59" s="286"/>
      <c r="BL59" s="286"/>
      <c r="BM59" s="286"/>
      <c r="BN59" s="286"/>
      <c r="BO59" s="286"/>
      <c r="BP59" s="286"/>
      <c r="BQ59" s="286"/>
      <c r="BR59" s="286"/>
      <c r="BS59" s="2078"/>
      <c r="BT59" s="2079"/>
      <c r="BU59" s="2085"/>
      <c r="BV59" s="2086"/>
      <c r="BW59" s="2086"/>
      <c r="BX59" s="2086"/>
      <c r="BY59" s="2086"/>
      <c r="BZ59" s="2086"/>
      <c r="CA59" s="2086"/>
      <c r="CB59" s="2086"/>
      <c r="CC59" s="2087"/>
      <c r="CD59" s="286"/>
      <c r="CE59" s="307"/>
    </row>
    <row r="60" spans="2:83" s="190" customFormat="1" ht="30" customHeight="1">
      <c r="B60" s="300"/>
      <c r="C60" s="273"/>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6"/>
      <c r="AX60" s="286"/>
      <c r="AY60" s="286"/>
      <c r="AZ60" s="286"/>
      <c r="BA60" s="286"/>
      <c r="BB60" s="286"/>
      <c r="BC60" s="286"/>
      <c r="BD60" s="286"/>
      <c r="BE60" s="286"/>
      <c r="BF60" s="286"/>
      <c r="BG60" s="286"/>
      <c r="BH60" s="286"/>
      <c r="BI60" s="286"/>
      <c r="BJ60" s="286"/>
      <c r="BK60" s="286"/>
      <c r="BL60" s="286"/>
      <c r="BM60" s="286"/>
      <c r="BN60" s="286"/>
      <c r="BO60" s="286"/>
      <c r="BP60" s="286"/>
      <c r="BQ60" s="286"/>
      <c r="BR60" s="286"/>
      <c r="BS60" s="286"/>
      <c r="BT60" s="286"/>
      <c r="BU60" s="286"/>
      <c r="BV60" s="286"/>
      <c r="BW60" s="286"/>
      <c r="BX60" s="286"/>
      <c r="BY60" s="286"/>
      <c r="BZ60" s="286"/>
      <c r="CA60" s="286"/>
      <c r="CB60" s="286"/>
      <c r="CC60" s="286"/>
      <c r="CD60" s="286"/>
      <c r="CE60" s="307"/>
    </row>
    <row r="61" spans="2:83" s="190" customFormat="1" ht="30" customHeight="1">
      <c r="B61" s="300"/>
      <c r="C61" s="273"/>
      <c r="D61" s="273" t="s">
        <v>459</v>
      </c>
      <c r="E61" s="273"/>
      <c r="F61" s="273"/>
      <c r="G61" s="273"/>
      <c r="H61" s="273" t="s">
        <v>460</v>
      </c>
      <c r="I61" s="273"/>
      <c r="J61" s="273"/>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c r="AJ61" s="286"/>
      <c r="AK61" s="286"/>
      <c r="AL61" s="286"/>
      <c r="AM61" s="286"/>
      <c r="AN61" s="286"/>
      <c r="AO61" s="286"/>
      <c r="AP61" s="286"/>
      <c r="AQ61" s="286"/>
      <c r="AR61" s="286"/>
      <c r="AS61" s="286"/>
      <c r="AT61" s="286"/>
      <c r="AU61" s="286"/>
      <c r="AV61" s="286"/>
      <c r="AW61" s="286"/>
      <c r="AX61" s="286"/>
      <c r="AY61" s="286"/>
      <c r="AZ61" s="286"/>
      <c r="BA61" s="286"/>
      <c r="BB61" s="286"/>
      <c r="BC61" s="286"/>
      <c r="BD61" s="286"/>
      <c r="BE61" s="286"/>
      <c r="BF61" s="286"/>
      <c r="BG61" s="286"/>
      <c r="BH61" s="286"/>
      <c r="BI61" s="286"/>
      <c r="BJ61" s="286"/>
      <c r="BK61" s="286"/>
      <c r="BL61" s="286"/>
      <c r="BM61" s="286"/>
      <c r="BN61" s="286"/>
      <c r="BO61" s="286"/>
      <c r="BP61" s="286"/>
      <c r="BQ61" s="286"/>
      <c r="BR61" s="286"/>
      <c r="BS61" s="2078" t="s">
        <v>70</v>
      </c>
      <c r="BT61" s="2079"/>
      <c r="BU61" s="2082"/>
      <c r="BV61" s="2083"/>
      <c r="BW61" s="2083"/>
      <c r="BX61" s="2083"/>
      <c r="BY61" s="2083"/>
      <c r="BZ61" s="2083"/>
      <c r="CA61" s="2083"/>
      <c r="CB61" s="2083"/>
      <c r="CC61" s="2084"/>
      <c r="CD61" s="286"/>
      <c r="CE61" s="307"/>
    </row>
    <row r="62" spans="2:83" s="190" customFormat="1" ht="30" customHeight="1">
      <c r="B62" s="300"/>
      <c r="C62" s="273"/>
      <c r="D62" s="286"/>
      <c r="E62" s="286"/>
      <c r="F62" s="286"/>
      <c r="G62" s="286"/>
      <c r="H62" s="306" t="s">
        <v>959</v>
      </c>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078"/>
      <c r="BT62" s="2079"/>
      <c r="BU62" s="2085"/>
      <c r="BV62" s="2086"/>
      <c r="BW62" s="2086"/>
      <c r="BX62" s="2086"/>
      <c r="BY62" s="2086"/>
      <c r="BZ62" s="2086"/>
      <c r="CA62" s="2086"/>
      <c r="CB62" s="2086"/>
      <c r="CC62" s="2087"/>
      <c r="CD62" s="286"/>
      <c r="CE62" s="307"/>
    </row>
    <row r="63" spans="2:83" s="190" customFormat="1" ht="30" customHeight="1">
      <c r="B63" s="300"/>
      <c r="C63" s="273"/>
      <c r="D63" s="286"/>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307"/>
    </row>
    <row r="64" spans="2:83" s="190" customFormat="1" ht="30" customHeight="1">
      <c r="B64" s="300"/>
      <c r="C64" s="273"/>
      <c r="D64" s="273" t="s">
        <v>461</v>
      </c>
      <c r="E64" s="273"/>
      <c r="F64" s="273"/>
      <c r="G64" s="273"/>
      <c r="H64" s="273" t="s">
        <v>26</v>
      </c>
      <c r="I64" s="273"/>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078" t="s">
        <v>41</v>
      </c>
      <c r="BT64" s="2079"/>
      <c r="BU64" s="2082"/>
      <c r="BV64" s="2083"/>
      <c r="BW64" s="2083"/>
      <c r="BX64" s="2083"/>
      <c r="BY64" s="2083"/>
      <c r="BZ64" s="2083"/>
      <c r="CA64" s="2083"/>
      <c r="CB64" s="2083"/>
      <c r="CC64" s="2084"/>
      <c r="CD64" s="286"/>
      <c r="CE64" s="307"/>
    </row>
    <row r="65" spans="2:83" s="190" customFormat="1" ht="30" customHeight="1">
      <c r="B65" s="300"/>
      <c r="C65" s="273"/>
      <c r="D65" s="286"/>
      <c r="E65" s="286"/>
      <c r="F65" s="286"/>
      <c r="G65" s="286"/>
      <c r="H65" s="306" t="s">
        <v>462</v>
      </c>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078"/>
      <c r="BT65" s="2079"/>
      <c r="BU65" s="2085"/>
      <c r="BV65" s="2086"/>
      <c r="BW65" s="2086"/>
      <c r="BX65" s="2086"/>
      <c r="BY65" s="2086"/>
      <c r="BZ65" s="2086"/>
      <c r="CA65" s="2086"/>
      <c r="CB65" s="2086"/>
      <c r="CC65" s="2087"/>
      <c r="CD65" s="286"/>
      <c r="CE65" s="307"/>
    </row>
    <row r="66" spans="2:83" s="190" customFormat="1" ht="30" customHeight="1">
      <c r="B66" s="300"/>
      <c r="C66" s="273"/>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6"/>
      <c r="AX66" s="286"/>
      <c r="AY66" s="286"/>
      <c r="AZ66" s="286"/>
      <c r="BA66" s="286"/>
      <c r="BB66" s="286"/>
      <c r="BC66" s="286"/>
      <c r="BD66" s="286"/>
      <c r="BE66" s="286"/>
      <c r="BF66" s="286"/>
      <c r="BG66" s="286"/>
      <c r="BH66" s="286"/>
      <c r="BI66" s="286"/>
      <c r="BJ66" s="286"/>
      <c r="BK66" s="286"/>
      <c r="BL66" s="286"/>
      <c r="BM66" s="286"/>
      <c r="BN66" s="286"/>
      <c r="BO66" s="286"/>
      <c r="BP66" s="286"/>
      <c r="BQ66" s="286"/>
      <c r="BR66" s="286"/>
      <c r="BS66" s="286"/>
      <c r="BT66" s="286"/>
      <c r="BU66" s="286"/>
      <c r="BV66" s="286"/>
      <c r="BW66" s="286"/>
      <c r="BX66" s="286"/>
      <c r="BY66" s="286"/>
      <c r="BZ66" s="286"/>
      <c r="CA66" s="286"/>
      <c r="CB66" s="286"/>
      <c r="CC66" s="286"/>
      <c r="CD66" s="286"/>
      <c r="CE66" s="307"/>
    </row>
    <row r="67" spans="2:83" s="190" customFormat="1" ht="30" customHeight="1">
      <c r="B67" s="300"/>
      <c r="C67" s="273"/>
      <c r="D67" s="286"/>
      <c r="E67" s="286"/>
      <c r="F67" s="286"/>
      <c r="G67" s="286"/>
      <c r="H67" s="273" t="s">
        <v>324</v>
      </c>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c r="AJ67" s="286"/>
      <c r="AK67" s="286"/>
      <c r="AL67" s="286"/>
      <c r="AM67" s="286"/>
      <c r="AN67" s="286"/>
      <c r="AO67" s="286"/>
      <c r="AP67" s="286"/>
      <c r="AQ67" s="286"/>
      <c r="AR67" s="286"/>
      <c r="AS67" s="286"/>
      <c r="AT67" s="286"/>
      <c r="AU67" s="286"/>
      <c r="AV67" s="286"/>
      <c r="AW67" s="286"/>
      <c r="AX67" s="286"/>
      <c r="AY67" s="286"/>
      <c r="AZ67" s="286"/>
      <c r="BA67" s="286"/>
      <c r="BB67" s="286"/>
      <c r="BC67" s="286"/>
      <c r="BD67" s="286"/>
      <c r="BE67" s="286"/>
      <c r="BF67" s="286"/>
      <c r="BG67" s="286"/>
      <c r="BH67" s="286"/>
      <c r="BI67" s="286"/>
      <c r="BJ67" s="286"/>
      <c r="BK67" s="286"/>
      <c r="BL67" s="286"/>
      <c r="BM67" s="286"/>
      <c r="BN67" s="286"/>
      <c r="BO67" s="286"/>
      <c r="BP67" s="286"/>
      <c r="BQ67" s="286"/>
      <c r="BR67" s="286"/>
      <c r="BS67" s="286"/>
      <c r="BT67" s="286"/>
      <c r="BU67" s="2020">
        <v>1</v>
      </c>
      <c r="BV67" s="2021"/>
      <c r="BW67" s="2021"/>
      <c r="BX67" s="2024">
        <v>0</v>
      </c>
      <c r="BY67" s="2021"/>
      <c r="BZ67" s="2025"/>
      <c r="CA67" s="2021">
        <v>0</v>
      </c>
      <c r="CB67" s="2021"/>
      <c r="CC67" s="2028"/>
      <c r="CD67" s="286"/>
      <c r="CE67" s="307"/>
    </row>
    <row r="68" spans="2:83" s="190" customFormat="1" ht="30" customHeight="1">
      <c r="B68" s="300"/>
      <c r="C68" s="273"/>
      <c r="D68" s="286"/>
      <c r="E68" s="286"/>
      <c r="F68" s="286"/>
      <c r="G68" s="286"/>
      <c r="H68" s="306" t="s">
        <v>226</v>
      </c>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c r="AJ68" s="286"/>
      <c r="AK68" s="286"/>
      <c r="AL68" s="286"/>
      <c r="AM68" s="286"/>
      <c r="AN68" s="286"/>
      <c r="AO68" s="286"/>
      <c r="AP68" s="286"/>
      <c r="AQ68" s="286"/>
      <c r="AR68" s="286"/>
      <c r="AS68" s="286"/>
      <c r="AT68" s="286"/>
      <c r="AU68" s="286"/>
      <c r="AV68" s="286"/>
      <c r="AW68" s="286"/>
      <c r="AX68" s="286"/>
      <c r="AY68" s="286"/>
      <c r="AZ68" s="286"/>
      <c r="BA68" s="286"/>
      <c r="BB68" s="286"/>
      <c r="BC68" s="286"/>
      <c r="BD68" s="286"/>
      <c r="BE68" s="286"/>
      <c r="BF68" s="286"/>
      <c r="BG68" s="286"/>
      <c r="BH68" s="286"/>
      <c r="BI68" s="286"/>
      <c r="BJ68" s="286"/>
      <c r="BK68" s="286"/>
      <c r="BL68" s="286"/>
      <c r="BM68" s="286"/>
      <c r="BN68" s="286"/>
      <c r="BO68" s="286"/>
      <c r="BP68" s="286"/>
      <c r="BQ68" s="286"/>
      <c r="BR68" s="286"/>
      <c r="BS68" s="286"/>
      <c r="BT68" s="286"/>
      <c r="BU68" s="2022"/>
      <c r="BV68" s="2023"/>
      <c r="BW68" s="2023"/>
      <c r="BX68" s="2026"/>
      <c r="BY68" s="2023"/>
      <c r="BZ68" s="2027"/>
      <c r="CA68" s="2023"/>
      <c r="CB68" s="2023"/>
      <c r="CC68" s="2029"/>
      <c r="CD68" s="286"/>
      <c r="CE68" s="307"/>
    </row>
    <row r="69" spans="2:83" s="190" customFormat="1" ht="30" customHeight="1">
      <c r="B69" s="304"/>
      <c r="C69" s="281"/>
      <c r="D69" s="310"/>
      <c r="E69" s="310"/>
      <c r="F69" s="310"/>
      <c r="G69" s="310"/>
      <c r="H69" s="310"/>
      <c r="I69" s="310"/>
      <c r="J69" s="310"/>
      <c r="K69" s="310"/>
      <c r="L69" s="310"/>
      <c r="M69" s="310"/>
      <c r="N69" s="310"/>
      <c r="O69" s="310"/>
      <c r="P69" s="310"/>
      <c r="Q69" s="310"/>
      <c r="R69" s="310"/>
      <c r="S69" s="310"/>
      <c r="T69" s="310"/>
      <c r="U69" s="310"/>
      <c r="V69" s="310"/>
      <c r="W69" s="310"/>
      <c r="X69" s="310"/>
      <c r="Y69" s="310"/>
      <c r="Z69" s="310"/>
      <c r="AA69" s="310"/>
      <c r="AB69" s="310"/>
      <c r="AC69" s="310"/>
      <c r="AD69" s="310"/>
      <c r="AE69" s="310"/>
      <c r="AF69" s="310"/>
      <c r="AG69" s="310"/>
      <c r="AH69" s="310"/>
      <c r="AI69" s="310"/>
      <c r="AJ69" s="310"/>
      <c r="AK69" s="310"/>
      <c r="AL69" s="310"/>
      <c r="AM69" s="310"/>
      <c r="AN69" s="310"/>
      <c r="AO69" s="310"/>
      <c r="AP69" s="310"/>
      <c r="AQ69" s="310"/>
      <c r="AR69" s="310"/>
      <c r="AS69" s="310"/>
      <c r="AT69" s="310"/>
      <c r="AU69" s="310"/>
      <c r="AV69" s="310"/>
      <c r="AW69" s="310"/>
      <c r="AX69" s="310"/>
      <c r="AY69" s="310"/>
      <c r="AZ69" s="310"/>
      <c r="BA69" s="310"/>
      <c r="BB69" s="310"/>
      <c r="BC69" s="310"/>
      <c r="BD69" s="310"/>
      <c r="BE69" s="310"/>
      <c r="BF69" s="310"/>
      <c r="BG69" s="310"/>
      <c r="BH69" s="310"/>
      <c r="BI69" s="310"/>
      <c r="BJ69" s="310"/>
      <c r="BK69" s="310"/>
      <c r="BL69" s="310"/>
      <c r="BM69" s="310"/>
      <c r="BN69" s="310"/>
      <c r="BO69" s="310"/>
      <c r="BP69" s="310"/>
      <c r="BQ69" s="310"/>
      <c r="BR69" s="310"/>
      <c r="BS69" s="310"/>
      <c r="BT69" s="310"/>
      <c r="BU69" s="310"/>
      <c r="BV69" s="310"/>
      <c r="BW69" s="310"/>
      <c r="BX69" s="310"/>
      <c r="BY69" s="310"/>
      <c r="BZ69" s="310"/>
      <c r="CA69" s="310"/>
      <c r="CB69" s="310"/>
      <c r="CC69" s="310"/>
      <c r="CD69" s="310"/>
      <c r="CE69" s="311"/>
    </row>
    <row r="70" spans="2:83" s="190" customFormat="1" ht="30" customHeight="1">
      <c r="B70" s="300"/>
      <c r="C70" s="273"/>
      <c r="D70" s="286"/>
      <c r="E70" s="286"/>
      <c r="F70" s="286"/>
      <c r="G70" s="286"/>
      <c r="H70" s="286"/>
      <c r="I70" s="286"/>
      <c r="J70" s="286"/>
      <c r="K70" s="286"/>
      <c r="L70" s="286"/>
      <c r="M70" s="286"/>
      <c r="N70" s="286"/>
      <c r="O70" s="286"/>
      <c r="P70" s="286"/>
      <c r="Q70" s="286"/>
      <c r="R70" s="286"/>
      <c r="S70" s="286"/>
      <c r="T70" s="286"/>
      <c r="U70" s="286"/>
      <c r="V70" s="286"/>
      <c r="W70" s="286"/>
      <c r="X70" s="286"/>
      <c r="Y70" s="286"/>
      <c r="Z70" s="286"/>
      <c r="AA70" s="286"/>
      <c r="AB70" s="286"/>
      <c r="AC70" s="286"/>
      <c r="AD70" s="286"/>
      <c r="AE70" s="286"/>
      <c r="AF70" s="286"/>
      <c r="AG70" s="286"/>
      <c r="AH70" s="286"/>
      <c r="AI70" s="286"/>
      <c r="AJ70" s="286"/>
      <c r="AK70" s="286"/>
      <c r="AL70" s="286"/>
      <c r="AM70" s="286"/>
      <c r="AN70" s="286"/>
      <c r="AO70" s="286"/>
      <c r="AP70" s="286"/>
      <c r="AQ70" s="286"/>
      <c r="AR70" s="286"/>
      <c r="AS70" s="286"/>
      <c r="AT70" s="286"/>
      <c r="AU70" s="286"/>
      <c r="AV70" s="286"/>
      <c r="AW70" s="286"/>
      <c r="AX70" s="286"/>
      <c r="AY70" s="286"/>
      <c r="AZ70" s="286"/>
      <c r="BA70" s="286"/>
      <c r="BB70" s="286"/>
      <c r="BC70" s="286"/>
      <c r="BD70" s="286"/>
      <c r="BE70" s="286"/>
      <c r="BF70" s="286"/>
      <c r="BG70" s="286"/>
      <c r="BH70" s="286"/>
      <c r="BI70" s="286"/>
      <c r="BJ70" s="286"/>
      <c r="BK70" s="286"/>
      <c r="BL70" s="286"/>
      <c r="BM70" s="286"/>
      <c r="BN70" s="286"/>
      <c r="BO70" s="286"/>
      <c r="BP70" s="286"/>
      <c r="BQ70" s="286"/>
      <c r="BR70" s="286"/>
      <c r="BS70" s="286"/>
      <c r="BT70" s="286"/>
      <c r="BU70" s="286"/>
      <c r="BV70" s="286"/>
      <c r="BW70" s="286"/>
      <c r="BX70" s="286"/>
      <c r="BY70" s="286"/>
      <c r="BZ70" s="286"/>
      <c r="CA70" s="286"/>
      <c r="CB70" s="286"/>
      <c r="CC70" s="286"/>
      <c r="CD70" s="286"/>
      <c r="CE70" s="307"/>
    </row>
    <row r="71" spans="2:83" s="190" customFormat="1" ht="30" customHeight="1">
      <c r="B71" s="300"/>
      <c r="C71" s="359">
        <v>3.3</v>
      </c>
      <c r="D71" s="361" t="s">
        <v>2178</v>
      </c>
      <c r="E71" s="286"/>
      <c r="F71" s="286"/>
      <c r="G71" s="286"/>
      <c r="H71" s="286"/>
      <c r="I71" s="286"/>
      <c r="J71" s="286"/>
      <c r="K71" s="286"/>
      <c r="L71" s="286"/>
      <c r="M71" s="286"/>
      <c r="N71" s="286"/>
      <c r="O71" s="286"/>
      <c r="P71" s="286"/>
      <c r="Q71" s="286"/>
      <c r="R71" s="286"/>
      <c r="S71" s="286"/>
      <c r="T71" s="286"/>
      <c r="U71" s="286"/>
      <c r="V71" s="286"/>
      <c r="W71" s="286"/>
      <c r="X71" s="286"/>
      <c r="Y71" s="286"/>
      <c r="Z71" s="286"/>
      <c r="AA71" s="286"/>
      <c r="AB71" s="286"/>
      <c r="AC71" s="286"/>
      <c r="AD71" s="286"/>
      <c r="AE71" s="286"/>
      <c r="AF71" s="286"/>
      <c r="AG71" s="286"/>
      <c r="AH71" s="286"/>
      <c r="AI71" s="286"/>
      <c r="AJ71" s="286"/>
      <c r="AK71" s="286"/>
      <c r="AL71" s="286"/>
      <c r="AM71" s="286"/>
      <c r="AN71" s="286"/>
      <c r="AO71" s="286"/>
      <c r="AP71" s="286"/>
      <c r="AQ71" s="286"/>
      <c r="AR71" s="286"/>
      <c r="AS71" s="286"/>
      <c r="AT71" s="286"/>
      <c r="AU71" s="286"/>
      <c r="AV71" s="286"/>
      <c r="AW71" s="286"/>
      <c r="AX71" s="286"/>
      <c r="AY71" s="286"/>
      <c r="AZ71" s="286"/>
      <c r="BA71" s="286"/>
      <c r="BB71" s="286"/>
      <c r="BC71" s="286"/>
      <c r="BD71" s="286"/>
      <c r="BE71" s="286"/>
      <c r="BF71" s="286"/>
      <c r="BG71" s="286"/>
      <c r="BH71" s="286"/>
      <c r="BI71" s="286"/>
      <c r="BJ71" s="286"/>
      <c r="BK71" s="286"/>
      <c r="BL71" s="286"/>
      <c r="BM71" s="286"/>
      <c r="BN71" s="286"/>
      <c r="BO71" s="286"/>
      <c r="BP71" s="286"/>
      <c r="BQ71" s="286"/>
      <c r="BR71" s="286"/>
      <c r="BS71" s="286"/>
      <c r="BT71" s="286"/>
      <c r="BU71" s="286"/>
      <c r="BV71" s="286"/>
      <c r="BW71" s="286"/>
      <c r="BX71" s="286"/>
      <c r="BY71" s="286"/>
      <c r="BZ71" s="286"/>
      <c r="CA71" s="286"/>
      <c r="CB71" s="286"/>
      <c r="CC71" s="286"/>
      <c r="CD71" s="286"/>
      <c r="CE71" s="307"/>
    </row>
    <row r="72" spans="2:83" s="190" customFormat="1" ht="32.25" customHeight="1" thickBot="1">
      <c r="B72" s="300"/>
      <c r="C72" s="273"/>
      <c r="D72" s="262" t="s">
        <v>2177</v>
      </c>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6"/>
      <c r="AX72" s="286"/>
      <c r="AY72" s="286"/>
      <c r="AZ72" s="286"/>
      <c r="BA72" s="286"/>
      <c r="BB72" s="286"/>
      <c r="BC72" s="286"/>
      <c r="BD72" s="286"/>
      <c r="BE72" s="286"/>
      <c r="BF72" s="286"/>
      <c r="BG72" s="286"/>
      <c r="BH72" s="286"/>
      <c r="BI72" s="286"/>
      <c r="BJ72" s="286"/>
      <c r="BK72" s="286"/>
      <c r="BL72" s="286"/>
      <c r="BM72" s="286"/>
      <c r="BN72" s="286"/>
      <c r="BO72" s="286"/>
      <c r="BP72" s="286"/>
      <c r="BQ72" s="286"/>
      <c r="BR72" s="286"/>
      <c r="BS72" s="286"/>
      <c r="BT72" s="286"/>
      <c r="BU72" s="286"/>
      <c r="BV72" s="286"/>
      <c r="BW72" s="286"/>
      <c r="BX72" s="286"/>
      <c r="BY72" s="286"/>
      <c r="BZ72" s="286"/>
      <c r="CA72" s="286"/>
      <c r="CB72" s="286"/>
      <c r="CC72" s="286"/>
      <c r="CD72" s="286"/>
      <c r="CE72" s="307"/>
    </row>
    <row r="73" spans="2:83" s="190" customFormat="1" ht="31.5" customHeight="1">
      <c r="B73" s="300"/>
      <c r="C73" s="273"/>
      <c r="D73" s="59" t="s">
        <v>2179</v>
      </c>
      <c r="E73" s="286"/>
      <c r="F73" s="286"/>
      <c r="G73" s="286"/>
      <c r="H73" s="286"/>
      <c r="I73" s="286"/>
      <c r="J73" s="286"/>
      <c r="K73" s="286"/>
      <c r="L73" s="286"/>
      <c r="M73" s="286"/>
      <c r="N73" s="286"/>
      <c r="O73" s="286"/>
      <c r="P73" s="286"/>
      <c r="Q73" s="286"/>
      <c r="R73" s="286"/>
      <c r="S73" s="286"/>
      <c r="T73" s="286"/>
      <c r="U73" s="286"/>
      <c r="V73" s="286"/>
      <c r="W73" s="286"/>
      <c r="X73" s="286"/>
      <c r="Y73" s="286"/>
      <c r="Z73" s="286"/>
      <c r="AA73" s="286"/>
      <c r="AB73" s="286"/>
      <c r="AC73" s="286"/>
      <c r="AD73" s="286"/>
      <c r="AE73" s="286"/>
      <c r="AF73" s="286"/>
      <c r="AG73" s="286"/>
      <c r="AH73" s="286"/>
      <c r="AI73" s="286"/>
      <c r="AJ73" s="286"/>
      <c r="AK73" s="286"/>
      <c r="AL73" s="286"/>
      <c r="AM73" s="286"/>
      <c r="AN73" s="286"/>
      <c r="AO73" s="286"/>
      <c r="AP73" s="286"/>
      <c r="AQ73" s="286"/>
      <c r="AR73" s="286"/>
      <c r="AS73" s="286"/>
      <c r="AT73" s="286"/>
      <c r="AU73" s="286"/>
      <c r="AV73" s="286"/>
      <c r="AW73" s="286"/>
      <c r="AX73" s="286"/>
      <c r="AY73" s="286"/>
      <c r="AZ73" s="286"/>
      <c r="BA73" s="286"/>
      <c r="BB73" s="286"/>
      <c r="BC73" s="286"/>
      <c r="BD73" s="286"/>
      <c r="BE73" s="286"/>
      <c r="BF73" s="286"/>
      <c r="BG73" s="286"/>
      <c r="BH73" s="286"/>
      <c r="BI73" s="286"/>
      <c r="BJ73" s="286"/>
      <c r="BK73" s="2092" t="s">
        <v>1141</v>
      </c>
      <c r="BL73" s="2093"/>
      <c r="BM73" s="2093"/>
      <c r="BN73" s="2093"/>
      <c r="BO73" s="2093"/>
      <c r="BP73" s="2093"/>
      <c r="BQ73" s="2093"/>
      <c r="BR73" s="2093"/>
      <c r="BS73" s="2093"/>
      <c r="BT73" s="2093"/>
      <c r="BU73" s="2093"/>
      <c r="BV73" s="2093"/>
      <c r="BW73" s="2093"/>
      <c r="BX73" s="693"/>
      <c r="BY73" s="693"/>
      <c r="BZ73" s="693"/>
      <c r="CA73" s="693"/>
      <c r="CB73" s="693"/>
      <c r="CC73" s="694"/>
      <c r="CD73" s="286"/>
      <c r="CE73" s="307"/>
    </row>
    <row r="74" spans="2:83" s="190" customFormat="1" ht="33.75" customHeight="1" thickBot="1">
      <c r="B74" s="300"/>
      <c r="C74" s="273"/>
      <c r="D74" s="59" t="s">
        <v>1060</v>
      </c>
      <c r="E74" s="286"/>
      <c r="F74" s="286"/>
      <c r="G74" s="286"/>
      <c r="H74" s="286"/>
      <c r="I74" s="286"/>
      <c r="J74" s="286"/>
      <c r="K74" s="286"/>
      <c r="L74" s="286"/>
      <c r="M74" s="286"/>
      <c r="N74" s="286"/>
      <c r="O74" s="286"/>
      <c r="P74" s="286"/>
      <c r="Q74" s="286"/>
      <c r="R74" s="286"/>
      <c r="S74" s="286"/>
      <c r="T74" s="286"/>
      <c r="U74" s="286"/>
      <c r="V74" s="286"/>
      <c r="W74" s="286"/>
      <c r="X74" s="286"/>
      <c r="Y74" s="286"/>
      <c r="Z74" s="286"/>
      <c r="AA74" s="286"/>
      <c r="AB74" s="286"/>
      <c r="AC74" s="286"/>
      <c r="AD74" s="286"/>
      <c r="AE74" s="286"/>
      <c r="AF74" s="286"/>
      <c r="AG74" s="286"/>
      <c r="AH74" s="286"/>
      <c r="AI74" s="286"/>
      <c r="AJ74" s="286"/>
      <c r="AK74" s="286"/>
      <c r="AL74" s="286"/>
      <c r="AM74" s="286"/>
      <c r="AN74" s="286"/>
      <c r="AO74" s="286"/>
      <c r="AP74" s="286"/>
      <c r="AQ74" s="286"/>
      <c r="AR74" s="286"/>
      <c r="AS74" s="286"/>
      <c r="AT74" s="286"/>
      <c r="AU74" s="286"/>
      <c r="AV74" s="286"/>
      <c r="AW74" s="286"/>
      <c r="AX74" s="286"/>
      <c r="AY74" s="286"/>
      <c r="AZ74" s="286"/>
      <c r="BA74" s="286"/>
      <c r="BB74" s="286"/>
      <c r="BC74" s="286"/>
      <c r="BD74" s="286"/>
      <c r="BE74" s="286"/>
      <c r="BF74" s="286"/>
      <c r="BG74" s="286"/>
      <c r="BH74" s="286"/>
      <c r="BI74" s="286"/>
      <c r="BJ74" s="286"/>
      <c r="BK74" s="2094"/>
      <c r="BL74" s="2095"/>
      <c r="BM74" s="2095"/>
      <c r="BN74" s="2095"/>
      <c r="BO74" s="2095"/>
      <c r="BP74" s="2095"/>
      <c r="BQ74" s="2095"/>
      <c r="BR74" s="2095"/>
      <c r="BS74" s="2095"/>
      <c r="BT74" s="2095"/>
      <c r="BU74" s="2095"/>
      <c r="BV74" s="2095"/>
      <c r="BW74" s="2095"/>
      <c r="BX74" s="1965" t="s">
        <v>1142</v>
      </c>
      <c r="BY74" s="1965"/>
      <c r="BZ74" s="1965"/>
      <c r="CA74" s="1965"/>
      <c r="CB74" s="1965"/>
      <c r="CC74" s="697"/>
      <c r="CD74" s="286"/>
      <c r="CE74" s="307"/>
    </row>
    <row r="75" spans="2:83" s="51" customFormat="1" ht="30" customHeight="1" thickBot="1">
      <c r="B75" s="300"/>
      <c r="C75" s="273"/>
      <c r="D75" s="286"/>
      <c r="E75" s="286"/>
      <c r="F75" s="286"/>
      <c r="G75" s="286"/>
      <c r="H75" s="286"/>
      <c r="I75" s="286"/>
      <c r="J75" s="286"/>
      <c r="K75" s="286"/>
      <c r="L75" s="286"/>
      <c r="M75" s="286"/>
      <c r="N75" s="286"/>
      <c r="O75" s="286"/>
      <c r="P75" s="286"/>
      <c r="Q75" s="286"/>
      <c r="R75" s="286"/>
      <c r="S75" s="286"/>
      <c r="T75" s="286"/>
      <c r="U75" s="286"/>
      <c r="V75" s="286"/>
      <c r="W75" s="286"/>
      <c r="X75" s="286"/>
      <c r="Y75" s="286"/>
      <c r="Z75" s="286"/>
      <c r="AA75" s="286"/>
      <c r="AB75" s="286"/>
      <c r="AC75" s="286"/>
      <c r="AD75" s="286"/>
      <c r="AE75" s="286"/>
      <c r="AF75" s="286"/>
      <c r="AG75" s="286"/>
      <c r="AH75" s="286"/>
      <c r="AI75" s="286"/>
      <c r="AJ75" s="286"/>
      <c r="AK75" s="286"/>
      <c r="AL75" s="286"/>
      <c r="AM75" s="286"/>
      <c r="AN75" s="286"/>
      <c r="AO75" s="286"/>
      <c r="AP75" s="286"/>
      <c r="AQ75" s="286"/>
      <c r="AR75" s="286"/>
      <c r="AS75" s="286"/>
      <c r="AT75" s="286"/>
      <c r="AU75" s="286"/>
      <c r="AV75" s="286"/>
      <c r="AW75" s="286"/>
      <c r="AX75" s="286"/>
      <c r="AY75" s="286"/>
      <c r="AZ75" s="286"/>
      <c r="BA75" s="286"/>
      <c r="BB75" s="286"/>
      <c r="BC75" s="273" t="s">
        <v>463</v>
      </c>
      <c r="BD75" s="286"/>
      <c r="BE75" s="286"/>
      <c r="BF75" s="286"/>
      <c r="BG75" s="286"/>
      <c r="BH75" s="286"/>
      <c r="BI75" s="286"/>
      <c r="BJ75" s="286"/>
      <c r="BK75" s="701"/>
      <c r="BL75" s="702"/>
      <c r="BM75" s="702"/>
      <c r="BN75" s="702"/>
      <c r="BO75" s="702"/>
      <c r="BP75" s="702"/>
      <c r="BQ75" s="702"/>
      <c r="BR75" s="702"/>
      <c r="BS75" s="2096"/>
      <c r="BT75" s="2096"/>
      <c r="BU75" s="2096"/>
      <c r="BV75" s="2096"/>
      <c r="BW75" s="2096"/>
      <c r="BX75" s="2096"/>
      <c r="BY75" s="2096"/>
      <c r="BZ75" s="2096"/>
      <c r="CA75" s="2096"/>
      <c r="CB75" s="2096"/>
      <c r="CC75" s="703"/>
      <c r="CD75" s="286"/>
      <c r="CE75" s="307"/>
    </row>
    <row r="76" spans="2:83" s="51" customFormat="1" ht="30" customHeight="1" thickBot="1">
      <c r="B76" s="300"/>
      <c r="C76" s="273"/>
      <c r="D76" s="2082"/>
      <c r="E76" s="2083"/>
      <c r="F76" s="2083"/>
      <c r="G76" s="2083"/>
      <c r="H76" s="2083"/>
      <c r="I76" s="2083"/>
      <c r="J76" s="2083"/>
      <c r="K76" s="2083"/>
      <c r="L76" s="2083"/>
      <c r="M76" s="2083"/>
      <c r="N76" s="2083"/>
      <c r="O76" s="2083"/>
      <c r="P76" s="2083"/>
      <c r="Q76" s="2083"/>
      <c r="R76" s="2083"/>
      <c r="S76" s="2083"/>
      <c r="T76" s="2083"/>
      <c r="U76" s="2083"/>
      <c r="V76" s="2083"/>
      <c r="W76" s="2083"/>
      <c r="X76" s="2083"/>
      <c r="Y76" s="2083"/>
      <c r="Z76" s="2083"/>
      <c r="AA76" s="2083"/>
      <c r="AB76" s="2083"/>
      <c r="AC76" s="2083"/>
      <c r="AD76" s="2083"/>
      <c r="AE76" s="2083"/>
      <c r="AF76" s="2083"/>
      <c r="AG76" s="2083"/>
      <c r="AH76" s="2083"/>
      <c r="AI76" s="2083"/>
      <c r="AJ76" s="2083"/>
      <c r="AK76" s="2083"/>
      <c r="AL76" s="2083"/>
      <c r="AM76" s="2083"/>
      <c r="AN76" s="2083"/>
      <c r="AO76" s="2083"/>
      <c r="AP76" s="2083"/>
      <c r="AQ76" s="2083"/>
      <c r="AR76" s="2083"/>
      <c r="AS76" s="2083"/>
      <c r="AT76" s="2083"/>
      <c r="AU76" s="2083"/>
      <c r="AV76" s="2083"/>
      <c r="AW76" s="2083"/>
      <c r="AX76" s="2083"/>
      <c r="AY76" s="2083"/>
      <c r="AZ76" s="2083"/>
      <c r="BA76" s="2083"/>
      <c r="BB76" s="2083"/>
      <c r="BC76" s="2083"/>
      <c r="BD76" s="2083"/>
      <c r="BE76" s="2083"/>
      <c r="BF76" s="2084"/>
      <c r="BG76" s="286"/>
      <c r="BH76" s="286"/>
      <c r="BI76" s="286"/>
      <c r="BJ76" s="286"/>
      <c r="BK76" s="695"/>
      <c r="BL76" s="696"/>
      <c r="BM76" s="696"/>
      <c r="BN76" s="696"/>
      <c r="BO76" s="696"/>
      <c r="BP76" s="696"/>
      <c r="BQ76" s="696"/>
      <c r="BR76" s="696"/>
      <c r="BS76" s="2096"/>
      <c r="BT76" s="2096"/>
      <c r="BU76" s="2096"/>
      <c r="BV76" s="2096"/>
      <c r="BW76" s="2096"/>
      <c r="BX76" s="2096"/>
      <c r="BY76" s="2096"/>
      <c r="BZ76" s="2096"/>
      <c r="CA76" s="2096"/>
      <c r="CB76" s="2096"/>
      <c r="CC76" s="697"/>
      <c r="CD76" s="286"/>
      <c r="CE76" s="307"/>
    </row>
    <row r="77" spans="2:83" s="51" customFormat="1" ht="30" customHeight="1" thickBot="1">
      <c r="B77" s="300"/>
      <c r="C77" s="273"/>
      <c r="D77" s="2085"/>
      <c r="E77" s="2086"/>
      <c r="F77" s="2086"/>
      <c r="G77" s="2086"/>
      <c r="H77" s="2086"/>
      <c r="I77" s="2086"/>
      <c r="J77" s="2086"/>
      <c r="K77" s="2086"/>
      <c r="L77" s="2086"/>
      <c r="M77" s="2086"/>
      <c r="N77" s="2086"/>
      <c r="O77" s="2086"/>
      <c r="P77" s="2086"/>
      <c r="Q77" s="2086"/>
      <c r="R77" s="2086"/>
      <c r="S77" s="2086"/>
      <c r="T77" s="2086"/>
      <c r="U77" s="2086"/>
      <c r="V77" s="2086"/>
      <c r="W77" s="2086"/>
      <c r="X77" s="2086"/>
      <c r="Y77" s="2086"/>
      <c r="Z77" s="2086"/>
      <c r="AA77" s="2086"/>
      <c r="AB77" s="2086"/>
      <c r="AC77" s="2086"/>
      <c r="AD77" s="2086"/>
      <c r="AE77" s="2086"/>
      <c r="AF77" s="2086"/>
      <c r="AG77" s="2086"/>
      <c r="AH77" s="2086"/>
      <c r="AI77" s="2086"/>
      <c r="AJ77" s="2086"/>
      <c r="AK77" s="2086"/>
      <c r="AL77" s="2086"/>
      <c r="AM77" s="2086"/>
      <c r="AN77" s="2086"/>
      <c r="AO77" s="2086"/>
      <c r="AP77" s="2086"/>
      <c r="AQ77" s="2086"/>
      <c r="AR77" s="2086"/>
      <c r="AS77" s="2086"/>
      <c r="AT77" s="2086"/>
      <c r="AU77" s="2086"/>
      <c r="AV77" s="2086"/>
      <c r="AW77" s="2086"/>
      <c r="AX77" s="2086"/>
      <c r="AY77" s="2086"/>
      <c r="AZ77" s="2086"/>
      <c r="BA77" s="2086"/>
      <c r="BB77" s="2086"/>
      <c r="BC77" s="2086"/>
      <c r="BD77" s="2086"/>
      <c r="BE77" s="2086"/>
      <c r="BF77" s="2087"/>
      <c r="BG77" s="286"/>
      <c r="BH77" s="286"/>
      <c r="BI77" s="286"/>
      <c r="BJ77" s="286"/>
      <c r="BK77" s="698"/>
      <c r="BL77" s="699"/>
      <c r="BM77" s="699"/>
      <c r="BN77" s="699"/>
      <c r="BO77" s="699"/>
      <c r="BP77" s="699"/>
      <c r="BQ77" s="699"/>
      <c r="BR77" s="699"/>
      <c r="BS77" s="699"/>
      <c r="BT77" s="699"/>
      <c r="BU77" s="699"/>
      <c r="BV77" s="699"/>
      <c r="BW77" s="699"/>
      <c r="BX77" s="699"/>
      <c r="BY77" s="699"/>
      <c r="BZ77" s="699"/>
      <c r="CA77" s="699"/>
      <c r="CB77" s="699"/>
      <c r="CC77" s="700"/>
      <c r="CD77" s="286"/>
      <c r="CE77" s="307"/>
    </row>
    <row r="78" spans="2:83" s="51" customFormat="1" ht="30" customHeight="1" thickBot="1">
      <c r="B78" s="302"/>
      <c r="C78" s="303"/>
      <c r="D78" s="308"/>
      <c r="E78" s="308"/>
      <c r="F78" s="308"/>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8"/>
      <c r="AJ78" s="308"/>
      <c r="AK78" s="308"/>
      <c r="AL78" s="308"/>
      <c r="AM78" s="308"/>
      <c r="AN78" s="308"/>
      <c r="AO78" s="308"/>
      <c r="AP78" s="308"/>
      <c r="AQ78" s="308"/>
      <c r="AR78" s="308"/>
      <c r="AS78" s="308"/>
      <c r="AT78" s="308"/>
      <c r="AU78" s="308"/>
      <c r="AV78" s="308"/>
      <c r="AW78" s="308"/>
      <c r="AX78" s="308"/>
      <c r="AY78" s="308"/>
      <c r="AZ78" s="308"/>
      <c r="BA78" s="308"/>
      <c r="BB78" s="308"/>
      <c r="BC78" s="308"/>
      <c r="BD78" s="308"/>
      <c r="BE78" s="308"/>
      <c r="BF78" s="308"/>
      <c r="BG78" s="308"/>
      <c r="BH78" s="308"/>
      <c r="BI78" s="308"/>
      <c r="BJ78" s="308"/>
      <c r="BK78" s="308"/>
      <c r="BL78" s="308"/>
      <c r="BM78" s="308"/>
      <c r="BN78" s="308"/>
      <c r="BO78" s="308"/>
      <c r="BP78" s="308"/>
      <c r="BQ78" s="308"/>
      <c r="BR78" s="308"/>
      <c r="BS78" s="308"/>
      <c r="BT78" s="308"/>
      <c r="BU78" s="308"/>
      <c r="BV78" s="308"/>
      <c r="BW78" s="308"/>
      <c r="BX78" s="308"/>
      <c r="BY78" s="308"/>
      <c r="BZ78" s="308"/>
      <c r="CA78" s="308"/>
      <c r="CB78" s="308"/>
      <c r="CC78" s="308"/>
      <c r="CD78" s="308"/>
      <c r="CE78" s="309"/>
    </row>
    <row r="79" spans="2:83" s="51" customFormat="1" ht="30" customHeight="1">
      <c r="C79" s="44"/>
      <c r="E79" s="52"/>
      <c r="F79" s="44"/>
      <c r="G79" s="23"/>
      <c r="H79" s="23"/>
      <c r="I79" s="23"/>
      <c r="J79" s="43"/>
      <c r="K79" s="43"/>
      <c r="L79" s="43"/>
      <c r="M79" s="43"/>
      <c r="N79" s="43"/>
      <c r="O79" s="43"/>
      <c r="P79" s="43"/>
      <c r="Q79" s="47"/>
      <c r="R79" s="43"/>
      <c r="S79" s="43"/>
      <c r="AB79" s="48"/>
      <c r="AC79" s="52"/>
      <c r="AD79" s="52"/>
      <c r="AE79" s="52"/>
      <c r="AF79" s="52"/>
      <c r="AG79" s="52"/>
      <c r="CA79" s="48"/>
      <c r="CB79" s="52"/>
      <c r="CC79" s="52"/>
    </row>
    <row r="80" spans="2:83" s="51" customFormat="1" ht="30" customHeight="1">
      <c r="B80" s="2009">
        <v>7</v>
      </c>
      <c r="C80" s="2009"/>
      <c r="D80" s="2009"/>
      <c r="E80" s="2009"/>
      <c r="F80" s="2009"/>
      <c r="G80" s="2009"/>
      <c r="H80" s="2009"/>
      <c r="I80" s="2009"/>
      <c r="J80" s="2009"/>
      <c r="K80" s="2009"/>
      <c r="L80" s="2009"/>
      <c r="M80" s="2009"/>
      <c r="N80" s="2009"/>
      <c r="O80" s="2009"/>
      <c r="P80" s="2009"/>
      <c r="Q80" s="2009"/>
      <c r="R80" s="2009"/>
      <c r="S80" s="2009"/>
      <c r="T80" s="2009"/>
      <c r="U80" s="2009"/>
      <c r="V80" s="2009"/>
      <c r="W80" s="2009"/>
      <c r="X80" s="2009"/>
      <c r="Y80" s="2009"/>
      <c r="Z80" s="2009"/>
      <c r="AA80" s="2009"/>
      <c r="AB80" s="2009"/>
      <c r="AC80" s="2009"/>
      <c r="AD80" s="2009"/>
      <c r="AE80" s="2009"/>
      <c r="AF80" s="2009"/>
      <c r="AG80" s="2009"/>
      <c r="AH80" s="2009"/>
      <c r="AI80" s="2009"/>
      <c r="AJ80" s="2009"/>
      <c r="AK80" s="2009"/>
      <c r="AL80" s="2009"/>
      <c r="AM80" s="2009"/>
      <c r="AN80" s="2009"/>
      <c r="AO80" s="2009"/>
      <c r="AP80" s="2009"/>
      <c r="AQ80" s="2009"/>
      <c r="AR80" s="2009"/>
      <c r="AS80" s="2009"/>
      <c r="AT80" s="2009"/>
      <c r="AU80" s="2009"/>
      <c r="AV80" s="2009"/>
      <c r="AW80" s="2009"/>
      <c r="AX80" s="2009"/>
      <c r="AY80" s="2009"/>
      <c r="AZ80" s="2009"/>
      <c r="BA80" s="2009"/>
      <c r="BB80" s="2009"/>
      <c r="BC80" s="2009"/>
      <c r="BD80" s="2009"/>
      <c r="BE80" s="2009"/>
      <c r="BF80" s="2009"/>
      <c r="BG80" s="2009"/>
      <c r="BH80" s="2009"/>
      <c r="BI80" s="2009"/>
      <c r="BJ80" s="2009"/>
      <c r="BK80" s="2009"/>
      <c r="BL80" s="2009"/>
      <c r="BM80" s="2009"/>
      <c r="BN80" s="2009"/>
      <c r="BO80" s="2009"/>
      <c r="BP80" s="2009"/>
      <c r="BQ80" s="2009"/>
      <c r="BR80" s="2009"/>
      <c r="BS80" s="2009"/>
      <c r="BT80" s="2009"/>
      <c r="BU80" s="2009"/>
      <c r="BV80" s="2009"/>
      <c r="BW80" s="2009"/>
      <c r="BX80" s="2009"/>
      <c r="BY80" s="2009"/>
      <c r="BZ80" s="2009"/>
      <c r="CA80" s="2009"/>
      <c r="CB80" s="2009"/>
      <c r="CC80" s="2009"/>
      <c r="CD80" s="2009"/>
      <c r="CE80" s="2009"/>
    </row>
    <row r="81" spans="2:83" s="51" customFormat="1" ht="30" customHeight="1">
      <c r="B81" s="265"/>
      <c r="C81" s="265"/>
      <c r="D81" s="265"/>
      <c r="E81" s="265"/>
      <c r="F81" s="265"/>
      <c r="G81" s="265"/>
      <c r="H81" s="265"/>
      <c r="I81" s="265"/>
      <c r="J81" s="265"/>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265"/>
      <c r="AY81" s="265"/>
      <c r="AZ81" s="265"/>
      <c r="BA81" s="265"/>
      <c r="BB81" s="265"/>
      <c r="BC81" s="265"/>
      <c r="BD81" s="265"/>
      <c r="BE81" s="265"/>
      <c r="BF81" s="265"/>
      <c r="BG81" s="265"/>
      <c r="BH81" s="265"/>
      <c r="BI81" s="265"/>
      <c r="BJ81" s="265"/>
      <c r="BK81" s="265"/>
      <c r="BL81" s="265"/>
      <c r="BM81" s="265"/>
      <c r="BN81" s="265"/>
      <c r="BO81" s="265"/>
      <c r="BP81" s="265"/>
      <c r="BQ81" s="265"/>
      <c r="BR81" s="265"/>
      <c r="BS81" s="265"/>
      <c r="BT81" s="265"/>
      <c r="BU81" s="265"/>
      <c r="BV81" s="265"/>
      <c r="BW81" s="265"/>
      <c r="BX81" s="265"/>
      <c r="BY81" s="265"/>
      <c r="BZ81" s="265"/>
      <c r="CA81" s="265"/>
      <c r="CB81" s="265"/>
      <c r="CC81" s="265"/>
      <c r="CD81" s="265"/>
      <c r="CE81" s="265"/>
    </row>
  </sheetData>
  <mergeCells count="54">
    <mergeCell ref="AT6:CC7"/>
    <mergeCell ref="BU67:BW68"/>
    <mergeCell ref="BX67:BZ68"/>
    <mergeCell ref="CA67:CC68"/>
    <mergeCell ref="BU61:CC62"/>
    <mergeCell ref="BU64:CC65"/>
    <mergeCell ref="BS61:BT62"/>
    <mergeCell ref="BS64:BT65"/>
    <mergeCell ref="BU38:CC38"/>
    <mergeCell ref="BU39:CC39"/>
    <mergeCell ref="D17:BS18"/>
    <mergeCell ref="D27:BT35"/>
    <mergeCell ref="D10:E11"/>
    <mergeCell ref="D13:E14"/>
    <mergeCell ref="F10:Y11"/>
    <mergeCell ref="F13:Y14"/>
    <mergeCell ref="AT8:CC8"/>
    <mergeCell ref="AT10:CC11"/>
    <mergeCell ref="AR10:AS11"/>
    <mergeCell ref="AR13:AS14"/>
    <mergeCell ref="AT13:CC14"/>
    <mergeCell ref="BW9:BX9"/>
    <mergeCell ref="BK73:BW74"/>
    <mergeCell ref="B80:CE80"/>
    <mergeCell ref="BS58:BT59"/>
    <mergeCell ref="O58:P59"/>
    <mergeCell ref="BU58:CC59"/>
    <mergeCell ref="D76:BF77"/>
    <mergeCell ref="R58:AJ59"/>
    <mergeCell ref="BS75:CB76"/>
    <mergeCell ref="BX74:CB74"/>
    <mergeCell ref="BU55:CC56"/>
    <mergeCell ref="BU43:CC44"/>
    <mergeCell ref="BU46:CC47"/>
    <mergeCell ref="BU49:CC50"/>
    <mergeCell ref="H39:K40"/>
    <mergeCell ref="BU40:CC40"/>
    <mergeCell ref="H52:K53"/>
    <mergeCell ref="M52:AE53"/>
    <mergeCell ref="M49:N50"/>
    <mergeCell ref="M41:N42"/>
    <mergeCell ref="O43:P44"/>
    <mergeCell ref="M39:AE40"/>
    <mergeCell ref="O41:AE42"/>
    <mergeCell ref="R46:AJ47"/>
    <mergeCell ref="O55:P56"/>
    <mergeCell ref="R55:AJ56"/>
    <mergeCell ref="BS55:BT56"/>
    <mergeCell ref="BS43:BT44"/>
    <mergeCell ref="BS46:BT47"/>
    <mergeCell ref="BS49:BT50"/>
    <mergeCell ref="O49:AF50"/>
    <mergeCell ref="O46:P47"/>
    <mergeCell ref="R43:AJ44"/>
  </mergeCells>
  <printOptions horizontalCentered="1"/>
  <pageMargins left="0.23622047244094491" right="0.23622047244094491" top="0.23622047244094491" bottom="0.23622047244094491" header="0" footer="0"/>
  <pageSetup paperSize="9" scale="3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42</vt:i4>
      </vt:variant>
    </vt:vector>
  </HeadingPairs>
  <TitlesOfParts>
    <vt:vector size="87" baseType="lpstr">
      <vt:lpstr>database</vt:lpstr>
      <vt:lpstr>Cover 308 - ms 1</vt:lpstr>
      <vt:lpstr>Maklumat Utama</vt:lpstr>
      <vt:lpstr>Arahan - ms 2</vt:lpstr>
      <vt:lpstr>ms 3</vt:lpstr>
      <vt:lpstr>ms 4</vt:lpstr>
      <vt:lpstr>ms5</vt:lpstr>
      <vt:lpstr>ms 6</vt:lpstr>
      <vt:lpstr>ms 7</vt:lpstr>
      <vt:lpstr>ms 8 &amp; ms 9</vt:lpstr>
      <vt:lpstr>ms 10 - ms 11</vt:lpstr>
      <vt:lpstr>ms 12 - ms 13</vt:lpstr>
      <vt:lpstr>ms 14</vt:lpstr>
      <vt:lpstr>ms 15</vt:lpstr>
      <vt:lpstr>ms 16</vt:lpstr>
      <vt:lpstr>ms 17</vt:lpstr>
      <vt:lpstr>ms 18</vt:lpstr>
      <vt:lpstr>ms 19</vt:lpstr>
      <vt:lpstr>ms 20</vt:lpstr>
      <vt:lpstr>ms 21</vt:lpstr>
      <vt:lpstr>ms 22</vt:lpstr>
      <vt:lpstr>ms 23</vt:lpstr>
      <vt:lpstr>ms 24</vt:lpstr>
      <vt:lpstr>ms 25</vt:lpstr>
      <vt:lpstr>ms 26</vt:lpstr>
      <vt:lpstr>ms 27</vt:lpstr>
      <vt:lpstr>ms 28</vt:lpstr>
      <vt:lpstr>ms 29</vt:lpstr>
      <vt:lpstr>Daya Saing</vt:lpstr>
      <vt:lpstr>ms 32</vt:lpstr>
      <vt:lpstr>ms 33</vt:lpstr>
      <vt:lpstr>ms 34</vt:lpstr>
      <vt:lpstr>ms 35</vt:lpstr>
      <vt:lpstr>ms 36</vt:lpstr>
      <vt:lpstr>ms 37</vt:lpstr>
      <vt:lpstr>ms 38</vt:lpstr>
      <vt:lpstr>ms 39</vt:lpstr>
      <vt:lpstr>ms 40</vt:lpstr>
      <vt:lpstr>ms 41</vt:lpstr>
      <vt:lpstr>ms 42</vt:lpstr>
      <vt:lpstr>ms 43</vt:lpstr>
      <vt:lpstr>ms 44</vt:lpstr>
      <vt:lpstr>ms 45</vt:lpstr>
      <vt:lpstr>ms 46</vt:lpstr>
      <vt:lpstr>KEGUNAAN PEJABAT</vt:lpstr>
      <vt:lpstr>'Arahan - ms 2'!Print_Area</vt:lpstr>
      <vt:lpstr>'Daya Saing'!Print_Area</vt:lpstr>
      <vt:lpstr>'KEGUNAAN PEJABAT'!Print_Area</vt:lpstr>
      <vt:lpstr>'ms 10 - ms 11'!Print_Area</vt:lpstr>
      <vt:lpstr>'ms 12 - ms 13'!Print_Area</vt:lpstr>
      <vt:lpstr>'ms 14'!Print_Area</vt:lpstr>
      <vt:lpstr>'ms 15'!Print_Area</vt:lpstr>
      <vt:lpstr>'ms 16'!Print_Area</vt:lpstr>
      <vt:lpstr>'ms 17'!Print_Area</vt:lpstr>
      <vt:lpstr>'ms 18'!Print_Area</vt:lpstr>
      <vt:lpstr>'ms 19'!Print_Area</vt:lpstr>
      <vt:lpstr>'ms 20'!Print_Area</vt:lpstr>
      <vt:lpstr>'ms 21'!Print_Area</vt:lpstr>
      <vt:lpstr>'ms 22'!Print_Area</vt:lpstr>
      <vt:lpstr>'ms 23'!Print_Area</vt:lpstr>
      <vt:lpstr>'ms 24'!Print_Area</vt:lpstr>
      <vt:lpstr>'ms 25'!Print_Area</vt:lpstr>
      <vt:lpstr>'ms 26'!Print_Area</vt:lpstr>
      <vt:lpstr>'ms 27'!Print_Area</vt:lpstr>
      <vt:lpstr>'ms 28'!Print_Area</vt:lpstr>
      <vt:lpstr>'ms 29'!Print_Area</vt:lpstr>
      <vt:lpstr>'ms 3'!Print_Area</vt:lpstr>
      <vt:lpstr>'ms 32'!Print_Area</vt:lpstr>
      <vt:lpstr>'ms 33'!Print_Area</vt:lpstr>
      <vt:lpstr>'ms 34'!Print_Area</vt:lpstr>
      <vt:lpstr>'ms 35'!Print_Area</vt:lpstr>
      <vt:lpstr>'ms 36'!Print_Area</vt:lpstr>
      <vt:lpstr>'ms 37'!Print_Area</vt:lpstr>
      <vt:lpstr>'ms 38'!Print_Area</vt:lpstr>
      <vt:lpstr>'ms 39'!Print_Area</vt:lpstr>
      <vt:lpstr>'ms 4'!Print_Area</vt:lpstr>
      <vt:lpstr>'ms 40'!Print_Area</vt:lpstr>
      <vt:lpstr>'ms 41'!Print_Area</vt:lpstr>
      <vt:lpstr>'ms 42'!Print_Area</vt:lpstr>
      <vt:lpstr>'ms 43'!Print_Area</vt:lpstr>
      <vt:lpstr>'ms 44'!Print_Area</vt:lpstr>
      <vt:lpstr>'ms 45'!Print_Area</vt:lpstr>
      <vt:lpstr>'ms 46'!Print_Area</vt:lpstr>
      <vt:lpstr>'ms 6'!Print_Area</vt:lpstr>
      <vt:lpstr>'ms 7'!Print_Area</vt:lpstr>
      <vt:lpstr>'ms 8 &amp; ms 9'!Print_Area</vt:lpstr>
      <vt:lpstr>'ms5'!Print_Area</vt:lpstr>
    </vt:vector>
  </TitlesOfParts>
  <Company>Jabatan Perangkaan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Amalia Farzana Bakri</dc:creator>
  <cp:lastModifiedBy>Norzarita Samsudin</cp:lastModifiedBy>
  <cp:lastPrinted>2025-10-27T08:19:24Z</cp:lastPrinted>
  <dcterms:created xsi:type="dcterms:W3CDTF">2014-12-12T08:16:59Z</dcterms:created>
  <dcterms:modified xsi:type="dcterms:W3CDTF">2026-05-15T05:01:22Z</dcterms:modified>
</cp:coreProperties>
</file>